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דיווח כספי\רשימות נכסים\2023\06-23\דיווח סופי לאינטרנט 06-23\משלימה סופית לאינטרנט 06-23\"/>
    </mc:Choice>
  </mc:AlternateContent>
  <xr:revisionPtr revIDLastSave="0" documentId="8_{C340B049-7042-4712-AB2F-2B31A6B09E4C}" xr6:coauthVersionLast="47" xr6:coauthVersionMax="47" xr10:uidLastSave="{00000000-0000-0000-0000-000000000000}"/>
  <workbookProtection lockStructure="1"/>
  <bookViews>
    <workbookView xWindow="-120" yWindow="-120" windowWidth="23280" windowHeight="12600" tabRatio="938" xr2:uid="{00000000-000D-0000-FFFF-FFFF00000000}"/>
  </bookViews>
  <sheets>
    <sheet name="סכום נכסי הקרן" sheetId="88" r:id="rId1"/>
    <sheet name="מזומנים" sheetId="58" r:id="rId2"/>
    <sheet name="תעודות התחייבות ממשלתיות" sheetId="59" r:id="rId3"/>
    <sheet name="תעודות חוב מסחריות " sheetId="60" r:id="rId4"/>
    <sheet name="אג&quot;ח קונצרני" sheetId="61" r:id="rId5"/>
    <sheet name="מניות" sheetId="62" r:id="rId6"/>
    <sheet name="קרנות סל" sheetId="63" r:id="rId7"/>
    <sheet name="קרנות נאמנות" sheetId="64" r:id="rId8"/>
    <sheet name="כתבי אופציה" sheetId="65" r:id="rId9"/>
    <sheet name="אופציות" sheetId="66" r:id="rId10"/>
    <sheet name="חוזים עתידיים" sheetId="67" r:id="rId11"/>
    <sheet name="מוצרים מובנים" sheetId="68" r:id="rId12"/>
    <sheet name="לא סחיר- תעודות התחייבות ממשלתי" sheetId="69" r:id="rId13"/>
    <sheet name="לא סחיר - תעודות חוב מסחריות" sheetId="70" r:id="rId14"/>
    <sheet name="לא סחיר - אג&quot;ח קונצרני" sheetId="71" r:id="rId15"/>
    <sheet name="לא סחיר - מניות" sheetId="72" r:id="rId16"/>
    <sheet name="לא סחיר - קרנות השקעה" sheetId="73" r:id="rId17"/>
    <sheet name="לא סחיר - כתבי אופציה" sheetId="74" r:id="rId18"/>
    <sheet name="לא סחיר - אופציות" sheetId="75" r:id="rId19"/>
    <sheet name="לא סחיר - חוזים עתידיים" sheetId="76" r:id="rId20"/>
    <sheet name="לא סחיר - מוצרים מובנים" sheetId="77" r:id="rId21"/>
    <sheet name="הלוואות" sheetId="78" r:id="rId22"/>
    <sheet name="פקדונות מעל 3 חודשים" sheetId="79" r:id="rId23"/>
    <sheet name="זכויות מקרקעין" sheetId="80" r:id="rId24"/>
    <sheet name="השקעה בחברות מוחזקות" sheetId="90" r:id="rId25"/>
    <sheet name="השקעות אחרות " sheetId="81" r:id="rId26"/>
    <sheet name="יתרת התחייבות להשקעה" sheetId="84" r:id="rId27"/>
    <sheet name="עלות מתואמת אג&quot;ח קונצרני סחיר" sheetId="91" r:id="rId28"/>
    <sheet name="עלות מתואמת אג&quot;ח קונצרני ל.סחיר" sheetId="92" r:id="rId29"/>
    <sheet name="עלות מתואמת מסגרות אשראי ללווים" sheetId="93" r:id="rId30"/>
  </sheets>
  <externalReferences>
    <externalReference r:id="rId31"/>
    <externalReference r:id="rId32"/>
    <externalReference r:id="rId33"/>
    <externalReference r:id="rId34"/>
  </externalReferences>
  <definedNames>
    <definedName name="_xlnm._FilterDatabase" localSheetId="4" hidden="1">'אג"ח קונצרני'!$B$8:$U$499</definedName>
    <definedName name="_xlnm._FilterDatabase" localSheetId="9" hidden="1">אופציות!$B$8:$L$100</definedName>
    <definedName name="_xlnm._FilterDatabase" localSheetId="21" hidden="1">הלוואות!$B$7:$R$980</definedName>
    <definedName name="_xlnm._FilterDatabase" localSheetId="25" hidden="1">'השקעות אחרות '!$B$7:$K$611</definedName>
    <definedName name="_xlnm._FilterDatabase" localSheetId="23" hidden="1">'זכויות מקרקעין'!$B$7:$I$862</definedName>
    <definedName name="_xlnm._FilterDatabase" localSheetId="10" hidden="1">'חוזים עתידיים'!$B$8:$K$99</definedName>
    <definedName name="_xlnm._FilterDatabase" localSheetId="8" hidden="1">'כתבי אופציה'!$B$8:$L$100</definedName>
    <definedName name="_xlnm._FilterDatabase" localSheetId="12" hidden="1">'לא סחיר- תעודות התחייבות ממשלתי'!$B$8:$P$14</definedName>
    <definedName name="_xlnm._FilterDatabase" localSheetId="14" hidden="1">'לא סחיר - אג"ח קונצרני'!$B$8:$S$100</definedName>
    <definedName name="_xlnm._FilterDatabase" localSheetId="18" hidden="1">'לא סחיר - אופציות'!$B$8:$L$100</definedName>
    <definedName name="_xlnm._FilterDatabase" localSheetId="19" hidden="1">'לא סחיר - חוזים עתידיים'!$B$8:$K$1000</definedName>
    <definedName name="_xlnm._FilterDatabase" localSheetId="17" hidden="1">'לא סחיר - כתבי אופציה'!$B$8:$L$100</definedName>
    <definedName name="_xlnm._FilterDatabase" localSheetId="15" hidden="1">'לא סחיר - מניות'!$B$8:$M$198</definedName>
    <definedName name="_xlnm._FilterDatabase" localSheetId="16" hidden="1">'לא סחיר - קרנות השקעה'!$B$8:$K$399</definedName>
    <definedName name="_xlnm._FilterDatabase" localSheetId="1" hidden="1">מזומנים!$B$7:$L$200</definedName>
    <definedName name="_xlnm._FilterDatabase" localSheetId="5" hidden="1">מניות!$B$8:$O$498</definedName>
    <definedName name="_xlnm._FilterDatabase" localSheetId="28" hidden="1">'עלות מתואמת אג"ח קונצרני ל.סחיר'!$B$7:$P$13</definedName>
    <definedName name="_xlnm._FilterDatabase" localSheetId="29" hidden="1">'עלות מתואמת מסגרות אשראי ללווים'!$B$7:$P$13</definedName>
    <definedName name="_xlnm._FilterDatabase" localSheetId="22" hidden="1">'פקדונות מעל 3 חודשים'!$B$7:$O$14</definedName>
    <definedName name="_xlnm._FilterDatabase" localSheetId="7" hidden="1">'קרנות נאמנות'!$B$8:$O$200</definedName>
    <definedName name="_xlnm._FilterDatabase" localSheetId="6" hidden="1">'קרנות סל'!$B$8:$N$200</definedName>
    <definedName name="_xlnm._FilterDatabase" localSheetId="2" hidden="1">'תעודות התחייבות ממשלתיות'!$B$8:$R$200</definedName>
    <definedName name="_new1">[1]הערות!$E$55</definedName>
    <definedName name="_new2">[2]הערות!$E$55</definedName>
    <definedName name="a">#REF!</definedName>
    <definedName name="adi_1212" localSheetId="2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8">'לא סחיר - אופציות'!$B$6:$L$44</definedName>
    <definedName name="Print_Area" localSheetId="4">'אג"ח קונצרני'!$B$6:$U$32</definedName>
    <definedName name="Print_Area" localSheetId="9">אופציות!$B$6:$L$41</definedName>
    <definedName name="Print_Area" localSheetId="21">הלוואות!$B$6:$Q$53</definedName>
    <definedName name="Print_Area" localSheetId="24">'השקעה בחברות מוחזקות'!$B$6:$K$17</definedName>
    <definedName name="Print_Area" localSheetId="25">'השקעות אחרות '!$B$6:$K$15</definedName>
    <definedName name="Print_Area" localSheetId="23">'זכויות מקרקעין'!$B$6:$J$24</definedName>
    <definedName name="Print_Area" localSheetId="10">'חוזים עתידיים'!$B$6:$I$18</definedName>
    <definedName name="Print_Area" localSheetId="26">'יתרת התחייבות להשקעה'!$B$6:$D$16</definedName>
    <definedName name="Print_Area" localSheetId="8">'כתבי אופציה'!$B$6:$L$20</definedName>
    <definedName name="Print_Area" localSheetId="12">'לא סחיר- תעודות התחייבות ממשלתי'!$B$6:$P$24</definedName>
    <definedName name="Print_Area" localSheetId="14">'לא סחיר - אג"ח קונצרני'!$B$6:$S$32</definedName>
    <definedName name="Print_Area" localSheetId="18">'לא סחיר - אופציות'!$B$12:$B$43</definedName>
    <definedName name="Print_Area" localSheetId="19">'לא סחיר - חוזים עתידיים'!$B$6:$K$41</definedName>
    <definedName name="Print_Area" localSheetId="17">'לא סחיר - כתבי אופציה'!$B$6:$L$19</definedName>
    <definedName name="Print_Area" localSheetId="20">'לא סחיר - מוצרים מובנים'!$B$6:$Q$36</definedName>
    <definedName name="Print_Area" localSheetId="15">'לא סחיר - מניות'!$B$6:$M$20</definedName>
    <definedName name="Print_Area" localSheetId="16">'לא סחיר - קרנות השקעה'!$B$6:$K$38</definedName>
    <definedName name="Print_Area" localSheetId="13">'לא סחיר - תעודות חוב מסחריות'!$B$6:$S$32</definedName>
    <definedName name="Print_Area" localSheetId="11">'מוצרים מובנים'!$B$6:$Q$37</definedName>
    <definedName name="Print_Area" localSheetId="1">מזומנים!$B$6:$K$40</definedName>
    <definedName name="Print_Area" localSheetId="5">מניות!$B$6:$O$32</definedName>
    <definedName name="Print_Area" localSheetId="0">'סכום נכסי הקרן'!$B$6:$D$49</definedName>
    <definedName name="Print_Area" localSheetId="22">'פקדונות מעל 3 חודשים'!$B$6:$O$30</definedName>
    <definedName name="Print_Area" localSheetId="7">'קרנות נאמנות'!$B$6:$O$38</definedName>
    <definedName name="Print_Area" localSheetId="6">'קרנות סל'!$B$6:$N$44</definedName>
    <definedName name="Print_Area" localSheetId="2">'תעודות התחייבות ממשלתיות'!$B$8:$R$12</definedName>
    <definedName name="Print_Area" localSheetId="3">'תעודות חוב מסחריות '!$B$6:$T$29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53" i="58" l="1"/>
  <c r="J20" i="58"/>
  <c r="C43" i="88"/>
  <c r="P11" i="78"/>
  <c r="P10" i="78" s="1"/>
  <c r="C33" i="88" s="1"/>
  <c r="P33" i="78"/>
  <c r="P12" i="78"/>
  <c r="O28" i="78"/>
  <c r="J52" i="58" l="1"/>
  <c r="L12" i="72"/>
  <c r="L13" i="72"/>
  <c r="P22" i="71" l="1"/>
  <c r="L115" i="62"/>
  <c r="L12" i="62" s="1"/>
  <c r="L188" i="62"/>
  <c r="L217" i="62"/>
  <c r="I11" i="81"/>
  <c r="I10" i="81" s="1"/>
  <c r="J12" i="81" s="1"/>
  <c r="R13" i="61"/>
  <c r="R12" i="61" s="1"/>
  <c r="R11" i="61" s="1"/>
  <c r="C15" i="88" s="1"/>
  <c r="Q342" i="78"/>
  <c r="Q341" i="78"/>
  <c r="Q340" i="78"/>
  <c r="Q339" i="78"/>
  <c r="Q338" i="78"/>
  <c r="Q337" i="78"/>
  <c r="Q336" i="78"/>
  <c r="Q335" i="78"/>
  <c r="Q334" i="78"/>
  <c r="Q333" i="78"/>
  <c r="Q332" i="78"/>
  <c r="Q331" i="78"/>
  <c r="Q330" i="78"/>
  <c r="Q329" i="78"/>
  <c r="Q328" i="78"/>
  <c r="Q327" i="78"/>
  <c r="Q326" i="78"/>
  <c r="Q325" i="78"/>
  <c r="Q324" i="78"/>
  <c r="Q323" i="78"/>
  <c r="Q322" i="78"/>
  <c r="Q321" i="78"/>
  <c r="Q320" i="78"/>
  <c r="Q319" i="78"/>
  <c r="Q318" i="78"/>
  <c r="Q317" i="78"/>
  <c r="Q316" i="78"/>
  <c r="Q315" i="78"/>
  <c r="Q314" i="78"/>
  <c r="Q313" i="78"/>
  <c r="Q312" i="78"/>
  <c r="Q311" i="78"/>
  <c r="Q310" i="78"/>
  <c r="Q309" i="78"/>
  <c r="Q308" i="78"/>
  <c r="Q307" i="78"/>
  <c r="Q306" i="78"/>
  <c r="Q305" i="78"/>
  <c r="Q304" i="78"/>
  <c r="Q303" i="78"/>
  <c r="Q302" i="78"/>
  <c r="Q301" i="78"/>
  <c r="Q300" i="78"/>
  <c r="Q299" i="78"/>
  <c r="Q298" i="78"/>
  <c r="Q297" i="78"/>
  <c r="Q296" i="78"/>
  <c r="Q295" i="78"/>
  <c r="Q294" i="78"/>
  <c r="Q293" i="78"/>
  <c r="Q292" i="78"/>
  <c r="Q291" i="78"/>
  <c r="Q290" i="78"/>
  <c r="Q289" i="78"/>
  <c r="Q288" i="78"/>
  <c r="Q287" i="78"/>
  <c r="Q286" i="78"/>
  <c r="Q285" i="78"/>
  <c r="Q284" i="78"/>
  <c r="Q283" i="78"/>
  <c r="Q282" i="78"/>
  <c r="Q281" i="78"/>
  <c r="Q280" i="78"/>
  <c r="Q279" i="78"/>
  <c r="Q278" i="78"/>
  <c r="Q277" i="78"/>
  <c r="Q276" i="78"/>
  <c r="Q275" i="78"/>
  <c r="Q274" i="78"/>
  <c r="Q273" i="78"/>
  <c r="Q272" i="78"/>
  <c r="Q271" i="78"/>
  <c r="Q270" i="78"/>
  <c r="Q269" i="78"/>
  <c r="Q268" i="78"/>
  <c r="Q267" i="78"/>
  <c r="Q266" i="78"/>
  <c r="Q265" i="78"/>
  <c r="Q264" i="78"/>
  <c r="Q263" i="78"/>
  <c r="Q262" i="78"/>
  <c r="Q261" i="78"/>
  <c r="Q260" i="78"/>
  <c r="Q259" i="78"/>
  <c r="Q258" i="78"/>
  <c r="Q257" i="78"/>
  <c r="Q256" i="78"/>
  <c r="Q255" i="78"/>
  <c r="Q254" i="78"/>
  <c r="Q253" i="78"/>
  <c r="Q251" i="78"/>
  <c r="Q250" i="78"/>
  <c r="Q249" i="78"/>
  <c r="Q248" i="78"/>
  <c r="Q247" i="78"/>
  <c r="Q246" i="78"/>
  <c r="Q245" i="78"/>
  <c r="Q244" i="78"/>
  <c r="Q243" i="78"/>
  <c r="Q242" i="78"/>
  <c r="Q241" i="78"/>
  <c r="Q240" i="78"/>
  <c r="Q239" i="78"/>
  <c r="Q238" i="78"/>
  <c r="Q237" i="78"/>
  <c r="Q236" i="78"/>
  <c r="Q235" i="78"/>
  <c r="Q234" i="78"/>
  <c r="Q233" i="78"/>
  <c r="Q232" i="78"/>
  <c r="Q231" i="78"/>
  <c r="Q230" i="78"/>
  <c r="Q229" i="78"/>
  <c r="Q228" i="78"/>
  <c r="Q227" i="78"/>
  <c r="Q226" i="78"/>
  <c r="Q225" i="78"/>
  <c r="Q224" i="78"/>
  <c r="Q223" i="78"/>
  <c r="Q222" i="78"/>
  <c r="Q221" i="78"/>
  <c r="Q220" i="78"/>
  <c r="Q219" i="78"/>
  <c r="Q218" i="78"/>
  <c r="Q217" i="78"/>
  <c r="Q216" i="78"/>
  <c r="Q215" i="78"/>
  <c r="Q214" i="78"/>
  <c r="Q213" i="78"/>
  <c r="Q212" i="78"/>
  <c r="Q211" i="78"/>
  <c r="Q210" i="78"/>
  <c r="Q209" i="78"/>
  <c r="Q208" i="78"/>
  <c r="Q207" i="78"/>
  <c r="Q206" i="78"/>
  <c r="Q205" i="78"/>
  <c r="Q204" i="78"/>
  <c r="Q203" i="78"/>
  <c r="Q202" i="78"/>
  <c r="Q201" i="78"/>
  <c r="Q200" i="78"/>
  <c r="Q199" i="78"/>
  <c r="Q198" i="78"/>
  <c r="Q197" i="78"/>
  <c r="Q196" i="78"/>
  <c r="Q195" i="78"/>
  <c r="Q194" i="78"/>
  <c r="Q193" i="78"/>
  <c r="Q192" i="78"/>
  <c r="Q191" i="78"/>
  <c r="Q190" i="78"/>
  <c r="Q189" i="78"/>
  <c r="Q188" i="78"/>
  <c r="Q187" i="78"/>
  <c r="Q186" i="78"/>
  <c r="Q185" i="78"/>
  <c r="Q184" i="78"/>
  <c r="Q183" i="78"/>
  <c r="Q182" i="78"/>
  <c r="Q181" i="78"/>
  <c r="Q180" i="78"/>
  <c r="Q179" i="78"/>
  <c r="Q178" i="78"/>
  <c r="Q177" i="78"/>
  <c r="Q176" i="78"/>
  <c r="Q175" i="78"/>
  <c r="Q174" i="78"/>
  <c r="Q173" i="78"/>
  <c r="Q172" i="78"/>
  <c r="Q171" i="78"/>
  <c r="Q170" i="78"/>
  <c r="Q169" i="78"/>
  <c r="Q168" i="78"/>
  <c r="Q167" i="78"/>
  <c r="Q166" i="78"/>
  <c r="Q165" i="78"/>
  <c r="Q164" i="78"/>
  <c r="Q163" i="78"/>
  <c r="Q162" i="78"/>
  <c r="Q161" i="78"/>
  <c r="Q160" i="78"/>
  <c r="Q159" i="78"/>
  <c r="Q158" i="78"/>
  <c r="Q157" i="78"/>
  <c r="Q156" i="78"/>
  <c r="Q155" i="78"/>
  <c r="Q154" i="78"/>
  <c r="Q153" i="78"/>
  <c r="Q152" i="78"/>
  <c r="Q151" i="78"/>
  <c r="Q150" i="78"/>
  <c r="Q149" i="78"/>
  <c r="Q148" i="78"/>
  <c r="Q147" i="78"/>
  <c r="Q146" i="78"/>
  <c r="Q145" i="78"/>
  <c r="Q144" i="78"/>
  <c r="Q143" i="78"/>
  <c r="Q142" i="78"/>
  <c r="Q141" i="78"/>
  <c r="Q140" i="78"/>
  <c r="Q139" i="78"/>
  <c r="Q138" i="78"/>
  <c r="Q137" i="78"/>
  <c r="Q136" i="78"/>
  <c r="Q135" i="78"/>
  <c r="Q134" i="78"/>
  <c r="Q133" i="78"/>
  <c r="Q132" i="78"/>
  <c r="Q131" i="78"/>
  <c r="Q130" i="78"/>
  <c r="Q129" i="78"/>
  <c r="Q128" i="78"/>
  <c r="Q127" i="78"/>
  <c r="Q126" i="78"/>
  <c r="Q125" i="78"/>
  <c r="Q124" i="78"/>
  <c r="Q123" i="78"/>
  <c r="Q122" i="78"/>
  <c r="Q121" i="78"/>
  <c r="Q120" i="78"/>
  <c r="Q119" i="78"/>
  <c r="Q118" i="78"/>
  <c r="Q117" i="78"/>
  <c r="Q116" i="78"/>
  <c r="Q115" i="78"/>
  <c r="Q114" i="78"/>
  <c r="Q113" i="78"/>
  <c r="Q112" i="78"/>
  <c r="Q111" i="78"/>
  <c r="Q110" i="78"/>
  <c r="Q109" i="78"/>
  <c r="Q108" i="78"/>
  <c r="Q107" i="78"/>
  <c r="Q106" i="78"/>
  <c r="Q105" i="78"/>
  <c r="Q104" i="78"/>
  <c r="Q103" i="78"/>
  <c r="Q102" i="78"/>
  <c r="Q101" i="78"/>
  <c r="Q100" i="78"/>
  <c r="Q99" i="78"/>
  <c r="Q98" i="78"/>
  <c r="Q97" i="78"/>
  <c r="Q96" i="78"/>
  <c r="Q95" i="78"/>
  <c r="Q94" i="78"/>
  <c r="Q93" i="78"/>
  <c r="Q92" i="78"/>
  <c r="Q91" i="78"/>
  <c r="Q90" i="78"/>
  <c r="Q89" i="78"/>
  <c r="Q88" i="78"/>
  <c r="Q87" i="78"/>
  <c r="Q86" i="78"/>
  <c r="Q85" i="78"/>
  <c r="Q84" i="78"/>
  <c r="Q83" i="78"/>
  <c r="Q82" i="78"/>
  <c r="Q81" i="78"/>
  <c r="Q80" i="78"/>
  <c r="Q79" i="78"/>
  <c r="Q78" i="78"/>
  <c r="Q77" i="78"/>
  <c r="Q76" i="78"/>
  <c r="Q75" i="78"/>
  <c r="Q74" i="78"/>
  <c r="Q73" i="78"/>
  <c r="Q72" i="78"/>
  <c r="Q71" i="78"/>
  <c r="Q70" i="78"/>
  <c r="Q69" i="78"/>
  <c r="Q68" i="78"/>
  <c r="Q67" i="78"/>
  <c r="Q66" i="78"/>
  <c r="Q65" i="78"/>
  <c r="Q64" i="78"/>
  <c r="Q63" i="78"/>
  <c r="Q62" i="78"/>
  <c r="Q61" i="78"/>
  <c r="Q60" i="78"/>
  <c r="Q59" i="78"/>
  <c r="Q58" i="78"/>
  <c r="Q57" i="78"/>
  <c r="Q56" i="78"/>
  <c r="Q55" i="78"/>
  <c r="Q54" i="78"/>
  <c r="Q53" i="78"/>
  <c r="Q52" i="78"/>
  <c r="Q51" i="78"/>
  <c r="Q50" i="78"/>
  <c r="Q49" i="78"/>
  <c r="Q48" i="78"/>
  <c r="Q47" i="78"/>
  <c r="Q46" i="78"/>
  <c r="Q45" i="78"/>
  <c r="Q44" i="78"/>
  <c r="Q43" i="78"/>
  <c r="Q42" i="78"/>
  <c r="Q41" i="78"/>
  <c r="Q40" i="78"/>
  <c r="Q39" i="78"/>
  <c r="Q38" i="78"/>
  <c r="Q37" i="78"/>
  <c r="Q36" i="78"/>
  <c r="Q35" i="78"/>
  <c r="Q34" i="78"/>
  <c r="Q33" i="78"/>
  <c r="Q31" i="78"/>
  <c r="Q30" i="78"/>
  <c r="Q29" i="78"/>
  <c r="Q28" i="78"/>
  <c r="Q27" i="78"/>
  <c r="Q26" i="78"/>
  <c r="Q25" i="78"/>
  <c r="Q24" i="78"/>
  <c r="Q23" i="78"/>
  <c r="Q22" i="78"/>
  <c r="Q21" i="78"/>
  <c r="Q20" i="78"/>
  <c r="Q19" i="78"/>
  <c r="Q18" i="78"/>
  <c r="Q17" i="78"/>
  <c r="Q16" i="78"/>
  <c r="Q15" i="78"/>
  <c r="Q14" i="78"/>
  <c r="Q13" i="78"/>
  <c r="Q12" i="78"/>
  <c r="Q11" i="78"/>
  <c r="Q10" i="78"/>
  <c r="J303" i="76"/>
  <c r="J302" i="76"/>
  <c r="J301" i="76"/>
  <c r="J300" i="76"/>
  <c r="J299" i="76"/>
  <c r="J298" i="76"/>
  <c r="J297" i="76"/>
  <c r="J296" i="76"/>
  <c r="J295" i="76"/>
  <c r="J294" i="76"/>
  <c r="J293" i="76"/>
  <c r="J291" i="76"/>
  <c r="J290" i="76"/>
  <c r="J289" i="76"/>
  <c r="J288" i="76"/>
  <c r="J287" i="76"/>
  <c r="J286" i="76"/>
  <c r="J285" i="76"/>
  <c r="J284" i="76"/>
  <c r="J283" i="76"/>
  <c r="J282" i="76"/>
  <c r="J281" i="76"/>
  <c r="J280" i="76"/>
  <c r="J279" i="76"/>
  <c r="J278" i="76"/>
  <c r="J277" i="76"/>
  <c r="J276" i="76"/>
  <c r="J275" i="76"/>
  <c r="J274" i="76"/>
  <c r="J273" i="76"/>
  <c r="J272" i="76"/>
  <c r="J271" i="76"/>
  <c r="J270" i="76"/>
  <c r="J269" i="76"/>
  <c r="J268" i="76"/>
  <c r="J267" i="76"/>
  <c r="J266" i="76"/>
  <c r="J265" i="76"/>
  <c r="J264" i="76"/>
  <c r="J263" i="76"/>
  <c r="J262" i="76"/>
  <c r="J261" i="76"/>
  <c r="J260" i="76"/>
  <c r="J259" i="76"/>
  <c r="J258" i="76"/>
  <c r="J257" i="76"/>
  <c r="J256" i="76"/>
  <c r="J255" i="76"/>
  <c r="J254" i="76"/>
  <c r="J253" i="76"/>
  <c r="J252" i="76"/>
  <c r="J251" i="76"/>
  <c r="J250" i="76"/>
  <c r="J249" i="76"/>
  <c r="J248" i="76"/>
  <c r="J247" i="76"/>
  <c r="J246" i="76"/>
  <c r="J245" i="76"/>
  <c r="J244" i="76"/>
  <c r="J243" i="76"/>
  <c r="J242" i="76"/>
  <c r="J241" i="76"/>
  <c r="J240" i="76"/>
  <c r="J239" i="76"/>
  <c r="J238" i="76"/>
  <c r="J237" i="76"/>
  <c r="J236" i="76"/>
  <c r="J235" i="76"/>
  <c r="J234" i="76"/>
  <c r="J233" i="76"/>
  <c r="J232" i="76"/>
  <c r="J231" i="76"/>
  <c r="J230" i="76"/>
  <c r="J229" i="76"/>
  <c r="J228" i="76"/>
  <c r="J227" i="76"/>
  <c r="J226" i="76"/>
  <c r="J225" i="76"/>
  <c r="J224" i="76"/>
  <c r="J223" i="76"/>
  <c r="J222" i="76"/>
  <c r="J221" i="76"/>
  <c r="J220" i="76"/>
  <c r="J219" i="76"/>
  <c r="J218" i="76"/>
  <c r="J216" i="76"/>
  <c r="J215" i="76"/>
  <c r="J214" i="76"/>
  <c r="J213" i="76"/>
  <c r="J212" i="76"/>
  <c r="J211" i="76"/>
  <c r="J210" i="76"/>
  <c r="J209" i="76"/>
  <c r="J208" i="76"/>
  <c r="J207" i="76"/>
  <c r="J206" i="76"/>
  <c r="J205" i="76"/>
  <c r="J204" i="76"/>
  <c r="J203" i="76"/>
  <c r="J202" i="76"/>
  <c r="J201" i="76"/>
  <c r="J200" i="76"/>
  <c r="J199" i="76"/>
  <c r="J198" i="76"/>
  <c r="J197" i="76"/>
  <c r="J196" i="76"/>
  <c r="J195" i="76"/>
  <c r="J194" i="76"/>
  <c r="J193" i="76"/>
  <c r="J192" i="76"/>
  <c r="J191" i="76"/>
  <c r="J190" i="76"/>
  <c r="J189" i="76"/>
  <c r="J188" i="76"/>
  <c r="J187" i="76"/>
  <c r="J186" i="76"/>
  <c r="J185" i="76"/>
  <c r="J184" i="76"/>
  <c r="J183" i="76"/>
  <c r="J182" i="76"/>
  <c r="J181" i="76"/>
  <c r="J180" i="76"/>
  <c r="J179" i="76"/>
  <c r="J178" i="76"/>
  <c r="J177" i="76"/>
  <c r="J176" i="76"/>
  <c r="J175" i="76"/>
  <c r="J174" i="76"/>
  <c r="J173" i="76"/>
  <c r="J172" i="76"/>
  <c r="J171" i="76"/>
  <c r="J170" i="76"/>
  <c r="J169" i="76"/>
  <c r="J168" i="76"/>
  <c r="J167" i="76"/>
  <c r="J166" i="76"/>
  <c r="J165" i="76"/>
  <c r="J164" i="76"/>
  <c r="J163" i="76"/>
  <c r="J162" i="76"/>
  <c r="J161" i="76"/>
  <c r="J160" i="76"/>
  <c r="J159" i="76"/>
  <c r="J158" i="76"/>
  <c r="J157" i="76"/>
  <c r="J156" i="76"/>
  <c r="J155" i="76"/>
  <c r="J154" i="76"/>
  <c r="J153" i="76"/>
  <c r="J152" i="76"/>
  <c r="J151" i="76"/>
  <c r="J150" i="76"/>
  <c r="J149" i="76"/>
  <c r="J148" i="76"/>
  <c r="J147" i="76"/>
  <c r="J146" i="76"/>
  <c r="J145" i="76"/>
  <c r="J144" i="76"/>
  <c r="J143" i="76"/>
  <c r="J142" i="76"/>
  <c r="J141" i="76"/>
  <c r="J140" i="76"/>
  <c r="J139" i="76"/>
  <c r="J138" i="76"/>
  <c r="J137" i="76"/>
  <c r="J136" i="76"/>
  <c r="J135" i="76"/>
  <c r="J134" i="76"/>
  <c r="J133" i="76"/>
  <c r="J132" i="76"/>
  <c r="J131" i="76"/>
  <c r="J130" i="76"/>
  <c r="J129" i="76"/>
  <c r="J128" i="76"/>
  <c r="J127" i="76"/>
  <c r="J126" i="76"/>
  <c r="J125" i="76"/>
  <c r="J124" i="76"/>
  <c r="J123" i="76"/>
  <c r="J122" i="76"/>
  <c r="J121" i="76"/>
  <c r="J120" i="76"/>
  <c r="J119" i="76"/>
  <c r="J118" i="76"/>
  <c r="J117" i="76"/>
  <c r="J116" i="76"/>
  <c r="J115" i="76"/>
  <c r="J114" i="76"/>
  <c r="J113" i="76"/>
  <c r="J112" i="76"/>
  <c r="J111" i="76"/>
  <c r="J110" i="76"/>
  <c r="J109" i="76"/>
  <c r="J108" i="76"/>
  <c r="J107" i="76"/>
  <c r="J106" i="76"/>
  <c r="J105" i="76"/>
  <c r="J104" i="76"/>
  <c r="J103" i="76"/>
  <c r="J102" i="76"/>
  <c r="J101" i="76"/>
  <c r="J100" i="76"/>
  <c r="J99" i="76"/>
  <c r="J98" i="76"/>
  <c r="J97" i="76"/>
  <c r="J96" i="76"/>
  <c r="J95" i="76"/>
  <c r="J94" i="76"/>
  <c r="J93" i="76"/>
  <c r="J92" i="76"/>
  <c r="J91" i="76"/>
  <c r="J90" i="76"/>
  <c r="J89" i="76"/>
  <c r="J88" i="76"/>
  <c r="J87" i="76"/>
  <c r="J86" i="76"/>
  <c r="J85" i="76"/>
  <c r="J84" i="76"/>
  <c r="J83" i="76"/>
  <c r="J82" i="76"/>
  <c r="J81" i="76"/>
  <c r="J80" i="76"/>
  <c r="J79" i="76"/>
  <c r="J78" i="76"/>
  <c r="J77" i="76"/>
  <c r="J76" i="76"/>
  <c r="J75" i="76"/>
  <c r="J74" i="76"/>
  <c r="J73" i="76"/>
  <c r="J72" i="76"/>
  <c r="J71" i="76"/>
  <c r="J70" i="76"/>
  <c r="J69" i="76"/>
  <c r="J68" i="76"/>
  <c r="J67" i="76"/>
  <c r="J66" i="76"/>
  <c r="J65" i="76"/>
  <c r="J64" i="76"/>
  <c r="J63" i="76"/>
  <c r="J62" i="76"/>
  <c r="J61" i="76"/>
  <c r="J60" i="76"/>
  <c r="J59" i="76"/>
  <c r="J58" i="76"/>
  <c r="J57" i="76"/>
  <c r="J56" i="76"/>
  <c r="J55" i="76"/>
  <c r="J54" i="76"/>
  <c r="J53" i="76"/>
  <c r="J52" i="76"/>
  <c r="J51" i="76"/>
  <c r="J50" i="76"/>
  <c r="J49" i="76"/>
  <c r="J48" i="76"/>
  <c r="J47" i="76"/>
  <c r="J46" i="76"/>
  <c r="J45" i="76"/>
  <c r="J44" i="76"/>
  <c r="J43" i="76"/>
  <c r="J42" i="76"/>
  <c r="J41" i="76"/>
  <c r="J40" i="76"/>
  <c r="J39" i="76"/>
  <c r="J38" i="76"/>
  <c r="J37" i="76"/>
  <c r="J36" i="76"/>
  <c r="J35" i="76"/>
  <c r="J34" i="76"/>
  <c r="J33" i="76"/>
  <c r="J32" i="76"/>
  <c r="J31" i="76"/>
  <c r="J30" i="76"/>
  <c r="J29" i="76"/>
  <c r="J28" i="76"/>
  <c r="J27" i="76"/>
  <c r="J26" i="76"/>
  <c r="J25" i="76"/>
  <c r="J24" i="76"/>
  <c r="J22" i="76"/>
  <c r="J21" i="76"/>
  <c r="J20" i="76"/>
  <c r="J19" i="76"/>
  <c r="J18" i="76"/>
  <c r="J17" i="76"/>
  <c r="J16" i="76"/>
  <c r="J15" i="76"/>
  <c r="J14" i="76"/>
  <c r="J13" i="76"/>
  <c r="J12" i="76"/>
  <c r="J11" i="76"/>
  <c r="K17" i="75"/>
  <c r="K16" i="75"/>
  <c r="K15" i="75"/>
  <c r="K14" i="75"/>
  <c r="K13" i="75"/>
  <c r="K12" i="75"/>
  <c r="K11" i="75"/>
  <c r="K15" i="74"/>
  <c r="K14" i="74"/>
  <c r="K13" i="74"/>
  <c r="K12" i="74"/>
  <c r="K11" i="74"/>
  <c r="J82" i="73"/>
  <c r="J81" i="73"/>
  <c r="J80" i="73"/>
  <c r="J79" i="73"/>
  <c r="J78" i="73"/>
  <c r="J77" i="73"/>
  <c r="J76" i="73"/>
  <c r="J75" i="73"/>
  <c r="J74" i="73"/>
  <c r="J73" i="73"/>
  <c r="J72" i="73"/>
  <c r="J71" i="73"/>
  <c r="J70" i="73"/>
  <c r="J69" i="73"/>
  <c r="J68" i="73"/>
  <c r="J67" i="73"/>
  <c r="J66" i="73"/>
  <c r="J65" i="73"/>
  <c r="J64" i="73"/>
  <c r="J63" i="73"/>
  <c r="J62" i="73"/>
  <c r="J61" i="73"/>
  <c r="J60" i="73"/>
  <c r="J59" i="73"/>
  <c r="J58" i="73"/>
  <c r="J57" i="73"/>
  <c r="J56" i="73"/>
  <c r="J55" i="73"/>
  <c r="J54" i="73"/>
  <c r="J53" i="73"/>
  <c r="J52" i="73"/>
  <c r="J51" i="73"/>
  <c r="J50" i="73"/>
  <c r="J49" i="73"/>
  <c r="J48" i="73"/>
  <c r="J47" i="73"/>
  <c r="J46" i="73"/>
  <c r="J45" i="73"/>
  <c r="J44" i="73"/>
  <c r="J43" i="73"/>
  <c r="J42" i="73"/>
  <c r="J41" i="73"/>
  <c r="J40" i="73"/>
  <c r="J39" i="73"/>
  <c r="J38" i="73"/>
  <c r="J37" i="73"/>
  <c r="J36" i="73"/>
  <c r="J35" i="73"/>
  <c r="J34" i="73"/>
  <c r="J33" i="73"/>
  <c r="J31" i="73"/>
  <c r="J30" i="73"/>
  <c r="J29" i="73"/>
  <c r="J28" i="73"/>
  <c r="J26" i="73"/>
  <c r="J25" i="73"/>
  <c r="J23" i="73"/>
  <c r="J22" i="73"/>
  <c r="J21" i="73"/>
  <c r="J20" i="73"/>
  <c r="J18" i="73"/>
  <c r="J17" i="73"/>
  <c r="J16" i="73"/>
  <c r="J14" i="73"/>
  <c r="J13" i="73"/>
  <c r="J12" i="73"/>
  <c r="J11" i="73"/>
  <c r="L19" i="72"/>
  <c r="L18" i="72"/>
  <c r="L17" i="72"/>
  <c r="L16" i="72"/>
  <c r="L15" i="72"/>
  <c r="L11" i="72"/>
  <c r="R37" i="71"/>
  <c r="R36" i="71"/>
  <c r="R35" i="71"/>
  <c r="R34" i="71"/>
  <c r="R24" i="71"/>
  <c r="R23" i="71"/>
  <c r="R32" i="71"/>
  <c r="R31" i="71"/>
  <c r="R26" i="71"/>
  <c r="R25" i="71"/>
  <c r="R27" i="71"/>
  <c r="R29" i="71"/>
  <c r="R28" i="71"/>
  <c r="R22" i="71"/>
  <c r="R20" i="71"/>
  <c r="R19" i="71"/>
  <c r="R18" i="71"/>
  <c r="R17" i="71"/>
  <c r="R16" i="71"/>
  <c r="R15" i="71"/>
  <c r="R14" i="71"/>
  <c r="R13" i="71"/>
  <c r="R12" i="71"/>
  <c r="R11" i="71"/>
  <c r="J18" i="67"/>
  <c r="J17" i="67"/>
  <c r="J16" i="67"/>
  <c r="J15" i="67"/>
  <c r="J14" i="67"/>
  <c r="J13" i="67"/>
  <c r="J12" i="67"/>
  <c r="J11" i="67"/>
  <c r="K17" i="66"/>
  <c r="K16" i="66"/>
  <c r="K15" i="66"/>
  <c r="K14" i="66"/>
  <c r="K13" i="66"/>
  <c r="K12" i="66"/>
  <c r="K11" i="66"/>
  <c r="K20" i="65"/>
  <c r="K19" i="65"/>
  <c r="K18" i="65"/>
  <c r="K17" i="65"/>
  <c r="K15" i="65"/>
  <c r="K14" i="65"/>
  <c r="K13" i="65"/>
  <c r="K12" i="65"/>
  <c r="K11" i="65"/>
  <c r="N17" i="64"/>
  <c r="N16" i="64"/>
  <c r="N15" i="64"/>
  <c r="N14" i="64"/>
  <c r="N13" i="64"/>
  <c r="N12" i="64"/>
  <c r="N11" i="64"/>
  <c r="M73" i="63"/>
  <c r="M72" i="63"/>
  <c r="M71" i="63"/>
  <c r="M70" i="63"/>
  <c r="M69" i="63"/>
  <c r="M68" i="63"/>
  <c r="M67" i="63"/>
  <c r="M66" i="63"/>
  <c r="M65" i="63"/>
  <c r="M64" i="63"/>
  <c r="M63" i="63"/>
  <c r="M62" i="63"/>
  <c r="M61" i="63"/>
  <c r="M60" i="63"/>
  <c r="M59" i="63"/>
  <c r="M58" i="63"/>
  <c r="M57" i="63"/>
  <c r="M56" i="63"/>
  <c r="M55" i="63"/>
  <c r="M54" i="63"/>
  <c r="M53" i="63"/>
  <c r="M52" i="63"/>
  <c r="M51" i="63"/>
  <c r="M50" i="63"/>
  <c r="M49" i="63"/>
  <c r="M48" i="63"/>
  <c r="M47" i="63"/>
  <c r="M46" i="63"/>
  <c r="M45" i="63"/>
  <c r="M44" i="63"/>
  <c r="M43" i="63"/>
  <c r="M42" i="63"/>
  <c r="M41" i="63"/>
  <c r="M40" i="63"/>
  <c r="M39" i="63"/>
  <c r="M38" i="63"/>
  <c r="M37" i="63"/>
  <c r="M36" i="63"/>
  <c r="M35" i="63"/>
  <c r="M34" i="63"/>
  <c r="M33" i="63"/>
  <c r="M31" i="63"/>
  <c r="M30" i="63"/>
  <c r="M29" i="63"/>
  <c r="M28" i="63"/>
  <c r="M27" i="63"/>
  <c r="M25" i="63"/>
  <c r="M24" i="63"/>
  <c r="M23" i="63"/>
  <c r="M22" i="63"/>
  <c r="M21" i="63"/>
  <c r="M20" i="63"/>
  <c r="M19" i="63"/>
  <c r="M18" i="63"/>
  <c r="M17" i="63"/>
  <c r="M16" i="63"/>
  <c r="M15" i="63"/>
  <c r="M14" i="63"/>
  <c r="M13" i="63"/>
  <c r="M12" i="63"/>
  <c r="M11" i="63"/>
  <c r="Q25" i="59"/>
  <c r="Q24" i="59"/>
  <c r="Q23" i="59"/>
  <c r="Q22" i="59"/>
  <c r="Q21" i="59"/>
  <c r="Q20" i="59"/>
  <c r="Q19" i="59"/>
  <c r="Q18" i="59"/>
  <c r="Q17" i="59"/>
  <c r="Q16" i="59"/>
  <c r="Q15" i="59"/>
  <c r="Q14" i="59"/>
  <c r="Q13" i="59"/>
  <c r="Q12" i="59"/>
  <c r="Q11" i="59"/>
  <c r="C23" i="88"/>
  <c r="T12" i="61" l="1"/>
  <c r="T13" i="61"/>
  <c r="L187" i="62"/>
  <c r="L11" i="62"/>
  <c r="T11" i="61"/>
  <c r="N27" i="62"/>
  <c r="N33" i="62"/>
  <c r="N39" i="62"/>
  <c r="N64" i="62"/>
  <c r="N70" i="62"/>
  <c r="N76" i="62"/>
  <c r="N100" i="62"/>
  <c r="N106" i="62"/>
  <c r="N112" i="62"/>
  <c r="N137" i="62"/>
  <c r="N143" i="62"/>
  <c r="N149" i="62"/>
  <c r="N173" i="62"/>
  <c r="N179" i="62"/>
  <c r="N185" i="62"/>
  <c r="N207" i="62"/>
  <c r="N213" i="62"/>
  <c r="N220" i="62"/>
  <c r="N246" i="62"/>
  <c r="N253" i="62"/>
  <c r="N260" i="62"/>
  <c r="J13" i="81"/>
  <c r="C37" i="88"/>
  <c r="J11" i="81"/>
  <c r="J10" i="81"/>
  <c r="J11" i="58"/>
  <c r="J10" i="58" s="1"/>
  <c r="K53" i="58" s="1"/>
  <c r="C16" i="88" l="1"/>
  <c r="C12" i="88" s="1"/>
  <c r="N261" i="62"/>
  <c r="N252" i="62"/>
  <c r="N244" i="62"/>
  <c r="N235" i="62"/>
  <c r="N228" i="62"/>
  <c r="N221" i="62"/>
  <c r="N212" i="62"/>
  <c r="N257" i="62"/>
  <c r="N200" i="62"/>
  <c r="N194" i="62"/>
  <c r="N178" i="62"/>
  <c r="N171" i="62"/>
  <c r="N164" i="62"/>
  <c r="N157" i="62"/>
  <c r="N150" i="62"/>
  <c r="N142" i="62"/>
  <c r="N135" i="62"/>
  <c r="N128" i="62"/>
  <c r="N121" i="62"/>
  <c r="N113" i="62"/>
  <c r="N105" i="62"/>
  <c r="N98" i="62"/>
  <c r="N91" i="62"/>
  <c r="N84" i="62"/>
  <c r="N77" i="62"/>
  <c r="N69" i="62"/>
  <c r="N62" i="62"/>
  <c r="N55" i="62"/>
  <c r="N47" i="62"/>
  <c r="N40" i="62"/>
  <c r="N32" i="62"/>
  <c r="N25" i="62"/>
  <c r="N18" i="62"/>
  <c r="N11" i="62"/>
  <c r="N259" i="62"/>
  <c r="N251" i="62"/>
  <c r="N243" i="62"/>
  <c r="N234" i="62"/>
  <c r="N227" i="62"/>
  <c r="N219" i="62"/>
  <c r="N211" i="62"/>
  <c r="N205" i="62"/>
  <c r="N241" i="62"/>
  <c r="N237" i="62"/>
  <c r="N184" i="62"/>
  <c r="N177" i="62"/>
  <c r="N170" i="62"/>
  <c r="N163" i="62"/>
  <c r="N156" i="62"/>
  <c r="N148" i="62"/>
  <c r="N141" i="62"/>
  <c r="N134" i="62"/>
  <c r="N127" i="62"/>
  <c r="N120" i="62"/>
  <c r="N111" i="62"/>
  <c r="N104" i="62"/>
  <c r="N97" i="62"/>
  <c r="N90" i="62"/>
  <c r="N83" i="62"/>
  <c r="N75" i="62"/>
  <c r="N68" i="62"/>
  <c r="N61" i="62"/>
  <c r="N54" i="62"/>
  <c r="N46" i="62"/>
  <c r="N38" i="62"/>
  <c r="N31" i="62"/>
  <c r="N24" i="62"/>
  <c r="N17" i="62"/>
  <c r="N258" i="62"/>
  <c r="N250" i="62"/>
  <c r="N242" i="62"/>
  <c r="N233" i="62"/>
  <c r="N225" i="62"/>
  <c r="N218" i="62"/>
  <c r="N210" i="62"/>
  <c r="N204" i="62"/>
  <c r="N199" i="62"/>
  <c r="N192" i="62"/>
  <c r="N183" i="62"/>
  <c r="N176" i="62"/>
  <c r="N169" i="62"/>
  <c r="N162" i="62"/>
  <c r="N255" i="62"/>
  <c r="N238" i="62"/>
  <c r="N223" i="62"/>
  <c r="N208" i="62"/>
  <c r="N196" i="62"/>
  <c r="N181" i="62"/>
  <c r="N166" i="62"/>
  <c r="N153" i="62"/>
  <c r="N144" i="62"/>
  <c r="N132" i="62"/>
  <c r="N122" i="62"/>
  <c r="N109" i="62"/>
  <c r="N99" i="62"/>
  <c r="N87" i="62"/>
  <c r="N78" i="62"/>
  <c r="N66" i="62"/>
  <c r="N56" i="62"/>
  <c r="N43" i="62"/>
  <c r="N34" i="62"/>
  <c r="N22" i="62"/>
  <c r="N12" i="62"/>
  <c r="N254" i="62"/>
  <c r="N236" i="62"/>
  <c r="N222" i="62"/>
  <c r="N206" i="62"/>
  <c r="N195" i="62"/>
  <c r="N180" i="62"/>
  <c r="N165" i="62"/>
  <c r="N152" i="62"/>
  <c r="N140" i="62"/>
  <c r="N130" i="62"/>
  <c r="N118" i="62"/>
  <c r="N108" i="62"/>
  <c r="N96" i="62"/>
  <c r="N86" i="62"/>
  <c r="N74" i="62"/>
  <c r="N65" i="62"/>
  <c r="N53" i="62"/>
  <c r="N42" i="62"/>
  <c r="N30" i="62"/>
  <c r="N20" i="62"/>
  <c r="N264" i="62"/>
  <c r="N249" i="62"/>
  <c r="N231" i="62"/>
  <c r="N248" i="62"/>
  <c r="N191" i="62"/>
  <c r="N175" i="62"/>
  <c r="N160" i="62"/>
  <c r="N151" i="62"/>
  <c r="N139" i="62"/>
  <c r="N129" i="62"/>
  <c r="N117" i="62"/>
  <c r="N107" i="62"/>
  <c r="N95" i="62"/>
  <c r="N85" i="62"/>
  <c r="N73" i="62"/>
  <c r="N63" i="62"/>
  <c r="N51" i="62"/>
  <c r="N41" i="62"/>
  <c r="N29" i="62"/>
  <c r="N19" i="62"/>
  <c r="N263" i="62"/>
  <c r="N247" i="62"/>
  <c r="N230" i="62"/>
  <c r="N215" i="62"/>
  <c r="N202" i="62"/>
  <c r="N190" i="62"/>
  <c r="N174" i="62"/>
  <c r="N159" i="62"/>
  <c r="N147" i="62"/>
  <c r="N138" i="62"/>
  <c r="N126" i="62"/>
  <c r="N116" i="62"/>
  <c r="N103" i="62"/>
  <c r="N93" i="62"/>
  <c r="N81" i="62"/>
  <c r="N72" i="62"/>
  <c r="N60" i="62"/>
  <c r="N50" i="62"/>
  <c r="N37" i="62"/>
  <c r="N28" i="62"/>
  <c r="N16" i="62"/>
  <c r="N262" i="62"/>
  <c r="N245" i="62"/>
  <c r="N229" i="62"/>
  <c r="N214" i="62"/>
  <c r="N201" i="62"/>
  <c r="N189" i="62"/>
  <c r="N172" i="62"/>
  <c r="N158" i="62"/>
  <c r="N146" i="62"/>
  <c r="N136" i="62"/>
  <c r="N124" i="62"/>
  <c r="N115" i="62"/>
  <c r="N102" i="62"/>
  <c r="N92" i="62"/>
  <c r="N80" i="62"/>
  <c r="N71" i="62"/>
  <c r="N59" i="62"/>
  <c r="N49" i="62"/>
  <c r="N36" i="62"/>
  <c r="N26" i="62"/>
  <c r="N14" i="62"/>
  <c r="N256" i="62"/>
  <c r="N240" i="62"/>
  <c r="N224" i="62"/>
  <c r="N209" i="62"/>
  <c r="N197" i="62"/>
  <c r="N182" i="62"/>
  <c r="N168" i="62"/>
  <c r="N154" i="62"/>
  <c r="N145" i="62"/>
  <c r="N133" i="62"/>
  <c r="N123" i="62"/>
  <c r="N110" i="62"/>
  <c r="N101" i="62"/>
  <c r="N89" i="62"/>
  <c r="N79" i="62"/>
  <c r="N67" i="62"/>
  <c r="N57" i="62"/>
  <c r="N44" i="62"/>
  <c r="N35" i="62"/>
  <c r="N23" i="62"/>
  <c r="N13" i="62"/>
  <c r="N239" i="62"/>
  <c r="N203" i="62"/>
  <c r="N167" i="62"/>
  <c r="N131" i="62"/>
  <c r="N94" i="62"/>
  <c r="N58" i="62"/>
  <c r="N21" i="62"/>
  <c r="N187" i="62"/>
  <c r="N232" i="62"/>
  <c r="N198" i="62"/>
  <c r="N161" i="62"/>
  <c r="N125" i="62"/>
  <c r="N88" i="62"/>
  <c r="N52" i="62"/>
  <c r="N15" i="62"/>
  <c r="N188" i="62"/>
  <c r="N226" i="62"/>
  <c r="N193" i="62"/>
  <c r="N155" i="62"/>
  <c r="N119" i="62"/>
  <c r="N82" i="62"/>
  <c r="N45" i="62"/>
  <c r="N217" i="62"/>
  <c r="K11" i="58"/>
  <c r="C11" i="88"/>
  <c r="K54" i="58"/>
  <c r="K44" i="58"/>
  <c r="K40" i="58"/>
  <c r="K33" i="58"/>
  <c r="K26" i="58"/>
  <c r="K22" i="58"/>
  <c r="K15" i="58"/>
  <c r="K50" i="58"/>
  <c r="K46" i="58"/>
  <c r="K39" i="58"/>
  <c r="K32" i="58"/>
  <c r="K28" i="58"/>
  <c r="K21" i="58"/>
  <c r="K14" i="58"/>
  <c r="K10" i="58"/>
  <c r="K56" i="58"/>
  <c r="K49" i="58"/>
  <c r="K42" i="58"/>
  <c r="K35" i="58"/>
  <c r="K31" i="58"/>
  <c r="K24" i="58"/>
  <c r="K17" i="58"/>
  <c r="K13" i="58"/>
  <c r="K55" i="58"/>
  <c r="K45" i="58"/>
  <c r="K38" i="58"/>
  <c r="K34" i="58"/>
  <c r="K27" i="58"/>
  <c r="K16" i="58"/>
  <c r="K48" i="58"/>
  <c r="K37" i="58"/>
  <c r="K47" i="58"/>
  <c r="K36" i="58"/>
  <c r="K25" i="58"/>
  <c r="K30" i="58"/>
  <c r="K18" i="58"/>
  <c r="K23" i="58"/>
  <c r="K12" i="58"/>
  <c r="K43" i="58"/>
  <c r="K41" i="58"/>
  <c r="K29" i="58"/>
  <c r="K20" i="58"/>
  <c r="C10" i="88" l="1"/>
  <c r="C42" i="88" s="1"/>
  <c r="L53" i="58" s="1"/>
  <c r="M13" i="72" l="1"/>
  <c r="M12" i="72"/>
  <c r="K12" i="81"/>
  <c r="K13" i="81"/>
  <c r="D37" i="88"/>
  <c r="K10" i="81"/>
  <c r="K11" i="81"/>
  <c r="D10" i="88"/>
  <c r="R342" i="78"/>
  <c r="R339" i="78"/>
  <c r="R336" i="78"/>
  <c r="R333" i="78"/>
  <c r="R330" i="78"/>
  <c r="R327" i="78"/>
  <c r="R324" i="78"/>
  <c r="R321" i="78"/>
  <c r="R318" i="78"/>
  <c r="R315" i="78"/>
  <c r="R312" i="78"/>
  <c r="R309" i="78"/>
  <c r="R306" i="78"/>
  <c r="R303" i="78"/>
  <c r="R300" i="78"/>
  <c r="R297" i="78"/>
  <c r="R294" i="78"/>
  <c r="R291" i="78"/>
  <c r="R288" i="78"/>
  <c r="R285" i="78"/>
  <c r="R282" i="78"/>
  <c r="R279" i="78"/>
  <c r="R276" i="78"/>
  <c r="R273" i="78"/>
  <c r="R270" i="78"/>
  <c r="R267" i="78"/>
  <c r="R264" i="78"/>
  <c r="R261" i="78"/>
  <c r="R258" i="78"/>
  <c r="R255" i="78"/>
  <c r="R251" i="78"/>
  <c r="R248" i="78"/>
  <c r="R247" i="78"/>
  <c r="R244" i="78"/>
  <c r="R241" i="78"/>
  <c r="R238" i="78"/>
  <c r="R235" i="78"/>
  <c r="R232" i="78"/>
  <c r="R229" i="78"/>
  <c r="R226" i="78"/>
  <c r="R223" i="78"/>
  <c r="R220" i="78"/>
  <c r="R217" i="78"/>
  <c r="R214" i="78"/>
  <c r="R211" i="78"/>
  <c r="R208" i="78"/>
  <c r="R205" i="78"/>
  <c r="R202" i="78"/>
  <c r="R199" i="78"/>
  <c r="R196" i="78"/>
  <c r="R193" i="78"/>
  <c r="R190" i="78"/>
  <c r="R187" i="78"/>
  <c r="R184" i="78"/>
  <c r="R181" i="78"/>
  <c r="R178" i="78"/>
  <c r="R175" i="78"/>
  <c r="R172" i="78"/>
  <c r="R169" i="78"/>
  <c r="R166" i="78"/>
  <c r="R163" i="78"/>
  <c r="R160" i="78"/>
  <c r="R157" i="78"/>
  <c r="R154" i="78"/>
  <c r="R151" i="78"/>
  <c r="R148" i="78"/>
  <c r="R145" i="78"/>
  <c r="R142" i="78"/>
  <c r="R139" i="78"/>
  <c r="R136" i="78"/>
  <c r="R133" i="78"/>
  <c r="R130" i="78"/>
  <c r="R127" i="78"/>
  <c r="R124" i="78"/>
  <c r="R121" i="78"/>
  <c r="R118" i="78"/>
  <c r="R115" i="78"/>
  <c r="R112" i="78"/>
  <c r="R109" i="78"/>
  <c r="R340" i="78"/>
  <c r="R329" i="78"/>
  <c r="R322" i="78"/>
  <c r="R311" i="78"/>
  <c r="R304" i="78"/>
  <c r="R293" i="78"/>
  <c r="R286" i="78"/>
  <c r="R275" i="78"/>
  <c r="R268" i="78"/>
  <c r="R257" i="78"/>
  <c r="R249" i="78"/>
  <c r="R240" i="78"/>
  <c r="R233" i="78"/>
  <c r="R222" i="78"/>
  <c r="R215" i="78"/>
  <c r="R204" i="78"/>
  <c r="R197" i="78"/>
  <c r="R186" i="78"/>
  <c r="R179" i="78"/>
  <c r="R168" i="78"/>
  <c r="R161" i="78"/>
  <c r="R150" i="78"/>
  <c r="R143" i="78"/>
  <c r="R132" i="78"/>
  <c r="R125" i="78"/>
  <c r="R114" i="78"/>
  <c r="R107" i="78"/>
  <c r="R104" i="78"/>
  <c r="R101" i="78"/>
  <c r="R98" i="78"/>
  <c r="R95" i="78"/>
  <c r="R92" i="78"/>
  <c r="R89" i="78"/>
  <c r="R86" i="78"/>
  <c r="R83" i="78"/>
  <c r="R80" i="78"/>
  <c r="R77" i="78"/>
  <c r="R74" i="78"/>
  <c r="R71" i="78"/>
  <c r="R68" i="78"/>
  <c r="R65" i="78"/>
  <c r="R62" i="78"/>
  <c r="R59" i="78"/>
  <c r="R56" i="78"/>
  <c r="R53" i="78"/>
  <c r="R50" i="78"/>
  <c r="R47" i="78"/>
  <c r="R44" i="78"/>
  <c r="R41" i="78"/>
  <c r="R38" i="78"/>
  <c r="R35" i="78"/>
  <c r="R31" i="78"/>
  <c r="R28" i="78"/>
  <c r="R25" i="78"/>
  <c r="R22" i="78"/>
  <c r="R19" i="78"/>
  <c r="R16" i="78"/>
  <c r="R13" i="78"/>
  <c r="R10" i="78"/>
  <c r="K301" i="76"/>
  <c r="K298" i="76"/>
  <c r="K295" i="76"/>
  <c r="K291" i="76"/>
  <c r="K288" i="76"/>
  <c r="K285" i="76"/>
  <c r="K282" i="76"/>
  <c r="K279" i="76"/>
  <c r="K276" i="76"/>
  <c r="K273" i="76"/>
  <c r="K270" i="76"/>
  <c r="K267" i="76"/>
  <c r="K264" i="76"/>
  <c r="K261" i="76"/>
  <c r="K258" i="76"/>
  <c r="K255" i="76"/>
  <c r="K252" i="76"/>
  <c r="K249" i="76"/>
  <c r="K246" i="76"/>
  <c r="K243" i="76"/>
  <c r="K240" i="76"/>
  <c r="K237" i="76"/>
  <c r="K234" i="76"/>
  <c r="K231" i="76"/>
  <c r="R341" i="78"/>
  <c r="R337" i="78"/>
  <c r="R314" i="78"/>
  <c r="R310" i="78"/>
  <c r="R302" i="78"/>
  <c r="R295" i="78"/>
  <c r="R287" i="78"/>
  <c r="R283" i="78"/>
  <c r="R260" i="78"/>
  <c r="R256" i="78"/>
  <c r="R225" i="78"/>
  <c r="R221" i="78"/>
  <c r="R213" i="78"/>
  <c r="R206" i="78"/>
  <c r="R198" i="78"/>
  <c r="R194" i="78"/>
  <c r="R171" i="78"/>
  <c r="R167" i="78"/>
  <c r="R159" i="78"/>
  <c r="R152" i="78"/>
  <c r="R144" i="78"/>
  <c r="R140" i="78"/>
  <c r="R117" i="78"/>
  <c r="R113" i="78"/>
  <c r="R102" i="78"/>
  <c r="R91" i="78"/>
  <c r="R84" i="78"/>
  <c r="R73" i="78"/>
  <c r="R66" i="78"/>
  <c r="R55" i="78"/>
  <c r="R48" i="78"/>
  <c r="R37" i="78"/>
  <c r="R29" i="78"/>
  <c r="R18" i="78"/>
  <c r="R11" i="78"/>
  <c r="K294" i="76"/>
  <c r="K286" i="76"/>
  <c r="K275" i="76"/>
  <c r="K268" i="76"/>
  <c r="K257" i="76"/>
  <c r="K250" i="76"/>
  <c r="K239" i="76"/>
  <c r="K232" i="76"/>
  <c r="R325" i="78"/>
  <c r="R317" i="78"/>
  <c r="R298" i="78"/>
  <c r="R290" i="78"/>
  <c r="R271" i="78"/>
  <c r="R263" i="78"/>
  <c r="R236" i="78"/>
  <c r="R228" i="78"/>
  <c r="R209" i="78"/>
  <c r="R201" i="78"/>
  <c r="R182" i="78"/>
  <c r="R174" i="78"/>
  <c r="R155" i="78"/>
  <c r="R147" i="78"/>
  <c r="R128" i="78"/>
  <c r="R120" i="78"/>
  <c r="R105" i="78"/>
  <c r="R94" i="78"/>
  <c r="R87" i="78"/>
  <c r="R76" i="78"/>
  <c r="R69" i="78"/>
  <c r="R58" i="78"/>
  <c r="R51" i="78"/>
  <c r="R40" i="78"/>
  <c r="R33" i="78"/>
  <c r="R21" i="78"/>
  <c r="R14" i="78"/>
  <c r="K297" i="76"/>
  <c r="K289" i="76"/>
  <c r="K278" i="76"/>
  <c r="K271" i="76"/>
  <c r="K260" i="76"/>
  <c r="K253" i="76"/>
  <c r="K242" i="76"/>
  <c r="K235" i="76"/>
  <c r="K228" i="76"/>
  <c r="R331" i="78"/>
  <c r="R305" i="78"/>
  <c r="R296" i="78"/>
  <c r="R278" i="78"/>
  <c r="R274" i="78"/>
  <c r="R210" i="78"/>
  <c r="R188" i="78"/>
  <c r="R162" i="78"/>
  <c r="R153" i="78"/>
  <c r="R135" i="78"/>
  <c r="R131" i="78"/>
  <c r="R97" i="78"/>
  <c r="R93" i="78"/>
  <c r="R72" i="78"/>
  <c r="R60" i="78"/>
  <c r="R43" i="78"/>
  <c r="R39" i="78"/>
  <c r="R17" i="78"/>
  <c r="K299" i="76"/>
  <c r="K281" i="76"/>
  <c r="K277" i="76"/>
  <c r="K256" i="76"/>
  <c r="K244" i="76"/>
  <c r="K227" i="76"/>
  <c r="K224" i="76"/>
  <c r="K221" i="76"/>
  <c r="K218" i="76"/>
  <c r="K214" i="76"/>
  <c r="K211" i="76"/>
  <c r="K208" i="76"/>
  <c r="K205" i="76"/>
  <c r="K202" i="76"/>
  <c r="K199" i="76"/>
  <c r="K196" i="76"/>
  <c r="K193" i="76"/>
  <c r="K190" i="76"/>
  <c r="K187" i="76"/>
  <c r="K184" i="76"/>
  <c r="K181" i="76"/>
  <c r="K178" i="76"/>
  <c r="K175" i="76"/>
  <c r="K172" i="76"/>
  <c r="K169" i="76"/>
  <c r="K166" i="76"/>
  <c r="K163" i="76"/>
  <c r="K160" i="76"/>
  <c r="K157" i="76"/>
  <c r="K154" i="76"/>
  <c r="K151" i="76"/>
  <c r="K148" i="76"/>
  <c r="K145" i="76"/>
  <c r="K142" i="76"/>
  <c r="K139" i="76"/>
  <c r="K136" i="76"/>
  <c r="K133" i="76"/>
  <c r="K130" i="76"/>
  <c r="K127" i="76"/>
  <c r="K124" i="76"/>
  <c r="K121" i="76"/>
  <c r="K118" i="76"/>
  <c r="K115" i="76"/>
  <c r="K112" i="76"/>
  <c r="K109" i="76"/>
  <c r="K106" i="76"/>
  <c r="K103" i="76"/>
  <c r="K100" i="76"/>
  <c r="K97" i="76"/>
  <c r="K94" i="76"/>
  <c r="K91" i="76"/>
  <c r="K88" i="76"/>
  <c r="K85" i="76"/>
  <c r="K82" i="76"/>
  <c r="K79" i="76"/>
  <c r="K76" i="76"/>
  <c r="K73" i="76"/>
  <c r="K70" i="76"/>
  <c r="K67" i="76"/>
  <c r="K64" i="76"/>
  <c r="K61" i="76"/>
  <c r="K58" i="76"/>
  <c r="K55" i="76"/>
  <c r="K52" i="76"/>
  <c r="K49" i="76"/>
  <c r="K46" i="76"/>
  <c r="K43" i="76"/>
  <c r="K40" i="76"/>
  <c r="K37" i="76"/>
  <c r="K34" i="76"/>
  <c r="K31" i="76"/>
  <c r="K28" i="76"/>
  <c r="K25" i="76"/>
  <c r="K21" i="76"/>
  <c r="K18" i="76"/>
  <c r="K15" i="76"/>
  <c r="K12" i="76"/>
  <c r="L16" i="75"/>
  <c r="L13" i="75"/>
  <c r="L15" i="74"/>
  <c r="L12" i="74"/>
  <c r="K81" i="73"/>
  <c r="K78" i="73"/>
  <c r="K75" i="73"/>
  <c r="K72" i="73"/>
  <c r="K69" i="73"/>
  <c r="K66" i="73"/>
  <c r="K63" i="73"/>
  <c r="K60" i="73"/>
  <c r="K58" i="73"/>
  <c r="K55" i="73"/>
  <c r="K52" i="73"/>
  <c r="K49" i="73"/>
  <c r="K46" i="73"/>
  <c r="K43" i="73"/>
  <c r="K40" i="73"/>
  <c r="K37" i="73"/>
  <c r="K34" i="73"/>
  <c r="K30" i="73"/>
  <c r="K26" i="73"/>
  <c r="K22" i="73"/>
  <c r="K18" i="73"/>
  <c r="K14" i="73"/>
  <c r="K11" i="73"/>
  <c r="M17" i="72"/>
  <c r="M11" i="72"/>
  <c r="S35" i="71"/>
  <c r="S23" i="71"/>
  <c r="S26" i="71"/>
  <c r="S29" i="71"/>
  <c r="S20" i="71"/>
  <c r="S17" i="71"/>
  <c r="S14" i="71"/>
  <c r="S11" i="71"/>
  <c r="K16" i="67"/>
  <c r="K13" i="67"/>
  <c r="L16" i="66"/>
  <c r="L13" i="66"/>
  <c r="L20" i="65"/>
  <c r="L17" i="65"/>
  <c r="L13" i="65"/>
  <c r="O17" i="64"/>
  <c r="O14" i="64"/>
  <c r="O11" i="64"/>
  <c r="N71" i="63"/>
  <c r="N68" i="63"/>
  <c r="N65" i="63"/>
  <c r="N62" i="63"/>
  <c r="N59" i="63"/>
  <c r="N56" i="63"/>
  <c r="N53" i="63"/>
  <c r="N50" i="63"/>
  <c r="N47" i="63"/>
  <c r="N44" i="63"/>
  <c r="N41" i="63"/>
  <c r="N38" i="63"/>
  <c r="N35" i="63"/>
  <c r="N31" i="63"/>
  <c r="N28" i="63"/>
  <c r="N24" i="63"/>
  <c r="N21" i="63"/>
  <c r="N18" i="63"/>
  <c r="N15" i="63"/>
  <c r="N12" i="63"/>
  <c r="O263" i="62"/>
  <c r="O260" i="62"/>
  <c r="O256" i="62"/>
  <c r="O253" i="62"/>
  <c r="O250" i="62"/>
  <c r="O246" i="62"/>
  <c r="O243" i="62"/>
  <c r="R320" i="78"/>
  <c r="R316" i="78"/>
  <c r="R307" i="78"/>
  <c r="R292" i="78"/>
  <c r="R269" i="78"/>
  <c r="R265" i="78"/>
  <c r="R231" i="78"/>
  <c r="R227" i="78"/>
  <c r="R218" i="78"/>
  <c r="R177" i="78"/>
  <c r="R173" i="78"/>
  <c r="R164" i="78"/>
  <c r="R149" i="78"/>
  <c r="R126" i="78"/>
  <c r="R122" i="78"/>
  <c r="R100" i="78"/>
  <c r="R96" i="78"/>
  <c r="R82" i="78"/>
  <c r="R61" i="78"/>
  <c r="R52" i="78"/>
  <c r="R34" i="78"/>
  <c r="K287" i="76"/>
  <c r="K283" i="76"/>
  <c r="K269" i="76"/>
  <c r="K265" i="76"/>
  <c r="K230" i="76"/>
  <c r="K226" i="76"/>
  <c r="K219" i="76"/>
  <c r="K207" i="76"/>
  <c r="K200" i="76"/>
  <c r="K189" i="76"/>
  <c r="K182" i="76"/>
  <c r="K171" i="76"/>
  <c r="K164" i="76"/>
  <c r="K153" i="76"/>
  <c r="K146" i="76"/>
  <c r="K135" i="76"/>
  <c r="K128" i="76"/>
  <c r="K117" i="76"/>
  <c r="K110" i="76"/>
  <c r="K99" i="76"/>
  <c r="K92" i="76"/>
  <c r="K81" i="76"/>
  <c r="K74" i="76"/>
  <c r="K63" i="76"/>
  <c r="K56" i="76"/>
  <c r="K45" i="76"/>
  <c r="K38" i="76"/>
  <c r="K27" i="76"/>
  <c r="K19" i="76"/>
  <c r="L15" i="75"/>
  <c r="L13" i="74"/>
  <c r="K74" i="73"/>
  <c r="K67" i="73"/>
  <c r="K57" i="73"/>
  <c r="K50" i="73"/>
  <c r="K39" i="73"/>
  <c r="K31" i="73"/>
  <c r="K17" i="73"/>
  <c r="M18" i="72"/>
  <c r="S32" i="71"/>
  <c r="S22" i="71"/>
  <c r="K18" i="67"/>
  <c r="K11" i="67"/>
  <c r="L19" i="65"/>
  <c r="L11" i="65"/>
  <c r="N70" i="63"/>
  <c r="N63" i="63"/>
  <c r="N52" i="63"/>
  <c r="N45" i="63"/>
  <c r="N34" i="63"/>
  <c r="N25" i="63"/>
  <c r="N14" i="63"/>
  <c r="O261" i="62"/>
  <c r="O249" i="62"/>
  <c r="O240" i="62"/>
  <c r="O236" i="62"/>
  <c r="O233" i="62"/>
  <c r="O230" i="62"/>
  <c r="O227" i="62"/>
  <c r="O224" i="62"/>
  <c r="O221" i="62"/>
  <c r="O218" i="62"/>
  <c r="R338" i="78"/>
  <c r="R334" i="78"/>
  <c r="R266" i="78"/>
  <c r="R243" i="78"/>
  <c r="R239" i="78"/>
  <c r="R230" i="78"/>
  <c r="R183" i="78"/>
  <c r="R158" i="78"/>
  <c r="R138" i="78"/>
  <c r="R134" i="78"/>
  <c r="R129" i="78"/>
  <c r="R119" i="78"/>
  <c r="R110" i="78"/>
  <c r="R106" i="78"/>
  <c r="R78" i="78"/>
  <c r="R64" i="78"/>
  <c r="R36" i="78"/>
  <c r="R30" i="78"/>
  <c r="R26" i="78"/>
  <c r="K233" i="76"/>
  <c r="K220" i="76"/>
  <c r="K215" i="76"/>
  <c r="K192" i="76"/>
  <c r="K188" i="76"/>
  <c r="K180" i="76"/>
  <c r="K173" i="76"/>
  <c r="K165" i="76"/>
  <c r="K161" i="76"/>
  <c r="K138" i="76"/>
  <c r="K134" i="76"/>
  <c r="K126" i="76"/>
  <c r="K119" i="76"/>
  <c r="K111" i="76"/>
  <c r="K107" i="76"/>
  <c r="K84" i="76"/>
  <c r="K80" i="76"/>
  <c r="K72" i="76"/>
  <c r="K65" i="76"/>
  <c r="K57" i="76"/>
  <c r="K53" i="76"/>
  <c r="K30" i="76"/>
  <c r="K26" i="76"/>
  <c r="K17" i="76"/>
  <c r="L17" i="75"/>
  <c r="L14" i="74"/>
  <c r="K82" i="73"/>
  <c r="K56" i="73"/>
  <c r="K48" i="73"/>
  <c r="K41" i="73"/>
  <c r="K33" i="73"/>
  <c r="K28" i="73"/>
  <c r="S34" i="71"/>
  <c r="S31" i="71"/>
  <c r="S19" i="71"/>
  <c r="S12" i="71"/>
  <c r="K12" i="67"/>
  <c r="L17" i="66"/>
  <c r="N73" i="63"/>
  <c r="N69" i="63"/>
  <c r="N61" i="63"/>
  <c r="N54" i="63"/>
  <c r="N46" i="63"/>
  <c r="N42" i="63"/>
  <c r="N17" i="63"/>
  <c r="N13" i="63"/>
  <c r="O259" i="62"/>
  <c r="O251" i="62"/>
  <c r="O242" i="62"/>
  <c r="O229" i="62"/>
  <c r="O222" i="62"/>
  <c r="O214" i="62"/>
  <c r="O211" i="62"/>
  <c r="O208" i="62"/>
  <c r="O257" i="62"/>
  <c r="O248" i="62"/>
  <c r="O201" i="62"/>
  <c r="O199" i="62"/>
  <c r="O196" i="62"/>
  <c r="O237" i="62"/>
  <c r="O191" i="62"/>
  <c r="O188" i="62"/>
  <c r="O184" i="62"/>
  <c r="O181" i="62"/>
  <c r="O178" i="62"/>
  <c r="R289" i="78"/>
  <c r="R284" i="78"/>
  <c r="R280" i="78"/>
  <c r="R250" i="78"/>
  <c r="R216" i="78"/>
  <c r="R192" i="78"/>
  <c r="R137" i="78"/>
  <c r="R90" i="78"/>
  <c r="R81" i="78"/>
  <c r="R67" i="78"/>
  <c r="R57" i="78"/>
  <c r="K223" i="76"/>
  <c r="K213" i="76"/>
  <c r="K194" i="76"/>
  <c r="K185" i="76"/>
  <c r="K168" i="76"/>
  <c r="K159" i="76"/>
  <c r="K140" i="76"/>
  <c r="K131" i="76"/>
  <c r="K114" i="76"/>
  <c r="K105" i="76"/>
  <c r="K86" i="76"/>
  <c r="K77" i="76"/>
  <c r="K60" i="76"/>
  <c r="K51" i="76"/>
  <c r="K32" i="76"/>
  <c r="K22" i="76"/>
  <c r="L12" i="75"/>
  <c r="K80" i="73"/>
  <c r="K61" i="73"/>
  <c r="K53" i="73"/>
  <c r="K36" i="73"/>
  <c r="K25" i="73"/>
  <c r="S36" i="71"/>
  <c r="S27" i="71"/>
  <c r="K15" i="67"/>
  <c r="L15" i="66"/>
  <c r="O12" i="64"/>
  <c r="N66" i="63"/>
  <c r="N49" i="63"/>
  <c r="N40" i="63"/>
  <c r="N19" i="63"/>
  <c r="O264" i="62"/>
  <c r="O245" i="62"/>
  <c r="O235" i="62"/>
  <c r="O215" i="62"/>
  <c r="O205" i="62"/>
  <c r="O241" i="62"/>
  <c r="O190" i="62"/>
  <c r="O182" i="62"/>
  <c r="O175" i="62"/>
  <c r="O172" i="62"/>
  <c r="O169" i="62"/>
  <c r="O166" i="62"/>
  <c r="O163" i="62"/>
  <c r="O160" i="62"/>
  <c r="O158" i="62"/>
  <c r="O155" i="62"/>
  <c r="O152" i="62"/>
  <c r="O149" i="62"/>
  <c r="O146" i="62"/>
  <c r="O143" i="62"/>
  <c r="O140" i="62"/>
  <c r="O137" i="62"/>
  <c r="O134" i="62"/>
  <c r="O131" i="62"/>
  <c r="O128" i="62"/>
  <c r="O125" i="62"/>
  <c r="O122" i="62"/>
  <c r="O119" i="62"/>
  <c r="O116" i="62"/>
  <c r="O112" i="62"/>
  <c r="O109" i="62"/>
  <c r="O106" i="62"/>
  <c r="O103" i="62"/>
  <c r="O100" i="62"/>
  <c r="O97" i="62"/>
  <c r="O94" i="62"/>
  <c r="O91" i="62"/>
  <c r="O88" i="62"/>
  <c r="O85" i="62"/>
  <c r="O82" i="62"/>
  <c r="O79" i="62"/>
  <c r="O76" i="62"/>
  <c r="O73" i="62"/>
  <c r="O70" i="62"/>
  <c r="O67" i="62"/>
  <c r="O64" i="62"/>
  <c r="O61" i="62"/>
  <c r="O58" i="62"/>
  <c r="O55" i="62"/>
  <c r="O52" i="62"/>
  <c r="O49" i="62"/>
  <c r="O45" i="62"/>
  <c r="O42" i="62"/>
  <c r="O39" i="62"/>
  <c r="O36" i="62"/>
  <c r="O33" i="62"/>
  <c r="O30" i="62"/>
  <c r="O27" i="62"/>
  <c r="O24" i="62"/>
  <c r="O21" i="62"/>
  <c r="O18" i="62"/>
  <c r="O15" i="62"/>
  <c r="O12" i="62"/>
  <c r="U11" i="61"/>
  <c r="R23" i="59"/>
  <c r="R20" i="59"/>
  <c r="R17" i="59"/>
  <c r="R14" i="59"/>
  <c r="R11" i="59"/>
  <c r="R328" i="78"/>
  <c r="R319" i="78"/>
  <c r="R299" i="78"/>
  <c r="R259" i="78"/>
  <c r="R254" i="78"/>
  <c r="R245" i="78"/>
  <c r="R146" i="78"/>
  <c r="R141" i="78"/>
  <c r="R85" i="78"/>
  <c r="R12" i="78"/>
  <c r="K302" i="76"/>
  <c r="K293" i="76"/>
  <c r="K263" i="76"/>
  <c r="K259" i="76"/>
  <c r="K254" i="76"/>
  <c r="K241" i="76"/>
  <c r="K209" i="76"/>
  <c r="K201" i="76"/>
  <c r="K197" i="76"/>
  <c r="K176" i="76"/>
  <c r="K155" i="76"/>
  <c r="K147" i="76"/>
  <c r="K143" i="76"/>
  <c r="K122" i="76"/>
  <c r="K101" i="76"/>
  <c r="K93" i="76"/>
  <c r="K89" i="76"/>
  <c r="K68" i="76"/>
  <c r="K47" i="76"/>
  <c r="K39" i="76"/>
  <c r="K35" i="76"/>
  <c r="K13" i="76"/>
  <c r="K76" i="73"/>
  <c r="K68" i="73"/>
  <c r="K64" i="73"/>
  <c r="K44" i="73"/>
  <c r="K20" i="73"/>
  <c r="M19" i="72"/>
  <c r="M15" i="72"/>
  <c r="S15" i="71"/>
  <c r="L11" i="66"/>
  <c r="L12" i="65"/>
  <c r="O15" i="64"/>
  <c r="N57" i="63"/>
  <c r="N36" i="63"/>
  <c r="N27" i="63"/>
  <c r="N22" i="63"/>
  <c r="O254" i="62"/>
  <c r="O239" i="62"/>
  <c r="O231" i="62"/>
  <c r="O223" i="62"/>
  <c r="O219" i="62"/>
  <c r="O207" i="62"/>
  <c r="O202" i="62"/>
  <c r="O193" i="62"/>
  <c r="O185" i="62"/>
  <c r="R332" i="78"/>
  <c r="R323" i="78"/>
  <c r="R313" i="78"/>
  <c r="R308" i="78"/>
  <c r="R224" i="78"/>
  <c r="R219" i="78"/>
  <c r="R200" i="78"/>
  <c r="R195" i="78"/>
  <c r="R191" i="78"/>
  <c r="R156" i="78"/>
  <c r="R99" i="78"/>
  <c r="R75" i="78"/>
  <c r="R70" i="78"/>
  <c r="R46" i="78"/>
  <c r="R42" i="78"/>
  <c r="K272" i="76"/>
  <c r="K245" i="76"/>
  <c r="K236" i="76"/>
  <c r="K222" i="76"/>
  <c r="K216" i="76"/>
  <c r="K212" i="76"/>
  <c r="K204" i="76"/>
  <c r="K179" i="76"/>
  <c r="K167" i="76"/>
  <c r="K162" i="76"/>
  <c r="K158" i="76"/>
  <c r="K150" i="76"/>
  <c r="K125" i="76"/>
  <c r="K113" i="76"/>
  <c r="K108" i="76"/>
  <c r="K104" i="76"/>
  <c r="K96" i="76"/>
  <c r="K71" i="76"/>
  <c r="K59" i="76"/>
  <c r="K54" i="76"/>
  <c r="K50" i="76"/>
  <c r="K42" i="76"/>
  <c r="K16" i="76"/>
  <c r="L11" i="75"/>
  <c r="L11" i="74"/>
  <c r="K79" i="73"/>
  <c r="K71" i="73"/>
  <c r="K47" i="73"/>
  <c r="K35" i="73"/>
  <c r="K29" i="73"/>
  <c r="K23" i="73"/>
  <c r="K13" i="73"/>
  <c r="S18" i="71"/>
  <c r="K14" i="67"/>
  <c r="L14" i="66"/>
  <c r="L15" i="65"/>
  <c r="N60" i="63"/>
  <c r="N48" i="63"/>
  <c r="N43" i="63"/>
  <c r="N39" i="63"/>
  <c r="N30" i="63"/>
  <c r="O258" i="62"/>
  <c r="O244" i="62"/>
  <c r="O234" i="62"/>
  <c r="O226" i="62"/>
  <c r="O210" i="62"/>
  <c r="O204" i="62"/>
  <c r="O195" i="62"/>
  <c r="O189" i="62"/>
  <c r="O177" i="62"/>
  <c r="O174" i="62"/>
  <c r="O171" i="62"/>
  <c r="O168" i="62"/>
  <c r="O165" i="62"/>
  <c r="O162" i="62"/>
  <c r="O159" i="62"/>
  <c r="O157" i="62"/>
  <c r="O154" i="62"/>
  <c r="O151" i="62"/>
  <c r="O148" i="62"/>
  <c r="O145" i="62"/>
  <c r="O142" i="62"/>
  <c r="O139" i="62"/>
  <c r="O136" i="62"/>
  <c r="O133" i="62"/>
  <c r="O130" i="62"/>
  <c r="O127" i="62"/>
  <c r="O124" i="62"/>
  <c r="O121" i="62"/>
  <c r="O118" i="62"/>
  <c r="O115" i="62"/>
  <c r="O111" i="62"/>
  <c r="R335" i="78"/>
  <c r="R301" i="78"/>
  <c r="R234" i="78"/>
  <c r="R185" i="78"/>
  <c r="R180" i="78"/>
  <c r="R170" i="78"/>
  <c r="R165" i="78"/>
  <c r="R54" i="78"/>
  <c r="R49" i="78"/>
  <c r="K229" i="76"/>
  <c r="K183" i="76"/>
  <c r="K152" i="76"/>
  <c r="K123" i="76"/>
  <c r="K102" i="76"/>
  <c r="K83" i="76"/>
  <c r="K78" i="76"/>
  <c r="K33" i="76"/>
  <c r="K38" i="73"/>
  <c r="K12" i="73"/>
  <c r="M16" i="72"/>
  <c r="S13" i="71"/>
  <c r="N64" i="63"/>
  <c r="N33" i="63"/>
  <c r="O255" i="62"/>
  <c r="O238" i="62"/>
  <c r="O232" i="62"/>
  <c r="O108" i="62"/>
  <c r="O101" i="62"/>
  <c r="O90" i="62"/>
  <c r="O83" i="62"/>
  <c r="O72" i="62"/>
  <c r="O65" i="62"/>
  <c r="O54" i="62"/>
  <c r="O46" i="62"/>
  <c r="O35" i="62"/>
  <c r="O28" i="62"/>
  <c r="O17" i="62"/>
  <c r="R24" i="59"/>
  <c r="R13" i="59"/>
  <c r="R262" i="78"/>
  <c r="R189" i="78"/>
  <c r="R123" i="78"/>
  <c r="R108" i="78"/>
  <c r="R103" i="78"/>
  <c r="K296" i="76"/>
  <c r="K290" i="76"/>
  <c r="K280" i="76"/>
  <c r="K206" i="76"/>
  <c r="K177" i="76"/>
  <c r="K156" i="76"/>
  <c r="K137" i="76"/>
  <c r="K132" i="76"/>
  <c r="K87" i="76"/>
  <c r="L14" i="75"/>
  <c r="K70" i="73"/>
  <c r="K65" i="73"/>
  <c r="K42" i="73"/>
  <c r="S28" i="71"/>
  <c r="L18" i="65"/>
  <c r="N58" i="63"/>
  <c r="N37" i="63"/>
  <c r="N16" i="63"/>
  <c r="N11" i="63"/>
  <c r="O217" i="62"/>
  <c r="O212" i="62"/>
  <c r="O200" i="62"/>
  <c r="O197" i="62"/>
  <c r="O183" i="62"/>
  <c r="O179" i="62"/>
  <c r="O170" i="62"/>
  <c r="O161" i="62"/>
  <c r="O153" i="62"/>
  <c r="O144" i="62"/>
  <c r="O135" i="62"/>
  <c r="O126" i="62"/>
  <c r="O117" i="62"/>
  <c r="O104" i="62"/>
  <c r="O93" i="62"/>
  <c r="O86" i="62"/>
  <c r="O75" i="62"/>
  <c r="O68" i="62"/>
  <c r="O57" i="62"/>
  <c r="O50" i="62"/>
  <c r="O38" i="62"/>
  <c r="O31" i="62"/>
  <c r="O20" i="62"/>
  <c r="O13" i="62"/>
  <c r="U12" i="61"/>
  <c r="R16" i="59"/>
  <c r="R277" i="78"/>
  <c r="R272" i="78"/>
  <c r="R242" i="78"/>
  <c r="R237" i="78"/>
  <c r="R63" i="78"/>
  <c r="K300" i="76"/>
  <c r="K284" i="76"/>
  <c r="K274" i="76"/>
  <c r="K248" i="76"/>
  <c r="K238" i="76"/>
  <c r="K210" i="76"/>
  <c r="K191" i="76"/>
  <c r="K186" i="76"/>
  <c r="K141" i="76"/>
  <c r="K62" i="76"/>
  <c r="K41" i="76"/>
  <c r="K36" i="76"/>
  <c r="K11" i="76"/>
  <c r="K51" i="73"/>
  <c r="K16" i="73"/>
  <c r="S16" i="71"/>
  <c r="L12" i="66"/>
  <c r="N72" i="63"/>
  <c r="N67" i="63"/>
  <c r="N20" i="63"/>
  <c r="O107" i="62"/>
  <c r="R203" i="78"/>
  <c r="R24" i="78"/>
  <c r="R20" i="78"/>
  <c r="R15" i="78"/>
  <c r="K247" i="76"/>
  <c r="K129" i="76"/>
  <c r="K75" i="76"/>
  <c r="K48" i="76"/>
  <c r="K77" i="73"/>
  <c r="K21" i="73"/>
  <c r="L14" i="65"/>
  <c r="O16" i="64"/>
  <c r="O247" i="62"/>
  <c r="O228" i="62"/>
  <c r="O192" i="62"/>
  <c r="O187" i="62"/>
  <c r="O176" i="62"/>
  <c r="O138" i="62"/>
  <c r="O123" i="62"/>
  <c r="O95" i="62"/>
  <c r="O78" i="62"/>
  <c r="O74" i="62"/>
  <c r="O53" i="62"/>
  <c r="O40" i="62"/>
  <c r="O23" i="62"/>
  <c r="O19" i="62"/>
  <c r="R19" i="59"/>
  <c r="R15" i="59"/>
  <c r="R326" i="78"/>
  <c r="R212" i="78"/>
  <c r="R207" i="78"/>
  <c r="K303" i="76"/>
  <c r="K262" i="76"/>
  <c r="K251" i="76"/>
  <c r="K195" i="76"/>
  <c r="K69" i="76"/>
  <c r="K20" i="76"/>
  <c r="N51" i="63"/>
  <c r="O252" i="62"/>
  <c r="O180" i="62"/>
  <c r="O147" i="62"/>
  <c r="O132" i="62"/>
  <c r="O102" i="62"/>
  <c r="O98" i="62"/>
  <c r="O81" i="62"/>
  <c r="O69" i="62"/>
  <c r="O47" i="62"/>
  <c r="O43" i="62"/>
  <c r="O26" i="62"/>
  <c r="O14" i="62"/>
  <c r="R22" i="59"/>
  <c r="R246" i="78"/>
  <c r="R45" i="78"/>
  <c r="R27" i="78"/>
  <c r="R23" i="78"/>
  <c r="K266" i="76"/>
  <c r="K149" i="76"/>
  <c r="K144" i="76"/>
  <c r="K95" i="76"/>
  <c r="K90" i="76"/>
  <c r="K14" i="76"/>
  <c r="K45" i="73"/>
  <c r="K17" i="67"/>
  <c r="N55" i="63"/>
  <c r="O206" i="62"/>
  <c r="O203" i="62"/>
  <c r="O194" i="62"/>
  <c r="O156" i="62"/>
  <c r="O141" i="62"/>
  <c r="O89" i="62"/>
  <c r="O77" i="62"/>
  <c r="O60" i="62"/>
  <c r="O56" i="62"/>
  <c r="O34" i="62"/>
  <c r="O22" i="62"/>
  <c r="R18" i="59"/>
  <c r="R79" i="78"/>
  <c r="K203" i="76"/>
  <c r="K198" i="76"/>
  <c r="K116" i="76"/>
  <c r="K29" i="76"/>
  <c r="K24" i="76"/>
  <c r="S24" i="71"/>
  <c r="S25" i="71"/>
  <c r="O262" i="62"/>
  <c r="O198" i="62"/>
  <c r="O164" i="62"/>
  <c r="O150" i="62"/>
  <c r="O110" i="62"/>
  <c r="O105" i="62"/>
  <c r="O84" i="62"/>
  <c r="O80" i="62"/>
  <c r="O63" i="62"/>
  <c r="O51" i="62"/>
  <c r="O29" i="62"/>
  <c r="O25" i="62"/>
  <c r="R25" i="59"/>
  <c r="R21" i="59"/>
  <c r="R253" i="78"/>
  <c r="R176" i="78"/>
  <c r="K170" i="76"/>
  <c r="K120" i="76"/>
  <c r="K98" i="76"/>
  <c r="K59" i="73"/>
  <c r="K54" i="73"/>
  <c r="S37" i="71"/>
  <c r="O13" i="64"/>
  <c r="O225" i="62"/>
  <c r="O220" i="62"/>
  <c r="O209" i="62"/>
  <c r="O173" i="62"/>
  <c r="O120" i="62"/>
  <c r="O96" i="62"/>
  <c r="O92" i="62"/>
  <c r="O71" i="62"/>
  <c r="O59" i="62"/>
  <c r="O41" i="62"/>
  <c r="O37" i="62"/>
  <c r="O16" i="62"/>
  <c r="R12" i="59"/>
  <c r="R281" i="78"/>
  <c r="R116" i="78"/>
  <c r="R111" i="78"/>
  <c r="R88" i="78"/>
  <c r="K225" i="76"/>
  <c r="K174" i="76"/>
  <c r="K66" i="76"/>
  <c r="K44" i="76"/>
  <c r="K73" i="73"/>
  <c r="K62" i="73"/>
  <c r="N29" i="63"/>
  <c r="N23" i="63"/>
  <c r="O213" i="62"/>
  <c r="O167" i="62"/>
  <c r="O129" i="62"/>
  <c r="O113" i="62"/>
  <c r="O99" i="62"/>
  <c r="O87" i="62"/>
  <c r="O66" i="62"/>
  <c r="O62" i="62"/>
  <c r="O44" i="62"/>
  <c r="O32" i="62"/>
  <c r="O11" i="62"/>
  <c r="U13" i="61"/>
  <c r="L55" i="58"/>
  <c r="L49" i="58"/>
  <c r="L46" i="58"/>
  <c r="L43" i="58"/>
  <c r="L40" i="58"/>
  <c r="L37" i="58"/>
  <c r="L34" i="58"/>
  <c r="L31" i="58"/>
  <c r="L28" i="58"/>
  <c r="L25" i="58"/>
  <c r="L22" i="58"/>
  <c r="L16" i="58"/>
  <c r="L13" i="58"/>
  <c r="L47" i="58"/>
  <c r="L36" i="58"/>
  <c r="L29" i="58"/>
  <c r="L18" i="58"/>
  <c r="L56" i="58"/>
  <c r="L42" i="58"/>
  <c r="L35" i="58"/>
  <c r="L24" i="58"/>
  <c r="L17" i="58"/>
  <c r="L45" i="58"/>
  <c r="L38" i="58"/>
  <c r="L27" i="58"/>
  <c r="L48" i="58"/>
  <c r="L41" i="58"/>
  <c r="L30" i="58"/>
  <c r="L23" i="58"/>
  <c r="L12" i="58"/>
  <c r="L26" i="58"/>
  <c r="L15" i="58"/>
  <c r="L14" i="58"/>
  <c r="L44" i="58"/>
  <c r="L33" i="58"/>
  <c r="L32" i="58"/>
  <c r="L21" i="58"/>
  <c r="L54" i="58"/>
  <c r="L50" i="58"/>
  <c r="L39" i="58"/>
  <c r="L20" i="58"/>
  <c r="D12" i="88"/>
  <c r="L11" i="58"/>
  <c r="D26" i="88"/>
  <c r="D21" i="88"/>
  <c r="D19" i="88"/>
  <c r="D17" i="88"/>
  <c r="D31" i="88"/>
  <c r="D29" i="88"/>
  <c r="D38" i="88"/>
  <c r="D23" i="88"/>
  <c r="D20" i="88"/>
  <c r="D27" i="88"/>
  <c r="D16" i="88"/>
  <c r="D13" i="88"/>
  <c r="D18" i="88"/>
  <c r="D33" i="88"/>
  <c r="D30" i="88"/>
  <c r="D28" i="88"/>
  <c r="D15" i="88"/>
  <c r="L10" i="58"/>
  <c r="D11" i="88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45">
    <s v="Migdal Hashkaot Neches Boded"/>
    <s v="{[Time].[Hie Time].[Yom].&amp;[20230630]}"/>
    <s v="{[Medida].[Medida].&amp;[2]}"/>
    <s v="{[Keren].[Keren].[All]}"/>
    <s v="{[Cheshbon KM].[Hie Peilut].[Peilut 7].&amp;[Kod_Peilut_L7_422]&amp;[Kod_Peilut_L6_479]&amp;[Kod_Peilut_L5_305]&amp;[Kod_Peilut_L4_304]&amp;[Kod_Peilut_L3_303]&amp;[Kod_Peilut_L2_159]&amp;[Kod_Peilut_L1_182]}"/>
    <s v="{[Salim Maslulim].[Salim Maslulim].[אחזקה ישירה + מסלים]}"/>
    <s v="[Measures].[c_Shovi_Keren]"/>
    <s v="#,0.00"/>
    <s v="[Measures].[c_NB_Achuz_Me_Tik]"/>
    <s v="[Neches].[Hie Neches Boded].[Neches Boded L3].&amp;[NechesBoded_L3_104]&amp;[NechesBoded_L2_102]&amp;[NechesBoded_L1_101]"/>
    <s v="[Neches].[Hie Neches Boded].[Neches Boded L3].&amp;[NechesBoded_L3_105]&amp;[NechesBoded_L2_102]&amp;[NechesBoded_L1_101]"/>
    <s v="[Neches].[Hie Neches Boded].[Neches Boded L3].&amp;[NechesBoded_L3_108]&amp;[NechesBoded_L2_102]&amp;[NechesBoded_L1_101]"/>
    <s v="[Neches].[Hie Neches Boded].[Neches Boded L3].&amp;[NechesBoded_L3_109]&amp;[NechesBoded_L2_102]&amp;[NechesBoded_L1_101]"/>
    <s v="[Neches].[Hie Neches Boded].[Neches Boded L3].&amp;[NechesBoded_L3_110]&amp;[NechesBoded_L2_102]&amp;[NechesBoded_L1_101]"/>
    <s v="[Neches].[Hie Neches Boded].[Neches Boded L3].&amp;[NechesBoded_L3_111]&amp;[NechesBoded_L2_102]&amp;[NechesBoded_L1_101]"/>
    <s v="[Neches].[Hie Neches Boded].[Neches Boded L3].&amp;[NechesBoded_L3_112]&amp;[NechesBoded_L2_102]&amp;[NechesBoded_L1_101]"/>
    <s v="[Neches].[Hie Neches Boded].[Neches Boded L3].&amp;[NechesBoded_L3_113]&amp;[NechesBoded_L2_102]&amp;[NechesBoded_L1_101]"/>
    <s v="[Neches].[Hie Neches Boded].[Neches Boded L3].&amp;[NechesBoded_L3_114]&amp;[NechesBoded_L2_103]&amp;[NechesBoded_L1_101]"/>
    <s v="[Neches].[Hie Neches Boded].[Neches Boded L3].&amp;[NechesBoded_L3_115]&amp;[NechesBoded_L2_103]&amp;[NechesBoded_L1_101]"/>
    <s v="[Neches].[Hie Neches Boded].[Neches Boded L3].&amp;[NechesBoded_L3_116]&amp;[NechesBoded_L2_103]&amp;[NechesBoded_L1_101]"/>
    <s v="[Neches].[Hie Neches Boded].[Neches Boded L3].&amp;[NechesBoded_L3_117]&amp;[NechesBoded_L2_103]&amp;[NechesBoded_L1_101]"/>
    <s v="[Neches].[Hie Neches Boded].[Neches Boded L3].&amp;[NechesBoded_L3_118]&amp;[NechesBoded_L2_103]&amp;[NechesBoded_L1_101]"/>
    <s v="[Neches].[Hie Neches Boded].[Neches Boded L3].&amp;[NechesBoded_L3_119]&amp;[NechesBoded_L2_103]&amp;[NechesBoded_L1_101]"/>
    <s v="[Neches].[Hie Neches Boded].[Neches Boded L3].&amp;[NechesBoded_L3_120]&amp;[NechesBoded_L2_103]&amp;[NechesBoded_L1_101]"/>
    <s v="[Neches].[Hie Neches Boded].[Neches Boded L3].&amp;[NechesBoded_L3_121]&amp;[NechesBoded_L2_103]&amp;[NechesBoded_L1_101]"/>
    <s v="[Neches].[Hie Neches Boded].[Neches Boded L3].&amp;[NechesBoded_L3_122]&amp;[NechesBoded_L2_103]&amp;[NechesBoded_L1_101]"/>
    <s v="[Neches].[Hie Neches Boded].[Neches Boded L2].&amp;[NechesBoded_L2_105]&amp;[NechesBoded_L1_101]"/>
    <s v="[Neches].[Hie Neches Boded].[Neches Boded L2].&amp;[NechesBoded_L2_106]&amp;[NechesBoded_L1_101]"/>
    <s v="[Neches].[Hie Neches Boded].[Neches Boded L2].&amp;[NechesBoded_L2_107]&amp;[NechesBoded_L1_101]"/>
    <s v="[Neches].[Hie Neches Boded].[Neches Boded L3].&amp;[NechesBoded_L3_135]&amp;[NechesBoded_L2_110]&amp;[NechesBoded_L1_101]"/>
    <s v="[Neches].[Hie Neches Boded].[Neches Boded L3].&amp;[NechesBoded_L3_136]&amp;[NechesBoded_L2_110]&amp;[NechesBoded_L1_101]"/>
    <s v="[Neches].[Hie Neches Boded].[Neches Boded L3].&amp;[NechesBoded_L3_137]&amp;[NechesBoded_L2_110]&amp;[NechesBoded_L1_101]"/>
    <s v="[Neches].[Hie Neches Boded].[Neches Boded L1].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46">
    <mdx n="0" f="s">
      <ms ns="1" c="0"/>
    </mdx>
    <mdx n="0" f="v">
      <t c="7" si="7">
        <n x="1" s="1"/>
        <n x="2" s="1"/>
        <n x="3" s="1"/>
        <n x="4" s="1"/>
        <n x="5" s="1"/>
        <n x="9"/>
        <n x="6"/>
      </t>
    </mdx>
    <mdx n="0" f="v">
      <t c="7">
        <n x="1" s="1"/>
        <n x="2" s="1"/>
        <n x="3" s="1"/>
        <n x="4" s="1"/>
        <n x="5" s="1"/>
        <n x="10"/>
        <n x="6"/>
      </t>
    </mdx>
    <mdx n="0" f="v">
      <t c="7">
        <n x="1" s="1"/>
        <n x="2" s="1"/>
        <n x="3" s="1"/>
        <n x="4" s="1"/>
        <n x="5" s="1"/>
        <n x="10"/>
        <n x="8"/>
      </t>
    </mdx>
    <mdx n="0" f="v">
      <t c="7" si="7">
        <n x="1" s="1"/>
        <n x="2" s="1"/>
        <n x="3" s="1"/>
        <n x="4" s="1"/>
        <n x="5" s="1"/>
        <n x="11"/>
        <n x="6"/>
      </t>
    </mdx>
    <mdx n="0" f="v">
      <t c="7" si="7">
        <n x="1" s="1"/>
        <n x="2" s="1"/>
        <n x="3" s="1"/>
        <n x="4" s="1"/>
        <n x="5" s="1"/>
        <n x="12"/>
        <n x="6"/>
      </t>
    </mdx>
    <mdx n="0" f="v">
      <t c="7" si="7">
        <n x="1" s="1"/>
        <n x="2" s="1"/>
        <n x="3" s="1"/>
        <n x="4" s="1"/>
        <n x="5" s="1"/>
        <n x="13"/>
        <n x="6"/>
      </t>
    </mdx>
    <mdx n="0" f="v">
      <t c="7" si="7">
        <n x="1" s="1"/>
        <n x="2" s="1"/>
        <n x="3" s="1"/>
        <n x="4" s="1"/>
        <n x="5" s="1"/>
        <n x="14"/>
        <n x="6"/>
      </t>
    </mdx>
    <mdx n="0" f="v">
      <t c="7" si="7">
        <n x="1" s="1"/>
        <n x="2" s="1"/>
        <n x="3" s="1"/>
        <n x="4" s="1"/>
        <n x="5" s="1"/>
        <n x="15"/>
        <n x="6"/>
      </t>
    </mdx>
    <mdx n="0" f="v">
      <t c="7" si="7">
        <n x="1" s="1"/>
        <n x="2" s="1"/>
        <n x="3" s="1"/>
        <n x="4" s="1"/>
        <n x="5" s="1"/>
        <n x="16"/>
        <n x="6"/>
      </t>
    </mdx>
    <mdx n="0" f="v">
      <t c="7" fi="14">
        <n x="1" s="1"/>
        <n x="2" s="1"/>
        <n x="3" s="1"/>
        <n x="4" s="1"/>
        <n x="5" s="1"/>
        <n x="16"/>
        <n x="8"/>
      </t>
    </mdx>
    <mdx n="0" f="v">
      <t c="7" si="7">
        <n x="1" s="1"/>
        <n x="2" s="1"/>
        <n x="3" s="1"/>
        <n x="4" s="1"/>
        <n x="5" s="1"/>
        <n x="17"/>
        <n x="6"/>
      </t>
    </mdx>
    <mdx n="0" f="v">
      <t c="7" fi="14">
        <n x="1" s="1"/>
        <n x="2" s="1"/>
        <n x="3" s="1"/>
        <n x="4" s="1"/>
        <n x="5" s="1"/>
        <n x="17"/>
        <n x="8"/>
      </t>
    </mdx>
    <mdx n="0" f="v">
      <t c="7" si="7">
        <n x="1" s="1"/>
        <n x="2" s="1"/>
        <n x="3" s="1"/>
        <n x="4" s="1"/>
        <n x="5" s="1"/>
        <n x="18"/>
        <n x="6"/>
      </t>
    </mdx>
    <mdx n="0" f="v">
      <t c="7" fi="14">
        <n x="1" s="1"/>
        <n x="2" s="1"/>
        <n x="3" s="1"/>
        <n x="4" s="1"/>
        <n x="5" s="1"/>
        <n x="18"/>
        <n x="8"/>
      </t>
    </mdx>
    <mdx n="0" f="v">
      <t c="7" si="7">
        <n x="1" s="1"/>
        <n x="2" s="1"/>
        <n x="3" s="1"/>
        <n x="4" s="1"/>
        <n x="5" s="1"/>
        <n x="19"/>
        <n x="6"/>
      </t>
    </mdx>
    <mdx n="0" f="v">
      <t c="7" si="7">
        <n x="1" s="1"/>
        <n x="2" s="1"/>
        <n x="3" s="1"/>
        <n x="4" s="1"/>
        <n x="5" s="1"/>
        <n x="20"/>
        <n x="6"/>
      </t>
    </mdx>
    <mdx n="0" f="v">
      <t c="7" si="7">
        <n x="1" s="1"/>
        <n x="2" s="1"/>
        <n x="3" s="1"/>
        <n x="4" s="1"/>
        <n x="5" s="1"/>
        <n x="21"/>
        <n x="6"/>
      </t>
    </mdx>
    <mdx n="0" f="v">
      <t c="7" si="7">
        <n x="1" s="1"/>
        <n x="2" s="1"/>
        <n x="3" s="1"/>
        <n x="4" s="1"/>
        <n x="5" s="1"/>
        <n x="22"/>
        <n x="6"/>
      </t>
    </mdx>
    <mdx n="0" f="v">
      <t c="7" si="7">
        <n x="1" s="1"/>
        <n x="2" s="1"/>
        <n x="3" s="1"/>
        <n x="4" s="1"/>
        <n x="5" s="1"/>
        <n x="23"/>
        <n x="6"/>
      </t>
    </mdx>
    <mdx n="0" f="v">
      <t c="7" si="7">
        <n x="1" s="1"/>
        <n x="2" s="1"/>
        <n x="3" s="1"/>
        <n x="4" s="1"/>
        <n x="5" s="1"/>
        <n x="24"/>
        <n x="6"/>
      </t>
    </mdx>
    <mdx n="0" f="v">
      <t c="7" si="7">
        <n x="1" s="1"/>
        <n x="2" s="1"/>
        <n x="3" s="1"/>
        <n x="4" s="1"/>
        <n x="5" s="1"/>
        <n x="25"/>
        <n x="6"/>
      </t>
    </mdx>
    <mdx n="0" f="v">
      <t c="7" fi="14">
        <n x="1" s="1"/>
        <n x="2" s="1"/>
        <n x="3" s="1"/>
        <n x="4" s="1"/>
        <n x="5" s="1"/>
        <n x="25"/>
        <n x="8"/>
      </t>
    </mdx>
    <mdx n="0" f="v">
      <t c="7" si="7">
        <n x="1" s="1"/>
        <n x="2" s="1"/>
        <n x="3" s="1"/>
        <n x="4" s="1"/>
        <n x="5" s="1"/>
        <n x="26"/>
        <n x="6"/>
      </t>
    </mdx>
    <mdx n="0" f="v">
      <t c="7" fi="14">
        <n x="1" s="1"/>
        <n x="2" s="1"/>
        <n x="3" s="1"/>
        <n x="4" s="1"/>
        <n x="5" s="1"/>
        <n x="26"/>
        <n x="8"/>
      </t>
    </mdx>
    <mdx n="0" f="v">
      <t c="7" si="7">
        <n x="1" s="1"/>
        <n x="2" s="1"/>
        <n x="3" s="1"/>
        <n x="4" s="1"/>
        <n x="5" s="1"/>
        <n x="27"/>
        <n x="6"/>
      </t>
    </mdx>
    <mdx n="0" f="v">
      <t c="7" fi="14">
        <n x="1" s="1"/>
        <n x="2" s="1"/>
        <n x="3" s="1"/>
        <n x="4" s="1"/>
        <n x="5" s="1"/>
        <n x="27"/>
        <n x="8"/>
      </t>
    </mdx>
    <mdx n="0" f="v">
      <t c="7">
        <n x="1" s="1"/>
        <n x="2" s="1"/>
        <n x="3" s="1"/>
        <n x="4" s="1"/>
        <n x="5" s="1"/>
        <n x="28"/>
        <n x="6"/>
      </t>
    </mdx>
    <mdx n="0" f="v">
      <t c="7">
        <n x="1" s="1"/>
        <n x="2" s="1"/>
        <n x="3" s="1"/>
        <n x="4" s="1"/>
        <n x="5" s="1"/>
        <n x="28"/>
        <n x="8"/>
      </t>
    </mdx>
    <mdx n="0" f="v">
      <t c="7" si="7">
        <n x="1" s="1"/>
        <n x="2" s="1"/>
        <n x="3" s="1"/>
        <n x="4" s="1"/>
        <n x="5" s="1"/>
        <n x="29"/>
        <n x="6"/>
      </t>
    </mdx>
    <mdx n="0" f="v">
      <t c="7" fi="14">
        <n x="1" s="1"/>
        <n x="2" s="1"/>
        <n x="3" s="1"/>
        <n x="4" s="1"/>
        <n x="5" s="1"/>
        <n x="29"/>
        <n x="8"/>
      </t>
    </mdx>
    <mdx n="0" f="v">
      <t c="7" si="7">
        <n x="1" s="1"/>
        <n x="2" s="1"/>
        <n x="3" s="1"/>
        <n x="4" s="1"/>
        <n x="5" s="1"/>
        <n x="30"/>
        <n x="6"/>
      </t>
    </mdx>
    <mdx n="0" f="v">
      <t c="7" fi="14">
        <n x="1" s="1"/>
        <n x="2" s="1"/>
        <n x="3" s="1"/>
        <n x="4" s="1"/>
        <n x="5" s="1"/>
        <n x="30"/>
        <n x="8"/>
      </t>
    </mdx>
    <mdx n="0" f="v">
      <t c="7" si="7">
        <n x="1" s="1"/>
        <n x="2" s="1"/>
        <n x="3" s="1"/>
        <n x="4" s="1"/>
        <n x="5" s="1"/>
        <n x="31"/>
        <n x="6"/>
      </t>
    </mdx>
    <mdx n="0" f="v">
      <t c="7" fi="14">
        <n x="1" s="1"/>
        <n x="2" s="1"/>
        <n x="3" s="1"/>
        <n x="4" s="1"/>
        <n x="5" s="1"/>
        <n x="31"/>
        <n x="8"/>
      </t>
    </mdx>
    <mdx n="0" f="v">
      <t c="7" fi="14">
        <n x="1" s="1"/>
        <n x="2" s="1"/>
        <n x="3" s="1"/>
        <n x="4" s="1"/>
        <n x="5" s="1"/>
        <n x="32"/>
        <n x="8"/>
      </t>
    </mdx>
    <mdx n="0" f="v">
      <t c="3" si="35">
        <n x="1" s="1"/>
        <n x="33"/>
        <n x="34"/>
      </t>
    </mdx>
    <mdx n="0" f="v">
      <t c="3" si="35">
        <n x="1" s="1"/>
        <n x="36"/>
        <n x="34"/>
      </t>
    </mdx>
    <mdx n="0" f="v">
      <t c="3" si="35">
        <n x="1" s="1"/>
        <n x="37"/>
        <n x="34"/>
      </t>
    </mdx>
    <mdx n="0" f="v">
      <t c="3" si="35">
        <n x="1" s="1"/>
        <n x="38"/>
        <n x="34"/>
      </t>
    </mdx>
    <mdx n="0" f="v">
      <t c="3" si="35">
        <n x="1" s="1"/>
        <n x="39"/>
        <n x="34"/>
      </t>
    </mdx>
    <mdx n="0" f="v">
      <t c="3" si="35">
        <n x="1" s="1"/>
        <n x="40"/>
        <n x="34"/>
      </t>
    </mdx>
    <mdx n="0" f="v">
      <t c="3" si="35">
        <n x="1" s="1"/>
        <n x="41"/>
        <n x="34"/>
      </t>
    </mdx>
    <mdx n="0" f="v">
      <t c="3" si="35">
        <n x="1" s="1"/>
        <n x="42"/>
        <n x="34"/>
      </t>
    </mdx>
    <mdx n="0" f="v">
      <t c="3" si="35">
        <n x="1" s="1"/>
        <n x="43"/>
        <n x="34"/>
      </t>
    </mdx>
    <mdx n="0" f="v">
      <t c="3" si="35">
        <n x="1" s="1"/>
        <n x="44"/>
        <n x="34"/>
      </t>
    </mdx>
  </mdxMetadata>
  <valueMetadata count="46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  <bk>
      <rc t="1" v="37"/>
    </bk>
    <bk>
      <rc t="1" v="38"/>
    </bk>
    <bk>
      <rc t="1" v="39"/>
    </bk>
    <bk>
      <rc t="1" v="40"/>
    </bk>
    <bk>
      <rc t="1" v="41"/>
    </bk>
    <bk>
      <rc t="1" v="42"/>
    </bk>
    <bk>
      <rc t="1" v="43"/>
    </bk>
    <bk>
      <rc t="1" v="44"/>
    </bk>
    <bk>
      <rc t="1" v="45"/>
    </bk>
  </valueMetadata>
</metadata>
</file>

<file path=xl/sharedStrings.xml><?xml version="1.0" encoding="utf-8"?>
<sst xmlns="http://schemas.openxmlformats.org/spreadsheetml/2006/main" count="9161" uniqueCount="2397">
  <si>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</si>
  <si>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</si>
  <si>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</si>
  <si>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</si>
  <si>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</si>
  <si>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</si>
  <si>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</si>
  <si>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</si>
  <si>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</si>
  <si>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</si>
  <si>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</si>
  <si>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</si>
  <si>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</si>
  <si>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</si>
  <si>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</si>
  <si>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</si>
  <si>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</si>
  <si>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</si>
  <si>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</si>
  <si>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</si>
  <si>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</si>
  <si>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</si>
  <si>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גליל</t>
  </si>
  <si>
    <t>סה"כ צמודות מדד</t>
  </si>
  <si>
    <t>סה"כ בישראל</t>
  </si>
  <si>
    <t>סה"כ תעודות התחייבות ממשלתיות</t>
  </si>
  <si>
    <t>אחר</t>
  </si>
  <si>
    <t>סה"כ מניות היתר</t>
  </si>
  <si>
    <t>סה"כ מניות</t>
  </si>
  <si>
    <t>סה"כ תעודות השתתפות בקרנות נאמנות</t>
  </si>
  <si>
    <t>סה"כ צמודות</t>
  </si>
  <si>
    <t>סה"כ אגרות חוב קונצרניות</t>
  </si>
  <si>
    <t>סה"כ חוזים עתידיים בישראל</t>
  </si>
  <si>
    <t>שיעור ריבית ממוצע</t>
  </si>
  <si>
    <t>סה"כ מובטחות במשכנתא או תיקי משכנתאות</t>
  </si>
  <si>
    <t>סה"כ מובטחות בבטחונות אחרים</t>
  </si>
  <si>
    <t>סה"כ הלוואות בישראל</t>
  </si>
  <si>
    <t>סה"כ הלוואות בחו"ל</t>
  </si>
  <si>
    <t>סה"כ הלוואות</t>
  </si>
  <si>
    <t>סה"כ בחו"ל</t>
  </si>
  <si>
    <t>יתרות מזומנים ועו"ש בש"ח</t>
  </si>
  <si>
    <t>יתרות מזומנים ועו"ש נקובים במט"ח</t>
  </si>
  <si>
    <t>סה"כ מזומנים ושווי מזומנים</t>
  </si>
  <si>
    <t>מספר ני"ע</t>
  </si>
  <si>
    <t>סה"כ לא צמודות</t>
  </si>
  <si>
    <t>סה"כ צמודות למט"ח</t>
  </si>
  <si>
    <t>סה"כ כתבי אופציה</t>
  </si>
  <si>
    <t>סה"כ חוזים עתידיים</t>
  </si>
  <si>
    <t>סה"כ אופציות</t>
  </si>
  <si>
    <t>נכס הבסיס</t>
  </si>
  <si>
    <t>סה"כ אג"ח קונצרני</t>
  </si>
  <si>
    <t>תנאי ושיעור ריבית</t>
  </si>
  <si>
    <t>תשואה לפדיון</t>
  </si>
  <si>
    <t>תאריך שערוך אחרון</t>
  </si>
  <si>
    <t>שעור תשואה במהלך התקופה</t>
  </si>
  <si>
    <t>שעור הריבית</t>
  </si>
  <si>
    <t>שעור מערך נקוב מונפק</t>
  </si>
  <si>
    <t>סה"כ צמוד מדד</t>
  </si>
  <si>
    <t>סה"כ לא צמוד</t>
  </si>
  <si>
    <t>שווי שוק</t>
  </si>
  <si>
    <t>סה"כ חברות זרות בחו"ל</t>
  </si>
  <si>
    <t>סה"כ חברות ישראליות בחו"ל</t>
  </si>
  <si>
    <t>ענף מסחר</t>
  </si>
  <si>
    <t>שם מדרג</t>
  </si>
  <si>
    <t>סה"כ אג"ח קונצרני של חברות זרות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</si>
  <si>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</si>
  <si>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</si>
  <si>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</si>
  <si>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</si>
  <si>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</si>
  <si>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</si>
  <si>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</si>
  <si>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</si>
  <si>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</si>
  <si>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</si>
  <si>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</si>
  <si>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</si>
  <si>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</si>
  <si>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</si>
  <si>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</si>
  <si>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</si>
  <si>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אופי הנכס</t>
  </si>
  <si>
    <t>1. תעודות התחייבות ממשלתיות</t>
  </si>
  <si>
    <t>2. תעודות חוב מסחריות</t>
  </si>
  <si>
    <t>3. אג"ח קונצרני</t>
  </si>
  <si>
    <t>4. מניות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</si>
  <si>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</si>
  <si>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</si>
  <si>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</si>
  <si>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</si>
  <si>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</si>
  <si>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</si>
  <si>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</si>
  <si>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</si>
  <si>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</si>
  <si>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</si>
  <si>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</si>
  <si>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</si>
  <si>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</si>
  <si>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</si>
  <si>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</si>
  <si>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</si>
  <si>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</si>
  <si>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</si>
  <si>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</si>
  <si>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</si>
  <si>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</si>
  <si>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</si>
  <si>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</si>
  <si>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</si>
  <si>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</si>
  <si>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</si>
  <si>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זירת מסחר</t>
  </si>
  <si>
    <t>TASE</t>
  </si>
  <si>
    <t>LSE</t>
  </si>
  <si>
    <t>TSE</t>
  </si>
  <si>
    <t>ASX</t>
  </si>
  <si>
    <t>ISE</t>
  </si>
  <si>
    <t>◄</t>
  </si>
  <si>
    <t>ביומד</t>
  </si>
  <si>
    <t>חיפושי נפט וגז</t>
  </si>
  <si>
    <t>מסחר</t>
  </si>
  <si>
    <t>שירותים</t>
  </si>
  <si>
    <t>שירותים פיננסיים</t>
  </si>
  <si>
    <t>מידרוג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</si>
  <si>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</si>
  <si>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</si>
  <si>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</si>
  <si>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</si>
  <si>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</si>
  <si>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</si>
  <si>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כתר שבדי</t>
  </si>
  <si>
    <t>כתר דני</t>
  </si>
  <si>
    <t>דולר קנדי</t>
  </si>
  <si>
    <t>יין יפני</t>
  </si>
  <si>
    <t>מקסיקו פזו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</si>
  <si>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</si>
  <si>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</si>
  <si>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</si>
  <si>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</si>
  <si>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</si>
  <si>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</si>
  <si>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</si>
  <si>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</si>
  <si>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</si>
  <si>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</si>
  <si>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</si>
  <si>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אופנה והלבשה</t>
  </si>
  <si>
    <t>קלינטק</t>
  </si>
  <si>
    <t>תקשורת ומדיה</t>
  </si>
  <si>
    <t>תוכנה ואינטרנט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</si>
  <si>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</si>
  <si>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</si>
  <si>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</si>
  <si>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</si>
  <si>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</si>
  <si>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</si>
  <si>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</si>
  <si>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</si>
  <si>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</si>
  <si>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</si>
  <si>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</si>
  <si>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</si>
  <si>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</si>
  <si>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</si>
  <si>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</si>
  <si>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</si>
  <si>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</si>
  <si>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</si>
  <si>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</si>
  <si>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</si>
  <si>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</si>
  <si>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</si>
  <si>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</si>
  <si>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</si>
  <si>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</si>
  <si>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</si>
  <si>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</si>
  <si>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</si>
  <si>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</si>
  <si>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</si>
  <si>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</si>
  <si>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</si>
  <si>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</si>
  <si>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מדדים כולל מניות</t>
  </si>
  <si>
    <t>סה"כ קרנות הון סיכון</t>
  </si>
  <si>
    <t>סה"כ מט"ח/ מט"ח</t>
  </si>
  <si>
    <t>סה"כ קרנות נדל"ן</t>
  </si>
  <si>
    <t>סה"כ קרנות השקעה אחרות</t>
  </si>
  <si>
    <t>סה"כ בחו"ל:</t>
  </si>
  <si>
    <t>סה"כ בישראל:</t>
  </si>
  <si>
    <t>סה"כ חו"ל:</t>
  </si>
  <si>
    <t>סה"כ אופציות בישראל:</t>
  </si>
  <si>
    <t>סה"כ חוזים עתידיים בחו"ל: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</si>
  <si>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</si>
  <si>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</si>
  <si>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</si>
  <si>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</si>
  <si>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</si>
  <si>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</si>
  <si>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</si>
  <si>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</si>
  <si>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</si>
  <si>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</si>
  <si>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</si>
  <si>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</si>
  <si>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</si>
  <si>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</si>
  <si>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</si>
  <si>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</si>
  <si>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</si>
  <si>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</si>
  <si>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(5) קרנות סל</t>
  </si>
  <si>
    <t>סה"כ קרנות סל</t>
  </si>
  <si>
    <t>סה"כ שעוקבות אחר מדדי מניות בישראל</t>
  </si>
  <si>
    <t>סה"כ שעוקבות אחר מדדים אחרים בישראל</t>
  </si>
  <si>
    <t>סה"כ שעוקבות אחר מדדי מניות</t>
  </si>
  <si>
    <t>5. קרנות סל</t>
  </si>
  <si>
    <t>ענף משק</t>
  </si>
  <si>
    <t>30/06/2023</t>
  </si>
  <si>
    <t>מגדל מקפת קרנות פנסיה וקופות גמל בע"מ</t>
  </si>
  <si>
    <t xml:space="preserve">מגדל מקפת משלימה (מספר אוצר 659) - מסלול כללי למקבלי קצבה קיימים </t>
  </si>
  <si>
    <t>גליל 5904</t>
  </si>
  <si>
    <t>9590431</t>
  </si>
  <si>
    <t>RF</t>
  </si>
  <si>
    <t>ממשל צמודה 0527</t>
  </si>
  <si>
    <t>1140847</t>
  </si>
  <si>
    <t>ממשל צמודה 0529</t>
  </si>
  <si>
    <t>1157023</t>
  </si>
  <si>
    <t>ממשל צמודה 0536</t>
  </si>
  <si>
    <t>1097708</t>
  </si>
  <si>
    <t>ממשל צמודה 0545</t>
  </si>
  <si>
    <t>1134865</t>
  </si>
  <si>
    <t>ממשל צמודה 0726</t>
  </si>
  <si>
    <t>1169564</t>
  </si>
  <si>
    <t>ממשל צמודה 0841</t>
  </si>
  <si>
    <t>1120583</t>
  </si>
  <si>
    <t>ממשל צמודה 0923</t>
  </si>
  <si>
    <t>1128081</t>
  </si>
  <si>
    <t>ממשל צמודה 1025</t>
  </si>
  <si>
    <t>1135912</t>
  </si>
  <si>
    <t>ממשל צמודה 1131</t>
  </si>
  <si>
    <t>1172220</t>
  </si>
  <si>
    <t>ממשל צמודה 1151</t>
  </si>
  <si>
    <t>1168301</t>
  </si>
  <si>
    <t>לאומי אגח 179</t>
  </si>
  <si>
    <t>מגמה</t>
  </si>
  <si>
    <t>520018078</t>
  </si>
  <si>
    <t>בנקים</t>
  </si>
  <si>
    <t>Aaa.il</t>
  </si>
  <si>
    <t>מז טפ הנפק 45</t>
  </si>
  <si>
    <t>520000522</t>
  </si>
  <si>
    <t>מז טפ הנפק 49</t>
  </si>
  <si>
    <t>מז טפ הנפק 52</t>
  </si>
  <si>
    <t>מקורות אגח 11</t>
  </si>
  <si>
    <t>520010869</t>
  </si>
  <si>
    <t>ilAAA</t>
  </si>
  <si>
    <t>מעלות S&amp;P</t>
  </si>
  <si>
    <t>מרכנתיל הנ אגחג</t>
  </si>
  <si>
    <t>513686154</t>
  </si>
  <si>
    <t>נמלי ישראל אגחא</t>
  </si>
  <si>
    <t>513569780</t>
  </si>
  <si>
    <t>נדל"ן מניב בישראל</t>
  </si>
  <si>
    <t>פועלים אגח 200</t>
  </si>
  <si>
    <t>520000118</t>
  </si>
  <si>
    <t>פועלים הנ אגח32</t>
  </si>
  <si>
    <t>פועלים הנ אגח35</t>
  </si>
  <si>
    <t>פועלים הנ אגח36</t>
  </si>
  <si>
    <t>חשמל אגח 27</t>
  </si>
  <si>
    <t>520000472</t>
  </si>
  <si>
    <t>אנרגיה</t>
  </si>
  <si>
    <t>Aa1.il</t>
  </si>
  <si>
    <t>חשמל אגח 29</t>
  </si>
  <si>
    <t>חשמל אגח 31</t>
  </si>
  <si>
    <t>חשמל אגח 32</t>
  </si>
  <si>
    <t>חשמל אגח 33</t>
  </si>
  <si>
    <t>חשמל אגח 35</t>
  </si>
  <si>
    <t>נתיבי גז אגח ד</t>
  </si>
  <si>
    <t>513436394</t>
  </si>
  <si>
    <t>עזריאלי אגח ב</t>
  </si>
  <si>
    <t>510960719</t>
  </si>
  <si>
    <t>ilAA+</t>
  </si>
  <si>
    <t>עזריאלי אגח ד</t>
  </si>
  <si>
    <t>עזריאלי אגח ה</t>
  </si>
  <si>
    <t>עזריאלי אגח ו</t>
  </si>
  <si>
    <t>עזריאלי אגח ז</t>
  </si>
  <si>
    <t>עזריאלי אגח ח</t>
  </si>
  <si>
    <t>אמות אגח ד</t>
  </si>
  <si>
    <t>520026683</t>
  </si>
  <si>
    <t>Aa2.il</t>
  </si>
  <si>
    <t>אמות אגח ו</t>
  </si>
  <si>
    <t>אמות אגח ח</t>
  </si>
  <si>
    <t>ארפורט אגח ה</t>
  </si>
  <si>
    <t>511659401</t>
  </si>
  <si>
    <t>ilAA</t>
  </si>
  <si>
    <t>ארפורט אגח ט</t>
  </si>
  <si>
    <t>ארפורט אגח יא</t>
  </si>
  <si>
    <t>ביג אגח ח*</t>
  </si>
  <si>
    <t>513623314</t>
  </si>
  <si>
    <t>ביג אגח יא*</t>
  </si>
  <si>
    <t>ביג אגח יד*</t>
  </si>
  <si>
    <t>גב ים אגח ו</t>
  </si>
  <si>
    <t>520001736</t>
  </si>
  <si>
    <t>גב ים אגח ט</t>
  </si>
  <si>
    <t>גב ים אגח י</t>
  </si>
  <si>
    <t>ישרס אגח טו</t>
  </si>
  <si>
    <t>520017807</t>
  </si>
  <si>
    <t>ישרס אגח יח</t>
  </si>
  <si>
    <t>לאומי התח נד401</t>
  </si>
  <si>
    <t>לאומי התח נד402</t>
  </si>
  <si>
    <t>לאומי התח נד403</t>
  </si>
  <si>
    <t>לאומי התח נד404</t>
  </si>
  <si>
    <t>לאומי התח נד405</t>
  </si>
  <si>
    <t>מבנה אגח יז*</t>
  </si>
  <si>
    <t>520024126</t>
  </si>
  <si>
    <t>מבנה אגח כ*</t>
  </si>
  <si>
    <t>מבנה אגח כג*</t>
  </si>
  <si>
    <t>מבנה אגח כד*</t>
  </si>
  <si>
    <t>מבנה אגח כה*</t>
  </si>
  <si>
    <t>מליסרון אגח ו*</t>
  </si>
  <si>
    <t>520037789</t>
  </si>
  <si>
    <t>מליסרון אגח טז*</t>
  </si>
  <si>
    <t>מליסרון אגח י*</t>
  </si>
  <si>
    <t>מליסרון אגח יד*</t>
  </si>
  <si>
    <t>מליסרון אגח יז*</t>
  </si>
  <si>
    <t>מליסרון אגח יח*</t>
  </si>
  <si>
    <t>מליסרון אגח יט*</t>
  </si>
  <si>
    <t>מליסרון אגח כ*</t>
  </si>
  <si>
    <t>מליסרון אגח כא*</t>
  </si>
  <si>
    <t>פועלים הנ הת יט</t>
  </si>
  <si>
    <t>פועלים הנ הת כא</t>
  </si>
  <si>
    <t>פועלים הנפ הת כ</t>
  </si>
  <si>
    <t>פועלים התח נד ה</t>
  </si>
  <si>
    <t>פועלים התח נד ו</t>
  </si>
  <si>
    <t>פועלים התח נד ז</t>
  </si>
  <si>
    <t>רבוע נדלן אגח ח*</t>
  </si>
  <si>
    <t>513765859</t>
  </si>
  <si>
    <t>ריט 1 אגח ד*</t>
  </si>
  <si>
    <t>513821488</t>
  </si>
  <si>
    <t>ריט 1 אגח ה*</t>
  </si>
  <si>
    <t>ריט 1 אגח ו*</t>
  </si>
  <si>
    <t>ריט 1 אגח ז*</t>
  </si>
  <si>
    <t>שלמה החז אגח יח</t>
  </si>
  <si>
    <t>520034372</t>
  </si>
  <si>
    <t>שלמה החז אגח כ</t>
  </si>
  <si>
    <t>אדמה אגח ב</t>
  </si>
  <si>
    <t>520043605</t>
  </si>
  <si>
    <t>כימיה, גומי ופלסטיק</t>
  </si>
  <si>
    <t>ilAA-</t>
  </si>
  <si>
    <t>בזק אגח 10</t>
  </si>
  <si>
    <t>520031931</t>
  </si>
  <si>
    <t>Aa3.il</t>
  </si>
  <si>
    <t>בזק אגח 12</t>
  </si>
  <si>
    <t>בזק אגח 14</t>
  </si>
  <si>
    <t>ביג אגח ז*</t>
  </si>
  <si>
    <t>ביג אגח ט*</t>
  </si>
  <si>
    <t>ביג אגח טו*</t>
  </si>
  <si>
    <t>ביג אגח יב*</t>
  </si>
  <si>
    <t>ביג אגח יח*</t>
  </si>
  <si>
    <t>ביג אגח כ*</t>
  </si>
  <si>
    <t>בינל הנפ התח כו</t>
  </si>
  <si>
    <t>520029083</t>
  </si>
  <si>
    <t>בינל הנפק התחכד</t>
  </si>
  <si>
    <t>בינל הנפק התחכה</t>
  </si>
  <si>
    <t>בינל הנפקות כז</t>
  </si>
  <si>
    <t>דיסקונט מנ נד ו</t>
  </si>
  <si>
    <t>520007030</t>
  </si>
  <si>
    <t>דיסקונט מנ נד ז</t>
  </si>
  <si>
    <t>דיסקונט מנ נד ח</t>
  </si>
  <si>
    <t>דיסקונט מנ נד ט</t>
  </si>
  <si>
    <t>הפניקס אגח 5</t>
  </si>
  <si>
    <t>520017450</t>
  </si>
  <si>
    <t>ביטוח</t>
  </si>
  <si>
    <t>הראל הנפק אגח ז</t>
  </si>
  <si>
    <t>520033986</t>
  </si>
  <si>
    <t>ישרס אגח טז</t>
  </si>
  <si>
    <t>ישרס אגח יג</t>
  </si>
  <si>
    <t>ישרס אגח יט</t>
  </si>
  <si>
    <t>כלל מימון אגח ט</t>
  </si>
  <si>
    <t>520036120</t>
  </si>
  <si>
    <t>מגה אור אגח ח*</t>
  </si>
  <si>
    <t>513257873</t>
  </si>
  <si>
    <t>מז טפ הנפ הת 53</t>
  </si>
  <si>
    <t>מז טפ הנפ הת 65</t>
  </si>
  <si>
    <t>מז טפ הנפק הת48</t>
  </si>
  <si>
    <t>מז טפ הנפק הת50</t>
  </si>
  <si>
    <t>סלע נדלן אגח ב</t>
  </si>
  <si>
    <t>513992529</t>
  </si>
  <si>
    <t>סלע נדלן אגח ג</t>
  </si>
  <si>
    <t>סלע נדלן אגח ד</t>
  </si>
  <si>
    <t>פניקס הון אגח ה</t>
  </si>
  <si>
    <t>רבוע נדלן אגח ו*</t>
  </si>
  <si>
    <t>רבוע נדלן אגח ט*</t>
  </si>
  <si>
    <t>אלבר אגח יז'</t>
  </si>
  <si>
    <t>512025891</t>
  </si>
  <si>
    <t>ilA+</t>
  </si>
  <si>
    <t>אלבר אגח יט</t>
  </si>
  <si>
    <t>אלדן תחבו אגח ה</t>
  </si>
  <si>
    <t>510454333</t>
  </si>
  <si>
    <t>אלדן תחבו אגח ז</t>
  </si>
  <si>
    <t>אלדן תחבו אגח ח</t>
  </si>
  <si>
    <t>גירון אגח ו</t>
  </si>
  <si>
    <t>520044520</t>
  </si>
  <si>
    <t>A1.il</t>
  </si>
  <si>
    <t>גירון אגח ז</t>
  </si>
  <si>
    <t>גירון אגח ח</t>
  </si>
  <si>
    <t>ג'נרישן קפ אגחב*</t>
  </si>
  <si>
    <t>515846558</t>
  </si>
  <si>
    <t>השקעה ואחזקות</t>
  </si>
  <si>
    <t>ג'נרישן קפ אגחג*</t>
  </si>
  <si>
    <t>מגה אור אגח ד*</t>
  </si>
  <si>
    <t>מגה אור אגח ו*</t>
  </si>
  <si>
    <t>מגה אור אגח ז*</t>
  </si>
  <si>
    <t>מגה אור אגח ט*</t>
  </si>
  <si>
    <t>מגה אור אגח י*</t>
  </si>
  <si>
    <t>מגה אור אגח יא*</t>
  </si>
  <si>
    <t>מימון ישיר אגחג*</t>
  </si>
  <si>
    <t>513893123</t>
  </si>
  <si>
    <t>אשראי חוץ בנקאי</t>
  </si>
  <si>
    <t>מימון ישיר אגחד*</t>
  </si>
  <si>
    <t>מימון ישיר אגחה*</t>
  </si>
  <si>
    <t>מימון ישיר אגחו*</t>
  </si>
  <si>
    <t>פז נפט אגח ו*</t>
  </si>
  <si>
    <t>510216054</t>
  </si>
  <si>
    <t>פז נפט אגח ז*</t>
  </si>
  <si>
    <t>אפי נכסים אגח ח</t>
  </si>
  <si>
    <t>510560188</t>
  </si>
  <si>
    <t>נדל"ן מניב בחו"ל</t>
  </si>
  <si>
    <t>A2.il</t>
  </si>
  <si>
    <t>אפי נכסים אגחיא</t>
  </si>
  <si>
    <t>אפי נכסים אגחיג</t>
  </si>
  <si>
    <t>אפי נכסים אגחיד</t>
  </si>
  <si>
    <t>אשטרום קבוצה אגח ד</t>
  </si>
  <si>
    <t>510381601</t>
  </si>
  <si>
    <t>בנייה</t>
  </si>
  <si>
    <t>ilA</t>
  </si>
  <si>
    <t>ג'י סיטי אגח טו*</t>
  </si>
  <si>
    <t>520033234</t>
  </si>
  <si>
    <t>הכשרת ישוב אג21</t>
  </si>
  <si>
    <t>520020116</t>
  </si>
  <si>
    <t>נכסים ובנין אגח י</t>
  </si>
  <si>
    <t>520025438</t>
  </si>
  <si>
    <t>סלקום אגח ח*</t>
  </si>
  <si>
    <t>511930125</t>
  </si>
  <si>
    <t>או פי סי אגח ב*</t>
  </si>
  <si>
    <t>514401702</t>
  </si>
  <si>
    <t>ilA-</t>
  </si>
  <si>
    <t>או פי סי אגח ג*</t>
  </si>
  <si>
    <t>ג'י סיטי אגח יב*</t>
  </si>
  <si>
    <t>A3.il</t>
  </si>
  <si>
    <t>ג'י סיטי אגח יג*</t>
  </si>
  <si>
    <t>ג'י סיטי אגח יד*</t>
  </si>
  <si>
    <t>הכשרת ישוב אג23</t>
  </si>
  <si>
    <t>מגוריט אגח ב</t>
  </si>
  <si>
    <t>515434074</t>
  </si>
  <si>
    <t>מגוריט אגח ג</t>
  </si>
  <si>
    <t>מגוריט אגח ד</t>
  </si>
  <si>
    <t>מגוריט אגח ה</t>
  </si>
  <si>
    <t>פתאל החזקות אגח ד*</t>
  </si>
  <si>
    <t>512607888</t>
  </si>
  <si>
    <t>מלונאות ותיירות</t>
  </si>
  <si>
    <t>אגח הפחתת שווי ניירות חסומים</t>
  </si>
  <si>
    <t>259026600</t>
  </si>
  <si>
    <t>ל.ר.</t>
  </si>
  <si>
    <t>NR</t>
  </si>
  <si>
    <t>ארי נדלן אגח א</t>
  </si>
  <si>
    <t>520038332</t>
  </si>
  <si>
    <t>מניבים ריט אגחב*</t>
  </si>
  <si>
    <t>515327120</t>
  </si>
  <si>
    <t>מניבים ריט אגחג*</t>
  </si>
  <si>
    <t>מניבים ריט אגחד*</t>
  </si>
  <si>
    <t>משק אנרג אגח א</t>
  </si>
  <si>
    <t>516167343</t>
  </si>
  <si>
    <t>נופר אנרג אגח א*</t>
  </si>
  <si>
    <t>514599943</t>
  </si>
  <si>
    <t>אנרגיה מתחדשת</t>
  </si>
  <si>
    <t>קרדן אןוי אגח ב*</t>
  </si>
  <si>
    <t>NV1239114</t>
  </si>
  <si>
    <t>דיסק מנ אגח יד</t>
  </si>
  <si>
    <t>פועלים אגח 100</t>
  </si>
  <si>
    <t>תעש אוירית אגחד</t>
  </si>
  <si>
    <t>520027194</t>
  </si>
  <si>
    <t>ביטחוניות</t>
  </si>
  <si>
    <t>אייסיאל אגח ז*</t>
  </si>
  <si>
    <t>520027830</t>
  </si>
  <si>
    <t>אמות אגח ה</t>
  </si>
  <si>
    <t>אמות אגח ז</t>
  </si>
  <si>
    <t>ביג אגח ו*</t>
  </si>
  <si>
    <t>גב ים אגח ח</t>
  </si>
  <si>
    <t>הראל השקעות אגח א</t>
  </si>
  <si>
    <t>וילאר אגח ח</t>
  </si>
  <si>
    <t>520038910</t>
  </si>
  <si>
    <t>ישראמקו אגח ג*</t>
  </si>
  <si>
    <t>550010003</t>
  </si>
  <si>
    <t>מנורה הון התח ד</t>
  </si>
  <si>
    <t>520007469</t>
  </si>
  <si>
    <t>שופרסל אגח ז*</t>
  </si>
  <si>
    <t>520022732</t>
  </si>
  <si>
    <t>רשתות שיווק</t>
  </si>
  <si>
    <t>שלמה החז אגח יז</t>
  </si>
  <si>
    <t>שלמה החז אגח יט</t>
  </si>
  <si>
    <t>בזק אגח 13</t>
  </si>
  <si>
    <t>בזק אגח 9</t>
  </si>
  <si>
    <t>גמא אגח 3</t>
  </si>
  <si>
    <t>512711789</t>
  </si>
  <si>
    <t>הראל הנפ אגח טו</t>
  </si>
  <si>
    <t>הראל הנפ אגח טז</t>
  </si>
  <si>
    <t>הראל הנפ אגח יב</t>
  </si>
  <si>
    <t>הראל הנפ אגח יד</t>
  </si>
  <si>
    <t>הראל הנפ אגח יח</t>
  </si>
  <si>
    <t>יוניברסל אגח ב</t>
  </si>
  <si>
    <t>511809071</t>
  </si>
  <si>
    <t>כלל ביטוח אגח א</t>
  </si>
  <si>
    <t>כלל מימון אגח י</t>
  </si>
  <si>
    <t>כללביט אגח יא</t>
  </si>
  <si>
    <t>כללביט אגח יב</t>
  </si>
  <si>
    <t>מנורה הון התח ה</t>
  </si>
  <si>
    <t>מנורה הון התח ז</t>
  </si>
  <si>
    <t>פניקס הון אגח ח</t>
  </si>
  <si>
    <t>פניקס הון אגח ט</t>
  </si>
  <si>
    <t>פניקס הון אגחיא</t>
  </si>
  <si>
    <t>קרסו אגח ג</t>
  </si>
  <si>
    <t>514065283</t>
  </si>
  <si>
    <t>קרסו אגח ד</t>
  </si>
  <si>
    <t>קרסו מוט' אגח א</t>
  </si>
  <si>
    <t>קרסו מוט' אגח ב</t>
  </si>
  <si>
    <t>אלבר אגח יח</t>
  </si>
  <si>
    <t>אלבר אגח כ</t>
  </si>
  <si>
    <t>אלדן תחבו אגח ו</t>
  </si>
  <si>
    <t>אלדן תחבו אגח ט</t>
  </si>
  <si>
    <t>אלקטרה אגח ד*</t>
  </si>
  <si>
    <t>520028911</t>
  </si>
  <si>
    <t>אלקטרה אגח ה*</t>
  </si>
  <si>
    <t>בזן אגח ה</t>
  </si>
  <si>
    <t>520036658</t>
  </si>
  <si>
    <t>בזן אגח י</t>
  </si>
  <si>
    <t>דמרי אגח ז*</t>
  </si>
  <si>
    <t>511399388</t>
  </si>
  <si>
    <t>דמרי אגח ט*</t>
  </si>
  <si>
    <t>דמרי אגח י*</t>
  </si>
  <si>
    <t>ממן אגח ב</t>
  </si>
  <si>
    <t>520036435</t>
  </si>
  <si>
    <t>פז נפט ד*</t>
  </si>
  <si>
    <t>פז נפט אגח ח*</t>
  </si>
  <si>
    <t>פרטנר אגח ו*</t>
  </si>
  <si>
    <t>520044314</t>
  </si>
  <si>
    <t>פרטנר אגח ז*</t>
  </si>
  <si>
    <t>שפיר הנדס אגח א*</t>
  </si>
  <si>
    <t>514892801</t>
  </si>
  <si>
    <t>מתכת ומוצרי בניה</t>
  </si>
  <si>
    <t>שפיר הנדס אגח ב*</t>
  </si>
  <si>
    <t>אזורים אגח 13*</t>
  </si>
  <si>
    <t>520025990</t>
  </si>
  <si>
    <t>אזורים אגח 14*</t>
  </si>
  <si>
    <t>איידיאייהנ הת ה</t>
  </si>
  <si>
    <t>513910703</t>
  </si>
  <si>
    <t>אנלייט אנר אג ג*</t>
  </si>
  <si>
    <t>520041146</t>
  </si>
  <si>
    <t>אנלייט אנר אגחו*</t>
  </si>
  <si>
    <t>אנרג'יקס אג ב*</t>
  </si>
  <si>
    <t>513901371</t>
  </si>
  <si>
    <t>אנרג'יקס אגח א*</t>
  </si>
  <si>
    <t>אפריקה מג אגח ה*</t>
  </si>
  <si>
    <t>520034760</t>
  </si>
  <si>
    <t>אשטרום קבוצה אגח ג</t>
  </si>
  <si>
    <t>סלקום אגח ט*</t>
  </si>
  <si>
    <t>סלקום אגח יא*</t>
  </si>
  <si>
    <t>סלקום אגח יב*</t>
  </si>
  <si>
    <t>סלקום אגח יג*</t>
  </si>
  <si>
    <t>פתאל אירו אגח א</t>
  </si>
  <si>
    <t>515328250</t>
  </si>
  <si>
    <t>פתאל אירו אגח ג</t>
  </si>
  <si>
    <t>פתאל אירו אגח ד</t>
  </si>
  <si>
    <t>קרסו נדלן אגח א*</t>
  </si>
  <si>
    <t>510488190</t>
  </si>
  <si>
    <t>אקרו אגח א</t>
  </si>
  <si>
    <t>511996803</t>
  </si>
  <si>
    <t>פתאל החז אגח ב*</t>
  </si>
  <si>
    <t>פתאל החז אגח ג*</t>
  </si>
  <si>
    <t>קרדן נדלן אגח ה</t>
  </si>
  <si>
    <t>520041005</t>
  </si>
  <si>
    <t>אלומיי אגח ג</t>
  </si>
  <si>
    <t>520039868</t>
  </si>
  <si>
    <t>אלומיי קפיטל אגח ה</t>
  </si>
  <si>
    <t>אנלייט אנר אגחה*</t>
  </si>
  <si>
    <t>ריט אזורים אג ב*</t>
  </si>
  <si>
    <t>516117181</t>
  </si>
  <si>
    <t>אלביט מע' אגח ג</t>
  </si>
  <si>
    <t>520043027</t>
  </si>
  <si>
    <t>אלביט מע' אגח ד</t>
  </si>
  <si>
    <t>ישראמקו אגח א*</t>
  </si>
  <si>
    <t>ישראמקו אגח ב*</t>
  </si>
  <si>
    <t>תמר פטרו אגח א*</t>
  </si>
  <si>
    <t>515334662</t>
  </si>
  <si>
    <t>תמר פטרו אגח ב*</t>
  </si>
  <si>
    <t>SOLAREDGE TECH 0 09/25</t>
  </si>
  <si>
    <t>US83417MAD65</t>
  </si>
  <si>
    <t>בלומברג</t>
  </si>
  <si>
    <t>513865329</t>
  </si>
  <si>
    <t>Semiconductors &amp; Semiconductor Equipment</t>
  </si>
  <si>
    <t>ORA 2.5 07/27*</t>
  </si>
  <si>
    <t>US686688AB85</t>
  </si>
  <si>
    <t>880326081</t>
  </si>
  <si>
    <t>סה"כ תל אביב 35</t>
  </si>
  <si>
    <t>או פי סי אנרגיה*</t>
  </si>
  <si>
    <t>1141571</t>
  </si>
  <si>
    <t>אורמת טכנו*</t>
  </si>
  <si>
    <t>1134402</t>
  </si>
  <si>
    <t>איי.סי.אל*</t>
  </si>
  <si>
    <t>281014</t>
  </si>
  <si>
    <t>אלביט מערכות</t>
  </si>
  <si>
    <t>1081124</t>
  </si>
  <si>
    <t>אלוני חץ</t>
  </si>
  <si>
    <t>390013</t>
  </si>
  <si>
    <t>520038506</t>
  </si>
  <si>
    <t>אלקטרה*</t>
  </si>
  <si>
    <t>739037</t>
  </si>
  <si>
    <t>אמות</t>
  </si>
  <si>
    <t>1097278</t>
  </si>
  <si>
    <t>אנלייט אנרגיה*</t>
  </si>
  <si>
    <t>720011</t>
  </si>
  <si>
    <t>אנרג'יאן</t>
  </si>
  <si>
    <t>1155290</t>
  </si>
  <si>
    <t>10758801</t>
  </si>
  <si>
    <t>אנרג'יקס*</t>
  </si>
  <si>
    <t>1123355</t>
  </si>
  <si>
    <t>ארפורט סיטי</t>
  </si>
  <si>
    <t>1095835</t>
  </si>
  <si>
    <t>אשטרום קבוצה</t>
  </si>
  <si>
    <t>1132315</t>
  </si>
  <si>
    <t>בזק</t>
  </si>
  <si>
    <t>230011</t>
  </si>
  <si>
    <t>ביג*</t>
  </si>
  <si>
    <t>1097260</t>
  </si>
  <si>
    <t>בינלאומי</t>
  </si>
  <si>
    <t>593038</t>
  </si>
  <si>
    <t>דיסקונט א</t>
  </si>
  <si>
    <t>691212</t>
  </si>
  <si>
    <t>דלק קבוצה</t>
  </si>
  <si>
    <t>1084128</t>
  </si>
  <si>
    <t>520044322</t>
  </si>
  <si>
    <t>הפניקס</t>
  </si>
  <si>
    <t>767012</t>
  </si>
  <si>
    <t>הראל השקעות</t>
  </si>
  <si>
    <t>585018</t>
  </si>
  <si>
    <t>חברה לישראל</t>
  </si>
  <si>
    <t>576017</t>
  </si>
  <si>
    <t>520028010</t>
  </si>
  <si>
    <t>טאואר</t>
  </si>
  <si>
    <t>1082379</t>
  </si>
  <si>
    <t>520041997</t>
  </si>
  <si>
    <t>מוליכים למחצה</t>
  </si>
  <si>
    <t>טבע</t>
  </si>
  <si>
    <t>629014</t>
  </si>
  <si>
    <t>520013954</t>
  </si>
  <si>
    <t>פארמה</t>
  </si>
  <si>
    <t>לאומי</t>
  </si>
  <si>
    <t>604611</t>
  </si>
  <si>
    <t>מבנה*</t>
  </si>
  <si>
    <t>226019</t>
  </si>
  <si>
    <t>מזרחי טפחות</t>
  </si>
  <si>
    <t>695437</t>
  </si>
  <si>
    <t>מליסרון*</t>
  </si>
  <si>
    <t>323014</t>
  </si>
  <si>
    <t>נובה*</t>
  </si>
  <si>
    <t>1084557</t>
  </si>
  <si>
    <t>511812463</t>
  </si>
  <si>
    <t>ניו מד אנרג יהש</t>
  </si>
  <si>
    <t>475020</t>
  </si>
  <si>
    <t>550013098</t>
  </si>
  <si>
    <t>נייס</t>
  </si>
  <si>
    <t>273011</t>
  </si>
  <si>
    <t>520036872</t>
  </si>
  <si>
    <t>עזריאלי קבוצה</t>
  </si>
  <si>
    <t>1119478</t>
  </si>
  <si>
    <t>פועלים</t>
  </si>
  <si>
    <t>662577</t>
  </si>
  <si>
    <t>שטראוס*</t>
  </si>
  <si>
    <t>746016</t>
  </si>
  <si>
    <t>520003781</t>
  </si>
  <si>
    <t>מזון</t>
  </si>
  <si>
    <t>שיכון ובינוי*</t>
  </si>
  <si>
    <t>1081942</t>
  </si>
  <si>
    <t>520036104</t>
  </si>
  <si>
    <t>שפיר הנדסה*</t>
  </si>
  <si>
    <t>1133875</t>
  </si>
  <si>
    <t>סה"כ תל אביב 90</t>
  </si>
  <si>
    <t>אזורים*</t>
  </si>
  <si>
    <t>715011</t>
  </si>
  <si>
    <t>איידיאיי ביטוח</t>
  </si>
  <si>
    <t>1129501</t>
  </si>
  <si>
    <t>אינרום*</t>
  </si>
  <si>
    <t>1132356</t>
  </si>
  <si>
    <t>515001659</t>
  </si>
  <si>
    <t>אלטשולר שחם פנ</t>
  </si>
  <si>
    <t>1184936</t>
  </si>
  <si>
    <t>516508603</t>
  </si>
  <si>
    <t>אלקטרה נדלן</t>
  </si>
  <si>
    <t>1094044</t>
  </si>
  <si>
    <t>510607328</t>
  </si>
  <si>
    <t>אלקטרה צריכה*</t>
  </si>
  <si>
    <t>5010129</t>
  </si>
  <si>
    <t>520039967</t>
  </si>
  <si>
    <t>אפריקה מגורים*</t>
  </si>
  <si>
    <t>1097948</t>
  </si>
  <si>
    <t>אקויטל</t>
  </si>
  <si>
    <t>755017</t>
  </si>
  <si>
    <t>520030859</t>
  </si>
  <si>
    <t>אקרו</t>
  </si>
  <si>
    <t>1184902</t>
  </si>
  <si>
    <t>ארגו פרופרטיז</t>
  </si>
  <si>
    <t>1175371</t>
  </si>
  <si>
    <t>70252750</t>
  </si>
  <si>
    <t>בזן</t>
  </si>
  <si>
    <t>2590248</t>
  </si>
  <si>
    <t>ג'י סיטי*</t>
  </si>
  <si>
    <t>126011</t>
  </si>
  <si>
    <t>ג'נריישן קפיטל*</t>
  </si>
  <si>
    <t>1156926</t>
  </si>
  <si>
    <t>דוראל אנרגיה*</t>
  </si>
  <si>
    <t>1166768</t>
  </si>
  <si>
    <t>515364891</t>
  </si>
  <si>
    <t>דיפלומט אחזקות</t>
  </si>
  <si>
    <t>1173491</t>
  </si>
  <si>
    <t>510400740</t>
  </si>
  <si>
    <t>דלתא גליל</t>
  </si>
  <si>
    <t>627034</t>
  </si>
  <si>
    <t>520025602</t>
  </si>
  <si>
    <t>דמרי*</t>
  </si>
  <si>
    <t>1090315</t>
  </si>
  <si>
    <t>דנאל*</t>
  </si>
  <si>
    <t>314013</t>
  </si>
  <si>
    <t>520037565</t>
  </si>
  <si>
    <t>דניה סיבוס</t>
  </si>
  <si>
    <t>1173137</t>
  </si>
  <si>
    <t>512569237</t>
  </si>
  <si>
    <t>וואן טכנולוגיות*</t>
  </si>
  <si>
    <t>161018</t>
  </si>
  <si>
    <t>520034695</t>
  </si>
  <si>
    <t>שירותי מידע</t>
  </si>
  <si>
    <t>ורידיס*</t>
  </si>
  <si>
    <t>1176387</t>
  </si>
  <si>
    <t>515935807</t>
  </si>
  <si>
    <t>חילן*</t>
  </si>
  <si>
    <t>1084698</t>
  </si>
  <si>
    <t>520039942</t>
  </si>
  <si>
    <t>יוחננוף*</t>
  </si>
  <si>
    <t>1161264</t>
  </si>
  <si>
    <t>511344186</t>
  </si>
  <si>
    <t>ישראכרט</t>
  </si>
  <si>
    <t>1157403</t>
  </si>
  <si>
    <t>510706153</t>
  </si>
  <si>
    <t>ישראל קנדה*</t>
  </si>
  <si>
    <t>434019</t>
  </si>
  <si>
    <t>520039298</t>
  </si>
  <si>
    <t>ישראמקו יהש*</t>
  </si>
  <si>
    <t>232017</t>
  </si>
  <si>
    <t>ישרס</t>
  </si>
  <si>
    <t>613034</t>
  </si>
  <si>
    <t>כלל עסקי ביטוח</t>
  </si>
  <si>
    <t>224014</t>
  </si>
  <si>
    <t>מגדלי תיכון</t>
  </si>
  <si>
    <t>1131523</t>
  </si>
  <si>
    <t>512719485</t>
  </si>
  <si>
    <t>מגה אור*</t>
  </si>
  <si>
    <t>1104488</t>
  </si>
  <si>
    <t>מטריקס*</t>
  </si>
  <si>
    <t>445015</t>
  </si>
  <si>
    <t>520039413</t>
  </si>
  <si>
    <t>מיטרוניקס*</t>
  </si>
  <si>
    <t>1091065</t>
  </si>
  <si>
    <t>511527202</t>
  </si>
  <si>
    <t>רובוטיקה ותלת מימד</t>
  </si>
  <si>
    <t>מימון ישיר*</t>
  </si>
  <si>
    <t>1168186</t>
  </si>
  <si>
    <t>מנורה מב החז</t>
  </si>
  <si>
    <t>566018</t>
  </si>
  <si>
    <t>מניבים ריט*</t>
  </si>
  <si>
    <t>1140573</t>
  </si>
  <si>
    <t>משק אנרגיה</t>
  </si>
  <si>
    <t>1166974</t>
  </si>
  <si>
    <t>נאוויטס פטר יהש</t>
  </si>
  <si>
    <t>1141969</t>
  </si>
  <si>
    <t>550263107</t>
  </si>
  <si>
    <t>נאייקס</t>
  </si>
  <si>
    <t>1175116</t>
  </si>
  <si>
    <t>513639013</t>
  </si>
  <si>
    <t>נובולוג*</t>
  </si>
  <si>
    <t>1140151</t>
  </si>
  <si>
    <t>510475312</t>
  </si>
  <si>
    <t>נופר אנרג'י*</t>
  </si>
  <si>
    <t>1170877</t>
  </si>
  <si>
    <t>נפטא*</t>
  </si>
  <si>
    <t>643015</t>
  </si>
  <si>
    <t>520020942</t>
  </si>
  <si>
    <t>סאמיט</t>
  </si>
  <si>
    <t>1081686</t>
  </si>
  <si>
    <t>520043720</t>
  </si>
  <si>
    <t>סלקום*</t>
  </si>
  <si>
    <t>1101534</t>
  </si>
  <si>
    <t>סקופ*</t>
  </si>
  <si>
    <t>288019</t>
  </si>
  <si>
    <t>520037425</t>
  </si>
  <si>
    <t>ערד*</t>
  </si>
  <si>
    <t>731018</t>
  </si>
  <si>
    <t>520025198</t>
  </si>
  <si>
    <t>פוקס</t>
  </si>
  <si>
    <t>1087022</t>
  </si>
  <si>
    <t>512157603</t>
  </si>
  <si>
    <t>פז נפט*</t>
  </si>
  <si>
    <t>1100007</t>
  </si>
  <si>
    <t>פיבי</t>
  </si>
  <si>
    <t>763011</t>
  </si>
  <si>
    <t>פלסאון תעשיות*</t>
  </si>
  <si>
    <t>1081603</t>
  </si>
  <si>
    <t>520042912</t>
  </si>
  <si>
    <t>פרטנר*</t>
  </si>
  <si>
    <t>1083484</t>
  </si>
  <si>
    <t>פריון נטוורק</t>
  </si>
  <si>
    <t>1095819</t>
  </si>
  <si>
    <t>512849498</t>
  </si>
  <si>
    <t>פרשקובסקי</t>
  </si>
  <si>
    <t>1102128</t>
  </si>
  <si>
    <t>513817817</t>
  </si>
  <si>
    <t>פתאל החזקות*</t>
  </si>
  <si>
    <t>1143429</t>
  </si>
  <si>
    <t>קמטק*</t>
  </si>
  <si>
    <t>1095264</t>
  </si>
  <si>
    <t>511235434</t>
  </si>
  <si>
    <t>קרסו נדלן*</t>
  </si>
  <si>
    <t>1187962</t>
  </si>
  <si>
    <t>רבוע נדלן*</t>
  </si>
  <si>
    <t>1098565</t>
  </si>
  <si>
    <t>ריט 1*</t>
  </si>
  <si>
    <t>1098920</t>
  </si>
  <si>
    <t>ריטיילורס</t>
  </si>
  <si>
    <t>1175488</t>
  </si>
  <si>
    <t>514211457</t>
  </si>
  <si>
    <t>רמי לוי</t>
  </si>
  <si>
    <t>1104249</t>
  </si>
  <si>
    <t>513770669</t>
  </si>
  <si>
    <t>רציו יהש</t>
  </si>
  <si>
    <t>394015</t>
  </si>
  <si>
    <t>550012777</t>
  </si>
  <si>
    <t>שוב אנרגיה*</t>
  </si>
  <si>
    <t>1188242</t>
  </si>
  <si>
    <t>510459928</t>
  </si>
  <si>
    <t>שופרסל*</t>
  </si>
  <si>
    <t>777037</t>
  </si>
  <si>
    <t>תדיראן גרופ*</t>
  </si>
  <si>
    <t>258012</t>
  </si>
  <si>
    <t>520036732</t>
  </si>
  <si>
    <t>תורפז*</t>
  </si>
  <si>
    <t>1175611</t>
  </si>
  <si>
    <t>514574524</t>
  </si>
  <si>
    <t>אבגול*</t>
  </si>
  <si>
    <t>1100957</t>
  </si>
  <si>
    <t>510119068</t>
  </si>
  <si>
    <t>עץ, נייר ודפוס</t>
  </si>
  <si>
    <t>אדגר*</t>
  </si>
  <si>
    <t>1820083</t>
  </si>
  <si>
    <t>520035171</t>
  </si>
  <si>
    <t>או.אר.טי*</t>
  </si>
  <si>
    <t>1086230</t>
  </si>
  <si>
    <t>513057588</t>
  </si>
  <si>
    <t>השקעות בהייטק</t>
  </si>
  <si>
    <t>אוברסיז*</t>
  </si>
  <si>
    <t>1139617</t>
  </si>
  <si>
    <t>510490071</t>
  </si>
  <si>
    <t>אוריין*</t>
  </si>
  <si>
    <t>1103506</t>
  </si>
  <si>
    <t>511068256</t>
  </si>
  <si>
    <t>איי ספאק 1*</t>
  </si>
  <si>
    <t>1179589</t>
  </si>
  <si>
    <t>516247772</t>
  </si>
  <si>
    <t>אייקון גרופ</t>
  </si>
  <si>
    <t>1182484</t>
  </si>
  <si>
    <t>513955252</t>
  </si>
  <si>
    <t>אילקס מדיקל</t>
  </si>
  <si>
    <t>1080753</t>
  </si>
  <si>
    <t>520042219</t>
  </si>
  <si>
    <t>אלומיי</t>
  </si>
  <si>
    <t>1082635</t>
  </si>
  <si>
    <t>אלספק*</t>
  </si>
  <si>
    <t>1090364</t>
  </si>
  <si>
    <t>511297541</t>
  </si>
  <si>
    <t>חשמל</t>
  </si>
  <si>
    <t>אלקטרה פאוור*</t>
  </si>
  <si>
    <t>1166917</t>
  </si>
  <si>
    <t>516077989</t>
  </si>
  <si>
    <t>אלקטריאון</t>
  </si>
  <si>
    <t>368019</t>
  </si>
  <si>
    <t>520038126</t>
  </si>
  <si>
    <t>אלרון</t>
  </si>
  <si>
    <t>749077</t>
  </si>
  <si>
    <t>520028036</t>
  </si>
  <si>
    <t>אמיליה פיתוח</t>
  </si>
  <si>
    <t>589010</t>
  </si>
  <si>
    <t>520014846</t>
  </si>
  <si>
    <t>אמנת*</t>
  </si>
  <si>
    <t>654012</t>
  </si>
  <si>
    <t>520040833</t>
  </si>
  <si>
    <t>אפקון החזקות*</t>
  </si>
  <si>
    <t>578013</t>
  </si>
  <si>
    <t>520033473</t>
  </si>
  <si>
    <t>אקוואריוס מנוע</t>
  </si>
  <si>
    <t>1170240</t>
  </si>
  <si>
    <t>515114429</t>
  </si>
  <si>
    <t>אלקטרוניקה ואופטיקה</t>
  </si>
  <si>
    <t>אקונרג'י</t>
  </si>
  <si>
    <t>1178334</t>
  </si>
  <si>
    <t>516339777</t>
  </si>
  <si>
    <t>אקופיה</t>
  </si>
  <si>
    <t>1169895</t>
  </si>
  <si>
    <t>514856772</t>
  </si>
  <si>
    <t>ארד*</t>
  </si>
  <si>
    <t>1091651</t>
  </si>
  <si>
    <t>510007800</t>
  </si>
  <si>
    <t>בית שמש*</t>
  </si>
  <si>
    <t>1081561</t>
  </si>
  <si>
    <t>520043480</t>
  </si>
  <si>
    <t>בכורי שדה*</t>
  </si>
  <si>
    <t>1172618</t>
  </si>
  <si>
    <t>512402538</t>
  </si>
  <si>
    <t>ברנמילר*</t>
  </si>
  <si>
    <t>1141530</t>
  </si>
  <si>
    <t>514720374</t>
  </si>
  <si>
    <t>ג'י וואן*</t>
  </si>
  <si>
    <t>1156280</t>
  </si>
  <si>
    <t>510095987</t>
  </si>
  <si>
    <t>ג'נסל*</t>
  </si>
  <si>
    <t>1169689</t>
  </si>
  <si>
    <t>514579887</t>
  </si>
  <si>
    <t>גולן פלסטיק*</t>
  </si>
  <si>
    <t>1091933</t>
  </si>
  <si>
    <t>513029975</t>
  </si>
  <si>
    <t>גלאסבוקס*</t>
  </si>
  <si>
    <t>1176288</t>
  </si>
  <si>
    <t>514525260</t>
  </si>
  <si>
    <t>גמא ניהול</t>
  </si>
  <si>
    <t>1177484</t>
  </si>
  <si>
    <t>גניגר*</t>
  </si>
  <si>
    <t>1095892</t>
  </si>
  <si>
    <t>512416991</t>
  </si>
  <si>
    <t>הום ביוגז*</t>
  </si>
  <si>
    <t>1172204</t>
  </si>
  <si>
    <t>514739325</t>
  </si>
  <si>
    <t>הייקון מערכות*</t>
  </si>
  <si>
    <t>1169945</t>
  </si>
  <si>
    <t>514347160</t>
  </si>
  <si>
    <t>המשביר 365</t>
  </si>
  <si>
    <t>1104959</t>
  </si>
  <si>
    <t>513389270</t>
  </si>
  <si>
    <t>זנלכל*</t>
  </si>
  <si>
    <t>130013</t>
  </si>
  <si>
    <t>520034208</t>
  </si>
  <si>
    <t>טופ גאם*</t>
  </si>
  <si>
    <t>1179142</t>
  </si>
  <si>
    <t>513561399</t>
  </si>
  <si>
    <t>פודטק</t>
  </si>
  <si>
    <t>טי.ג'י.איי</t>
  </si>
  <si>
    <t>1090141</t>
  </si>
  <si>
    <t>511870891</t>
  </si>
  <si>
    <t>טראלייט</t>
  </si>
  <si>
    <t>1180173</t>
  </si>
  <si>
    <t>516414679</t>
  </si>
  <si>
    <t>טרמינל איקס</t>
  </si>
  <si>
    <t>1178714</t>
  </si>
  <si>
    <t>515722536</t>
  </si>
  <si>
    <t>ישרוטל</t>
  </si>
  <si>
    <t>1080985</t>
  </si>
  <si>
    <t>520042482</t>
  </si>
  <si>
    <t>לודן*</t>
  </si>
  <si>
    <t>1081439</t>
  </si>
  <si>
    <t>520043381</t>
  </si>
  <si>
    <t>לוינשטין הנדסה*</t>
  </si>
  <si>
    <t>573014</t>
  </si>
  <si>
    <t>520033424</t>
  </si>
  <si>
    <t>מאסיבית*</t>
  </si>
  <si>
    <t>1172972</t>
  </si>
  <si>
    <t>514919810</t>
  </si>
  <si>
    <t>מהדרין</t>
  </si>
  <si>
    <t>686014</t>
  </si>
  <si>
    <t>520018482</t>
  </si>
  <si>
    <t>מנדלסוןתשת*</t>
  </si>
  <si>
    <t>1129444</t>
  </si>
  <si>
    <t>513660373</t>
  </si>
  <si>
    <t>מניות הפחתת שווי ניירות חסומים</t>
  </si>
  <si>
    <t>112239100</t>
  </si>
  <si>
    <t>מספנות ישראל*</t>
  </si>
  <si>
    <t>1168533</t>
  </si>
  <si>
    <t>516084753</t>
  </si>
  <si>
    <t>מקס סטוק</t>
  </si>
  <si>
    <t>1168558</t>
  </si>
  <si>
    <t>513618967</t>
  </si>
  <si>
    <t>נוסטרומו*</t>
  </si>
  <si>
    <t>1129451</t>
  </si>
  <si>
    <t>1522277</t>
  </si>
  <si>
    <t>סולגרין</t>
  </si>
  <si>
    <t>1102235</t>
  </si>
  <si>
    <t>512882747</t>
  </si>
  <si>
    <t>סיפיה וויז'ן*</t>
  </si>
  <si>
    <t>1181932</t>
  </si>
  <si>
    <t>513476010</t>
  </si>
  <si>
    <t>עלבד</t>
  </si>
  <si>
    <t>625012</t>
  </si>
  <si>
    <t>520040205</t>
  </si>
  <si>
    <t>פולירם*</t>
  </si>
  <si>
    <t>1170216</t>
  </si>
  <si>
    <t>515251593</t>
  </si>
  <si>
    <t>פינרג'י*</t>
  </si>
  <si>
    <t>1172360</t>
  </si>
  <si>
    <t>514354786</t>
  </si>
  <si>
    <t>פלאזה סנטר  ס</t>
  </si>
  <si>
    <t>1109917</t>
  </si>
  <si>
    <t>33248324</t>
  </si>
  <si>
    <t>פלסאנמור</t>
  </si>
  <si>
    <t>1176700</t>
  </si>
  <si>
    <t>515139129</t>
  </si>
  <si>
    <t>מכשור רפואי</t>
  </si>
  <si>
    <t>פלסטופיל</t>
  </si>
  <si>
    <t>1092840</t>
  </si>
  <si>
    <t>513681247</t>
  </si>
  <si>
    <t>פלרם*</t>
  </si>
  <si>
    <t>644013</t>
  </si>
  <si>
    <t>520039843</t>
  </si>
  <si>
    <t>פנינסולה*</t>
  </si>
  <si>
    <t>333013</t>
  </si>
  <si>
    <t>520033713</t>
  </si>
  <si>
    <t>קבוצת אקרשטיין</t>
  </si>
  <si>
    <t>1176205</t>
  </si>
  <si>
    <t>512714494</t>
  </si>
  <si>
    <t>קיסטון ריט*</t>
  </si>
  <si>
    <t>1175934</t>
  </si>
  <si>
    <t>515983476</t>
  </si>
  <si>
    <t>קליל*</t>
  </si>
  <si>
    <t>797035</t>
  </si>
  <si>
    <t>520032442</t>
  </si>
  <si>
    <t>קמהדע</t>
  </si>
  <si>
    <t>1094119</t>
  </si>
  <si>
    <t>511524605</t>
  </si>
  <si>
    <t>ביוטכנולוגיה</t>
  </si>
  <si>
    <t>קרדן אן.וי ש*</t>
  </si>
  <si>
    <t>1087949</t>
  </si>
  <si>
    <t>קרור*</t>
  </si>
  <si>
    <t>621011</t>
  </si>
  <si>
    <t>520001546</t>
  </si>
  <si>
    <t>רבל*</t>
  </si>
  <si>
    <t>1103878</t>
  </si>
  <si>
    <t>513506329</t>
  </si>
  <si>
    <t>ריט אזורים ליוי*</t>
  </si>
  <si>
    <t>1162775</t>
  </si>
  <si>
    <t>רייזור</t>
  </si>
  <si>
    <t>1172527</t>
  </si>
  <si>
    <t>515369296</t>
  </si>
  <si>
    <t>רימון*</t>
  </si>
  <si>
    <t>1178722</t>
  </si>
  <si>
    <t>512467994</t>
  </si>
  <si>
    <t>רימוני*</t>
  </si>
  <si>
    <t>1080456</t>
  </si>
  <si>
    <t>520041823</t>
  </si>
  <si>
    <t>רם און*</t>
  </si>
  <si>
    <t>1090943</t>
  </si>
  <si>
    <t>512776964</t>
  </si>
  <si>
    <t>תומר אנרגיה*</t>
  </si>
  <si>
    <t>1129493</t>
  </si>
  <si>
    <t>514837111</t>
  </si>
  <si>
    <t>תמר פטרוליום*</t>
  </si>
  <si>
    <t>1141357</t>
  </si>
  <si>
    <t>ARBE ROBOTICS</t>
  </si>
  <si>
    <t>IL0011796625</t>
  </si>
  <si>
    <t>NASDAQ</t>
  </si>
  <si>
    <t>515333128</t>
  </si>
  <si>
    <t>Technology Hardware &amp; Equipment</t>
  </si>
  <si>
    <t>CAMTEK*</t>
  </si>
  <si>
    <t>IL0010952641</t>
  </si>
  <si>
    <t>CHECK POINT SOFTWARE TECH</t>
  </si>
  <si>
    <t>IL0010824113</t>
  </si>
  <si>
    <t>520042821</t>
  </si>
  <si>
    <t>Software &amp; Services</t>
  </si>
  <si>
    <t>CYBERARK SOFTWARE</t>
  </si>
  <si>
    <t>IL0011334468</t>
  </si>
  <si>
    <t>512291642</t>
  </si>
  <si>
    <t>ELBIT SYSTEMS LTD</t>
  </si>
  <si>
    <t>IL0010811243</t>
  </si>
  <si>
    <t>ENERGEAN OIL &amp; GAS</t>
  </si>
  <si>
    <t>GB00BG12Y042</t>
  </si>
  <si>
    <t>FIVERR INTERNATIONAL LTD</t>
  </si>
  <si>
    <t>IL0011582033</t>
  </si>
  <si>
    <t>NYSE</t>
  </si>
  <si>
    <t>514440874</t>
  </si>
  <si>
    <t>Commercial &amp; Professional Services</t>
  </si>
  <si>
    <t>GLOBAL E ONLINE LTD</t>
  </si>
  <si>
    <t>IL0011741688</t>
  </si>
  <si>
    <t>514889534</t>
  </si>
  <si>
    <t>Retailing</t>
  </si>
  <si>
    <t>INMODE LTD</t>
  </si>
  <si>
    <t>IL0011595993</t>
  </si>
  <si>
    <t>514073618</t>
  </si>
  <si>
    <t>Health Care Equipment &amp; Services</t>
  </si>
  <si>
    <t>INNOVIZ TECHNOLOGIES LTD</t>
  </si>
  <si>
    <t>IL0011745804</t>
  </si>
  <si>
    <t>515382422</t>
  </si>
  <si>
    <t>JFROG</t>
  </si>
  <si>
    <t>IL0011684185</t>
  </si>
  <si>
    <t>514130491</t>
  </si>
  <si>
    <t>KORNIT DIGITAL LTD</t>
  </si>
  <si>
    <t>IL0011216723</t>
  </si>
  <si>
    <t>513195420</t>
  </si>
  <si>
    <t>Capital Goods</t>
  </si>
  <si>
    <t>LEONARDO DRS INC</t>
  </si>
  <si>
    <t>US52661A1088</t>
  </si>
  <si>
    <t>MOBILEYE NV</t>
  </si>
  <si>
    <t>US60741F1049</t>
  </si>
  <si>
    <t>560030876</t>
  </si>
  <si>
    <t>Automobiles &amp; Components</t>
  </si>
  <si>
    <t>MONDAY.COM LTD</t>
  </si>
  <si>
    <t>IL0011762130</t>
  </si>
  <si>
    <t>514025428</t>
  </si>
  <si>
    <t>NICE</t>
  </si>
  <si>
    <t>US6536561086</t>
  </si>
  <si>
    <t>NOVA MEASURING INSTRUMENTS*</t>
  </si>
  <si>
    <t>IL0010845571</t>
  </si>
  <si>
    <t>ORMAT TECHNOLOGIES INC*</t>
  </si>
  <si>
    <t>US6866881021</t>
  </si>
  <si>
    <t>PERION NETWORK LTD</t>
  </si>
  <si>
    <t>IL0010958192</t>
  </si>
  <si>
    <t>RISKIFIED</t>
  </si>
  <si>
    <t>IL0011786493</t>
  </si>
  <si>
    <t>514844117</t>
  </si>
  <si>
    <t>SAPIENS INTERNATIONAL CORP</t>
  </si>
  <si>
    <t>KYG7T16G1039</t>
  </si>
  <si>
    <t>SIMILARWEB LTD</t>
  </si>
  <si>
    <t>IL0011751653</t>
  </si>
  <si>
    <t>514244714</t>
  </si>
  <si>
    <t>SOL GEL TECHNOLOGIES LTD</t>
  </si>
  <si>
    <t>IL0011417206</t>
  </si>
  <si>
    <t>512544693</t>
  </si>
  <si>
    <t>Pharmaceuticals &amp; Biotechnology</t>
  </si>
  <si>
    <t>SOLAREDGE TECHNOLOGIES</t>
  </si>
  <si>
    <t>US83417M1045</t>
  </si>
  <si>
    <t>SPLITIT PAYMENTS</t>
  </si>
  <si>
    <t>IL0011570806</t>
  </si>
  <si>
    <t>514193291</t>
  </si>
  <si>
    <t>STRATASYS</t>
  </si>
  <si>
    <t>IL0011267213</t>
  </si>
  <si>
    <t>512607698</t>
  </si>
  <si>
    <t>TEVA PHARMACEUTICAL SP ADR</t>
  </si>
  <si>
    <t>US8816242098</t>
  </si>
  <si>
    <t>TOWER SEMICONDUCTOR LTD</t>
  </si>
  <si>
    <t>IL0010823792</t>
  </si>
  <si>
    <t>UROGEN PHARMA</t>
  </si>
  <si>
    <t>IL0011407140</t>
  </si>
  <si>
    <t>513537621</t>
  </si>
  <si>
    <t>WIX.COM LTD</t>
  </si>
  <si>
    <t>IL0011301780</t>
  </si>
  <si>
    <t>513881177</t>
  </si>
  <si>
    <t>ZIM Integrated Shipping Services</t>
  </si>
  <si>
    <t>IL0065100930</t>
  </si>
  <si>
    <t>520015041</t>
  </si>
  <si>
    <t>Transportation</t>
  </si>
  <si>
    <t>AGCO CORP</t>
  </si>
  <si>
    <t>US0010841023</t>
  </si>
  <si>
    <t>AIRBUS</t>
  </si>
  <si>
    <t>NL0000235190</t>
  </si>
  <si>
    <t>ALPHABET INC CL C</t>
  </si>
  <si>
    <t>US02079K1079</t>
  </si>
  <si>
    <t>Media</t>
  </si>
  <si>
    <t>AMAZON.COM INC</t>
  </si>
  <si>
    <t>US0231351067</t>
  </si>
  <si>
    <t>APPLIED MATERIALS INC</t>
  </si>
  <si>
    <t>US0382221051</t>
  </si>
  <si>
    <t>AROUNDTOWN</t>
  </si>
  <si>
    <t>LU1673108939</t>
  </si>
  <si>
    <t>Real Estate</t>
  </si>
  <si>
    <t>ASML HOLDING NV</t>
  </si>
  <si>
    <t>NL0010273215</t>
  </si>
  <si>
    <t>BANK OF AMERICA CORP</t>
  </si>
  <si>
    <t>US0605051046</t>
  </si>
  <si>
    <t>Banks</t>
  </si>
  <si>
    <t>Berkshire Hathaway INC CL A</t>
  </si>
  <si>
    <t>US0846701086</t>
  </si>
  <si>
    <t>BLACKROCK</t>
  </si>
  <si>
    <t>US09247X1019</t>
  </si>
  <si>
    <t>Diversified Financials</t>
  </si>
  <si>
    <t>BOEING</t>
  </si>
  <si>
    <t>US0970231058</t>
  </si>
  <si>
    <t>BROADCOM LTD</t>
  </si>
  <si>
    <t>US11135F1012</t>
  </si>
  <si>
    <t>BYTE ACQUISITION</t>
  </si>
  <si>
    <t>KYG1R25Q1059</t>
  </si>
  <si>
    <t>COSTCO WHOLESALE</t>
  </si>
  <si>
    <t>US22160K1051</t>
  </si>
  <si>
    <t>Food &amp; Staples Retailing</t>
  </si>
  <si>
    <t>CROWDSTRIKE HOLDINGS INC  A</t>
  </si>
  <si>
    <t>US22788C1053</t>
  </si>
  <si>
    <t>DATADOG INC  CLASS A</t>
  </si>
  <si>
    <t>US23804L1035</t>
  </si>
  <si>
    <t>DYNATRACE INC</t>
  </si>
  <si>
    <t>US2681501092</t>
  </si>
  <si>
    <t>EIFFAGE</t>
  </si>
  <si>
    <t>FR0000130452</t>
  </si>
  <si>
    <t>EMERSON ELECTRIC CO</t>
  </si>
  <si>
    <t>US2910111044</t>
  </si>
  <si>
    <t>FORTINET</t>
  </si>
  <si>
    <t>US34959E1091</t>
  </si>
  <si>
    <t>HOME DEPOT INC</t>
  </si>
  <si>
    <t>US4370761029</t>
  </si>
  <si>
    <t>JPMORGAN CHASE</t>
  </si>
  <si>
    <t>US46625H1005</t>
  </si>
  <si>
    <t>MASTERCARD INC CLASS A</t>
  </si>
  <si>
    <t>US57636Q1040</t>
  </si>
  <si>
    <t>META PLATFORMS</t>
  </si>
  <si>
    <t>US30303M1027</t>
  </si>
  <si>
    <t>MICROSOFT CORP</t>
  </si>
  <si>
    <t>US5949181045</t>
  </si>
  <si>
    <t>MORGAN STANLEY</t>
  </si>
  <si>
    <t>US6174464486</t>
  </si>
  <si>
    <t>NETAPP INC</t>
  </si>
  <si>
    <t>US64110D1046</t>
  </si>
  <si>
    <t>NVIDIA CORP</t>
  </si>
  <si>
    <t>US67066G1040</t>
  </si>
  <si>
    <t>PALO ALTO NETWORKS</t>
  </si>
  <si>
    <t>US6974351057</t>
  </si>
  <si>
    <t>PAYONEER GLOBAL INC</t>
  </si>
  <si>
    <t>US70451X1046</t>
  </si>
  <si>
    <t>PFIZER INC</t>
  </si>
  <si>
    <t>US7170811035</t>
  </si>
  <si>
    <t>PURE STORAGE INC  CLASS A</t>
  </si>
  <si>
    <t>US74624M1027</t>
  </si>
  <si>
    <t>QUALCOMM INC</t>
  </si>
  <si>
    <t>US7475251036</t>
  </si>
  <si>
    <t>RAYTHEON TECHNOLOGIES CORP</t>
  </si>
  <si>
    <t>US75513E1010</t>
  </si>
  <si>
    <t>SAFRAN SA</t>
  </si>
  <si>
    <t>FR0000073272</t>
  </si>
  <si>
    <t>SAMSUNG ELECTR GDR REG</t>
  </si>
  <si>
    <t>US7960508882</t>
  </si>
  <si>
    <t>SENTINELONE INC  CLASS A</t>
  </si>
  <si>
    <t>US81730H1095</t>
  </si>
  <si>
    <t>Taboola</t>
  </si>
  <si>
    <t>IL0011754137</t>
  </si>
  <si>
    <t>TAIWAN SEMICONDUCTOR</t>
  </si>
  <si>
    <t>US8740391003</t>
  </si>
  <si>
    <t>TALKSPACE INC US</t>
  </si>
  <si>
    <t>US87427V1035</t>
  </si>
  <si>
    <t>TESLA INC</t>
  </si>
  <si>
    <t>US88160R1014</t>
  </si>
  <si>
    <t>VINCI SA</t>
  </si>
  <si>
    <t>FR0000125486</t>
  </si>
  <si>
    <t>VISA</t>
  </si>
  <si>
    <t>US92826C8394</t>
  </si>
  <si>
    <t>הראל סל תא 125</t>
  </si>
  <si>
    <t>1148899</t>
  </si>
  <si>
    <t>511776783</t>
  </si>
  <si>
    <t>מניות</t>
  </si>
  <si>
    <t>הראל סל תא 90</t>
  </si>
  <si>
    <t>1148931</t>
  </si>
  <si>
    <t>הראל סל תא בנקים</t>
  </si>
  <si>
    <t>1148949</t>
  </si>
  <si>
    <t>פסגות סל בנקים סדרה 1</t>
  </si>
  <si>
    <t>1148774</t>
  </si>
  <si>
    <t>513765339</t>
  </si>
  <si>
    <t>קסם סל תא 90</t>
  </si>
  <si>
    <t>1146331</t>
  </si>
  <si>
    <t>510938608</t>
  </si>
  <si>
    <t>קסם תא 35</t>
  </si>
  <si>
    <t>1146570</t>
  </si>
  <si>
    <t>קסם תא בנקים</t>
  </si>
  <si>
    <t>1146430</t>
  </si>
  <si>
    <t>קסם תא125</t>
  </si>
  <si>
    <t>1146356</t>
  </si>
  <si>
    <t>תכלית סל תא 90</t>
  </si>
  <si>
    <t>1143783</t>
  </si>
  <si>
    <t>513534974</t>
  </si>
  <si>
    <t>תכלית תא 125</t>
  </si>
  <si>
    <t>1143718</t>
  </si>
  <si>
    <t>תכלית תא 35</t>
  </si>
  <si>
    <t>1143700</t>
  </si>
  <si>
    <t>תכלית תא בנקים</t>
  </si>
  <si>
    <t>1143726</t>
  </si>
  <si>
    <t>הראל סל תל בונד תשואות</t>
  </si>
  <si>
    <t>1150622</t>
  </si>
  <si>
    <t>אג"ח</t>
  </si>
  <si>
    <t>הראל סל תלבונד 60</t>
  </si>
  <si>
    <t>1150473</t>
  </si>
  <si>
    <t>קסם תשואות</t>
  </si>
  <si>
    <t>1146950</t>
  </si>
  <si>
    <t>תכלית סל תל בונד תשואות</t>
  </si>
  <si>
    <t>1145259</t>
  </si>
  <si>
    <t>AMUNDI INDEX MSCI EM UCITS</t>
  </si>
  <si>
    <t>LU1437017350</t>
  </si>
  <si>
    <t>COMM SERV SELECT SECTOR SPDR</t>
  </si>
  <si>
    <t>US81369Y8527</t>
  </si>
  <si>
    <t>CONSUMER DISCRETIONARY SELT</t>
  </si>
  <si>
    <t>US81369Y4070</t>
  </si>
  <si>
    <t>CONSUMER STAPLES SPDR</t>
  </si>
  <si>
    <t>US81369Y3080</t>
  </si>
  <si>
    <t>ENERGY SELECT SECTOR SPDR</t>
  </si>
  <si>
    <t>US81369Y5069</t>
  </si>
  <si>
    <t>FINANCIAL SELECT SECTOR SPDR</t>
  </si>
  <si>
    <t>US81369Y6059</t>
  </si>
  <si>
    <t>GLOBAL X CYBERSECURITY ETF</t>
  </si>
  <si>
    <t>US37954Y3844</t>
  </si>
  <si>
    <t>HORIZONS S&amp;P/TSX 60 INDEX</t>
  </si>
  <si>
    <t>CA44056G1054</t>
  </si>
  <si>
    <t>HSBC MSCI EMERGING MARKETS</t>
  </si>
  <si>
    <t>IE00B5SSQT16</t>
  </si>
  <si>
    <t>I SHARES MSCI CHINA A</t>
  </si>
  <si>
    <t>IE00BQT3WG13</t>
  </si>
  <si>
    <t>INDUSTRIAL SELECT SECT SPDR</t>
  </si>
  <si>
    <t>US81369Y7040</t>
  </si>
  <si>
    <t>INVESCO MSCI EMERGING MKTS</t>
  </si>
  <si>
    <t>IE00B3DWVS88</t>
  </si>
  <si>
    <t>INVESCO S&amp;P500 ESG ACC</t>
  </si>
  <si>
    <t>IE00BKS7L097</t>
  </si>
  <si>
    <t>ISH MSCI USA ESG EHNCD USD D</t>
  </si>
  <si>
    <t>IE00BHZPJ890</t>
  </si>
  <si>
    <t>ISHARES CORE MSCI CH IND ETF</t>
  </si>
  <si>
    <t>HK2801040828</t>
  </si>
  <si>
    <t>HKSE</t>
  </si>
  <si>
    <t>ISHARES CORE MSCI EURPOE</t>
  </si>
  <si>
    <t>IE00B1YZSC51</t>
  </si>
  <si>
    <t>ISHARES MSCI BRAZIL UCITS DE</t>
  </si>
  <si>
    <t>DE000A0Q4R85</t>
  </si>
  <si>
    <t>ISHARES MSCI EM ESG ENHANCED UCITS ETF</t>
  </si>
  <si>
    <t>IE00BHZPJ122</t>
  </si>
  <si>
    <t>ISHARES MSCI EMERGING MARKET UCITS</t>
  </si>
  <si>
    <t>IE00B0M63177</t>
  </si>
  <si>
    <t>ISHARES MSCI EUROPE ESG EHNCD</t>
  </si>
  <si>
    <t>IE00BHZPJ783</t>
  </si>
  <si>
    <t>ISHARES S&amp;P HEALTH CARE</t>
  </si>
  <si>
    <t>IE00B43HR379</t>
  </si>
  <si>
    <t>ISHARES S&amp;P NA TECH SOFT IF</t>
  </si>
  <si>
    <t>US4642875151</t>
  </si>
  <si>
    <t>ISHARES S&amp;P500 SWAP UCITS</t>
  </si>
  <si>
    <t>IE00BMTX1Y45</t>
  </si>
  <si>
    <t>ISHR EUR600 IND GDS&amp;SERV (DE)</t>
  </si>
  <si>
    <t>DE000A0H08J9</t>
  </si>
  <si>
    <t>LYXOR CORE EURSTX 600 DR</t>
  </si>
  <si>
    <t>LU0908500753</t>
  </si>
  <si>
    <t>LYXOR ETF STOXX OIL &amp; GAS</t>
  </si>
  <si>
    <t>LU1834988278</t>
  </si>
  <si>
    <t>LYXOR STOXX BASIC RSRCES</t>
  </si>
  <si>
    <t>LU1834983550</t>
  </si>
  <si>
    <t>LYXOR STOXX EUROPE 600 BKS UCITS</t>
  </si>
  <si>
    <t>LU1834983477</t>
  </si>
  <si>
    <t>NOMURA ETF</t>
  </si>
  <si>
    <t>JP3027630007</t>
  </si>
  <si>
    <t>NOMURA ETF BANKS</t>
  </si>
  <si>
    <t>JP3040170007</t>
  </si>
  <si>
    <t>SPDR EUROPE ENERGY</t>
  </si>
  <si>
    <t>IE00BKWQ0F09</t>
  </si>
  <si>
    <t>SPDR KBW BANK ETF</t>
  </si>
  <si>
    <t>US78464A7972</t>
  </si>
  <si>
    <t>SPDR MSCI EUROPE CONSUMER ST</t>
  </si>
  <si>
    <t>IE00BKWQ0D84</t>
  </si>
  <si>
    <t>SPDR MSCI Europe Health CareSM UCITS</t>
  </si>
  <si>
    <t>IE00BKWQ0H23</t>
  </si>
  <si>
    <t>SPDR S&amp;P US ENERGY SELECT</t>
  </si>
  <si>
    <t>IE00BWBXM492</t>
  </si>
  <si>
    <t>TECHNOLOGY SELECT SECT SPDR</t>
  </si>
  <si>
    <t>US81369Y8030</t>
  </si>
  <si>
    <t>UTILITIES SELECT SECTOR SPDR</t>
  </si>
  <si>
    <t>US81369Y8865</t>
  </si>
  <si>
    <t>VANECK SEMICONDUCTOR ETF</t>
  </si>
  <si>
    <t>US92189F6768</t>
  </si>
  <si>
    <t>VANGUARD AUST SHARES IDX ETF</t>
  </si>
  <si>
    <t>AU000000VAS1</t>
  </si>
  <si>
    <t>AWI ASH WO INDIA OPP FD DUSD*</t>
  </si>
  <si>
    <t>IE00BH3N4915</t>
  </si>
  <si>
    <t>1234564</t>
  </si>
  <si>
    <t>GS INDIA EQ IUSDA</t>
  </si>
  <si>
    <t>LU0333811072</t>
  </si>
  <si>
    <t>ISHARE EMKT IF I AUSD</t>
  </si>
  <si>
    <t>IE00B3D07G23</t>
  </si>
  <si>
    <t>VANGUARD IS EM.MKTS STK.IDX</t>
  </si>
  <si>
    <t>IE00BFPM9H50</t>
  </si>
  <si>
    <t>כתבי אופציה בישראל</t>
  </si>
  <si>
    <t>אייספאק 1 אפ 1*</t>
  </si>
  <si>
    <t>1179613</t>
  </si>
  <si>
    <t>סיפיה אופציה 1*</t>
  </si>
  <si>
    <t>1182005</t>
  </si>
  <si>
    <t>כתבי אופציה בחו"ל</t>
  </si>
  <si>
    <t>BYTE ACQUISITION CORP</t>
  </si>
  <si>
    <t>KYG1R25Q1133</t>
  </si>
  <si>
    <t>INNOVID EQY WARRANT</t>
  </si>
  <si>
    <t>US4576791168</t>
  </si>
  <si>
    <t>BC 3280 JUL 2023</t>
  </si>
  <si>
    <t>84410901</t>
  </si>
  <si>
    <t>BP 3280 JUL 2023</t>
  </si>
  <si>
    <t>84411859</t>
  </si>
  <si>
    <t>BZC 260 JUL 2023</t>
  </si>
  <si>
    <t>84436484</t>
  </si>
  <si>
    <t>BZP 260 JUL 2023</t>
  </si>
  <si>
    <t>84437193</t>
  </si>
  <si>
    <t>MSCI EMGMKT SEP23</t>
  </si>
  <si>
    <t>MESU3</t>
  </si>
  <si>
    <t>NASDAQ 100 SEP23</t>
  </si>
  <si>
    <t>NQU3</t>
  </si>
  <si>
    <t>S&amp;P/TSX 60 IX FUT SEP23</t>
  </si>
  <si>
    <t>PTU3</t>
  </si>
  <si>
    <t>S&amp;P500 EMINI FUT SEP23</t>
  </si>
  <si>
    <t>ESU3</t>
  </si>
  <si>
    <t>STOXX EUROPE 600 SEP23</t>
  </si>
  <si>
    <t>SXOU3</t>
  </si>
  <si>
    <t>TOPIX FUTR SEP23</t>
  </si>
  <si>
    <t>TPU3</t>
  </si>
  <si>
    <t>מקורות אג סדרה 6 ל.ס 4.9%</t>
  </si>
  <si>
    <t>1100908</t>
  </si>
  <si>
    <t>מרווח הוגן</t>
  </si>
  <si>
    <t>מקורות אגח 8 רמ</t>
  </si>
  <si>
    <t>1124346</t>
  </si>
  <si>
    <t>רפאל אגח ג רצף מוסדי</t>
  </si>
  <si>
    <t>1140276</t>
  </si>
  <si>
    <t>520042185</t>
  </si>
  <si>
    <t>לאומי למשכנתאות שה</t>
  </si>
  <si>
    <t>6020903</t>
  </si>
  <si>
    <t>נתיבי גז  סדרה א ל.ס 5.6%</t>
  </si>
  <si>
    <t>1103084</t>
  </si>
  <si>
    <t>יהב קוקו סדרה ד (לס)  לא ברצף</t>
  </si>
  <si>
    <t>6620300</t>
  </si>
  <si>
    <t>520020421</t>
  </si>
  <si>
    <t>אלון  חברה לדלק ל.ס</t>
  </si>
  <si>
    <t>1101567</t>
  </si>
  <si>
    <t>520041690</t>
  </si>
  <si>
    <t>רפאל אגח ד רצף מוסדי</t>
  </si>
  <si>
    <t>1140284</t>
  </si>
  <si>
    <t>רפאל אגח ה רצף מוסדי</t>
  </si>
  <si>
    <t>1140292</t>
  </si>
  <si>
    <t>מתמ אגח א'  רמ</t>
  </si>
  <si>
    <t>1138999</t>
  </si>
  <si>
    <t>510687403</t>
  </si>
  <si>
    <t>אורמת אגח 4 רמ*</t>
  </si>
  <si>
    <t>1167212</t>
  </si>
  <si>
    <t>גב ים נגב אגח א</t>
  </si>
  <si>
    <t>1151141</t>
  </si>
  <si>
    <t>514189596</t>
  </si>
  <si>
    <t>נתיבים אגח א</t>
  </si>
  <si>
    <t>1090281</t>
  </si>
  <si>
    <t>513502229</t>
  </si>
  <si>
    <t>אול יר אגח ג לא סחיר</t>
  </si>
  <si>
    <t>1841580</t>
  </si>
  <si>
    <t>אול יר אגח ה ל א סחיר</t>
  </si>
  <si>
    <t>CRSLNX 4.555 06/51</t>
  </si>
  <si>
    <t>Baa3</t>
  </si>
  <si>
    <t>Moodys</t>
  </si>
  <si>
    <t>TRANSED PARTNERS 3.951 09/50 12/37</t>
  </si>
  <si>
    <t>BB</t>
  </si>
  <si>
    <t>DBRS</t>
  </si>
  <si>
    <t>אלון דלק מניה לא סחירה</t>
  </si>
  <si>
    <t>Sacramento 353*</t>
  </si>
  <si>
    <t>White Oak*</t>
  </si>
  <si>
    <t>white oak 2*</t>
  </si>
  <si>
    <t>סה"כ קרנות השקעה</t>
  </si>
  <si>
    <t>סה"כ קרנות השקעה בישראל</t>
  </si>
  <si>
    <t>Orbimed Israel Partners II LP</t>
  </si>
  <si>
    <t>MA Movilim Renewable Energies L.P*</t>
  </si>
  <si>
    <t>TENE GROWTH CAPITAL IV</t>
  </si>
  <si>
    <t>סה"כ קרנות השקעה בחו"ל</t>
  </si>
  <si>
    <t>Horsley Bridge XII Ventures</t>
  </si>
  <si>
    <t>Strategic Investors Fund VIII LP</t>
  </si>
  <si>
    <t>קרנות גידור</t>
  </si>
  <si>
    <t>ION TECH FEEDER FUND</t>
  </si>
  <si>
    <t>KYG4939W1188</t>
  </si>
  <si>
    <t>Portfolio EDGE</t>
  </si>
  <si>
    <t>Waterton Residential P V XIII</t>
  </si>
  <si>
    <t>חשבון ריט WATERTON EDGE</t>
  </si>
  <si>
    <t>AE Industrial Partners Fund II, LP</t>
  </si>
  <si>
    <t>Ambition HOLDINGS OFFSHORE LP</t>
  </si>
  <si>
    <t>APCS LP*</t>
  </si>
  <si>
    <t>Apollo Natural Resources Partners II LP</t>
  </si>
  <si>
    <t>Apollo Overseas Partners IX L.P</t>
  </si>
  <si>
    <t>Cheyne Real Estate Credit Holdings VII</t>
  </si>
  <si>
    <t>CMPVIIC</t>
  </si>
  <si>
    <t>Court Square IV</t>
  </si>
  <si>
    <t>CRECH V</t>
  </si>
  <si>
    <t>DIRECT LENDING FUND IV (EUR) SLP</t>
  </si>
  <si>
    <t>Dover Street IX L.P.</t>
  </si>
  <si>
    <t>Elatec GmbH</t>
  </si>
  <si>
    <t>GTCR Fund XII/A&amp;B LP</t>
  </si>
  <si>
    <t>H.I.G. Advantage Buyout Fund, L.P.</t>
  </si>
  <si>
    <t>HarbourVest Partners Co-Investment Fund IV L.P.</t>
  </si>
  <si>
    <t>IK Small Cap Fund II No.1 SCSp</t>
  </si>
  <si>
    <t>Incline Equity Partners IV, L.P.</t>
  </si>
  <si>
    <t>Insight Venture Partners X, L.P.</t>
  </si>
  <si>
    <t>Investindustrial VII L.P.</t>
  </si>
  <si>
    <t>Kartesia Senior Opportunities II</t>
  </si>
  <si>
    <t>KASS Unlevered II S.a r.l</t>
  </si>
  <si>
    <t>KCO VI</t>
  </si>
  <si>
    <t>KCOIV SCS</t>
  </si>
  <si>
    <t>Kelso Investment Associates X, L.P.</t>
  </si>
  <si>
    <t>Klirmark Opportunity Fund IV</t>
  </si>
  <si>
    <t>Lytx, Inc.</t>
  </si>
  <si>
    <t>ORCC III</t>
  </si>
  <si>
    <t>Pamlico Capital IV, L.P.</t>
  </si>
  <si>
    <t>Pantheon Global Secondary Fund VI</t>
  </si>
  <si>
    <t>Paragon Fund III Feeder Limited</t>
  </si>
  <si>
    <t>PCSIII LP</t>
  </si>
  <si>
    <t>PGCO IV Co mingled Fund SCSP</t>
  </si>
  <si>
    <t>PORCUPINE HOLDINGS (OFFSHORE) LP</t>
  </si>
  <si>
    <t>PPCSIV</t>
  </si>
  <si>
    <t>Preston Hollow Capital, LLC</t>
  </si>
  <si>
    <t>Project Draco</t>
  </si>
  <si>
    <t>Project Gridiron</t>
  </si>
  <si>
    <t>Project Saxa</t>
  </si>
  <si>
    <t>Project Starboard</t>
  </si>
  <si>
    <t>SDP IV</t>
  </si>
  <si>
    <t>SDPIII</t>
  </si>
  <si>
    <t>SLF1</t>
  </si>
  <si>
    <t>Sun Capital Partners VII, L.P.</t>
  </si>
  <si>
    <t>Thoma Bravo Discover Fund II, L.P.</t>
  </si>
  <si>
    <t>Thoma Bravo Fund XII A  L P</t>
  </si>
  <si>
    <t>U.S. Anesthesia Partners Holdings, Inc.</t>
  </si>
  <si>
    <t>Warburg Pincus China LP</t>
  </si>
  <si>
    <t>WestView Capital Partners IV, L.P.</t>
  </si>
  <si>
    <t>Windjammer Senior Equity Fund V, L.P.</t>
  </si>
  <si>
    <t>סה"כ כתבי אופציה בישראל:</t>
  </si>
  <si>
    <t>ג'י סיטי בע"מ*</t>
  </si>
  <si>
    <t>הייקון מערכות אפ 03/22*</t>
  </si>
  <si>
    <t>1185214</t>
  </si>
  <si>
    <t>נוסטרומו אופ*</t>
  </si>
  <si>
    <t>₪ / מט"ח</t>
  </si>
  <si>
    <t>C +USD/-ILS 3.685 08-02 (20)</t>
  </si>
  <si>
    <t>10003676</t>
  </si>
  <si>
    <t>C +USD/-ILS 3.76 08-30 (20)</t>
  </si>
  <si>
    <t>10003764</t>
  </si>
  <si>
    <t>P -USD/+ILS 3.54 08-02 (20)</t>
  </si>
  <si>
    <t>10003677</t>
  </si>
  <si>
    <t>P -USD/+ILS 3.625 08-30 (20)</t>
  </si>
  <si>
    <t>10003765</t>
  </si>
  <si>
    <t>או פי סי אנרגיה</t>
  </si>
  <si>
    <t>10000668</t>
  </si>
  <si>
    <t>10000669</t>
  </si>
  <si>
    <t>10000632</t>
  </si>
  <si>
    <t>10000677</t>
  </si>
  <si>
    <t>10000676</t>
  </si>
  <si>
    <t>10000667</t>
  </si>
  <si>
    <t>10000757</t>
  </si>
  <si>
    <t>10000643</t>
  </si>
  <si>
    <t>10000721</t>
  </si>
  <si>
    <t>+ILS/-USD 3.31 11-10-23 (11) -437</t>
  </si>
  <si>
    <t>10003349</t>
  </si>
  <si>
    <t>10000665</t>
  </si>
  <si>
    <t>+ILS/-USD 3.31 11-10-23 (98) -438</t>
  </si>
  <si>
    <t>10003353</t>
  </si>
  <si>
    <t>+ILS/-USD 3.3115 11-10-23 (20) -435</t>
  </si>
  <si>
    <t>10000110</t>
  </si>
  <si>
    <t>10003351</t>
  </si>
  <si>
    <t>+ILS/-USD 3.332 10-10-23 (11) -442</t>
  </si>
  <si>
    <t>10000663</t>
  </si>
  <si>
    <t>+ILS/-USD 3.3358 10-10-23 (10) -442</t>
  </si>
  <si>
    <t>10003345</t>
  </si>
  <si>
    <t>+ILS/-USD 3.336 10-10-23 (12) -444</t>
  </si>
  <si>
    <t>10003347</t>
  </si>
  <si>
    <t>+ILS/-USD 3.3392 12-10-23 (20) -438</t>
  </si>
  <si>
    <t>10003359</t>
  </si>
  <si>
    <t>+ILS/-USD 3.34 12-10-23 (10) -438</t>
  </si>
  <si>
    <t>10003355</t>
  </si>
  <si>
    <t>+ILS/-USD 3.3413 12-10-23 (11) -437</t>
  </si>
  <si>
    <t>10003357</t>
  </si>
  <si>
    <t>+ILS/-USD 3.3736 19-10-23 (94) -435</t>
  </si>
  <si>
    <t>10003396</t>
  </si>
  <si>
    <t>+ILS/-USD 3.3767 19-10-23 (11) -433</t>
  </si>
  <si>
    <t>10003394</t>
  </si>
  <si>
    <t>10000673</t>
  </si>
  <si>
    <t>+ILS/-USD 3.3915 18-10-23 (11) -455</t>
  </si>
  <si>
    <t>10000671</t>
  </si>
  <si>
    <t>10003389</t>
  </si>
  <si>
    <t>+ILS/-USD 3.393 18-10-23 (12) -456</t>
  </si>
  <si>
    <t>10003391</t>
  </si>
  <si>
    <t>+ILS/-USD 3.3933 18-10-23 (10) -457</t>
  </si>
  <si>
    <t>10003387</t>
  </si>
  <si>
    <t>+ILS/-USD 3.3945 23-10-23 (20) -455</t>
  </si>
  <si>
    <t>10003405</t>
  </si>
  <si>
    <t>+ILS/-USD 3.397 23-10-23 (10) -455</t>
  </si>
  <si>
    <t>10003401</t>
  </si>
  <si>
    <t>+ILS/-USD 3.4 23-10-23 (12) -457</t>
  </si>
  <si>
    <t>10003403</t>
  </si>
  <si>
    <t>+ILS/-USD 3.4241 25-10-23 (20) -449</t>
  </si>
  <si>
    <t>10000112</t>
  </si>
  <si>
    <t>+ILS/-USD 3.4242 25-10-23 (10) -448</t>
  </si>
  <si>
    <t>10000199</t>
  </si>
  <si>
    <t>+ILS/-USD 3.4253 25-10-23 (11) -447</t>
  </si>
  <si>
    <t>10003415</t>
  </si>
  <si>
    <t>10000675</t>
  </si>
  <si>
    <t>+ILS/-USD 3.4289 24-10-23 (11) -451</t>
  </si>
  <si>
    <t>10003413</t>
  </si>
  <si>
    <t>+ILS/-USD 3.43 16-10-23 (10) -463</t>
  </si>
  <si>
    <t>10003370</t>
  </si>
  <si>
    <t>+ILS/-USD 3.43 16-10-23 (12) -463</t>
  </si>
  <si>
    <t>10003374</t>
  </si>
  <si>
    <t>+ILS/-USD 3.432 17-10-23 (93) -460</t>
  </si>
  <si>
    <t>10003380</t>
  </si>
  <si>
    <t>+ILS/-USD 3.432 24-10-23 (10) -448</t>
  </si>
  <si>
    <t>10000197</t>
  </si>
  <si>
    <t>+ILS/-USD 3.4335 16-10-23 (11) -465</t>
  </si>
  <si>
    <t>10003372</t>
  </si>
  <si>
    <t>+ILS/-USD 3.4336 16-10-23 (94) -464</t>
  </si>
  <si>
    <t>10003376</t>
  </si>
  <si>
    <t>+ILS/-USD 3.491 26-10-23 (10) -483</t>
  </si>
  <si>
    <t>10003478</t>
  </si>
  <si>
    <t>10000681</t>
  </si>
  <si>
    <t>+ILS/-USD 3.4916 26-10-23 (98) -484</t>
  </si>
  <si>
    <t>10003476</t>
  </si>
  <si>
    <t>+ILS/-USD 3.502 01-11-23 (12) -436</t>
  </si>
  <si>
    <t>10003490</t>
  </si>
  <si>
    <t>+ILS/-USD 3.5024 01-11-23 (11) -436</t>
  </si>
  <si>
    <t>10003488</t>
  </si>
  <si>
    <t>+ILS/-USD 3.5131 02-11-23 (20) -449</t>
  </si>
  <si>
    <t>10003494</t>
  </si>
  <si>
    <t>+ILS/-USD 3.5143 02-11-23 (11) -447</t>
  </si>
  <si>
    <t>10000683</t>
  </si>
  <si>
    <t>+ILS/-USD 3.517 16-11-23 (20) -393</t>
  </si>
  <si>
    <t>10003599</t>
  </si>
  <si>
    <t>10000711</t>
  </si>
  <si>
    <t>+ILS/-USD 3.52 16-11-23 (12) -390</t>
  </si>
  <si>
    <t>10003597</t>
  </si>
  <si>
    <t>+ILS/-USD 3.524 16-11-23 (93) -390</t>
  </si>
  <si>
    <t>10003601</t>
  </si>
  <si>
    <t>+ILS/-USD 3.526 21-11-23 (11) -390</t>
  </si>
  <si>
    <t>10000713</t>
  </si>
  <si>
    <t>10003603</t>
  </si>
  <si>
    <t>+ILS/-USD 3.5275 20-11-23 (10) -380</t>
  </si>
  <si>
    <t>10003593</t>
  </si>
  <si>
    <t>+ILS/-USD 3.528 21-11-23 (94) -390</t>
  </si>
  <si>
    <t>10003605</t>
  </si>
  <si>
    <t>+ILS/-USD 3.53 20-11-23 (12) -383</t>
  </si>
  <si>
    <t>10003595</t>
  </si>
  <si>
    <t>+ILS/-USD 3.537 30-11-23 (11) -260</t>
  </si>
  <si>
    <t>10003829</t>
  </si>
  <si>
    <t>+ILS/-USD 3.542 30-11-23 (12) -266</t>
  </si>
  <si>
    <t>10003831</t>
  </si>
  <si>
    <t>+ILS/-USD 3.547 30-11-23 (10) -264</t>
  </si>
  <si>
    <t>10000249</t>
  </si>
  <si>
    <t>10000748</t>
  </si>
  <si>
    <t>+ILS/-USD 3.555 22-11-23 (11) -400</t>
  </si>
  <si>
    <t>10003615</t>
  </si>
  <si>
    <t>10000717</t>
  </si>
  <si>
    <t>+ILS/-USD 3.5568 22-11-23 (10) -397</t>
  </si>
  <si>
    <t>10000223</t>
  </si>
  <si>
    <t>10000715</t>
  </si>
  <si>
    <t>10003611</t>
  </si>
  <si>
    <t>+ILS/-USD 3.558 16-10-23 (11) -178</t>
  </si>
  <si>
    <t>10000753</t>
  </si>
  <si>
    <t>+ILS/-USD 3.558 22-11-23 (94) -380</t>
  </si>
  <si>
    <t>10003613</t>
  </si>
  <si>
    <t>+ILS/-USD 3.56 16-10-23 (20) -179</t>
  </si>
  <si>
    <t>10000751</t>
  </si>
  <si>
    <t>+ILS/-USD 3.5626 14-11-23 (11) -474</t>
  </si>
  <si>
    <t>10003556</t>
  </si>
  <si>
    <t>+ILS/-USD 3.5656 14-11-23 (98) -474</t>
  </si>
  <si>
    <t>10003560</t>
  </si>
  <si>
    <t>+ILS/-USD 3.5657 14-11-23 (10) -473</t>
  </si>
  <si>
    <t>10000213</t>
  </si>
  <si>
    <t>10003554</t>
  </si>
  <si>
    <t>+ILS/-USD 3.5662 08-11-23 (10) -438</t>
  </si>
  <si>
    <t>10000209</t>
  </si>
  <si>
    <t>10003524</t>
  </si>
  <si>
    <t>+ILS/-USD 3.5672 08-11-23 (20) -438</t>
  </si>
  <si>
    <t>10003526</t>
  </si>
  <si>
    <t>+ILS/-USD 3.5689 06-09-23 (20) -311</t>
  </si>
  <si>
    <t>10003562</t>
  </si>
  <si>
    <t>+ILS/-USD 3.57 14-11-23 (12) -473</t>
  </si>
  <si>
    <t>10003558</t>
  </si>
  <si>
    <t>10000697</t>
  </si>
  <si>
    <t>+ILS/-USD 3.5717 06-11-23 (11) -483</t>
  </si>
  <si>
    <t>10000685</t>
  </si>
  <si>
    <t>10003498</t>
  </si>
  <si>
    <t>+ILS/-USD 3.572 14-12-23 (10) -460</t>
  </si>
  <si>
    <t>10003564</t>
  </si>
  <si>
    <t>+ILS/-USD 3.582 17-10-23 (11) -174</t>
  </si>
  <si>
    <t>10000756</t>
  </si>
  <si>
    <t>+ILS/-USD 3.5822 05-09-23 (20) -348</t>
  </si>
  <si>
    <t>10003502</t>
  </si>
  <si>
    <t>+ILS/-USD 3.5852 05-09-23 (12) -348</t>
  </si>
  <si>
    <t>10003500</t>
  </si>
  <si>
    <t>+ILS/-USD 3.5882 14-12-23 (11) -458</t>
  </si>
  <si>
    <t>10003568</t>
  </si>
  <si>
    <t>10000703</t>
  </si>
  <si>
    <t>+ILS/-USD 3.59 18-07-23 (20) -40</t>
  </si>
  <si>
    <t>10003817</t>
  </si>
  <si>
    <t>+ILS/-USD 3.5911 18-07-23 (11) -39</t>
  </si>
  <si>
    <t>10003815</t>
  </si>
  <si>
    <t>+ILS/-USD 3.5919 20-07-23 (11) -31</t>
  </si>
  <si>
    <t>10000762</t>
  </si>
  <si>
    <t>+ILS/-USD 3.595 26-10-23 (11) -420</t>
  </si>
  <si>
    <t>10000693</t>
  </si>
  <si>
    <t>+ILS/-USD 3.596 24-10-23 (12) -192</t>
  </si>
  <si>
    <t>10003844</t>
  </si>
  <si>
    <t>+ILS/-USD 3.6 06-09-23 (11) -337</t>
  </si>
  <si>
    <t>10000707</t>
  </si>
  <si>
    <t>+ILS/-USD 3.602 06-09-23 (10) -340</t>
  </si>
  <si>
    <t>10000705</t>
  </si>
  <si>
    <t>10000216</t>
  </si>
  <si>
    <t>+ILS/-USD 3.602 09-11-23 (12) -440</t>
  </si>
  <si>
    <t>10003546</t>
  </si>
  <si>
    <t>+ILS/-USD 3.602 09-11-23 (20) -443</t>
  </si>
  <si>
    <t>10003544</t>
  </si>
  <si>
    <t>+ILS/-USD 3.603 08-11-23 (10) -430</t>
  </si>
  <si>
    <t>10000211</t>
  </si>
  <si>
    <t>+ILS/-USD 3.603 09-11-23 (98) -440</t>
  </si>
  <si>
    <t>10003548</t>
  </si>
  <si>
    <t>+ILS/-USD 3.604 09-11-23 (11) -440</t>
  </si>
  <si>
    <t>10003542</t>
  </si>
  <si>
    <t>+ILS/-USD 3.6041 09-11-23 (10) -364</t>
  </si>
  <si>
    <t>10003632</t>
  </si>
  <si>
    <t>+ILS/-USD 3.6055 27-11-23 (94) -375</t>
  </si>
  <si>
    <t>10003645</t>
  </si>
  <si>
    <t>+ILS/-USD 3.6076 09-11-23 (12) -359</t>
  </si>
  <si>
    <t>10003636</t>
  </si>
  <si>
    <t>+ILS/-USD 3.608 27-11-23 (10) -374</t>
  </si>
  <si>
    <t>10003639</t>
  </si>
  <si>
    <t>+ILS/-USD 3.6085 27-11-23 (11) -375</t>
  </si>
  <si>
    <t>10003641</t>
  </si>
  <si>
    <t>10000720</t>
  </si>
  <si>
    <t>+ILS/-USD 3.6085 27-11-23 (93) -375</t>
  </si>
  <si>
    <t>10003643</t>
  </si>
  <si>
    <t>+ILS/-USD 3.6092 15-11-23 (11) -348</t>
  </si>
  <si>
    <t>10003646</t>
  </si>
  <si>
    <t>+ILS/-USD 3.61 19-07-23 (10) -28</t>
  </si>
  <si>
    <t>10003859</t>
  </si>
  <si>
    <t>+ILS/-USD 3.611 13-12-23 (12) -440</t>
  </si>
  <si>
    <t>10003589</t>
  </si>
  <si>
    <t>+ILS/-USD 3.611 19-07-23 (10) -28</t>
  </si>
  <si>
    <t>10000251</t>
  </si>
  <si>
    <t>10003838</t>
  </si>
  <si>
    <t>+ILS/-USD 3.612 13-12-23 (20) -445</t>
  </si>
  <si>
    <t>10003591</t>
  </si>
  <si>
    <t>+ILS/-USD 3.612 19-07-23 (11) -28</t>
  </si>
  <si>
    <t>10000760</t>
  </si>
  <si>
    <t>10003840</t>
  </si>
  <si>
    <t>+ILS/-USD 3.6122 15-11-23 (11) -348</t>
  </si>
  <si>
    <t>10003648</t>
  </si>
  <si>
    <t>+ILS/-USD 3.6125 07-11-23 (12) -450</t>
  </si>
  <si>
    <t>10003519</t>
  </si>
  <si>
    <t>+ILS/-USD 3.612902 07-11-23 (93) -443</t>
  </si>
  <si>
    <t>10000691</t>
  </si>
  <si>
    <t>+ILS/-USD 3.613 07-11-23 (11) -450</t>
  </si>
  <si>
    <t>10003517</t>
  </si>
  <si>
    <t>+ILS/-USD 3.614 19-07-23 (98) -29</t>
  </si>
  <si>
    <t>10003842</t>
  </si>
  <si>
    <t>+ILS/-USD 3.6146 07-11-23 (20) -444</t>
  </si>
  <si>
    <t>10003521</t>
  </si>
  <si>
    <t>10000689</t>
  </si>
  <si>
    <t>+ILS/-USD 3.6149 13-11-23 (11) -441</t>
  </si>
  <si>
    <t>10000695</t>
  </si>
  <si>
    <t>+ILS/-USD 3.615 28-11-23 (11) -368</t>
  </si>
  <si>
    <t>10003651</t>
  </si>
  <si>
    <t>+ILS/-USD 3.616 28-11-23 (10) -368</t>
  </si>
  <si>
    <t>10000117</t>
  </si>
  <si>
    <t>10000227</t>
  </si>
  <si>
    <t>+ILS/-USD 3.617 16-11-23 (10) -390</t>
  </si>
  <si>
    <t>10000218</t>
  </si>
  <si>
    <t>10003587</t>
  </si>
  <si>
    <t>+ILS/-USD 3.617 29-11-23 (10) -370</t>
  </si>
  <si>
    <t>10003660</t>
  </si>
  <si>
    <t>+ILS/-USD 3.62 29-11-23 (12) -370</t>
  </si>
  <si>
    <t>10003656</t>
  </si>
  <si>
    <t>+ILS/-USD 3.62 29-11-23 (20) -371</t>
  </si>
  <si>
    <t>10003658</t>
  </si>
  <si>
    <t>+ILS/-USD 3.62 29-11-23 (98) -370</t>
  </si>
  <si>
    <t>10003662</t>
  </si>
  <si>
    <t>+ILS/-USD 3.6223 04-12-23 (10) -377</t>
  </si>
  <si>
    <t>10000843</t>
  </si>
  <si>
    <t>+ILS/-USD 3.625 07-11-23 (12) -463</t>
  </si>
  <si>
    <t>10003506</t>
  </si>
  <si>
    <t>+ILS/-USD 3.625647 25-07-23 (10) -35</t>
  </si>
  <si>
    <t>10003868</t>
  </si>
  <si>
    <t>+ILS/-USD 3.63 30-11-23 (11) -327</t>
  </si>
  <si>
    <t>10003706</t>
  </si>
  <si>
    <t>+ILS/-USD 3.63 30-11-23 (12) -328</t>
  </si>
  <si>
    <t>10003708</t>
  </si>
  <si>
    <t>+ILS/-USD 3.6317 03-07-23 (11) -73</t>
  </si>
  <si>
    <t>10003700</t>
  </si>
  <si>
    <t>+ILS/-USD 3.6317 30-11-23 (10) -327</t>
  </si>
  <si>
    <t>10003704</t>
  </si>
  <si>
    <t>+ILS/-USD 3.634 03-07-23 (20) -72</t>
  </si>
  <si>
    <t>10003702</t>
  </si>
  <si>
    <t>+ILS/-USD 3.635 03-07-23 (10) -73</t>
  </si>
  <si>
    <t>10003698</t>
  </si>
  <si>
    <t>+ILS/-USD 3.635 07-09-23 (98) -170</t>
  </si>
  <si>
    <t>10003728</t>
  </si>
  <si>
    <t>+ILS/-USD 3.6355 05-09-23 (20) -355</t>
  </si>
  <si>
    <t>10000687</t>
  </si>
  <si>
    <t>+ILS/-USD 3.636 07-09-23 (10) -170</t>
  </si>
  <si>
    <t>10000236</t>
  </si>
  <si>
    <t>+ILS/-USD 3.636 07-09-23 (11) -170</t>
  </si>
  <si>
    <t>10003722</t>
  </si>
  <si>
    <t>+ILS/-USD 3.636 07-09-23 (12) -170</t>
  </si>
  <si>
    <t>10003724</t>
  </si>
  <si>
    <t>+ILS/-USD 3.637 15-11-23 (12) -433</t>
  </si>
  <si>
    <t>10003579</t>
  </si>
  <si>
    <t>+ILS/-USD 3.6385 05-09-23 (11) -355</t>
  </si>
  <si>
    <t>10003510</t>
  </si>
  <si>
    <t>+ILS/-USD 3.639 07-09-23 (20) -169</t>
  </si>
  <si>
    <t>10003726</t>
  </si>
  <si>
    <t>+ILS/-USD 3.643 05-09-23 (98) -360</t>
  </si>
  <si>
    <t>10003508</t>
  </si>
  <si>
    <t>+ILS/-USD 3.6486 12-09-23 (11) -174</t>
  </si>
  <si>
    <t>10003734</t>
  </si>
  <si>
    <t>+ILS/-USD 3.649 07-12-23 (11) -269</t>
  </si>
  <si>
    <t>10003870</t>
  </si>
  <si>
    <t>+ILS/-USD 3.6496 12-09-23 (10) -174</t>
  </si>
  <si>
    <t>10000243</t>
  </si>
  <si>
    <t>+ILS/-USD 3.65 05-07-23 (10) -74</t>
  </si>
  <si>
    <t>10003710</t>
  </si>
  <si>
    <t>+ILS/-USD 3.65 05-07-23 (12) -74</t>
  </si>
  <si>
    <t>10003712</t>
  </si>
  <si>
    <t>+ILS/-USD 3.6506 05-07-23 (11) -74</t>
  </si>
  <si>
    <t>10000735</t>
  </si>
  <si>
    <t>+ILS/-USD 3.6584 06-07-23 (20) -66</t>
  </si>
  <si>
    <t>10000119</t>
  </si>
  <si>
    <t>10003714</t>
  </si>
  <si>
    <t>+ILS/-USD 3.6631 06-07-23 (11) -29</t>
  </si>
  <si>
    <t>10003805</t>
  </si>
  <si>
    <t>+ILS/-USD 3.664 06-07-23 (12) -29</t>
  </si>
  <si>
    <t>10003807</t>
  </si>
  <si>
    <t>+ILS/-USD 3.6668 17-07-23 (11) -52</t>
  </si>
  <si>
    <t>10000746</t>
  </si>
  <si>
    <t>+ILS/-USD 3.668 17-07-23 (94) -50</t>
  </si>
  <si>
    <t>10003797</t>
  </si>
  <si>
    <t>+ILS/-USD 3.67 17-07-23 (12) -52.5</t>
  </si>
  <si>
    <t>10003801</t>
  </si>
  <si>
    <t>+ILS/-USD 3.692 06-09-23 (11) -176</t>
  </si>
  <si>
    <t>10000739</t>
  </si>
  <si>
    <t>10003762</t>
  </si>
  <si>
    <t>+ILS/-USD 3.693 06-09-23 (10) -174</t>
  </si>
  <si>
    <t>10003760</t>
  </si>
  <si>
    <t>+ILS/-USD 3.7 13-09-23 (11) -180</t>
  </si>
  <si>
    <t>10000737</t>
  </si>
  <si>
    <t>10003752</t>
  </si>
  <si>
    <t>+ILS/-USD 3.703 13-09-23 (10) -181</t>
  </si>
  <si>
    <t>10000246</t>
  </si>
  <si>
    <t>10003748</t>
  </si>
  <si>
    <t>+ILS/-USD 3.7068 25-07-23 (11) -92</t>
  </si>
  <si>
    <t>10003750</t>
  </si>
  <si>
    <t>+ILS/-USD 3.707 26-07-23 (12) -103</t>
  </si>
  <si>
    <t>10000743</t>
  </si>
  <si>
    <t>+ILS/-USD 3.708 26-07-23 (11) -101</t>
  </si>
  <si>
    <t>10000741</t>
  </si>
  <si>
    <t>+ILS/-USD 3.711 26-07-23 (10) -104</t>
  </si>
  <si>
    <t>10003767</t>
  </si>
  <si>
    <t>+ILS/-USD 3.718 13-07-23 (11) -48</t>
  </si>
  <si>
    <t>10003793</t>
  </si>
  <si>
    <t>+ILS/-USD 3.72 13-07-23 (12) -49</t>
  </si>
  <si>
    <t>10003795</t>
  </si>
  <si>
    <t>+ILS/-USD 3.72357 12-07-23 (94) -54.3</t>
  </si>
  <si>
    <t>10003786</t>
  </si>
  <si>
    <t>+ILS/-USD 3.724 12-07-23 (10) -53</t>
  </si>
  <si>
    <t>10003782</t>
  </si>
  <si>
    <t>+ILS/-USD 3.7247 12-07-23 (11) -53</t>
  </si>
  <si>
    <t>10003784</t>
  </si>
  <si>
    <t>+USD/-ILS 3.5342 29-11-23 (12) -248</t>
  </si>
  <si>
    <t>10003832</t>
  </si>
  <si>
    <t>+USD/-ILS 3.539 29-11-23 (20) -250</t>
  </si>
  <si>
    <t>10003827</t>
  </si>
  <si>
    <t>+USD/-ILS 3.554 14-12-23 (11) -282</t>
  </si>
  <si>
    <t>10003822</t>
  </si>
  <si>
    <t>+USD/-ILS 3.557 30-11-23 (10) -251</t>
  </si>
  <si>
    <t>10003820</t>
  </si>
  <si>
    <t>+USD/-ILS 3.557 30-11-23 (11) -251</t>
  </si>
  <si>
    <t>10003824</t>
  </si>
  <si>
    <t>+USD/-ILS 3.5628 14-11-23 (10) -227</t>
  </si>
  <si>
    <t>10003825</t>
  </si>
  <si>
    <t>+USD/-ILS 3.5745 06-11-23 (11) -220</t>
  </si>
  <si>
    <t>10003812</t>
  </si>
  <si>
    <t>+USD/-ILS 3.575 07-11-23 (12) -220</t>
  </si>
  <si>
    <t>10003813</t>
  </si>
  <si>
    <t>+USD/-ILS 3.58 28-11-23 (11) -242</t>
  </si>
  <si>
    <t>10003861</t>
  </si>
  <si>
    <t>+USD/-ILS 3.5842 26-10-23 (10) -183</t>
  </si>
  <si>
    <t>10003863</t>
  </si>
  <si>
    <t>+USD/-ILS 3.5848 23-10-23 (10) -177</t>
  </si>
  <si>
    <t>10003865</t>
  </si>
  <si>
    <t>+USD/-ILS 3.59 29-11-23 (10) -252</t>
  </si>
  <si>
    <t>10003851</t>
  </si>
  <si>
    <t>+USD/-ILS 3.59 30-11-23 (11) -253</t>
  </si>
  <si>
    <t>10003847</t>
  </si>
  <si>
    <t>+USD/-ILS 3.59 30-11-23 (12) -252</t>
  </si>
  <si>
    <t>10003849</t>
  </si>
  <si>
    <t>+USD/-ILS 3.5953 14-12-23 (11) -272</t>
  </si>
  <si>
    <t>10000765</t>
  </si>
  <si>
    <t>+USD/-ILS 3.608 22-11-23 (11) -315</t>
  </si>
  <si>
    <t>10003686</t>
  </si>
  <si>
    <t>+USD/-ILS 3.6092 27-11-23 (11) -338</t>
  </si>
  <si>
    <t>10003687</t>
  </si>
  <si>
    <t>+USD/-ILS 3.643 11-10-23 (20) -145</t>
  </si>
  <si>
    <t>10000120</t>
  </si>
  <si>
    <t>+USD/-ILS 3.6697 05-07-23 (12) -53</t>
  </si>
  <si>
    <t>10003742</t>
  </si>
  <si>
    <t>+USD/-ILS 3.6853 03-07-23 (10) -47</t>
  </si>
  <si>
    <t>10003744</t>
  </si>
  <si>
    <t>+USD/-ILS 3.6904 03-07-23 (20) -46</t>
  </si>
  <si>
    <t>10003746</t>
  </si>
  <si>
    <t>פורוורד ש"ח-מט"ח</t>
  </si>
  <si>
    <t>10003869</t>
  </si>
  <si>
    <t>+AUD/-USD 0.67797 24-07-23 (20) +19.7</t>
  </si>
  <si>
    <t>10003691</t>
  </si>
  <si>
    <t>+AUD/-USD 0.6803 24-07-23 (20) +7</t>
  </si>
  <si>
    <t>10003856</t>
  </si>
  <si>
    <t>+AUD/-USD 0.70018 24-07-23 (20) +38.8</t>
  </si>
  <si>
    <t>10003452</t>
  </si>
  <si>
    <t>+AUD/-USD 0.7006 24-07-23 (10) +39</t>
  </si>
  <si>
    <t>10003450</t>
  </si>
  <si>
    <t>+CAD/-USD 1.347 24-07-23 (10) -25</t>
  </si>
  <si>
    <t>10003624</t>
  </si>
  <si>
    <t>+EUR/-USD 1.07468 01-08-23 (10) +36.8</t>
  </si>
  <si>
    <t>10003780</t>
  </si>
  <si>
    <t>+EUR/-USD 1.08485 24-07-23 (10) +38.5</t>
  </si>
  <si>
    <t>10003732</t>
  </si>
  <si>
    <t>+EUR/-USD 1.08485 24-07-23 (20) +38.5</t>
  </si>
  <si>
    <t>10003730</t>
  </si>
  <si>
    <t>+EUR/-USD 1.0961 14-08-23 (10) +31</t>
  </si>
  <si>
    <t>10003858</t>
  </si>
  <si>
    <t>+EUR/-USD 1.1014 07-08-23 (10) +52</t>
  </si>
  <si>
    <t>10000844</t>
  </si>
  <si>
    <t>+GBP/-USD 1.2476 10-07-23 (12) +9</t>
  </si>
  <si>
    <t>10003776</t>
  </si>
  <si>
    <t>+JPY/-USD 129.305 24-07-23 (11) -304.5</t>
  </si>
  <si>
    <t>10003467</t>
  </si>
  <si>
    <t>+JPY/-USD 129.50167 24-07-23 (10) -303.5</t>
  </si>
  <si>
    <t>10003465</t>
  </si>
  <si>
    <t>+JPY/-USD 129.563 24-07-23 (12) -303.7</t>
  </si>
  <si>
    <t>10003469</t>
  </si>
  <si>
    <t>+JPY/-USD 129.705 24-07-23 (20) -304.5</t>
  </si>
  <si>
    <t>10003471</t>
  </si>
  <si>
    <t>+JPY/-USD 133.73 24-07-23 (10) -281</t>
  </si>
  <si>
    <t>10003536</t>
  </si>
  <si>
    <t>+JPY/-USD 133.75 24-07-23 (12) -281</t>
  </si>
  <si>
    <t>10003538</t>
  </si>
  <si>
    <t>+JPY/-USD 133.75 24-07-23 (20) -2.8</t>
  </si>
  <si>
    <t>10003550</t>
  </si>
  <si>
    <t>+USD/-AUD 0.6484 24-07-23 (20) +12</t>
  </si>
  <si>
    <t>10003768</t>
  </si>
  <si>
    <t>+USD/-AUD 0.652725 24-07-23 (20) +11.25</t>
  </si>
  <si>
    <t>10003775</t>
  </si>
  <si>
    <t>+USD/-AUD 0.66755 24-07-23 (10) +9.5</t>
  </si>
  <si>
    <t>10003790</t>
  </si>
  <si>
    <t>+USD/-AUD 0.6697 24-07-23 (20) +9</t>
  </si>
  <si>
    <t>10003798</t>
  </si>
  <si>
    <t>+USD/-AUD 0.6701 24-07-23 (11) +8</t>
  </si>
  <si>
    <t>10003810</t>
  </si>
  <si>
    <t>+USD/-AUD 0.6756 24-07-23 (11) +8</t>
  </si>
  <si>
    <t>10003811</t>
  </si>
  <si>
    <t>+USD/-AUD 0.678 24-07-23 (12) +7</t>
  </si>
  <si>
    <t>10003826</t>
  </si>
  <si>
    <t>+USD/-AUD 0.67928 24-07-23 (10) +6.8</t>
  </si>
  <si>
    <t>10003834</t>
  </si>
  <si>
    <t>+USD/-CAD 1.3307 24-07-23 (10) -25</t>
  </si>
  <si>
    <t>10003443</t>
  </si>
  <si>
    <t>+USD/-CAD 1.33072 24-07-23 (12) -24.8</t>
  </si>
  <si>
    <t>10003447</t>
  </si>
  <si>
    <t>+USD/-CAD 1.33122 24-07-23 (11) -24.8</t>
  </si>
  <si>
    <t>10003445</t>
  </si>
  <si>
    <t>+USD/-EUR 1.06517 07-08-23 (10) +86.7</t>
  </si>
  <si>
    <t>10000839</t>
  </si>
  <si>
    <t>+USD/-EUR 1.07155 24-07-23 (10) +82.5</t>
  </si>
  <si>
    <t>10003530</t>
  </si>
  <si>
    <t>+USD/-EUR 1.07155 24-07-23 (20) +82.5</t>
  </si>
  <si>
    <t>10003534</t>
  </si>
  <si>
    <t>+USD/-EUR 1.07162 24-07-23 (12) +82.2</t>
  </si>
  <si>
    <t>10003532</t>
  </si>
  <si>
    <t>+USD/-EUR 1.0736 24-07-23 (10) +82</t>
  </si>
  <si>
    <t>10003552</t>
  </si>
  <si>
    <t>+USD/-EUR 1.0759 06-11-23 (10) +89</t>
  </si>
  <si>
    <t>10003771</t>
  </si>
  <si>
    <t>+USD/-EUR 1.0759 06-11-23 (20) +89</t>
  </si>
  <si>
    <t>10003773</t>
  </si>
  <si>
    <t>+USD/-EUR 1.079875 14-08-23 (12) +82.75</t>
  </si>
  <si>
    <t>10003583</t>
  </si>
  <si>
    <t>+USD/-EUR 1.0805 14-08-23 (20) +83</t>
  </si>
  <si>
    <t>10003585</t>
  </si>
  <si>
    <t>+USD/-EUR 1.0808 14-08-23 (10) +83</t>
  </si>
  <si>
    <t>10003581</t>
  </si>
  <si>
    <t>+USD/-EUR 1.09355 03-07-23 (10) +0</t>
  </si>
  <si>
    <t>10003871</t>
  </si>
  <si>
    <t>+USD/-EUR 1.09605 14-08-23 (10) +30.5</t>
  </si>
  <si>
    <t>10003857</t>
  </si>
  <si>
    <t>+USD/-EUR 1.09895 11-09-23 (11) +89.5</t>
  </si>
  <si>
    <t>10003621</t>
  </si>
  <si>
    <t>+USD/-EUR 1.09915 11-09-23 (10) +89</t>
  </si>
  <si>
    <t>10003619</t>
  </si>
  <si>
    <t>+USD/-EUR 1.10058 01-08-23 (12) +55.8</t>
  </si>
  <si>
    <t>10003666</t>
  </si>
  <si>
    <t>+USD/-EUR 1.10083 01-08-23 (10) +55.8</t>
  </si>
  <si>
    <t>10003664</t>
  </si>
  <si>
    <t>+USD/-EUR 1.10285 13-09-23 (10) +72.5</t>
  </si>
  <si>
    <t>10000234</t>
  </si>
  <si>
    <t>+USD/-EUR 1.10325 13-09-23 (11) +72.5</t>
  </si>
  <si>
    <t>10003694</t>
  </si>
  <si>
    <t>+USD/-EUR 1.10326 13-09-23 (12) +72.6</t>
  </si>
  <si>
    <t>10003696</t>
  </si>
  <si>
    <t>+USD/-EUR 1.1096 18-09-23 (12) +83</t>
  </si>
  <si>
    <t>10003629</t>
  </si>
  <si>
    <t>+USD/-EUR 1.10963 18-09-23 (10) +82.3</t>
  </si>
  <si>
    <t>10003627</t>
  </si>
  <si>
    <t>+USD/-EUR 1.11079 10-01-24 (10) +112.9</t>
  </si>
  <si>
    <t>10000253</t>
  </si>
  <si>
    <t>10003867</t>
  </si>
  <si>
    <t>+USD/-GBP 1.21695 10-07-23 (12) +39.5</t>
  </si>
  <si>
    <t>10003427</t>
  </si>
  <si>
    <t>+USD/-GBP 1.21697 10-07-23 (10) +39.7</t>
  </si>
  <si>
    <t>10000835</t>
  </si>
  <si>
    <t>10003423</t>
  </si>
  <si>
    <t>+USD/-GBP 1.21748 10-07-23 (11) +39.8</t>
  </si>
  <si>
    <t>10003425</t>
  </si>
  <si>
    <t>+USD/-GBP 1.24593 16-08-23 (12) +19.3</t>
  </si>
  <si>
    <t>10003720</t>
  </si>
  <si>
    <t>+USD/-GBP 1.24776 16-08-23 (10) +19.6</t>
  </si>
  <si>
    <t>10000846</t>
  </si>
  <si>
    <t>10003718</t>
  </si>
  <si>
    <t>+USD/-GBP 1.24798 16-08-23 (11) +19.8</t>
  </si>
  <si>
    <t>10003716</t>
  </si>
  <si>
    <t>+USD/-JPY 137.22 24-07-23 (10) -126</t>
  </si>
  <si>
    <t>10003736</t>
  </si>
  <si>
    <t>+USD/-JPY 137.299 24-07-23 (10) -128.5</t>
  </si>
  <si>
    <t>10003754</t>
  </si>
  <si>
    <t>+USD/-JPY 138.3 24-07-23 (20) -98</t>
  </si>
  <si>
    <t>10003791</t>
  </si>
  <si>
    <t>+USD/-JPY 138.34 24-07-23 (12) -96</t>
  </si>
  <si>
    <t>10003799</t>
  </si>
  <si>
    <t>+USD/-JPY 138.408 24-07-23 (10) -83.2</t>
  </si>
  <si>
    <t>10003833</t>
  </si>
  <si>
    <t>+USD/-JPY 138.42 24-07-23 (20) -85</t>
  </si>
  <si>
    <t>10003818</t>
  </si>
  <si>
    <t>+USD/-JPY 138.52 24-07-23 (10) -115</t>
  </si>
  <si>
    <t>10003763</t>
  </si>
  <si>
    <t>+USD/-JPY 138.52 24-07-23 (12) -90</t>
  </si>
  <si>
    <t>10003809</t>
  </si>
  <si>
    <t>+USD/-JPY 138.56 24-07-23 (12) -1</t>
  </si>
  <si>
    <t>10003788</t>
  </si>
  <si>
    <t>+USD/-JPY 138.562 24-07-23 (12) -104.8</t>
  </si>
  <si>
    <t>10003777</t>
  </si>
  <si>
    <t>+USD/-JPY 138.73 24-07-23 (20) -80</t>
  </si>
  <si>
    <t>10003836</t>
  </si>
  <si>
    <t>+USD/-JPY 138.9 24-07-23 (10) -99</t>
  </si>
  <si>
    <t>10003803</t>
  </si>
  <si>
    <t>+USD/-JPY 139.22 24-07-23 (20) -113</t>
  </si>
  <si>
    <t>10003769</t>
  </si>
  <si>
    <t>BXTRNIFT</t>
  </si>
  <si>
    <t>10003757</t>
  </si>
  <si>
    <t>NIKKEI 225 TOTAL RETURN</t>
  </si>
  <si>
    <t>10003228</t>
  </si>
  <si>
    <t>SPNASEUT INDX</t>
  </si>
  <si>
    <t>10003094</t>
  </si>
  <si>
    <t>SPTR TRS</t>
  </si>
  <si>
    <t>10003491</t>
  </si>
  <si>
    <t>10002854</t>
  </si>
  <si>
    <t>10003756</t>
  </si>
  <si>
    <t>SZCOMP</t>
  </si>
  <si>
    <t>10003335</t>
  </si>
  <si>
    <t>TOPIX TOTAL RETURN INDEX JPY</t>
  </si>
  <si>
    <t>10003492</t>
  </si>
  <si>
    <t>10003789</t>
  </si>
  <si>
    <t/>
  </si>
  <si>
    <t>פרנק שווצרי</t>
  </si>
  <si>
    <t>דולר ניו-זילנד</t>
  </si>
  <si>
    <t>כתר נורבגי</t>
  </si>
  <si>
    <t>רובל רוסי</t>
  </si>
  <si>
    <t>יואן סיני</t>
  </si>
  <si>
    <t>בנק דיסקונט לישראל בע"מ</t>
  </si>
  <si>
    <t>בנק הפועלים בע"מ</t>
  </si>
  <si>
    <t>בנק לאומי לישראל בע"מ</t>
  </si>
  <si>
    <t>בנק מזרחי טפחות בע"מ</t>
  </si>
  <si>
    <t>יו בנק</t>
  </si>
  <si>
    <t>JP MORGAN</t>
  </si>
  <si>
    <t>A-</t>
  </si>
  <si>
    <t>S&amp;P</t>
  </si>
  <si>
    <t>דירוג פנימי</t>
  </si>
  <si>
    <t>לא</t>
  </si>
  <si>
    <t>כן</t>
  </si>
  <si>
    <t>90148620</t>
  </si>
  <si>
    <t>90148621</t>
  </si>
  <si>
    <t>90148622</t>
  </si>
  <si>
    <t>90148623</t>
  </si>
  <si>
    <t>90148624</t>
  </si>
  <si>
    <t>90148625</t>
  </si>
  <si>
    <t>90148626</t>
  </si>
  <si>
    <t>90148627</t>
  </si>
  <si>
    <t>90150400</t>
  </si>
  <si>
    <t>90145563</t>
  </si>
  <si>
    <t>14760843</t>
  </si>
  <si>
    <t>AA</t>
  </si>
  <si>
    <t>11898602</t>
  </si>
  <si>
    <t>11898601</t>
  </si>
  <si>
    <t>11898600</t>
  </si>
  <si>
    <t>11898611</t>
  </si>
  <si>
    <t>11898612</t>
  </si>
  <si>
    <t>11898613</t>
  </si>
  <si>
    <t>11898614</t>
  </si>
  <si>
    <t>11898615</t>
  </si>
  <si>
    <t>11898616</t>
  </si>
  <si>
    <t>11898617</t>
  </si>
  <si>
    <t>11898603</t>
  </si>
  <si>
    <t>11898604</t>
  </si>
  <si>
    <t>11898606</t>
  </si>
  <si>
    <t>11898607</t>
  </si>
  <si>
    <t>11898608</t>
  </si>
  <si>
    <t>11898609</t>
  </si>
  <si>
    <t>AA-</t>
  </si>
  <si>
    <t>472710</t>
  </si>
  <si>
    <t>11898420</t>
  </si>
  <si>
    <t>11898421</t>
  </si>
  <si>
    <t>11898422</t>
  </si>
  <si>
    <t>11896110</t>
  </si>
  <si>
    <t>11898200</t>
  </si>
  <si>
    <t>11898230</t>
  </si>
  <si>
    <t>11898120</t>
  </si>
  <si>
    <t>11898130</t>
  </si>
  <si>
    <t>11898140</t>
  </si>
  <si>
    <t>11898150</t>
  </si>
  <si>
    <t>11898160</t>
  </si>
  <si>
    <t>11898270</t>
  </si>
  <si>
    <t>11898280</t>
  </si>
  <si>
    <t>11898290</t>
  </si>
  <si>
    <t>11896120</t>
  </si>
  <si>
    <t>11898300</t>
  </si>
  <si>
    <t>11898310</t>
  </si>
  <si>
    <t>11898320</t>
  </si>
  <si>
    <t>11898330</t>
  </si>
  <si>
    <t>11898340</t>
  </si>
  <si>
    <t>11898350</t>
  </si>
  <si>
    <t>11898360</t>
  </si>
  <si>
    <t>11898380</t>
  </si>
  <si>
    <t>11898390</t>
  </si>
  <si>
    <t>11898400</t>
  </si>
  <si>
    <t>11896130</t>
  </si>
  <si>
    <t>11898410</t>
  </si>
  <si>
    <t>11896140</t>
  </si>
  <si>
    <t>11896150</t>
  </si>
  <si>
    <t>11896160</t>
  </si>
  <si>
    <t>11898170</t>
  </si>
  <si>
    <t>11898180</t>
  </si>
  <si>
    <t>11898190</t>
  </si>
  <si>
    <t>40999</t>
  </si>
  <si>
    <t>95350502</t>
  </si>
  <si>
    <t>95350101</t>
  </si>
  <si>
    <t>95350102</t>
  </si>
  <si>
    <t>95350202</t>
  </si>
  <si>
    <t>95350201</t>
  </si>
  <si>
    <t>95350301</t>
  </si>
  <si>
    <t>95350302</t>
  </si>
  <si>
    <t>95350401</t>
  </si>
  <si>
    <t>95350402</t>
  </si>
  <si>
    <t>95350501</t>
  </si>
  <si>
    <t>94100001</t>
  </si>
  <si>
    <t>9912270</t>
  </si>
  <si>
    <t>A+</t>
  </si>
  <si>
    <t>84666734</t>
  </si>
  <si>
    <t>74006127</t>
  </si>
  <si>
    <t>74006128</t>
  </si>
  <si>
    <t>74006129</t>
  </si>
  <si>
    <t>74006130</t>
  </si>
  <si>
    <t>74006131</t>
  </si>
  <si>
    <t>74006132</t>
  </si>
  <si>
    <t>74006219</t>
  </si>
  <si>
    <t>90840015</t>
  </si>
  <si>
    <t>90840016</t>
  </si>
  <si>
    <t>90840017</t>
  </si>
  <si>
    <t>90840018</t>
  </si>
  <si>
    <t>90840019</t>
  </si>
  <si>
    <t>90840020</t>
  </si>
  <si>
    <t>90840021</t>
  </si>
  <si>
    <t>90840022</t>
  </si>
  <si>
    <t>90840023</t>
  </si>
  <si>
    <t>90840002</t>
  </si>
  <si>
    <t>90840004</t>
  </si>
  <si>
    <t>90840006</t>
  </si>
  <si>
    <t>90840008</t>
  </si>
  <si>
    <t>90840010</t>
  </si>
  <si>
    <t>90840012</t>
  </si>
  <si>
    <t>90840013</t>
  </si>
  <si>
    <t>90840014</t>
  </si>
  <si>
    <t>90840000</t>
  </si>
  <si>
    <t>14760844</t>
  </si>
  <si>
    <t>14811160</t>
  </si>
  <si>
    <t>90136004</t>
  </si>
  <si>
    <t>8170011</t>
  </si>
  <si>
    <t>8170012</t>
  </si>
  <si>
    <t>8170013</t>
  </si>
  <si>
    <t>414968</t>
  </si>
  <si>
    <t>90145980</t>
  </si>
  <si>
    <t>487742</t>
  </si>
  <si>
    <t>90701001</t>
  </si>
  <si>
    <t>90701002</t>
  </si>
  <si>
    <t>90701003</t>
  </si>
  <si>
    <t>90143221</t>
  </si>
  <si>
    <t>482153</t>
  </si>
  <si>
    <t>90145362</t>
  </si>
  <si>
    <t>90312001</t>
  </si>
  <si>
    <t>90312002</t>
  </si>
  <si>
    <t>90136001</t>
  </si>
  <si>
    <t>90136005</t>
  </si>
  <si>
    <t>90136035</t>
  </si>
  <si>
    <t>90136025</t>
  </si>
  <si>
    <t>90136002</t>
  </si>
  <si>
    <t>84666735</t>
  </si>
  <si>
    <t>90310012</t>
  </si>
  <si>
    <t>90310010</t>
  </si>
  <si>
    <t>90310011</t>
  </si>
  <si>
    <t>90310002</t>
  </si>
  <si>
    <t>90310003</t>
  </si>
  <si>
    <t>90310004</t>
  </si>
  <si>
    <t>90310001</t>
  </si>
  <si>
    <t>90310005</t>
  </si>
  <si>
    <t>90310006</t>
  </si>
  <si>
    <t>90310008</t>
  </si>
  <si>
    <t>90310009</t>
  </si>
  <si>
    <t>90310007</t>
  </si>
  <si>
    <t>458870</t>
  </si>
  <si>
    <t>458869</t>
  </si>
  <si>
    <t>A</t>
  </si>
  <si>
    <t>455954</t>
  </si>
  <si>
    <t>90000104</t>
  </si>
  <si>
    <t>90241690</t>
  </si>
  <si>
    <t>90240790</t>
  </si>
  <si>
    <t>90240792</t>
  </si>
  <si>
    <t>90240793</t>
  </si>
  <si>
    <t>90240794</t>
  </si>
  <si>
    <t>90240795</t>
  </si>
  <si>
    <t>90240796</t>
  </si>
  <si>
    <t>90240797</t>
  </si>
  <si>
    <t>95350604</t>
  </si>
  <si>
    <t>95350603</t>
  </si>
  <si>
    <t>95350605</t>
  </si>
  <si>
    <t>95350602</t>
  </si>
  <si>
    <t>95350601</t>
  </si>
  <si>
    <t>90141407</t>
  </si>
  <si>
    <t>90839511</t>
  </si>
  <si>
    <t>Ba1.il</t>
  </si>
  <si>
    <t>90839541</t>
  </si>
  <si>
    <t>90839542</t>
  </si>
  <si>
    <t>90839544</t>
  </si>
  <si>
    <t>90839545</t>
  </si>
  <si>
    <t>90839546</t>
  </si>
  <si>
    <t>90839547</t>
  </si>
  <si>
    <t>90839548</t>
  </si>
  <si>
    <t>90839550</t>
  </si>
  <si>
    <t>90839551</t>
  </si>
  <si>
    <t>90839512</t>
  </si>
  <si>
    <t>90839513</t>
  </si>
  <si>
    <t>90839515</t>
  </si>
  <si>
    <t>90839516</t>
  </si>
  <si>
    <t>90839517</t>
  </si>
  <si>
    <t>90839518</t>
  </si>
  <si>
    <t>90839519</t>
  </si>
  <si>
    <t>90839520</t>
  </si>
  <si>
    <t>90000001</t>
  </si>
  <si>
    <t>90000002</t>
  </si>
  <si>
    <t>90000003</t>
  </si>
  <si>
    <t>66240</t>
  </si>
  <si>
    <t>TELECOMMUNICATION SERVICES</t>
  </si>
  <si>
    <t>BBB-</t>
  </si>
  <si>
    <t>FITCH</t>
  </si>
  <si>
    <t>ENERGY</t>
  </si>
  <si>
    <t>508309</t>
  </si>
  <si>
    <t>464740</t>
  </si>
  <si>
    <t>491862</t>
  </si>
  <si>
    <t>491863</t>
  </si>
  <si>
    <t>491864</t>
  </si>
  <si>
    <t>Other</t>
  </si>
  <si>
    <t>469140</t>
  </si>
  <si>
    <t>475042</t>
  </si>
  <si>
    <t>95004024</t>
  </si>
  <si>
    <t>סה"כ תעודות חוב מסחריות</t>
  </si>
  <si>
    <t>סה"כ מוצרים מובנים</t>
  </si>
  <si>
    <t>סה"כ  פקדונות מעל 3 חודשים</t>
  </si>
  <si>
    <t>סה"כ מקרקעין</t>
  </si>
  <si>
    <t>סה"כ השקעה בחברות מוחזקות</t>
  </si>
  <si>
    <t>סה"כ השקעות אחרות</t>
  </si>
  <si>
    <t>סה"כ יתרות התחייבות להשקעה</t>
  </si>
  <si>
    <t>סה"כ אג"ח קונצרני סחיר</t>
  </si>
  <si>
    <t>סה"כ אג"ח קונצרני לא סחיר</t>
  </si>
  <si>
    <t>סה"כ מסגרת אשראי מנוצלות ללווים</t>
  </si>
  <si>
    <t>M.A Movilim Renewable Energies, Limited Partnership</t>
  </si>
  <si>
    <t>Orbimed Israel Partners II</t>
  </si>
  <si>
    <t>Tene Growth Capital IV</t>
  </si>
  <si>
    <t>Apollo Investment Fund IX</t>
  </si>
  <si>
    <t>Ares Private Credit Solutions</t>
  </si>
  <si>
    <t>Bluebay Senior Loan Fund I</t>
  </si>
  <si>
    <t>Court Square Capital Partners IV</t>
  </si>
  <si>
    <t>Crescent Mezzanine VII</t>
  </si>
  <si>
    <t>ICG Senior Debt Partners Fund 5-A (EUR) SCSp</t>
  </si>
  <si>
    <t>ICG Senior Debt Partners III</t>
  </si>
  <si>
    <t>ICG Senior Debt Partners IV</t>
  </si>
  <si>
    <t>Kartesia Credit Opportunities IV</t>
  </si>
  <si>
    <t>Kartesia Credit Opportunities VI SCS</t>
  </si>
  <si>
    <t>Kartesia Senior Opportunities II SCS SICAV-RAIF</t>
  </si>
  <si>
    <t>KASS Unlevered II S,a.r.l</t>
  </si>
  <si>
    <t>Migdal-HarbourVest 2016 Fund L.P</t>
  </si>
  <si>
    <t>Migdal-HarbourVest 2016 Fund L.P. (Tranche B)</t>
  </si>
  <si>
    <t>Pantheon Global Co-Investment Opportunities IV</t>
  </si>
  <si>
    <t>Permira Credit Solutions III</t>
  </si>
  <si>
    <t>Permira Credit Solutions IV</t>
  </si>
  <si>
    <t>Strategic Investors Fund VIII</t>
  </si>
  <si>
    <t>Thoma Bravo Fund XII</t>
  </si>
  <si>
    <t>Waterton Residential Property Venture XIII</t>
  </si>
  <si>
    <t>Waterton Residential Property Venture XIII Edge Co-Invest L.P</t>
  </si>
  <si>
    <t>מובטחות משכנתא - גורם 01</t>
  </si>
  <si>
    <t>בבטחונות אחרים - גורם 80</t>
  </si>
  <si>
    <t>בבטחונות אחרים - גורם 7</t>
  </si>
  <si>
    <t>בבטחונות אחרים - גורם 37</t>
  </si>
  <si>
    <t>בבטחונות אחרים - גורם 29</t>
  </si>
  <si>
    <t>בבטחונות אחרים - גורם 111</t>
  </si>
  <si>
    <t>בבטחונות אחרים- גורם 162</t>
  </si>
  <si>
    <t>בבטחונות אחרים - גורם 144</t>
  </si>
  <si>
    <t>בבטחונות אחרים - גורם 69</t>
  </si>
  <si>
    <t>בבטחונות אחרים - גורם 63</t>
  </si>
  <si>
    <t>בבטחונות אחרים - גורם 33</t>
  </si>
  <si>
    <t>בבטחונות אחרים - גורם 26</t>
  </si>
  <si>
    <t>בבטחונות אחרים - גורם 62</t>
  </si>
  <si>
    <t>בבטחונות אחרים - גורם 156</t>
  </si>
  <si>
    <t>בבטחונות אחרים - גורם 64</t>
  </si>
  <si>
    <t>בבטחונות אחרים - גורם 35</t>
  </si>
  <si>
    <t>בבטחונות אחרים - גורם 188</t>
  </si>
  <si>
    <t>בבטחונות אחרים - גורם 185</t>
  </si>
  <si>
    <t>בבטחונות אחרים - גורם 147</t>
  </si>
  <si>
    <t>בבטחונות אחרים - גורם 152</t>
  </si>
  <si>
    <t>בבטחונות אחרים - גורם 187</t>
  </si>
  <si>
    <t>בבטחונות אחרים - גורם 129</t>
  </si>
  <si>
    <t>בבטחונות אחרים - גורם 158</t>
  </si>
  <si>
    <t>בבטחונות אחרים - גורם 159</t>
  </si>
  <si>
    <t>בבטחונות אחרים - גורם 105</t>
  </si>
  <si>
    <t>בבטחונות אחרים - גורם 40</t>
  </si>
  <si>
    <t>בבטחונות אחרים - גורם 180</t>
  </si>
  <si>
    <t>בבטחונות אחרים - גורם 76</t>
  </si>
  <si>
    <t>בבטחונות אחרים - גורם 30</t>
  </si>
  <si>
    <t>בבטחונות אחרים - גורם 47</t>
  </si>
  <si>
    <t>בבטחונות אחרים - גורם 172</t>
  </si>
  <si>
    <t>בבטחונות אחרים - גורם 81</t>
  </si>
  <si>
    <t>בבטחונות אחרים - גורם 103</t>
  </si>
  <si>
    <t>בבטחונות אחרים - גורם 90</t>
  </si>
  <si>
    <t>בבטחונות אחרים - גורם 104</t>
  </si>
  <si>
    <t>בבטחונות אחרים - גורם 96</t>
  </si>
  <si>
    <t>בבטחונות אחרים - גורם 130</t>
  </si>
  <si>
    <t>בבטחונות אחרים - גורם 41</t>
  </si>
  <si>
    <t>בבטחונות אחרים - גורם 155</t>
  </si>
  <si>
    <t>בבטחונות אחרים - גורם 154</t>
  </si>
  <si>
    <t>בבטחונות אחרים - גורם 89</t>
  </si>
  <si>
    <t>בבטחונות אחרים - גורם 167</t>
  </si>
  <si>
    <t>בבטחונות אחרים - גורם 78</t>
  </si>
  <si>
    <t>בבטחונות אחרים - גורם 77</t>
  </si>
  <si>
    <t>בבטחונות אחרים - גורם 189</t>
  </si>
  <si>
    <t>בבטחונות אחרים - גורם 184</t>
  </si>
  <si>
    <t>בבטחונות אחרים - גורם 70</t>
  </si>
  <si>
    <t>בבטחונות אחרים - גורם 43</t>
  </si>
  <si>
    <t>בבטחונות אחרים - גורם 183</t>
  </si>
  <si>
    <t>בבטחונות אחרים - גורם 17</t>
  </si>
  <si>
    <t>בבטחונות אחרים - גורם 178</t>
  </si>
  <si>
    <t>בבטחונות אחרים - גורם 173</t>
  </si>
  <si>
    <t>בבטחונות אחרים - גורם 161</t>
  </si>
  <si>
    <t>בבטחונות אחרים - גורם 115*</t>
  </si>
  <si>
    <t>בבטחונות אחרים - גורם 181</t>
  </si>
  <si>
    <t>בבטחונות אחרים - גורם 182</t>
  </si>
  <si>
    <t>בבטחונות אחרים - גורם 84</t>
  </si>
  <si>
    <t>בבטחונות אחרים - גורם 117</t>
  </si>
  <si>
    <t>בבטחונות אחרים - גורם 133</t>
  </si>
  <si>
    <t>בבטחונות אחרים - גורם 141</t>
  </si>
  <si>
    <t>בבטחונות אחרים - גורם 97</t>
  </si>
  <si>
    <t>בבטחונות אחרים - גורם 110</t>
  </si>
  <si>
    <t>בבטחונות אחרים - גורם 186</t>
  </si>
  <si>
    <t>בבטחונות אחרים - גורם 100</t>
  </si>
  <si>
    <t>בבטחונות אחרים - גורם 125</t>
  </si>
  <si>
    <t>בבטחונות אחרים - גורם 138</t>
  </si>
  <si>
    <t>בבטחונות אחרים - גורם 112</t>
  </si>
  <si>
    <t>בבטחונות אחרים - גורם 107</t>
  </si>
  <si>
    <t>בבטחונות אחרים - גורם 153</t>
  </si>
  <si>
    <t>בבטחונות אחרים - גורם 142</t>
  </si>
  <si>
    <t>בבטחונות אחרים - גורם 127</t>
  </si>
  <si>
    <t>בבטחונות אחרים - גורם 134</t>
  </si>
  <si>
    <t>בבטחונות אחרים - גורם 135</t>
  </si>
  <si>
    <t>בבטחונות אחרים - גורם 120</t>
  </si>
  <si>
    <t>בבטחונות אחרים - גורם 177</t>
  </si>
  <si>
    <t>בבטחונות אחרים - גורם 160</t>
  </si>
  <si>
    <t>בבטחונות אחרים - גורם 146</t>
  </si>
  <si>
    <t>בבטחונות אחרים - גורם 157</t>
  </si>
  <si>
    <t>גורם 171</t>
  </si>
  <si>
    <t>גורם 43</t>
  </si>
  <si>
    <t>גורם 183</t>
  </si>
  <si>
    <t>גורם 37</t>
  </si>
  <si>
    <t>גורם 158</t>
  </si>
  <si>
    <t>גורם 105</t>
  </si>
  <si>
    <t>גורם 172</t>
  </si>
  <si>
    <t>גורם 35</t>
  </si>
  <si>
    <t>גורם 104</t>
  </si>
  <si>
    <t>גורם 189</t>
  </si>
  <si>
    <t>גורם 167</t>
  </si>
  <si>
    <t>גורם 168</t>
  </si>
  <si>
    <t>גורם 184</t>
  </si>
  <si>
    <t>גורם 176</t>
  </si>
  <si>
    <t>גורם 181</t>
  </si>
  <si>
    <t>גורם 173</t>
  </si>
  <si>
    <t>גורם 112</t>
  </si>
  <si>
    <t>גורם 153</t>
  </si>
  <si>
    <t>גורם 177</t>
  </si>
  <si>
    <t>גורם 161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</si>
</sst>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0.0000"/>
  </numFmts>
  <fonts count="32">
    <font>
      <sz val="10"/>
      <name val="Arial"/>
      <charset val="177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sz val="11"/>
      <color rgb="FF000000"/>
      <name val="Arial"/>
      <family val="2"/>
      <charset val="177"/>
    </font>
    <font>
      <b/>
      <sz val="11"/>
      <color rgb="FF000000"/>
      <name val="Arial"/>
      <family val="2"/>
      <charset val="177"/>
    </font>
    <font>
      <b/>
      <sz val="14"/>
      <name val="arial"/>
      <family val="2"/>
      <charset val="177"/>
    </font>
    <font>
      <b/>
      <sz val="12"/>
      <name val="David"/>
      <family val="2"/>
    </font>
    <font>
      <b/>
      <sz val="11"/>
      <color theme="1"/>
      <name val="Arial"/>
      <family val="2"/>
      <scheme val="minor"/>
    </font>
    <font>
      <b/>
      <sz val="11"/>
      <color rgb="FF000000"/>
      <name val="Arial"/>
      <family val="2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rgb="FF95B3D7"/>
      </bottom>
      <diagonal/>
    </border>
    <border>
      <left style="hair">
        <color auto="1"/>
      </left>
      <right/>
      <top/>
      <bottom style="thin">
        <color rgb="FF95B3D7"/>
      </bottom>
      <diagonal/>
    </border>
    <border>
      <left style="hair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5">
    <xf numFmtId="0" fontId="0" fillId="0" borderId="0"/>
    <xf numFmtId="43" fontId="22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16" fillId="0" borderId="0"/>
    <xf numFmtId="0" fontId="22" fillId="0" borderId="0"/>
    <xf numFmtId="0" fontId="1" fillId="0" borderId="0"/>
    <xf numFmtId="9" fontId="22" fillId="0" borderId="0" applyFont="0" applyFill="0" applyBorder="0" applyAlignment="0" applyProtection="0"/>
    <xf numFmtId="165" fontId="12" fillId="0" borderId="0" applyFill="0" applyBorder="0" applyProtection="0">
      <alignment horizontal="right"/>
    </xf>
    <xf numFmtId="165" fontId="13" fillId="0" borderId="0" applyFill="0" applyBorder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</cellStyleXfs>
  <cellXfs count="147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 horizontal="right" readingOrder="2"/>
    </xf>
    <xf numFmtId="0" fontId="4" fillId="0" borderId="0" xfId="0" applyFont="1" applyAlignment="1">
      <alignment horizontal="center" readingOrder="2"/>
    </xf>
    <xf numFmtId="0" fontId="4" fillId="0" borderId="0" xfId="7" applyFont="1" applyAlignment="1">
      <alignment horizontal="right"/>
    </xf>
    <xf numFmtId="0" fontId="4" fillId="0" borderId="0" xfId="7" applyFont="1" applyAlignment="1">
      <alignment horizontal="center"/>
    </xf>
    <xf numFmtId="0" fontId="6" fillId="0" borderId="0" xfId="7" applyFont="1" applyAlignment="1">
      <alignment horizontal="center" vertical="center" wrapText="1"/>
    </xf>
    <xf numFmtId="0" fontId="8" fillId="0" borderId="0" xfId="7" applyFont="1" applyAlignment="1">
      <alignment horizontal="center" wrapText="1"/>
    </xf>
    <xf numFmtId="0" fontId="15" fillId="0" borderId="0" xfId="7" applyFont="1" applyAlignment="1">
      <alignment horizontal="justify" readingOrder="2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wrapText="1"/>
    </xf>
    <xf numFmtId="49" fontId="5" fillId="2" borderId="2" xfId="0" applyNumberFormat="1" applyFont="1" applyFill="1" applyBorder="1" applyAlignment="1">
      <alignment horizontal="center" wrapText="1"/>
    </xf>
    <xf numFmtId="49" fontId="5" fillId="2" borderId="3" xfId="0" applyNumberFormat="1" applyFont="1" applyFill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49" fontId="14" fillId="2" borderId="1" xfId="7" applyNumberFormat="1" applyFont="1" applyFill="1" applyBorder="1" applyAlignment="1">
      <alignment horizontal="center" vertical="center" wrapText="1" readingOrder="2"/>
    </xf>
    <xf numFmtId="0" fontId="5" fillId="2" borderId="2" xfId="7" applyFont="1" applyFill="1" applyBorder="1" applyAlignment="1">
      <alignment horizontal="center" vertical="center" wrapText="1"/>
    </xf>
    <xf numFmtId="0" fontId="5" fillId="2" borderId="3" xfId="7" applyFont="1" applyFill="1" applyBorder="1" applyAlignment="1">
      <alignment horizontal="center" vertical="center" wrapText="1"/>
    </xf>
    <xf numFmtId="0" fontId="9" fillId="2" borderId="2" xfId="7" applyFont="1" applyFill="1" applyBorder="1" applyAlignment="1">
      <alignment horizontal="center" vertical="center" wrapText="1"/>
    </xf>
    <xf numFmtId="0" fontId="9" fillId="2" borderId="3" xfId="7" applyFont="1" applyFill="1" applyBorder="1" applyAlignment="1">
      <alignment horizontal="center" vertical="center" wrapText="1"/>
    </xf>
    <xf numFmtId="49" fontId="5" fillId="2" borderId="3" xfId="7" applyNumberFormat="1" applyFont="1" applyFill="1" applyBorder="1" applyAlignment="1">
      <alignment horizontal="center" wrapText="1"/>
    </xf>
    <xf numFmtId="0" fontId="14" fillId="2" borderId="1" xfId="7" applyNumberFormat="1" applyFont="1" applyFill="1" applyBorder="1" applyAlignment="1">
      <alignment horizontal="right" vertical="center" wrapText="1" indent="1"/>
    </xf>
    <xf numFmtId="49" fontId="14" fillId="2" borderId="1" xfId="7" applyNumberFormat="1" applyFont="1" applyFill="1" applyBorder="1" applyAlignment="1">
      <alignment horizontal="right" vertical="center" wrapText="1" indent="3" readingOrder="2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wrapText="1"/>
    </xf>
    <xf numFmtId="0" fontId="5" fillId="2" borderId="4" xfId="7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center" vertical="center" wrapText="1" readingOrder="2"/>
    </xf>
    <xf numFmtId="49" fontId="14" fillId="2" borderId="7" xfId="7" applyNumberFormat="1" applyFont="1" applyFill="1" applyBorder="1" applyAlignment="1">
      <alignment horizontal="center" vertical="center" wrapText="1" readingOrder="2"/>
    </xf>
    <xf numFmtId="0" fontId="5" fillId="2" borderId="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wrapText="1"/>
    </xf>
    <xf numFmtId="49" fontId="17" fillId="2" borderId="2" xfId="0" applyNumberFormat="1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9" fillId="0" borderId="0" xfId="11" applyFont="1" applyFill="1" applyBorder="1" applyAlignment="1" applyProtection="1">
      <alignment horizontal="center" readingOrder="2"/>
    </xf>
    <xf numFmtId="49" fontId="5" fillId="2" borderId="6" xfId="0" applyNumberFormat="1" applyFont="1" applyFill="1" applyBorder="1" applyAlignment="1">
      <alignment horizontal="center" wrapText="1"/>
    </xf>
    <xf numFmtId="0" fontId="2" fillId="0" borderId="0" xfId="11" applyFill="1" applyBorder="1" applyAlignment="1" applyProtection="1">
      <alignment horizontal="center" readingOrder="2"/>
    </xf>
    <xf numFmtId="0" fontId="14" fillId="2" borderId="5" xfId="7" applyNumberFormat="1" applyFont="1" applyFill="1" applyBorder="1" applyAlignment="1">
      <alignment horizontal="right" vertical="center" wrapText="1" indent="1"/>
    </xf>
    <xf numFmtId="0" fontId="21" fillId="0" borderId="0" xfId="7" applyFont="1" applyAlignment="1">
      <alignment horizontal="right"/>
    </xf>
    <xf numFmtId="49" fontId="14" fillId="2" borderId="10" xfId="7" applyNumberFormat="1" applyFont="1" applyFill="1" applyBorder="1" applyAlignment="1">
      <alignment horizontal="center" vertical="center" wrapText="1" readingOrder="2"/>
    </xf>
    <xf numFmtId="3" fontId="5" fillId="2" borderId="11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3" fontId="5" fillId="2" borderId="9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right" vertical="center" wrapText="1" readingOrder="2"/>
    </xf>
    <xf numFmtId="0" fontId="14" fillId="2" borderId="1" xfId="7" applyNumberFormat="1" applyFont="1" applyFill="1" applyBorder="1" applyAlignment="1">
      <alignment horizontal="right" vertical="center" wrapText="1" readingOrder="2"/>
    </xf>
    <xf numFmtId="0" fontId="14" fillId="2" borderId="5" xfId="7" applyNumberFormat="1" applyFont="1" applyFill="1" applyBorder="1" applyAlignment="1">
      <alignment horizontal="right" vertical="center" wrapText="1" indent="1" readingOrder="2"/>
    </xf>
    <xf numFmtId="0" fontId="9" fillId="2" borderId="21" xfId="0" applyFont="1" applyFill="1" applyBorder="1" applyAlignment="1">
      <alignment horizontal="center" vertical="center" wrapText="1"/>
    </xf>
    <xf numFmtId="3" fontId="5" fillId="3" borderId="2" xfId="0" applyNumberFormat="1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 vertical="center" wrapText="1"/>
    </xf>
    <xf numFmtId="0" fontId="5" fillId="2" borderId="14" xfId="7" applyFont="1" applyFill="1" applyBorder="1" applyAlignment="1">
      <alignment horizontal="center" vertical="center" wrapText="1"/>
    </xf>
    <xf numFmtId="0" fontId="5" fillId="2" borderId="1" xfId="7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right"/>
    </xf>
    <xf numFmtId="43" fontId="5" fillId="0" borderId="26" xfId="13" applyFont="1" applyFill="1" applyBorder="1" applyAlignment="1">
      <alignment horizontal="right"/>
    </xf>
    <xf numFmtId="10" fontId="5" fillId="0" borderId="26" xfId="14" applyNumberFormat="1" applyFont="1" applyFill="1" applyBorder="1" applyAlignment="1">
      <alignment horizontal="center"/>
    </xf>
    <xf numFmtId="2" fontId="5" fillId="0" borderId="26" xfId="7" applyNumberFormat="1" applyFont="1" applyFill="1" applyBorder="1" applyAlignment="1">
      <alignment horizontal="right"/>
    </xf>
    <xf numFmtId="167" fontId="5" fillId="0" borderId="26" xfId="7" applyNumberFormat="1" applyFont="1" applyFill="1" applyBorder="1" applyAlignment="1">
      <alignment horizontal="center"/>
    </xf>
    <xf numFmtId="0" fontId="0" fillId="0" borderId="0" xfId="0" applyFill="1"/>
    <xf numFmtId="0" fontId="4" fillId="0" borderId="0" xfId="7" applyFont="1" applyFill="1" applyAlignment="1">
      <alignment horizontal="center"/>
    </xf>
    <xf numFmtId="0" fontId="26" fillId="0" borderId="23" xfId="0" applyFont="1" applyFill="1" applyBorder="1" applyAlignment="1">
      <alignment horizontal="right"/>
    </xf>
    <xf numFmtId="49" fontId="26" fillId="0" borderId="23" xfId="0" applyNumberFormat="1" applyFont="1" applyFill="1" applyBorder="1" applyAlignment="1">
      <alignment horizontal="right"/>
    </xf>
    <xf numFmtId="166" fontId="26" fillId="0" borderId="23" xfId="0" applyNumberFormat="1" applyFont="1" applyFill="1" applyBorder="1" applyAlignment="1">
      <alignment horizontal="right"/>
    </xf>
    <xf numFmtId="4" fontId="26" fillId="0" borderId="23" xfId="0" applyNumberFormat="1" applyFont="1" applyFill="1" applyBorder="1" applyAlignment="1">
      <alignment horizontal="right"/>
    </xf>
    <xf numFmtId="10" fontId="26" fillId="0" borderId="23" xfId="0" applyNumberFormat="1" applyFont="1" applyFill="1" applyBorder="1" applyAlignment="1">
      <alignment horizontal="right"/>
    </xf>
    <xf numFmtId="0" fontId="26" fillId="0" borderId="0" xfId="0" applyFont="1" applyFill="1" applyAlignment="1">
      <alignment horizontal="right" indent="1"/>
    </xf>
    <xf numFmtId="0" fontId="26" fillId="0" borderId="0" xfId="0" applyFont="1" applyFill="1" applyAlignment="1">
      <alignment horizontal="right"/>
    </xf>
    <xf numFmtId="49" fontId="26" fillId="0" borderId="0" xfId="0" applyNumberFormat="1" applyFont="1" applyFill="1" applyAlignment="1">
      <alignment horizontal="right"/>
    </xf>
    <xf numFmtId="166" fontId="26" fillId="0" borderId="0" xfId="0" applyNumberFormat="1" applyFont="1" applyFill="1" applyAlignment="1">
      <alignment horizontal="right"/>
    </xf>
    <xf numFmtId="4" fontId="26" fillId="0" borderId="0" xfId="0" applyNumberFormat="1" applyFont="1" applyFill="1" applyAlignment="1">
      <alignment horizontal="right"/>
    </xf>
    <xf numFmtId="10" fontId="26" fillId="0" borderId="0" xfId="0" applyNumberFormat="1" applyFont="1" applyFill="1" applyAlignment="1">
      <alignment horizontal="right"/>
    </xf>
    <xf numFmtId="0" fontId="26" fillId="0" borderId="0" xfId="0" applyFont="1" applyFill="1" applyAlignment="1">
      <alignment horizontal="right" indent="2"/>
    </xf>
    <xf numFmtId="0" fontId="25" fillId="0" borderId="0" xfId="0" applyFont="1" applyFill="1" applyAlignment="1">
      <alignment horizontal="right" indent="3"/>
    </xf>
    <xf numFmtId="0" fontId="25" fillId="0" borderId="0" xfId="0" applyNumberFormat="1" applyFont="1" applyFill="1" applyAlignment="1">
      <alignment horizontal="right"/>
    </xf>
    <xf numFmtId="0" fontId="25" fillId="0" borderId="0" xfId="0" applyFont="1" applyFill="1" applyAlignment="1">
      <alignment horizontal="right"/>
    </xf>
    <xf numFmtId="49" fontId="25" fillId="0" borderId="0" xfId="0" applyNumberFormat="1" applyFont="1" applyFill="1" applyAlignment="1">
      <alignment horizontal="right"/>
    </xf>
    <xf numFmtId="166" fontId="25" fillId="0" borderId="0" xfId="0" applyNumberFormat="1" applyFont="1" applyFill="1" applyAlignment="1">
      <alignment horizontal="right"/>
    </xf>
    <xf numFmtId="4" fontId="25" fillId="0" borderId="0" xfId="0" applyNumberFormat="1" applyFont="1" applyFill="1" applyAlignment="1">
      <alignment horizontal="right"/>
    </xf>
    <xf numFmtId="10" fontId="25" fillId="0" borderId="0" xfId="0" applyNumberFormat="1" applyFont="1" applyFill="1" applyAlignment="1">
      <alignment horizontal="right"/>
    </xf>
    <xf numFmtId="0" fontId="25" fillId="0" borderId="0" xfId="0" applyFont="1" applyFill="1" applyAlignment="1">
      <alignment horizontal="right" indent="2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 readingOrder="2"/>
    </xf>
    <xf numFmtId="0" fontId="27" fillId="0" borderId="0" xfId="0" applyFont="1" applyFill="1" applyAlignment="1">
      <alignment horizontal="right"/>
    </xf>
    <xf numFmtId="14" fontId="25" fillId="0" borderId="0" xfId="0" applyNumberFormat="1" applyFont="1" applyFill="1" applyAlignment="1">
      <alignment horizontal="right"/>
    </xf>
    <xf numFmtId="2" fontId="25" fillId="0" borderId="0" xfId="0" applyNumberFormat="1" applyFont="1" applyFill="1" applyAlignment="1">
      <alignment horizontal="right"/>
    </xf>
    <xf numFmtId="14" fontId="26" fillId="0" borderId="0" xfId="0" applyNumberFormat="1" applyFont="1" applyFill="1" applyAlignment="1">
      <alignment horizontal="right"/>
    </xf>
    <xf numFmtId="2" fontId="26" fillId="0" borderId="0" xfId="0" applyNumberFormat="1" applyFont="1" applyFill="1" applyAlignment="1">
      <alignment horizontal="right"/>
    </xf>
    <xf numFmtId="0" fontId="26" fillId="0" borderId="0" xfId="0" applyFont="1" applyFill="1" applyAlignment="1">
      <alignment horizontal="right" indent="3"/>
    </xf>
    <xf numFmtId="0" fontId="25" fillId="0" borderId="0" xfId="0" applyFont="1" applyFill="1" applyAlignment="1">
      <alignment horizontal="right" indent="4"/>
    </xf>
    <xf numFmtId="0" fontId="27" fillId="0" borderId="0" xfId="0" applyFont="1" applyFill="1" applyAlignment="1">
      <alignment horizontal="center"/>
    </xf>
    <xf numFmtId="0" fontId="29" fillId="0" borderId="0" xfId="0" applyFont="1" applyFill="1"/>
    <xf numFmtId="2" fontId="29" fillId="0" borderId="0" xfId="0" applyNumberFormat="1" applyFont="1" applyFill="1"/>
    <xf numFmtId="10" fontId="29" fillId="0" borderId="0" xfId="14" applyNumberFormat="1" applyFont="1" applyFill="1"/>
    <xf numFmtId="0" fontId="28" fillId="0" borderId="0" xfId="0" applyFont="1" applyFill="1" applyAlignment="1">
      <alignment horizontal="right" readingOrder="2"/>
    </xf>
    <xf numFmtId="14" fontId="26" fillId="0" borderId="23" xfId="0" applyNumberFormat="1" applyFont="1" applyFill="1" applyBorder="1" applyAlignment="1">
      <alignment horizontal="right"/>
    </xf>
    <xf numFmtId="2" fontId="26" fillId="0" borderId="23" xfId="0" applyNumberFormat="1" applyFont="1" applyFill="1" applyBorder="1" applyAlignment="1">
      <alignment horizontal="right"/>
    </xf>
    <xf numFmtId="0" fontId="18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25" fillId="0" borderId="0" xfId="0" applyFont="1" applyFill="1" applyAlignment="1">
      <alignment horizontal="right" indent="1"/>
    </xf>
    <xf numFmtId="0" fontId="26" fillId="0" borderId="24" xfId="0" applyFont="1" applyFill="1" applyBorder="1" applyAlignment="1">
      <alignment horizontal="right"/>
    </xf>
    <xf numFmtId="0" fontId="26" fillId="0" borderId="25" xfId="0" applyFont="1" applyFill="1" applyBorder="1" applyAlignment="1">
      <alignment horizontal="right" indent="1"/>
    </xf>
    <xf numFmtId="0" fontId="26" fillId="0" borderId="25" xfId="0" applyFont="1" applyFill="1" applyBorder="1" applyAlignment="1">
      <alignment horizontal="right" indent="2"/>
    </xf>
    <xf numFmtId="0" fontId="25" fillId="0" borderId="25" xfId="0" applyFont="1" applyFill="1" applyBorder="1" applyAlignment="1">
      <alignment horizontal="right" indent="3"/>
    </xf>
    <xf numFmtId="0" fontId="25" fillId="0" borderId="25" xfId="0" applyFont="1" applyFill="1" applyBorder="1" applyAlignment="1">
      <alignment horizontal="right" indent="2"/>
    </xf>
    <xf numFmtId="0" fontId="6" fillId="0" borderId="0" xfId="0" applyFont="1" applyFill="1" applyAlignment="1">
      <alignment horizontal="right"/>
    </xf>
    <xf numFmtId="10" fontId="25" fillId="0" borderId="0" xfId="14" applyNumberFormat="1" applyFont="1" applyFill="1" applyBorder="1" applyAlignment="1">
      <alignment horizontal="right"/>
    </xf>
    <xf numFmtId="0" fontId="30" fillId="0" borderId="0" xfId="0" applyFont="1" applyFill="1" applyAlignment="1">
      <alignment horizontal="right"/>
    </xf>
    <xf numFmtId="10" fontId="30" fillId="0" borderId="0" xfId="0" applyNumberFormat="1" applyFont="1" applyFill="1" applyAlignment="1">
      <alignment horizontal="right"/>
    </xf>
    <xf numFmtId="0" fontId="31" fillId="0" borderId="0" xfId="0" applyFont="1" applyFill="1" applyAlignment="1">
      <alignment horizontal="right"/>
    </xf>
    <xf numFmtId="10" fontId="31" fillId="0" borderId="0" xfId="0" applyNumberFormat="1" applyFont="1" applyFill="1" applyAlignment="1">
      <alignment horizontal="right"/>
    </xf>
    <xf numFmtId="0" fontId="26" fillId="0" borderId="0" xfId="0" applyFont="1" applyAlignment="1">
      <alignment horizontal="right"/>
    </xf>
    <xf numFmtId="4" fontId="26" fillId="0" borderId="0" xfId="0" applyNumberFormat="1" applyFont="1" applyAlignment="1">
      <alignment horizontal="right"/>
    </xf>
    <xf numFmtId="0" fontId="26" fillId="0" borderId="0" xfId="0" applyFont="1" applyAlignment="1">
      <alignment horizontal="right" indent="1"/>
    </xf>
    <xf numFmtId="14" fontId="26" fillId="0" borderId="0" xfId="0" applyNumberFormat="1" applyFont="1" applyAlignment="1">
      <alignment horizontal="right"/>
    </xf>
    <xf numFmtId="0" fontId="25" fillId="0" borderId="0" xfId="0" applyFont="1" applyAlignment="1">
      <alignment horizontal="right" indent="3"/>
    </xf>
    <xf numFmtId="4" fontId="25" fillId="0" borderId="0" xfId="0" applyNumberFormat="1" applyFont="1" applyAlignment="1">
      <alignment horizontal="right"/>
    </xf>
    <xf numFmtId="14" fontId="25" fillId="0" borderId="0" xfId="0" applyNumberFormat="1" applyFont="1" applyAlignment="1">
      <alignment horizontal="right"/>
    </xf>
    <xf numFmtId="0" fontId="7" fillId="2" borderId="14" xfId="7" applyFont="1" applyFill="1" applyBorder="1" applyAlignment="1">
      <alignment horizontal="center" vertical="center" wrapText="1"/>
    </xf>
    <xf numFmtId="0" fontId="7" fillId="2" borderId="15" xfId="7" applyFont="1" applyFill="1" applyBorder="1" applyAlignment="1">
      <alignment horizontal="center" vertical="center" wrapText="1"/>
    </xf>
    <xf numFmtId="0" fontId="7" fillId="2" borderId="4" xfId="7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 readingOrder="2"/>
    </xf>
    <xf numFmtId="0" fontId="7" fillId="2" borderId="19" xfId="0" applyFont="1" applyFill="1" applyBorder="1" applyAlignment="1">
      <alignment horizontal="center" vertical="center" wrapText="1" readingOrder="2"/>
    </xf>
    <xf numFmtId="0" fontId="7" fillId="2" borderId="20" xfId="0" applyFont="1" applyFill="1" applyBorder="1" applyAlignment="1">
      <alignment horizontal="center" vertical="center" wrapText="1" readingOrder="2"/>
    </xf>
    <xf numFmtId="0" fontId="20" fillId="2" borderId="16" xfId="0" applyFont="1" applyFill="1" applyBorder="1" applyAlignment="1">
      <alignment horizontal="center" vertical="center" wrapText="1" readingOrder="2"/>
    </xf>
    <xf numFmtId="0" fontId="16" fillId="0" borderId="17" xfId="0" applyFont="1" applyBorder="1" applyAlignment="1">
      <alignment horizontal="center" readingOrder="2"/>
    </xf>
    <xf numFmtId="0" fontId="16" fillId="0" borderId="13" xfId="0" applyFont="1" applyBorder="1" applyAlignment="1">
      <alignment horizontal="center" readingOrder="2"/>
    </xf>
    <xf numFmtId="0" fontId="20" fillId="2" borderId="18" xfId="0" applyFont="1" applyFill="1" applyBorder="1" applyAlignment="1">
      <alignment horizontal="center" vertical="center" wrapText="1" readingOrder="2"/>
    </xf>
    <xf numFmtId="0" fontId="16" fillId="0" borderId="19" xfId="0" applyFont="1" applyBorder="1" applyAlignment="1">
      <alignment horizontal="center" readingOrder="2"/>
    </xf>
    <xf numFmtId="0" fontId="16" fillId="0" borderId="20" xfId="0" applyFont="1" applyBorder="1" applyAlignment="1">
      <alignment horizontal="center" readingOrder="2"/>
    </xf>
    <xf numFmtId="0" fontId="5" fillId="0" borderId="0" xfId="0" applyFont="1" applyFill="1" applyAlignment="1">
      <alignment horizontal="right" readingOrder="2"/>
    </xf>
    <xf numFmtId="0" fontId="20" fillId="2" borderId="19" xfId="0" applyFont="1" applyFill="1" applyBorder="1" applyAlignment="1">
      <alignment horizontal="center" vertical="center" wrapText="1" readingOrder="2"/>
    </xf>
    <xf numFmtId="0" fontId="20" fillId="2" borderId="20" xfId="0" applyFont="1" applyFill="1" applyBorder="1" applyAlignment="1">
      <alignment horizontal="center" vertical="center" wrapText="1" readingOrder="2"/>
    </xf>
  </cellXfs>
  <cellStyles count="15">
    <cellStyle name="Comma" xfId="13" builtinId="3"/>
    <cellStyle name="Comma 2" xfId="1" xr:uid="{00000000-0005-0000-0000-000000000000}"/>
    <cellStyle name="Currency [0] _1" xfId="2" xr:uid="{00000000-0005-0000-0000-000001000000}"/>
    <cellStyle name="Hyperlink 2" xfId="3" xr:uid="{00000000-0005-0000-0000-000002000000}"/>
    <cellStyle name="Normal" xfId="0" builtinId="0"/>
    <cellStyle name="Normal 11" xfId="4" xr:uid="{00000000-0005-0000-0000-000004000000}"/>
    <cellStyle name="Normal 2" xfId="5" xr:uid="{00000000-0005-0000-0000-000005000000}"/>
    <cellStyle name="Normal 3" xfId="6" xr:uid="{00000000-0005-0000-0000-000006000000}"/>
    <cellStyle name="Normal 4" xfId="12" xr:uid="{00000000-0005-0000-0000-000007000000}"/>
    <cellStyle name="Normal_2007-16618" xfId="7" xr:uid="{00000000-0005-0000-0000-000008000000}"/>
    <cellStyle name="Percent" xfId="14" builtinId="5"/>
    <cellStyle name="Percent 2" xfId="8" xr:uid="{00000000-0005-0000-0000-000009000000}"/>
    <cellStyle name="Text" xfId="9" xr:uid="{00000000-0005-0000-0000-00000A000000}"/>
    <cellStyle name="Total" xfId="10" xr:uid="{00000000-0005-0000-0000-00000B000000}"/>
    <cellStyle name="היפר-קישור" xfId="11" builtinId="8"/>
  </cellStyles>
  <dxfs count="9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42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sheetMetadata" Target="metadata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גיליון1">
    <tabColor indexed="52"/>
    <pageSetUpPr fitToPage="1"/>
  </sheetPr>
  <dimension ref="A1:D67"/>
  <sheetViews>
    <sheetView rightToLeft="1" tabSelected="1" workbookViewId="0">
      <selection activeCell="I6" sqref="I6"/>
    </sheetView>
  </sheetViews>
  <sheetFormatPr defaultColWidth="9.140625" defaultRowHeight="18"/>
  <cols>
    <col min="1" max="1" width="6.28515625" style="8" customWidth="1"/>
    <col min="2" max="2" width="47.28515625" style="7" customWidth="1"/>
    <col min="3" max="3" width="18" style="8" customWidth="1"/>
    <col min="4" max="4" width="20.140625" style="8" customWidth="1"/>
    <col min="5" max="16384" width="9.140625" style="8"/>
  </cols>
  <sheetData>
    <row r="1" spans="1:4">
      <c r="B1" s="46" t="s">
        <v>139</v>
      </c>
      <c r="C1" s="46" t="s" vm="1">
        <v>219</v>
      </c>
    </row>
    <row r="2" spans="1:4">
      <c r="B2" s="46" t="s">
        <v>138</v>
      </c>
      <c r="C2" s="46" t="s">
        <v>220</v>
      </c>
    </row>
    <row r="3" spans="1:4">
      <c r="B3" s="46" t="s">
        <v>140</v>
      </c>
      <c r="C3" s="46" t="s">
        <v>221</v>
      </c>
    </row>
    <row r="4" spans="1:4">
      <c r="B4" s="46" t="s">
        <v>141</v>
      </c>
      <c r="C4" s="46">
        <v>2208</v>
      </c>
    </row>
    <row r="6" spans="1:4" ht="26.25" customHeight="1">
      <c r="B6" s="132" t="s">
        <v>152</v>
      </c>
      <c r="C6" s="133"/>
      <c r="D6" s="134"/>
    </row>
    <row r="7" spans="1:4" s="9" customFormat="1">
      <c r="B7" s="21"/>
      <c r="C7" s="22" t="s">
        <v>104</v>
      </c>
      <c r="D7" s="23" t="s">
        <v>102</v>
      </c>
    </row>
    <row r="8" spans="1:4" s="9" customFormat="1">
      <c r="B8" s="21"/>
      <c r="C8" s="24" t="s">
        <v>199</v>
      </c>
      <c r="D8" s="25" t="s">
        <v>19</v>
      </c>
    </row>
    <row r="9" spans="1:4" s="10" customFormat="1" ht="18" customHeight="1">
      <c r="B9" s="35"/>
      <c r="C9" s="18" t="s">
        <v>0</v>
      </c>
      <c r="D9" s="26" t="s">
        <v>1</v>
      </c>
    </row>
    <row r="10" spans="1:4" s="10" customFormat="1" ht="18" customHeight="1">
      <c r="B10" s="54" t="s">
        <v>151</v>
      </c>
      <c r="C10" s="68">
        <f>C11+C12+C23+C33+C37</f>
        <v>95984.971982408664</v>
      </c>
      <c r="D10" s="69">
        <f>C10/$C$42</f>
        <v>1</v>
      </c>
    </row>
    <row r="11" spans="1:4">
      <c r="A11" s="42" t="s">
        <v>118</v>
      </c>
      <c r="B11" s="27" t="s">
        <v>153</v>
      </c>
      <c r="C11" s="68">
        <f>מזומנים!J10</f>
        <v>3732.3226131786555</v>
      </c>
      <c r="D11" s="69">
        <f t="shared" ref="D11:D13" si="0">C11/$C$42</f>
        <v>3.8884447597303931E-2</v>
      </c>
    </row>
    <row r="12" spans="1:4">
      <c r="B12" s="27" t="s">
        <v>154</v>
      </c>
      <c r="C12" s="68">
        <f>SUM(C13:C21)</f>
        <v>81511.773668001013</v>
      </c>
      <c r="D12" s="69">
        <f t="shared" si="0"/>
        <v>0.84921391322528927</v>
      </c>
    </row>
    <row r="13" spans="1:4">
      <c r="A13" s="44" t="s">
        <v>118</v>
      </c>
      <c r="B13" s="28" t="s">
        <v>65</v>
      </c>
      <c r="C13" s="68" vm="2">
        <v>68474.104224468014</v>
      </c>
      <c r="D13" s="69">
        <f t="shared" si="0"/>
        <v>0.71338359339228008</v>
      </c>
    </row>
    <row r="14" spans="1:4">
      <c r="A14" s="44" t="s">
        <v>118</v>
      </c>
      <c r="B14" s="28" t="s">
        <v>66</v>
      </c>
      <c r="C14" s="68" t="s" vm="3">
        <v>2055</v>
      </c>
      <c r="D14" s="69" t="s" vm="4">
        <v>2055</v>
      </c>
    </row>
    <row r="15" spans="1:4">
      <c r="A15" s="44" t="s">
        <v>118</v>
      </c>
      <c r="B15" s="28" t="s">
        <v>67</v>
      </c>
      <c r="C15" s="68">
        <f>'אג"ח קונצרני'!R11</f>
        <v>11686.552163570004</v>
      </c>
      <c r="D15" s="69">
        <f t="shared" ref="D15:D21" si="1">C15/$C$42</f>
        <v>0.12175397796346515</v>
      </c>
    </row>
    <row r="16" spans="1:4">
      <c r="A16" s="44" t="s">
        <v>118</v>
      </c>
      <c r="B16" s="28" t="s">
        <v>68</v>
      </c>
      <c r="C16" s="68">
        <f>מניות!L11</f>
        <v>638.32932352900002</v>
      </c>
      <c r="D16" s="69">
        <f t="shared" si="1"/>
        <v>6.6503048377821875E-3</v>
      </c>
    </row>
    <row r="17" spans="1:4">
      <c r="A17" s="44" t="s">
        <v>118</v>
      </c>
      <c r="B17" s="28" t="s">
        <v>212</v>
      </c>
      <c r="C17" s="68" vm="5">
        <v>658.83060121100016</v>
      </c>
      <c r="D17" s="69">
        <f t="shared" si="1"/>
        <v>6.8638932491613914E-3</v>
      </c>
    </row>
    <row r="18" spans="1:4">
      <c r="A18" s="44" t="s">
        <v>118</v>
      </c>
      <c r="B18" s="28" t="s">
        <v>69</v>
      </c>
      <c r="C18" s="68" vm="6">
        <v>41.479248352000027</v>
      </c>
      <c r="D18" s="69">
        <f t="shared" si="1"/>
        <v>4.3214315215513117E-4</v>
      </c>
    </row>
    <row r="19" spans="1:4">
      <c r="A19" s="44" t="s">
        <v>118</v>
      </c>
      <c r="B19" s="28" t="s">
        <v>70</v>
      </c>
      <c r="C19" s="68" vm="7">
        <v>8.5485923000000019E-2</v>
      </c>
      <c r="D19" s="69">
        <f t="shared" si="1"/>
        <v>8.9061778353873119E-7</v>
      </c>
    </row>
    <row r="20" spans="1:4">
      <c r="A20" s="44" t="s">
        <v>118</v>
      </c>
      <c r="B20" s="28" t="s">
        <v>71</v>
      </c>
      <c r="C20" s="68" vm="8">
        <v>0.72497650700000005</v>
      </c>
      <c r="D20" s="69">
        <f t="shared" si="1"/>
        <v>7.5530209784597094E-6</v>
      </c>
    </row>
    <row r="21" spans="1:4">
      <c r="A21" s="44" t="s">
        <v>118</v>
      </c>
      <c r="B21" s="28" t="s">
        <v>72</v>
      </c>
      <c r="C21" s="68" vm="9">
        <v>11.667644441000002</v>
      </c>
      <c r="D21" s="69">
        <f t="shared" si="1"/>
        <v>1.2155699168343094E-4</v>
      </c>
    </row>
    <row r="22" spans="1:4">
      <c r="A22" s="44" t="s">
        <v>118</v>
      </c>
      <c r="B22" s="28" t="s">
        <v>73</v>
      </c>
      <c r="C22" s="68" t="s" vm="10">
        <v>2055</v>
      </c>
      <c r="D22" s="69" t="s" vm="11">
        <v>2055</v>
      </c>
    </row>
    <row r="23" spans="1:4">
      <c r="B23" s="27" t="s">
        <v>155</v>
      </c>
      <c r="C23" s="68">
        <f>SUM(C26:C31)</f>
        <v>4970.8510190650022</v>
      </c>
      <c r="D23" s="69">
        <f>C23/$C$42</f>
        <v>5.17878050740695E-2</v>
      </c>
    </row>
    <row r="24" spans="1:4">
      <c r="A24" s="44" t="s">
        <v>118</v>
      </c>
      <c r="B24" s="28" t="s">
        <v>74</v>
      </c>
      <c r="C24" s="68" t="s" vm="12">
        <v>2055</v>
      </c>
      <c r="D24" s="69" t="s" vm="13">
        <v>2055</v>
      </c>
    </row>
    <row r="25" spans="1:4">
      <c r="A25" s="44" t="s">
        <v>118</v>
      </c>
      <c r="B25" s="28" t="s">
        <v>75</v>
      </c>
      <c r="C25" s="68" t="s" vm="14">
        <v>2055</v>
      </c>
      <c r="D25" s="69" t="s" vm="15">
        <v>2055</v>
      </c>
    </row>
    <row r="26" spans="1:4">
      <c r="A26" s="44" t="s">
        <v>118</v>
      </c>
      <c r="B26" s="28" t="s">
        <v>67</v>
      </c>
      <c r="C26" s="68" vm="16">
        <v>922.27118475100019</v>
      </c>
      <c r="D26" s="69">
        <f t="shared" ref="D26:D31" si="2">C26/$C$42</f>
        <v>9.6084956395051761E-3</v>
      </c>
    </row>
    <row r="27" spans="1:4">
      <c r="A27" s="44" t="s">
        <v>118</v>
      </c>
      <c r="B27" s="28" t="s">
        <v>76</v>
      </c>
      <c r="C27" s="68" vm="17">
        <v>241.87518000000006</v>
      </c>
      <c r="D27" s="69">
        <f t="shared" si="2"/>
        <v>2.5199275991280067E-3</v>
      </c>
    </row>
    <row r="28" spans="1:4">
      <c r="A28" s="44" t="s">
        <v>118</v>
      </c>
      <c r="B28" s="28" t="s">
        <v>77</v>
      </c>
      <c r="C28" s="68" vm="18">
        <v>3906.0680626630015</v>
      </c>
      <c r="D28" s="69">
        <f t="shared" si="2"/>
        <v>4.0694579390812072E-2</v>
      </c>
    </row>
    <row r="29" spans="1:4">
      <c r="A29" s="44" t="s">
        <v>118</v>
      </c>
      <c r="B29" s="28" t="s">
        <v>78</v>
      </c>
      <c r="C29" s="68" vm="19">
        <v>1.5000060000000001E-3</v>
      </c>
      <c r="D29" s="69">
        <f t="shared" si="2"/>
        <v>1.5627508859146294E-8</v>
      </c>
    </row>
    <row r="30" spans="1:4">
      <c r="A30" s="44" t="s">
        <v>118</v>
      </c>
      <c r="B30" s="28" t="s">
        <v>178</v>
      </c>
      <c r="C30" s="68" vm="20">
        <v>-1.4524145000000006E-2</v>
      </c>
      <c r="D30" s="69">
        <f t="shared" si="2"/>
        <v>-1.5131686450522557E-7</v>
      </c>
    </row>
    <row r="31" spans="1:4">
      <c r="A31" s="44" t="s">
        <v>118</v>
      </c>
      <c r="B31" s="28" t="s">
        <v>99</v>
      </c>
      <c r="C31" s="68" vm="21">
        <v>-99.350384210000001</v>
      </c>
      <c r="D31" s="69">
        <f t="shared" si="2"/>
        <v>-1.0350618660201112E-3</v>
      </c>
    </row>
    <row r="32" spans="1:4">
      <c r="A32" s="44" t="s">
        <v>118</v>
      </c>
      <c r="B32" s="28" t="s">
        <v>79</v>
      </c>
      <c r="C32" s="68" t="s" vm="22">
        <v>2055</v>
      </c>
      <c r="D32" s="69" t="s" vm="23">
        <v>2055</v>
      </c>
    </row>
    <row r="33" spans="1:4">
      <c r="A33" s="44" t="s">
        <v>118</v>
      </c>
      <c r="B33" s="27" t="s">
        <v>156</v>
      </c>
      <c r="C33" s="68">
        <f>הלוואות!P10</f>
        <v>5777.4170755010018</v>
      </c>
      <c r="D33" s="69">
        <f>C33/$C$42</f>
        <v>6.0190850256848949E-2</v>
      </c>
    </row>
    <row r="34" spans="1:4">
      <c r="A34" s="44" t="s">
        <v>118</v>
      </c>
      <c r="B34" s="27" t="s">
        <v>157</v>
      </c>
      <c r="C34" s="68" t="s" vm="24">
        <v>2055</v>
      </c>
      <c r="D34" s="69" t="s" vm="25">
        <v>2055</v>
      </c>
    </row>
    <row r="35" spans="1:4">
      <c r="A35" s="44" t="s">
        <v>118</v>
      </c>
      <c r="B35" s="27" t="s">
        <v>158</v>
      </c>
      <c r="C35" s="68" t="s" vm="26">
        <v>2055</v>
      </c>
      <c r="D35" s="69" t="s" vm="27">
        <v>2055</v>
      </c>
    </row>
    <row r="36" spans="1:4">
      <c r="A36" s="44" t="s">
        <v>118</v>
      </c>
      <c r="B36" s="45" t="s">
        <v>159</v>
      </c>
      <c r="C36" s="68" t="s" vm="28">
        <v>2055</v>
      </c>
      <c r="D36" s="69" t="s" vm="29">
        <v>2055</v>
      </c>
    </row>
    <row r="37" spans="1:4">
      <c r="A37" s="44" t="s">
        <v>118</v>
      </c>
      <c r="B37" s="27" t="s">
        <v>160</v>
      </c>
      <c r="C37" s="68">
        <f>'השקעות אחרות '!I10</f>
        <v>-7.3923933370000015</v>
      </c>
      <c r="D37" s="69">
        <f>C37/$C$42</f>
        <v>-7.7016153511560312E-5</v>
      </c>
    </row>
    <row r="38" spans="1:4">
      <c r="A38" s="44"/>
      <c r="B38" s="55" t="s">
        <v>162</v>
      </c>
      <c r="C38" s="68">
        <v>0</v>
      </c>
      <c r="D38" s="69">
        <f>C38/$C$42</f>
        <v>0</v>
      </c>
    </row>
    <row r="39" spans="1:4">
      <c r="A39" s="44" t="s">
        <v>118</v>
      </c>
      <c r="B39" s="56" t="s">
        <v>163</v>
      </c>
      <c r="C39" s="68" t="s" vm="30">
        <v>2055</v>
      </c>
      <c r="D39" s="69" t="s" vm="31">
        <v>2055</v>
      </c>
    </row>
    <row r="40" spans="1:4">
      <c r="A40" s="44" t="s">
        <v>118</v>
      </c>
      <c r="B40" s="56" t="s">
        <v>197</v>
      </c>
      <c r="C40" s="68" t="s" vm="32">
        <v>2055</v>
      </c>
      <c r="D40" s="69" t="s" vm="33">
        <v>2055</v>
      </c>
    </row>
    <row r="41" spans="1:4">
      <c r="A41" s="44" t="s">
        <v>118</v>
      </c>
      <c r="B41" s="56" t="s">
        <v>164</v>
      </c>
      <c r="C41" s="68" t="s" vm="34">
        <v>2055</v>
      </c>
      <c r="D41" s="69" t="s" vm="35">
        <v>2055</v>
      </c>
    </row>
    <row r="42" spans="1:4">
      <c r="B42" s="56" t="s">
        <v>80</v>
      </c>
      <c r="C42" s="68">
        <f>C10</f>
        <v>95984.971982408664</v>
      </c>
      <c r="D42" s="69" vm="36">
        <v>1.0000000311272248</v>
      </c>
    </row>
    <row r="43" spans="1:4">
      <c r="A43" s="44" t="s">
        <v>118</v>
      </c>
      <c r="B43" s="56" t="s">
        <v>161</v>
      </c>
      <c r="C43" s="68">
        <f>'יתרת התחייבות להשקעה'!C10</f>
        <v>2023.6588674214991</v>
      </c>
      <c r="D43" s="69"/>
    </row>
    <row r="44" spans="1:4">
      <c r="B44" s="5" t="s">
        <v>103</v>
      </c>
    </row>
    <row r="45" spans="1:4">
      <c r="C45" s="62" t="s">
        <v>146</v>
      </c>
      <c r="D45" s="34" t="s">
        <v>98</v>
      </c>
    </row>
    <row r="46" spans="1:4">
      <c r="C46" s="63" t="s">
        <v>0</v>
      </c>
      <c r="D46" s="23" t="s">
        <v>1</v>
      </c>
    </row>
    <row r="47" spans="1:4">
      <c r="C47" s="70" t="s">
        <v>129</v>
      </c>
      <c r="D47" s="71" vm="37">
        <v>2.4517000000000002</v>
      </c>
    </row>
    <row r="48" spans="1:4">
      <c r="C48" s="70" t="s">
        <v>136</v>
      </c>
      <c r="D48" s="71">
        <v>0.77297511855767032</v>
      </c>
    </row>
    <row r="49" spans="2:4">
      <c r="C49" s="70" t="s">
        <v>133</v>
      </c>
      <c r="D49" s="71" vm="38">
        <v>2.7898000000000001</v>
      </c>
    </row>
    <row r="50" spans="2:4">
      <c r="B50" s="11"/>
      <c r="C50" s="70" t="s">
        <v>2056</v>
      </c>
      <c r="D50" s="71" vm="39">
        <v>4.1134000000000004</v>
      </c>
    </row>
    <row r="51" spans="2:4">
      <c r="C51" s="70" t="s">
        <v>127</v>
      </c>
      <c r="D51" s="71" vm="40">
        <v>4.0185000000000004</v>
      </c>
    </row>
    <row r="52" spans="2:4">
      <c r="C52" s="70" t="s">
        <v>128</v>
      </c>
      <c r="D52" s="71" vm="41">
        <v>4.6707000000000001</v>
      </c>
    </row>
    <row r="53" spans="2:4">
      <c r="C53" s="70" t="s">
        <v>130</v>
      </c>
      <c r="D53" s="71">
        <v>0.47218570936331505</v>
      </c>
    </row>
    <row r="54" spans="2:4">
      <c r="C54" s="70" t="s">
        <v>134</v>
      </c>
      <c r="D54" s="71">
        <v>2.5581999999999997E-2</v>
      </c>
    </row>
    <row r="55" spans="2:4">
      <c r="C55" s="70" t="s">
        <v>135</v>
      </c>
      <c r="D55" s="71">
        <v>0.21595372753643494</v>
      </c>
    </row>
    <row r="56" spans="2:4">
      <c r="C56" s="70" t="s">
        <v>132</v>
      </c>
      <c r="D56" s="71" vm="42">
        <v>0.53959999999999997</v>
      </c>
    </row>
    <row r="57" spans="2:4">
      <c r="C57" s="70" t="s">
        <v>2057</v>
      </c>
      <c r="D57" s="71">
        <v>2.2710600000000003</v>
      </c>
    </row>
    <row r="58" spans="2:4">
      <c r="C58" s="70" t="s">
        <v>131</v>
      </c>
      <c r="D58" s="71" vm="43">
        <v>0.34089999999999998</v>
      </c>
    </row>
    <row r="59" spans="2:4">
      <c r="C59" s="70" t="s">
        <v>125</v>
      </c>
      <c r="D59" s="71" vm="44">
        <v>3.7</v>
      </c>
    </row>
    <row r="60" spans="2:4">
      <c r="C60" s="70" t="s">
        <v>137</v>
      </c>
      <c r="D60" s="71" vm="45">
        <v>0.1968</v>
      </c>
    </row>
    <row r="61" spans="2:4">
      <c r="C61" s="70" t="s">
        <v>2058</v>
      </c>
      <c r="D61" s="71" vm="46">
        <v>0.34370000000000001</v>
      </c>
    </row>
    <row r="62" spans="2:4">
      <c r="C62" s="70" t="s">
        <v>2059</v>
      </c>
      <c r="D62" s="71">
        <v>4.1426504901763202E-2</v>
      </c>
    </row>
    <row r="63" spans="2:4">
      <c r="C63" s="70" t="s">
        <v>2060</v>
      </c>
      <c r="D63" s="71">
        <v>0.51008450859561327</v>
      </c>
    </row>
    <row r="64" spans="2:4">
      <c r="C64" s="70" t="s">
        <v>126</v>
      </c>
      <c r="D64" s="71">
        <v>1</v>
      </c>
    </row>
    <row r="65" spans="3:4">
      <c r="C65" s="72"/>
      <c r="D65" s="72"/>
    </row>
    <row r="66" spans="3:4">
      <c r="C66" s="72"/>
      <c r="D66" s="72"/>
    </row>
    <row r="67" spans="3:4">
      <c r="C67" s="73"/>
      <c r="D67" s="73"/>
    </row>
  </sheetData>
  <sheetProtection sheet="1" objects="1" scenarios="1"/>
  <mergeCells count="1">
    <mergeCell ref="B6:D6"/>
  </mergeCells>
  <phoneticPr fontId="3" type="noConversion"/>
  <dataValidations count="1">
    <dataValidation allowBlank="1" showInputMessage="1" showErrorMessage="1" sqref="C45:D46" xr:uid="{00000000-0002-0000-0000-000000000000}"/>
  </dataValidations>
  <hyperlinks>
    <hyperlink ref="A11" location="מזומנים!A1" display="◄" xr:uid="{00000000-0004-0000-0000-000000000000}"/>
    <hyperlink ref="A13" location="'תעודות התחייבות ממשלתיות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- תעודות התחייבות ממשלתי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קרנ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 מסחריות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'זכויות מקרקעין'!A1" display="◄" xr:uid="{00000000-0004-0000-0000-00001A000000}"/>
    <hyperlink ref="A37" location="'השקעות אחרות '!A1" display="◄" xr:uid="{00000000-0004-0000-0000-00001B000000}"/>
    <hyperlink ref="A43" location="'יתרת התחייבות להשקעה'!A1" display="◄" xr:uid="{00000000-0004-0000-0000-00001C000000}"/>
    <hyperlink ref="A36" location="'השקעה בחברות מוחזקות'!A1" display="◄" xr:uid="{00000000-0004-0000-0000-00001D000000}"/>
    <hyperlink ref="A39" location="'עלות מתואמת אג&quot;ח קונצרני סחיר'!A1" display="◄" xr:uid="{00000000-0004-0000-0000-00001E000000}"/>
    <hyperlink ref="A40" location="'עלות מתואמת אג&quot;ח קונצרני ל.סחיר'!A1" display="◄" xr:uid="{00000000-0004-0000-0000-00001F000000}"/>
    <hyperlink ref="A41" location="'עלות מתואמת מסגרות אשראי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גיליון10">
    <tabColor indexed="44"/>
    <pageSetUpPr fitToPage="1"/>
  </sheetPr>
  <dimension ref="B1:M590"/>
  <sheetViews>
    <sheetView rightToLeft="1" workbookViewId="0"/>
  </sheetViews>
  <sheetFormatPr defaultColWidth="9.140625" defaultRowHeight="18"/>
  <cols>
    <col min="1" max="1" width="6.28515625" style="1" customWidth="1"/>
    <col min="2" max="2" width="28.140625" style="2" bestFit="1" customWidth="1"/>
    <col min="3" max="3" width="49" style="2" customWidth="1"/>
    <col min="4" max="4" width="6.42578125" style="2" bestFit="1" customWidth="1"/>
    <col min="5" max="5" width="6.140625" style="2" bestFit="1" customWidth="1"/>
    <col min="6" max="6" width="12" style="1" bestFit="1" customWidth="1"/>
    <col min="7" max="7" width="8.140625" style="1" bestFit="1" customWidth="1"/>
    <col min="8" max="8" width="11.85546875" style="1" bestFit="1" customWidth="1"/>
    <col min="9" max="9" width="7.85546875" style="1" bestFit="1" customWidth="1"/>
    <col min="10" max="10" width="6.28515625" style="1" bestFit="1" customWidth="1"/>
    <col min="11" max="11" width="9.140625" style="1" bestFit="1"/>
    <col min="12" max="12" width="8.42578125" style="1" bestFit="1" customWidth="1"/>
    <col min="13" max="16384" width="9.140625" style="1"/>
  </cols>
  <sheetData>
    <row r="1" spans="2:13">
      <c r="B1" s="46" t="s">
        <v>139</v>
      </c>
      <c r="C1" s="46" t="s" vm="1">
        <v>219</v>
      </c>
    </row>
    <row r="2" spans="2:13">
      <c r="B2" s="46" t="s">
        <v>138</v>
      </c>
      <c r="C2" s="46" t="s">
        <v>220</v>
      </c>
    </row>
    <row r="3" spans="2:13">
      <c r="B3" s="46" t="s">
        <v>140</v>
      </c>
      <c r="C3" s="46" t="s">
        <v>221</v>
      </c>
    </row>
    <row r="4" spans="2:13">
      <c r="B4" s="46" t="s">
        <v>141</v>
      </c>
      <c r="C4" s="46">
        <v>2208</v>
      </c>
    </row>
    <row r="6" spans="2:13" ht="26.25" customHeight="1">
      <c r="B6" s="135" t="s">
        <v>166</v>
      </c>
      <c r="C6" s="136"/>
      <c r="D6" s="136"/>
      <c r="E6" s="136"/>
      <c r="F6" s="136"/>
      <c r="G6" s="136"/>
      <c r="H6" s="136"/>
      <c r="I6" s="136"/>
      <c r="J6" s="136"/>
      <c r="K6" s="136"/>
      <c r="L6" s="137"/>
    </row>
    <row r="7" spans="2:13" ht="26.25" customHeight="1">
      <c r="B7" s="135" t="s">
        <v>88</v>
      </c>
      <c r="C7" s="136"/>
      <c r="D7" s="136"/>
      <c r="E7" s="136"/>
      <c r="F7" s="136"/>
      <c r="G7" s="136"/>
      <c r="H7" s="136"/>
      <c r="I7" s="136"/>
      <c r="J7" s="136"/>
      <c r="K7" s="136"/>
      <c r="L7" s="137"/>
      <c r="M7" s="3"/>
    </row>
    <row r="8" spans="2:13" s="3" customFormat="1" ht="78.75">
      <c r="B8" s="21" t="s">
        <v>109</v>
      </c>
      <c r="C8" s="29" t="s">
        <v>43</v>
      </c>
      <c r="D8" s="29" t="s">
        <v>112</v>
      </c>
      <c r="E8" s="29" t="s">
        <v>62</v>
      </c>
      <c r="F8" s="29" t="s">
        <v>96</v>
      </c>
      <c r="G8" s="29" t="s">
        <v>196</v>
      </c>
      <c r="H8" s="29" t="s">
        <v>195</v>
      </c>
      <c r="I8" s="29" t="s">
        <v>59</v>
      </c>
      <c r="J8" s="29" t="s">
        <v>56</v>
      </c>
      <c r="K8" s="29" t="s">
        <v>142</v>
      </c>
      <c r="L8" s="30" t="s">
        <v>144</v>
      </c>
    </row>
    <row r="9" spans="2:13" s="3" customFormat="1">
      <c r="B9" s="14"/>
      <c r="C9" s="29"/>
      <c r="D9" s="29"/>
      <c r="E9" s="29"/>
      <c r="F9" s="29"/>
      <c r="G9" s="15" t="s">
        <v>203</v>
      </c>
      <c r="H9" s="15"/>
      <c r="I9" s="15" t="s">
        <v>199</v>
      </c>
      <c r="J9" s="15" t="s">
        <v>19</v>
      </c>
      <c r="K9" s="31" t="s">
        <v>19</v>
      </c>
      <c r="L9" s="16" t="s">
        <v>19</v>
      </c>
    </row>
    <row r="10" spans="2:13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</row>
    <row r="11" spans="2:13" s="4" customFormat="1" ht="18" customHeight="1">
      <c r="B11" s="80" t="s">
        <v>48</v>
      </c>
      <c r="C11" s="80"/>
      <c r="D11" s="81"/>
      <c r="E11" s="81"/>
      <c r="F11" s="81"/>
      <c r="G11" s="83"/>
      <c r="H11" s="101"/>
      <c r="I11" s="83">
        <v>0.72497650700000005</v>
      </c>
      <c r="J11" s="84"/>
      <c r="K11" s="84">
        <f>IFERROR(I11/$I$11,0)</f>
        <v>1</v>
      </c>
      <c r="L11" s="84">
        <f>I11/'סכום נכסי הקרן'!$C$42</f>
        <v>7.5530209784597094E-6</v>
      </c>
    </row>
    <row r="12" spans="2:13">
      <c r="B12" s="113" t="s">
        <v>190</v>
      </c>
      <c r="C12" s="88"/>
      <c r="D12" s="89"/>
      <c r="E12" s="89"/>
      <c r="F12" s="89"/>
      <c r="G12" s="91"/>
      <c r="H12" s="99"/>
      <c r="I12" s="91">
        <v>0.72497650700000005</v>
      </c>
      <c r="J12" s="92"/>
      <c r="K12" s="92">
        <f t="shared" ref="K12:K17" si="0">IFERROR(I12/$I$11,0)</f>
        <v>1</v>
      </c>
      <c r="L12" s="92">
        <f>I12/'סכום נכסי הקרן'!$C$42</f>
        <v>7.5530209784597094E-6</v>
      </c>
    </row>
    <row r="13" spans="2:13">
      <c r="B13" s="85" t="s">
        <v>184</v>
      </c>
      <c r="C13" s="80"/>
      <c r="D13" s="81"/>
      <c r="E13" s="81"/>
      <c r="F13" s="81"/>
      <c r="G13" s="83"/>
      <c r="H13" s="101"/>
      <c r="I13" s="83">
        <v>0.72497650700000005</v>
      </c>
      <c r="J13" s="84"/>
      <c r="K13" s="84">
        <f t="shared" si="0"/>
        <v>1</v>
      </c>
      <c r="L13" s="84">
        <f>I13/'סכום נכסי הקרן'!$C$42</f>
        <v>7.5530209784597094E-6</v>
      </c>
    </row>
    <row r="14" spans="2:13">
      <c r="B14" s="86" t="s">
        <v>1388</v>
      </c>
      <c r="C14" s="88" t="s">
        <v>1389</v>
      </c>
      <c r="D14" s="89" t="s">
        <v>113</v>
      </c>
      <c r="E14" s="89" t="s">
        <v>463</v>
      </c>
      <c r="F14" s="89" t="s">
        <v>126</v>
      </c>
      <c r="G14" s="91">
        <v>3.4108000000000006E-2</v>
      </c>
      <c r="H14" s="99">
        <v>1110200</v>
      </c>
      <c r="I14" s="91">
        <v>0.37867090200000009</v>
      </c>
      <c r="J14" s="92"/>
      <c r="K14" s="92">
        <f t="shared" si="0"/>
        <v>0.52232161779554065</v>
      </c>
      <c r="L14" s="92">
        <f>I14/'סכום נכסי הקרן'!$C$42</f>
        <v>3.9451061367127324E-6</v>
      </c>
    </row>
    <row r="15" spans="2:13">
      <c r="B15" s="86" t="s">
        <v>1390</v>
      </c>
      <c r="C15" s="88" t="s">
        <v>1391</v>
      </c>
      <c r="D15" s="89" t="s">
        <v>113</v>
      </c>
      <c r="E15" s="89" t="s">
        <v>463</v>
      </c>
      <c r="F15" s="89" t="s">
        <v>126</v>
      </c>
      <c r="G15" s="91">
        <v>-3.4108000000000006E-2</v>
      </c>
      <c r="H15" s="99">
        <v>764000</v>
      </c>
      <c r="I15" s="91">
        <v>-0.26058779399999998</v>
      </c>
      <c r="J15" s="92"/>
      <c r="K15" s="92">
        <f t="shared" si="0"/>
        <v>-0.35944308744338382</v>
      </c>
      <c r="L15" s="92">
        <f>I15/'סכום נכסי הקרן'!$C$42</f>
        <v>-2.7148811800222058E-6</v>
      </c>
    </row>
    <row r="16" spans="2:13">
      <c r="B16" s="86" t="s">
        <v>1392</v>
      </c>
      <c r="C16" s="88" t="s">
        <v>1393</v>
      </c>
      <c r="D16" s="89" t="s">
        <v>113</v>
      </c>
      <c r="E16" s="89" t="s">
        <v>463</v>
      </c>
      <c r="F16" s="89" t="s">
        <v>126</v>
      </c>
      <c r="G16" s="91">
        <v>0.31364000000000003</v>
      </c>
      <c r="H16" s="99">
        <v>193500</v>
      </c>
      <c r="I16" s="91">
        <v>0.60689340000000014</v>
      </c>
      <c r="J16" s="92"/>
      <c r="K16" s="92">
        <f t="shared" si="0"/>
        <v>0.83712147102719858</v>
      </c>
      <c r="L16" s="92">
        <f>I16/'סכום נכסי הקרן'!$C$42</f>
        <v>6.3227960321874821E-6</v>
      </c>
    </row>
    <row r="17" spans="2:12">
      <c r="B17" s="86" t="s">
        <v>1394</v>
      </c>
      <c r="C17" s="88" t="s">
        <v>1395</v>
      </c>
      <c r="D17" s="89" t="s">
        <v>113</v>
      </c>
      <c r="E17" s="89" t="s">
        <v>463</v>
      </c>
      <c r="F17" s="89" t="s">
        <v>126</v>
      </c>
      <c r="G17" s="91">
        <v>-0.31364000000000003</v>
      </c>
      <c r="H17" s="99">
        <v>0.01</v>
      </c>
      <c r="I17" s="91">
        <v>-9.9999999999999986E-10</v>
      </c>
      <c r="J17" s="92"/>
      <c r="K17" s="92">
        <f t="shared" si="0"/>
        <v>-1.379355041638611E-9</v>
      </c>
      <c r="L17" s="92">
        <f>I17/'סכום נכסי הקרן'!$C$42</f>
        <v>-1.0418297566240595E-14</v>
      </c>
    </row>
    <row r="18" spans="2:12">
      <c r="B18" s="93"/>
      <c r="C18" s="88"/>
      <c r="D18" s="88"/>
      <c r="E18" s="88"/>
      <c r="F18" s="88"/>
      <c r="G18" s="91"/>
      <c r="H18" s="99"/>
      <c r="I18" s="88"/>
      <c r="J18" s="88"/>
      <c r="K18" s="92"/>
      <c r="L18" s="88"/>
    </row>
    <row r="19" spans="2:12">
      <c r="B19" s="113"/>
      <c r="C19" s="88"/>
      <c r="D19" s="88"/>
      <c r="E19" s="88"/>
      <c r="F19" s="88"/>
      <c r="G19" s="91"/>
      <c r="H19" s="99"/>
      <c r="I19" s="88"/>
      <c r="J19" s="88"/>
      <c r="K19" s="92"/>
      <c r="L19" s="88"/>
    </row>
    <row r="20" spans="2:12">
      <c r="B20" s="85"/>
      <c r="C20" s="80"/>
      <c r="D20" s="80"/>
      <c r="E20" s="80"/>
      <c r="F20" s="80"/>
      <c r="G20" s="83"/>
      <c r="H20" s="101"/>
      <c r="I20" s="80"/>
      <c r="J20" s="80"/>
      <c r="K20" s="84"/>
      <c r="L20" s="80"/>
    </row>
    <row r="21" spans="2:12">
      <c r="B21" s="86"/>
      <c r="C21" s="88"/>
      <c r="D21" s="89"/>
      <c r="E21" s="89"/>
      <c r="F21" s="89"/>
      <c r="G21" s="91"/>
      <c r="H21" s="99"/>
      <c r="I21" s="91"/>
      <c r="J21" s="92"/>
      <c r="K21" s="92"/>
      <c r="L21" s="92"/>
    </row>
    <row r="22" spans="2:12">
      <c r="B22" s="86"/>
      <c r="C22" s="88"/>
      <c r="D22" s="89"/>
      <c r="E22" s="89"/>
      <c r="F22" s="89"/>
      <c r="G22" s="91"/>
      <c r="H22" s="99"/>
      <c r="I22" s="91"/>
      <c r="J22" s="92"/>
      <c r="K22" s="92"/>
      <c r="L22" s="92"/>
    </row>
    <row r="23" spans="2:12">
      <c r="B23" s="93"/>
      <c r="C23" s="88"/>
      <c r="D23" s="88"/>
      <c r="E23" s="88"/>
      <c r="F23" s="88"/>
      <c r="G23" s="91"/>
      <c r="H23" s="99"/>
      <c r="I23" s="88"/>
      <c r="J23" s="88"/>
      <c r="K23" s="92"/>
      <c r="L23" s="88"/>
    </row>
    <row r="24" spans="2:12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</row>
    <row r="25" spans="2:12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</row>
    <row r="26" spans="2:12">
      <c r="B26" s="108" t="s">
        <v>211</v>
      </c>
      <c r="C26" s="88"/>
      <c r="D26" s="88"/>
      <c r="E26" s="88"/>
      <c r="F26" s="88"/>
      <c r="G26" s="88"/>
      <c r="H26" s="88"/>
      <c r="I26" s="88"/>
      <c r="J26" s="88"/>
      <c r="K26" s="88"/>
      <c r="L26" s="88"/>
    </row>
    <row r="27" spans="2:12">
      <c r="B27" s="108" t="s">
        <v>105</v>
      </c>
      <c r="C27" s="88"/>
      <c r="D27" s="88"/>
      <c r="E27" s="88"/>
      <c r="F27" s="88"/>
      <c r="G27" s="88"/>
      <c r="H27" s="88"/>
      <c r="I27" s="88"/>
      <c r="J27" s="88"/>
      <c r="K27" s="88"/>
      <c r="L27" s="88"/>
    </row>
    <row r="28" spans="2:12">
      <c r="B28" s="108" t="s">
        <v>194</v>
      </c>
      <c r="C28" s="88"/>
      <c r="D28" s="88"/>
      <c r="E28" s="88"/>
      <c r="F28" s="88"/>
      <c r="G28" s="88"/>
      <c r="H28" s="88"/>
      <c r="I28" s="88"/>
      <c r="J28" s="88"/>
      <c r="K28" s="88"/>
      <c r="L28" s="88"/>
    </row>
    <row r="29" spans="2:12">
      <c r="B29" s="108" t="s">
        <v>202</v>
      </c>
      <c r="C29" s="88"/>
      <c r="D29" s="88"/>
      <c r="E29" s="88"/>
      <c r="F29" s="88"/>
      <c r="G29" s="88"/>
      <c r="H29" s="88"/>
      <c r="I29" s="88"/>
      <c r="J29" s="88"/>
      <c r="K29" s="88"/>
      <c r="L29" s="88"/>
    </row>
    <row r="30" spans="2:12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</row>
    <row r="31" spans="2:12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</row>
    <row r="32" spans="2:12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</row>
    <row r="33" spans="2:12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</row>
    <row r="34" spans="2:12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</row>
    <row r="35" spans="2:12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</row>
    <row r="36" spans="2:12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</row>
    <row r="37" spans="2:12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</row>
    <row r="38" spans="2:12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</row>
    <row r="39" spans="2:12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</row>
    <row r="40" spans="2:12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</row>
    <row r="41" spans="2:12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</row>
    <row r="42" spans="2:12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</row>
    <row r="43" spans="2:12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</row>
    <row r="44" spans="2:12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</row>
    <row r="45" spans="2:12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</row>
    <row r="46" spans="2:12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</row>
    <row r="47" spans="2:12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</row>
    <row r="48" spans="2:12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</row>
    <row r="49" spans="2:12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</row>
    <row r="50" spans="2:12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</row>
    <row r="51" spans="2:12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</row>
    <row r="52" spans="2:12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</row>
    <row r="53" spans="2:12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</row>
    <row r="54" spans="2:12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</row>
    <row r="55" spans="2:12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</row>
    <row r="56" spans="2:12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</row>
    <row r="57" spans="2:12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</row>
    <row r="58" spans="2:12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</row>
    <row r="59" spans="2:12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</row>
    <row r="60" spans="2:12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</row>
    <row r="61" spans="2:12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</row>
    <row r="62" spans="2:12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</row>
    <row r="63" spans="2:12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</row>
    <row r="64" spans="2:12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</row>
    <row r="65" spans="2:12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</row>
    <row r="66" spans="2:12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</row>
    <row r="67" spans="2:12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</row>
    <row r="68" spans="2:12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</row>
    <row r="69" spans="2:12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</row>
    <row r="70" spans="2:12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</row>
    <row r="71" spans="2:12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</row>
    <row r="72" spans="2:12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</row>
    <row r="73" spans="2:12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</row>
    <row r="74" spans="2:12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</row>
    <row r="75" spans="2:12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</row>
    <row r="76" spans="2:12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</row>
    <row r="77" spans="2:12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</row>
    <row r="78" spans="2:12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</row>
    <row r="79" spans="2:12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</row>
    <row r="80" spans="2:12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</row>
    <row r="81" spans="2:12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</row>
    <row r="82" spans="2:12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</row>
    <row r="83" spans="2:12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</row>
    <row r="84" spans="2:12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</row>
    <row r="85" spans="2:12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</row>
    <row r="86" spans="2:12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</row>
    <row r="87" spans="2:12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</row>
    <row r="88" spans="2:12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</row>
    <row r="89" spans="2:12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</row>
    <row r="90" spans="2:12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</row>
    <row r="91" spans="2:12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</row>
    <row r="92" spans="2:12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</row>
    <row r="93" spans="2:12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</row>
    <row r="94" spans="2:12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</row>
    <row r="95" spans="2:12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</row>
    <row r="96" spans="2:12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</row>
    <row r="97" spans="2:12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</row>
    <row r="98" spans="2:12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</row>
    <row r="99" spans="2:12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</row>
    <row r="100" spans="2:12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</row>
    <row r="101" spans="2:12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</row>
    <row r="102" spans="2:12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</row>
    <row r="103" spans="2:12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</row>
    <row r="104" spans="2:12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</row>
    <row r="105" spans="2:12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</row>
    <row r="106" spans="2:12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</row>
    <row r="107" spans="2:12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</row>
    <row r="108" spans="2:12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</row>
    <row r="109" spans="2:12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</row>
    <row r="110" spans="2:12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</row>
    <row r="111" spans="2:12"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</row>
    <row r="112" spans="2:12"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</row>
    <row r="113" spans="2:12"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</row>
    <row r="114" spans="2:12"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</row>
    <row r="115" spans="2:12"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</row>
    <row r="116" spans="2:12"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</row>
    <row r="117" spans="2:12"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</row>
    <row r="118" spans="2:12">
      <c r="B118" s="88"/>
      <c r="C118" s="88"/>
      <c r="D118" s="88"/>
      <c r="E118" s="88"/>
      <c r="F118" s="88"/>
      <c r="G118" s="88"/>
      <c r="H118" s="88"/>
      <c r="I118" s="88"/>
      <c r="J118" s="88"/>
      <c r="K118" s="88"/>
      <c r="L118" s="88"/>
    </row>
    <row r="119" spans="2:12">
      <c r="B119" s="88"/>
      <c r="C119" s="88"/>
      <c r="D119" s="88"/>
      <c r="E119" s="88"/>
      <c r="F119" s="88"/>
      <c r="G119" s="88"/>
      <c r="H119" s="88"/>
      <c r="I119" s="88"/>
      <c r="J119" s="88"/>
      <c r="K119" s="88"/>
      <c r="L119" s="88"/>
    </row>
    <row r="120" spans="2:12">
      <c r="B120" s="88"/>
      <c r="C120" s="88"/>
      <c r="D120" s="88"/>
      <c r="E120" s="88"/>
      <c r="F120" s="88"/>
      <c r="G120" s="88"/>
      <c r="H120" s="88"/>
      <c r="I120" s="88"/>
      <c r="J120" s="88"/>
      <c r="K120" s="88"/>
      <c r="L120" s="88"/>
    </row>
    <row r="121" spans="2:12">
      <c r="B121" s="88"/>
      <c r="C121" s="88"/>
      <c r="D121" s="88"/>
      <c r="E121" s="88"/>
      <c r="F121" s="88"/>
      <c r="G121" s="88"/>
      <c r="H121" s="88"/>
      <c r="I121" s="88"/>
      <c r="J121" s="88"/>
      <c r="K121" s="88"/>
      <c r="L121" s="88"/>
    </row>
    <row r="122" spans="2:12">
      <c r="B122" s="88"/>
      <c r="C122" s="88"/>
      <c r="D122" s="88"/>
      <c r="E122" s="88"/>
      <c r="F122" s="88"/>
      <c r="G122" s="88"/>
      <c r="H122" s="88"/>
      <c r="I122" s="88"/>
      <c r="J122" s="88"/>
      <c r="K122" s="88"/>
      <c r="L122" s="88"/>
    </row>
    <row r="123" spans="2:12">
      <c r="B123" s="94"/>
      <c r="C123" s="95"/>
      <c r="D123" s="95"/>
      <c r="E123" s="95"/>
      <c r="F123" s="95"/>
      <c r="G123" s="95"/>
      <c r="H123" s="95"/>
      <c r="I123" s="95"/>
      <c r="J123" s="95"/>
      <c r="K123" s="95"/>
      <c r="L123" s="95"/>
    </row>
    <row r="124" spans="2:12">
      <c r="B124" s="94"/>
      <c r="C124" s="95"/>
      <c r="D124" s="95"/>
      <c r="E124" s="95"/>
      <c r="F124" s="95"/>
      <c r="G124" s="95"/>
      <c r="H124" s="95"/>
      <c r="I124" s="95"/>
      <c r="J124" s="95"/>
      <c r="K124" s="95"/>
      <c r="L124" s="95"/>
    </row>
    <row r="125" spans="2:12">
      <c r="B125" s="94"/>
      <c r="C125" s="95"/>
      <c r="D125" s="95"/>
      <c r="E125" s="95"/>
      <c r="F125" s="95"/>
      <c r="G125" s="95"/>
      <c r="H125" s="95"/>
      <c r="I125" s="95"/>
      <c r="J125" s="95"/>
      <c r="K125" s="95"/>
      <c r="L125" s="95"/>
    </row>
    <row r="126" spans="2:12">
      <c r="B126" s="94"/>
      <c r="C126" s="95"/>
      <c r="D126" s="95"/>
      <c r="E126" s="95"/>
      <c r="F126" s="95"/>
      <c r="G126" s="95"/>
      <c r="H126" s="95"/>
      <c r="I126" s="95"/>
      <c r="J126" s="95"/>
      <c r="K126" s="95"/>
      <c r="L126" s="95"/>
    </row>
    <row r="127" spans="2:12">
      <c r="B127" s="94"/>
      <c r="C127" s="95"/>
      <c r="D127" s="95"/>
      <c r="E127" s="95"/>
      <c r="F127" s="95"/>
      <c r="G127" s="95"/>
      <c r="H127" s="95"/>
      <c r="I127" s="95"/>
      <c r="J127" s="95"/>
      <c r="K127" s="95"/>
      <c r="L127" s="95"/>
    </row>
    <row r="128" spans="2:12">
      <c r="B128" s="94"/>
      <c r="C128" s="95"/>
      <c r="D128" s="95"/>
      <c r="E128" s="95"/>
      <c r="F128" s="95"/>
      <c r="G128" s="95"/>
      <c r="H128" s="95"/>
      <c r="I128" s="95"/>
      <c r="J128" s="95"/>
      <c r="K128" s="95"/>
      <c r="L128" s="95"/>
    </row>
    <row r="129" spans="2:12">
      <c r="B129" s="94"/>
      <c r="C129" s="95"/>
      <c r="D129" s="95"/>
      <c r="E129" s="95"/>
      <c r="F129" s="95"/>
      <c r="G129" s="95"/>
      <c r="H129" s="95"/>
      <c r="I129" s="95"/>
      <c r="J129" s="95"/>
      <c r="K129" s="95"/>
      <c r="L129" s="95"/>
    </row>
    <row r="130" spans="2:12">
      <c r="B130" s="94"/>
      <c r="C130" s="95"/>
      <c r="D130" s="95"/>
      <c r="E130" s="95"/>
      <c r="F130" s="95"/>
      <c r="G130" s="95"/>
      <c r="H130" s="95"/>
      <c r="I130" s="95"/>
      <c r="J130" s="95"/>
      <c r="K130" s="95"/>
      <c r="L130" s="95"/>
    </row>
    <row r="131" spans="2:12">
      <c r="B131" s="94"/>
      <c r="C131" s="95"/>
      <c r="D131" s="95"/>
      <c r="E131" s="95"/>
      <c r="F131" s="95"/>
      <c r="G131" s="95"/>
      <c r="H131" s="95"/>
      <c r="I131" s="95"/>
      <c r="J131" s="95"/>
      <c r="K131" s="95"/>
      <c r="L131" s="95"/>
    </row>
    <row r="132" spans="2:12">
      <c r="B132" s="94"/>
      <c r="C132" s="95"/>
      <c r="D132" s="95"/>
      <c r="E132" s="95"/>
      <c r="F132" s="95"/>
      <c r="G132" s="95"/>
      <c r="H132" s="95"/>
      <c r="I132" s="95"/>
      <c r="J132" s="95"/>
      <c r="K132" s="95"/>
      <c r="L132" s="95"/>
    </row>
    <row r="133" spans="2:12">
      <c r="B133" s="94"/>
      <c r="C133" s="95"/>
      <c r="D133" s="95"/>
      <c r="E133" s="95"/>
      <c r="F133" s="95"/>
      <c r="G133" s="95"/>
      <c r="H133" s="95"/>
      <c r="I133" s="95"/>
      <c r="J133" s="95"/>
      <c r="K133" s="95"/>
      <c r="L133" s="95"/>
    </row>
    <row r="134" spans="2:12">
      <c r="B134" s="94"/>
      <c r="C134" s="95"/>
      <c r="D134" s="95"/>
      <c r="E134" s="95"/>
      <c r="F134" s="95"/>
      <c r="G134" s="95"/>
      <c r="H134" s="95"/>
      <c r="I134" s="95"/>
      <c r="J134" s="95"/>
      <c r="K134" s="95"/>
      <c r="L134" s="95"/>
    </row>
    <row r="135" spans="2:12">
      <c r="B135" s="94"/>
      <c r="C135" s="95"/>
      <c r="D135" s="95"/>
      <c r="E135" s="95"/>
      <c r="F135" s="95"/>
      <c r="G135" s="95"/>
      <c r="H135" s="95"/>
      <c r="I135" s="95"/>
      <c r="J135" s="95"/>
      <c r="K135" s="95"/>
      <c r="L135" s="95"/>
    </row>
    <row r="136" spans="2:12">
      <c r="B136" s="94"/>
      <c r="C136" s="95"/>
      <c r="D136" s="95"/>
      <c r="E136" s="95"/>
      <c r="F136" s="95"/>
      <c r="G136" s="95"/>
      <c r="H136" s="95"/>
      <c r="I136" s="95"/>
      <c r="J136" s="95"/>
      <c r="K136" s="95"/>
      <c r="L136" s="95"/>
    </row>
    <row r="137" spans="2:12">
      <c r="B137" s="94"/>
      <c r="C137" s="95"/>
      <c r="D137" s="95"/>
      <c r="E137" s="95"/>
      <c r="F137" s="95"/>
      <c r="G137" s="95"/>
      <c r="H137" s="95"/>
      <c r="I137" s="95"/>
      <c r="J137" s="95"/>
      <c r="K137" s="95"/>
      <c r="L137" s="95"/>
    </row>
    <row r="138" spans="2:12">
      <c r="B138" s="94"/>
      <c r="C138" s="95"/>
      <c r="D138" s="95"/>
      <c r="E138" s="95"/>
      <c r="F138" s="95"/>
      <c r="G138" s="95"/>
      <c r="H138" s="95"/>
      <c r="I138" s="95"/>
      <c r="J138" s="95"/>
      <c r="K138" s="95"/>
      <c r="L138" s="95"/>
    </row>
    <row r="139" spans="2:12">
      <c r="B139" s="94"/>
      <c r="C139" s="95"/>
      <c r="D139" s="95"/>
      <c r="E139" s="95"/>
      <c r="F139" s="95"/>
      <c r="G139" s="95"/>
      <c r="H139" s="95"/>
      <c r="I139" s="95"/>
      <c r="J139" s="95"/>
      <c r="K139" s="95"/>
      <c r="L139" s="95"/>
    </row>
    <row r="140" spans="2:12">
      <c r="B140" s="94"/>
      <c r="C140" s="95"/>
      <c r="D140" s="95"/>
      <c r="E140" s="95"/>
      <c r="F140" s="95"/>
      <c r="G140" s="95"/>
      <c r="H140" s="95"/>
      <c r="I140" s="95"/>
      <c r="J140" s="95"/>
      <c r="K140" s="95"/>
      <c r="L140" s="95"/>
    </row>
    <row r="141" spans="2:12">
      <c r="B141" s="94"/>
      <c r="C141" s="95"/>
      <c r="D141" s="95"/>
      <c r="E141" s="95"/>
      <c r="F141" s="95"/>
      <c r="G141" s="95"/>
      <c r="H141" s="95"/>
      <c r="I141" s="95"/>
      <c r="J141" s="95"/>
      <c r="K141" s="95"/>
      <c r="L141" s="95"/>
    </row>
    <row r="142" spans="2:12">
      <c r="B142" s="94"/>
      <c r="C142" s="95"/>
      <c r="D142" s="95"/>
      <c r="E142" s="95"/>
      <c r="F142" s="95"/>
      <c r="G142" s="95"/>
      <c r="H142" s="95"/>
      <c r="I142" s="95"/>
      <c r="J142" s="95"/>
      <c r="K142" s="95"/>
      <c r="L142" s="95"/>
    </row>
    <row r="143" spans="2:12">
      <c r="B143" s="94"/>
      <c r="C143" s="95"/>
      <c r="D143" s="95"/>
      <c r="E143" s="95"/>
      <c r="F143" s="95"/>
      <c r="G143" s="95"/>
      <c r="H143" s="95"/>
      <c r="I143" s="95"/>
      <c r="J143" s="95"/>
      <c r="K143" s="95"/>
      <c r="L143" s="95"/>
    </row>
    <row r="144" spans="2:12">
      <c r="B144" s="94"/>
      <c r="C144" s="95"/>
      <c r="D144" s="95"/>
      <c r="E144" s="95"/>
      <c r="F144" s="95"/>
      <c r="G144" s="95"/>
      <c r="H144" s="95"/>
      <c r="I144" s="95"/>
      <c r="J144" s="95"/>
      <c r="K144" s="95"/>
      <c r="L144" s="95"/>
    </row>
    <row r="145" spans="2:12">
      <c r="B145" s="94"/>
      <c r="C145" s="95"/>
      <c r="D145" s="95"/>
      <c r="E145" s="95"/>
      <c r="F145" s="95"/>
      <c r="G145" s="95"/>
      <c r="H145" s="95"/>
      <c r="I145" s="95"/>
      <c r="J145" s="95"/>
      <c r="K145" s="95"/>
      <c r="L145" s="95"/>
    </row>
    <row r="146" spans="2:12">
      <c r="B146" s="94"/>
      <c r="C146" s="95"/>
      <c r="D146" s="95"/>
      <c r="E146" s="95"/>
      <c r="F146" s="95"/>
      <c r="G146" s="95"/>
      <c r="H146" s="95"/>
      <c r="I146" s="95"/>
      <c r="J146" s="95"/>
      <c r="K146" s="95"/>
      <c r="L146" s="95"/>
    </row>
    <row r="147" spans="2:12">
      <c r="B147" s="94"/>
      <c r="C147" s="95"/>
      <c r="D147" s="95"/>
      <c r="E147" s="95"/>
      <c r="F147" s="95"/>
      <c r="G147" s="95"/>
      <c r="H147" s="95"/>
      <c r="I147" s="95"/>
      <c r="J147" s="95"/>
      <c r="K147" s="95"/>
      <c r="L147" s="95"/>
    </row>
    <row r="148" spans="2:12">
      <c r="B148" s="94"/>
      <c r="C148" s="95"/>
      <c r="D148" s="95"/>
      <c r="E148" s="95"/>
      <c r="F148" s="95"/>
      <c r="G148" s="95"/>
      <c r="H148" s="95"/>
      <c r="I148" s="95"/>
      <c r="J148" s="95"/>
      <c r="K148" s="95"/>
      <c r="L148" s="95"/>
    </row>
    <row r="149" spans="2:12">
      <c r="B149" s="94"/>
      <c r="C149" s="95"/>
      <c r="D149" s="95"/>
      <c r="E149" s="95"/>
      <c r="F149" s="95"/>
      <c r="G149" s="95"/>
      <c r="H149" s="95"/>
      <c r="I149" s="95"/>
      <c r="J149" s="95"/>
      <c r="K149" s="95"/>
      <c r="L149" s="95"/>
    </row>
    <row r="150" spans="2:12">
      <c r="B150" s="94"/>
      <c r="C150" s="95"/>
      <c r="D150" s="95"/>
      <c r="E150" s="95"/>
      <c r="F150" s="95"/>
      <c r="G150" s="95"/>
      <c r="H150" s="95"/>
      <c r="I150" s="95"/>
      <c r="J150" s="95"/>
      <c r="K150" s="95"/>
      <c r="L150" s="95"/>
    </row>
    <row r="151" spans="2:12">
      <c r="B151" s="94"/>
      <c r="C151" s="95"/>
      <c r="D151" s="95"/>
      <c r="E151" s="95"/>
      <c r="F151" s="95"/>
      <c r="G151" s="95"/>
      <c r="H151" s="95"/>
      <c r="I151" s="95"/>
      <c r="J151" s="95"/>
      <c r="K151" s="95"/>
      <c r="L151" s="95"/>
    </row>
    <row r="152" spans="2:12">
      <c r="B152" s="94"/>
      <c r="C152" s="95"/>
      <c r="D152" s="95"/>
      <c r="E152" s="95"/>
      <c r="F152" s="95"/>
      <c r="G152" s="95"/>
      <c r="H152" s="95"/>
      <c r="I152" s="95"/>
      <c r="J152" s="95"/>
      <c r="K152" s="95"/>
      <c r="L152" s="95"/>
    </row>
    <row r="153" spans="2:12">
      <c r="B153" s="94"/>
      <c r="C153" s="95"/>
      <c r="D153" s="95"/>
      <c r="E153" s="95"/>
      <c r="F153" s="95"/>
      <c r="G153" s="95"/>
      <c r="H153" s="95"/>
      <c r="I153" s="95"/>
      <c r="J153" s="95"/>
      <c r="K153" s="95"/>
      <c r="L153" s="95"/>
    </row>
    <row r="154" spans="2:12">
      <c r="B154" s="94"/>
      <c r="C154" s="95"/>
      <c r="D154" s="95"/>
      <c r="E154" s="95"/>
      <c r="F154" s="95"/>
      <c r="G154" s="95"/>
      <c r="H154" s="95"/>
      <c r="I154" s="95"/>
      <c r="J154" s="95"/>
      <c r="K154" s="95"/>
      <c r="L154" s="95"/>
    </row>
    <row r="155" spans="2:12">
      <c r="B155" s="94"/>
      <c r="C155" s="95"/>
      <c r="D155" s="95"/>
      <c r="E155" s="95"/>
      <c r="F155" s="95"/>
      <c r="G155" s="95"/>
      <c r="H155" s="95"/>
      <c r="I155" s="95"/>
      <c r="J155" s="95"/>
      <c r="K155" s="95"/>
      <c r="L155" s="95"/>
    </row>
    <row r="156" spans="2:12">
      <c r="B156" s="94"/>
      <c r="C156" s="95"/>
      <c r="D156" s="95"/>
      <c r="E156" s="95"/>
      <c r="F156" s="95"/>
      <c r="G156" s="95"/>
      <c r="H156" s="95"/>
      <c r="I156" s="95"/>
      <c r="J156" s="95"/>
      <c r="K156" s="95"/>
      <c r="L156" s="95"/>
    </row>
    <row r="157" spans="2:12">
      <c r="B157" s="94"/>
      <c r="C157" s="95"/>
      <c r="D157" s="95"/>
      <c r="E157" s="95"/>
      <c r="F157" s="95"/>
      <c r="G157" s="95"/>
      <c r="H157" s="95"/>
      <c r="I157" s="95"/>
      <c r="J157" s="95"/>
      <c r="K157" s="95"/>
      <c r="L157" s="95"/>
    </row>
    <row r="158" spans="2:12">
      <c r="B158" s="94"/>
      <c r="C158" s="95"/>
      <c r="D158" s="95"/>
      <c r="E158" s="95"/>
      <c r="F158" s="95"/>
      <c r="G158" s="95"/>
      <c r="H158" s="95"/>
      <c r="I158" s="95"/>
      <c r="J158" s="95"/>
      <c r="K158" s="95"/>
      <c r="L158" s="95"/>
    </row>
    <row r="159" spans="2:12">
      <c r="B159" s="94"/>
      <c r="C159" s="95"/>
      <c r="D159" s="95"/>
      <c r="E159" s="95"/>
      <c r="F159" s="95"/>
      <c r="G159" s="95"/>
      <c r="H159" s="95"/>
      <c r="I159" s="95"/>
      <c r="J159" s="95"/>
      <c r="K159" s="95"/>
      <c r="L159" s="95"/>
    </row>
    <row r="160" spans="2:12">
      <c r="B160" s="94"/>
      <c r="C160" s="95"/>
      <c r="D160" s="95"/>
      <c r="E160" s="95"/>
      <c r="F160" s="95"/>
      <c r="G160" s="95"/>
      <c r="H160" s="95"/>
      <c r="I160" s="95"/>
      <c r="J160" s="95"/>
      <c r="K160" s="95"/>
      <c r="L160" s="95"/>
    </row>
    <row r="161" spans="2:12">
      <c r="B161" s="94"/>
      <c r="C161" s="95"/>
      <c r="D161" s="95"/>
      <c r="E161" s="95"/>
      <c r="F161" s="95"/>
      <c r="G161" s="95"/>
      <c r="H161" s="95"/>
      <c r="I161" s="95"/>
      <c r="J161" s="95"/>
      <c r="K161" s="95"/>
      <c r="L161" s="95"/>
    </row>
    <row r="162" spans="2:12">
      <c r="B162" s="94"/>
      <c r="C162" s="95"/>
      <c r="D162" s="95"/>
      <c r="E162" s="95"/>
      <c r="F162" s="95"/>
      <c r="G162" s="95"/>
      <c r="H162" s="95"/>
      <c r="I162" s="95"/>
      <c r="J162" s="95"/>
      <c r="K162" s="95"/>
      <c r="L162" s="95"/>
    </row>
    <row r="163" spans="2:12">
      <c r="B163" s="94"/>
      <c r="C163" s="95"/>
      <c r="D163" s="95"/>
      <c r="E163" s="95"/>
      <c r="F163" s="95"/>
      <c r="G163" s="95"/>
      <c r="H163" s="95"/>
      <c r="I163" s="95"/>
      <c r="J163" s="95"/>
      <c r="K163" s="95"/>
      <c r="L163" s="95"/>
    </row>
    <row r="164" spans="2:12">
      <c r="B164" s="94"/>
      <c r="C164" s="95"/>
      <c r="D164" s="95"/>
      <c r="E164" s="95"/>
      <c r="F164" s="95"/>
      <c r="G164" s="95"/>
      <c r="H164" s="95"/>
      <c r="I164" s="95"/>
      <c r="J164" s="95"/>
      <c r="K164" s="95"/>
      <c r="L164" s="95"/>
    </row>
    <row r="165" spans="2:12">
      <c r="B165" s="94"/>
      <c r="C165" s="95"/>
      <c r="D165" s="95"/>
      <c r="E165" s="95"/>
      <c r="F165" s="95"/>
      <c r="G165" s="95"/>
      <c r="H165" s="95"/>
      <c r="I165" s="95"/>
      <c r="J165" s="95"/>
      <c r="K165" s="95"/>
      <c r="L165" s="95"/>
    </row>
    <row r="166" spans="2:12">
      <c r="B166" s="94"/>
      <c r="C166" s="95"/>
      <c r="D166" s="95"/>
      <c r="E166" s="95"/>
      <c r="F166" s="95"/>
      <c r="G166" s="95"/>
      <c r="H166" s="95"/>
      <c r="I166" s="95"/>
      <c r="J166" s="95"/>
      <c r="K166" s="95"/>
      <c r="L166" s="95"/>
    </row>
    <row r="167" spans="2:12">
      <c r="B167" s="94"/>
      <c r="C167" s="95"/>
      <c r="D167" s="95"/>
      <c r="E167" s="95"/>
      <c r="F167" s="95"/>
      <c r="G167" s="95"/>
      <c r="H167" s="95"/>
      <c r="I167" s="95"/>
      <c r="J167" s="95"/>
      <c r="K167" s="95"/>
      <c r="L167" s="95"/>
    </row>
    <row r="168" spans="2:12">
      <c r="B168" s="94"/>
      <c r="C168" s="95"/>
      <c r="D168" s="95"/>
      <c r="E168" s="95"/>
      <c r="F168" s="95"/>
      <c r="G168" s="95"/>
      <c r="H168" s="95"/>
      <c r="I168" s="95"/>
      <c r="J168" s="95"/>
      <c r="K168" s="95"/>
      <c r="L168" s="95"/>
    </row>
    <row r="169" spans="2:12">
      <c r="B169" s="94"/>
      <c r="C169" s="95"/>
      <c r="D169" s="95"/>
      <c r="E169" s="95"/>
      <c r="F169" s="95"/>
      <c r="G169" s="95"/>
      <c r="H169" s="95"/>
      <c r="I169" s="95"/>
      <c r="J169" s="95"/>
      <c r="K169" s="95"/>
      <c r="L169" s="95"/>
    </row>
    <row r="170" spans="2:12">
      <c r="B170" s="94"/>
      <c r="C170" s="95"/>
      <c r="D170" s="95"/>
      <c r="E170" s="95"/>
      <c r="F170" s="95"/>
      <c r="G170" s="95"/>
      <c r="H170" s="95"/>
      <c r="I170" s="95"/>
      <c r="J170" s="95"/>
      <c r="K170" s="95"/>
      <c r="L170" s="95"/>
    </row>
    <row r="171" spans="2:12">
      <c r="B171" s="94"/>
      <c r="C171" s="95"/>
      <c r="D171" s="95"/>
      <c r="E171" s="95"/>
      <c r="F171" s="95"/>
      <c r="G171" s="95"/>
      <c r="H171" s="95"/>
      <c r="I171" s="95"/>
      <c r="J171" s="95"/>
      <c r="K171" s="95"/>
      <c r="L171" s="95"/>
    </row>
    <row r="172" spans="2:12">
      <c r="B172" s="94"/>
      <c r="C172" s="95"/>
      <c r="D172" s="95"/>
      <c r="E172" s="95"/>
      <c r="F172" s="95"/>
      <c r="G172" s="95"/>
      <c r="H172" s="95"/>
      <c r="I172" s="95"/>
      <c r="J172" s="95"/>
      <c r="K172" s="95"/>
      <c r="L172" s="95"/>
    </row>
    <row r="173" spans="2:12">
      <c r="B173" s="94"/>
      <c r="C173" s="95"/>
      <c r="D173" s="95"/>
      <c r="E173" s="95"/>
      <c r="F173" s="95"/>
      <c r="G173" s="95"/>
      <c r="H173" s="95"/>
      <c r="I173" s="95"/>
      <c r="J173" s="95"/>
      <c r="K173" s="95"/>
      <c r="L173" s="95"/>
    </row>
    <row r="174" spans="2:12">
      <c r="B174" s="94"/>
      <c r="C174" s="95"/>
      <c r="D174" s="95"/>
      <c r="E174" s="95"/>
      <c r="F174" s="95"/>
      <c r="G174" s="95"/>
      <c r="H174" s="95"/>
      <c r="I174" s="95"/>
      <c r="J174" s="95"/>
      <c r="K174" s="95"/>
      <c r="L174" s="95"/>
    </row>
    <row r="175" spans="2:12">
      <c r="B175" s="94"/>
      <c r="C175" s="95"/>
      <c r="D175" s="95"/>
      <c r="E175" s="95"/>
      <c r="F175" s="95"/>
      <c r="G175" s="95"/>
      <c r="H175" s="95"/>
      <c r="I175" s="95"/>
      <c r="J175" s="95"/>
      <c r="K175" s="95"/>
      <c r="L175" s="95"/>
    </row>
    <row r="176" spans="2:12">
      <c r="B176" s="94"/>
      <c r="C176" s="95"/>
      <c r="D176" s="95"/>
      <c r="E176" s="95"/>
      <c r="F176" s="95"/>
      <c r="G176" s="95"/>
      <c r="H176" s="95"/>
      <c r="I176" s="95"/>
      <c r="J176" s="95"/>
      <c r="K176" s="95"/>
      <c r="L176" s="95"/>
    </row>
    <row r="177" spans="2:12">
      <c r="B177" s="94"/>
      <c r="C177" s="95"/>
      <c r="D177" s="95"/>
      <c r="E177" s="95"/>
      <c r="F177" s="95"/>
      <c r="G177" s="95"/>
      <c r="H177" s="95"/>
      <c r="I177" s="95"/>
      <c r="J177" s="95"/>
      <c r="K177" s="95"/>
      <c r="L177" s="95"/>
    </row>
    <row r="178" spans="2:12">
      <c r="B178" s="94"/>
      <c r="C178" s="95"/>
      <c r="D178" s="95"/>
      <c r="E178" s="95"/>
      <c r="F178" s="95"/>
      <c r="G178" s="95"/>
      <c r="H178" s="95"/>
      <c r="I178" s="95"/>
      <c r="J178" s="95"/>
      <c r="K178" s="95"/>
      <c r="L178" s="95"/>
    </row>
    <row r="179" spans="2:12">
      <c r="B179" s="94"/>
      <c r="C179" s="95"/>
      <c r="D179" s="95"/>
      <c r="E179" s="95"/>
      <c r="F179" s="95"/>
      <c r="G179" s="95"/>
      <c r="H179" s="95"/>
      <c r="I179" s="95"/>
      <c r="J179" s="95"/>
      <c r="K179" s="95"/>
      <c r="L179" s="95"/>
    </row>
    <row r="180" spans="2:12">
      <c r="B180" s="94"/>
      <c r="C180" s="95"/>
      <c r="D180" s="95"/>
      <c r="E180" s="95"/>
      <c r="F180" s="95"/>
      <c r="G180" s="95"/>
      <c r="H180" s="95"/>
      <c r="I180" s="95"/>
      <c r="J180" s="95"/>
      <c r="K180" s="95"/>
      <c r="L180" s="95"/>
    </row>
    <row r="181" spans="2:12">
      <c r="B181" s="94"/>
      <c r="C181" s="95"/>
      <c r="D181" s="95"/>
      <c r="E181" s="95"/>
      <c r="F181" s="95"/>
      <c r="G181" s="95"/>
      <c r="H181" s="95"/>
      <c r="I181" s="95"/>
      <c r="J181" s="95"/>
      <c r="K181" s="95"/>
      <c r="L181" s="95"/>
    </row>
    <row r="182" spans="2:12">
      <c r="B182" s="94"/>
      <c r="C182" s="95"/>
      <c r="D182" s="95"/>
      <c r="E182" s="95"/>
      <c r="F182" s="95"/>
      <c r="G182" s="95"/>
      <c r="H182" s="95"/>
      <c r="I182" s="95"/>
      <c r="J182" s="95"/>
      <c r="K182" s="95"/>
      <c r="L182" s="95"/>
    </row>
    <row r="183" spans="2:12">
      <c r="B183" s="94"/>
      <c r="C183" s="95"/>
      <c r="D183" s="95"/>
      <c r="E183" s="95"/>
      <c r="F183" s="95"/>
      <c r="G183" s="95"/>
      <c r="H183" s="95"/>
      <c r="I183" s="95"/>
      <c r="J183" s="95"/>
      <c r="K183" s="95"/>
      <c r="L183" s="95"/>
    </row>
    <row r="184" spans="2:12">
      <c r="B184" s="94"/>
      <c r="C184" s="95"/>
      <c r="D184" s="95"/>
      <c r="E184" s="95"/>
      <c r="F184" s="95"/>
      <c r="G184" s="95"/>
      <c r="H184" s="95"/>
      <c r="I184" s="95"/>
      <c r="J184" s="95"/>
      <c r="K184" s="95"/>
      <c r="L184" s="95"/>
    </row>
    <row r="185" spans="2:12">
      <c r="B185" s="94"/>
      <c r="C185" s="95"/>
      <c r="D185" s="95"/>
      <c r="E185" s="95"/>
      <c r="F185" s="95"/>
      <c r="G185" s="95"/>
      <c r="H185" s="95"/>
      <c r="I185" s="95"/>
      <c r="J185" s="95"/>
      <c r="K185" s="95"/>
      <c r="L185" s="95"/>
    </row>
    <row r="186" spans="2:12">
      <c r="B186" s="94"/>
      <c r="C186" s="95"/>
      <c r="D186" s="95"/>
      <c r="E186" s="95"/>
      <c r="F186" s="95"/>
      <c r="G186" s="95"/>
      <c r="H186" s="95"/>
      <c r="I186" s="95"/>
      <c r="J186" s="95"/>
      <c r="K186" s="95"/>
      <c r="L186" s="95"/>
    </row>
    <row r="187" spans="2:12">
      <c r="B187" s="94"/>
      <c r="C187" s="95"/>
      <c r="D187" s="95"/>
      <c r="E187" s="95"/>
      <c r="F187" s="95"/>
      <c r="G187" s="95"/>
      <c r="H187" s="95"/>
      <c r="I187" s="95"/>
      <c r="J187" s="95"/>
      <c r="K187" s="95"/>
      <c r="L187" s="95"/>
    </row>
    <row r="188" spans="2:12">
      <c r="B188" s="94"/>
      <c r="C188" s="95"/>
      <c r="D188" s="95"/>
      <c r="E188" s="95"/>
      <c r="F188" s="95"/>
      <c r="G188" s="95"/>
      <c r="H188" s="95"/>
      <c r="I188" s="95"/>
      <c r="J188" s="95"/>
      <c r="K188" s="95"/>
      <c r="L188" s="95"/>
    </row>
    <row r="189" spans="2:12">
      <c r="B189" s="94"/>
      <c r="C189" s="95"/>
      <c r="D189" s="95"/>
      <c r="E189" s="95"/>
      <c r="F189" s="95"/>
      <c r="G189" s="95"/>
      <c r="H189" s="95"/>
      <c r="I189" s="95"/>
      <c r="J189" s="95"/>
      <c r="K189" s="95"/>
      <c r="L189" s="95"/>
    </row>
    <row r="190" spans="2:12">
      <c r="B190" s="94"/>
      <c r="C190" s="95"/>
      <c r="D190" s="95"/>
      <c r="E190" s="95"/>
      <c r="F190" s="95"/>
      <c r="G190" s="95"/>
      <c r="H190" s="95"/>
      <c r="I190" s="95"/>
      <c r="J190" s="95"/>
      <c r="K190" s="95"/>
      <c r="L190" s="95"/>
    </row>
    <row r="191" spans="2:12">
      <c r="B191" s="94"/>
      <c r="C191" s="95"/>
      <c r="D191" s="95"/>
      <c r="E191" s="95"/>
      <c r="F191" s="95"/>
      <c r="G191" s="95"/>
      <c r="H191" s="95"/>
      <c r="I191" s="95"/>
      <c r="J191" s="95"/>
      <c r="K191" s="95"/>
      <c r="L191" s="95"/>
    </row>
    <row r="192" spans="2:12">
      <c r="B192" s="94"/>
      <c r="C192" s="95"/>
      <c r="D192" s="95"/>
      <c r="E192" s="95"/>
      <c r="F192" s="95"/>
      <c r="G192" s="95"/>
      <c r="H192" s="95"/>
      <c r="I192" s="95"/>
      <c r="J192" s="95"/>
      <c r="K192" s="95"/>
      <c r="L192" s="95"/>
    </row>
    <row r="193" spans="2:12">
      <c r="B193" s="94"/>
      <c r="C193" s="95"/>
      <c r="D193" s="95"/>
      <c r="E193" s="95"/>
      <c r="F193" s="95"/>
      <c r="G193" s="95"/>
      <c r="H193" s="95"/>
      <c r="I193" s="95"/>
      <c r="J193" s="95"/>
      <c r="K193" s="95"/>
      <c r="L193" s="95"/>
    </row>
    <row r="194" spans="2:12">
      <c r="B194" s="94"/>
      <c r="C194" s="95"/>
      <c r="D194" s="95"/>
      <c r="E194" s="95"/>
      <c r="F194" s="95"/>
      <c r="G194" s="95"/>
      <c r="H194" s="95"/>
      <c r="I194" s="95"/>
      <c r="J194" s="95"/>
      <c r="K194" s="95"/>
      <c r="L194" s="95"/>
    </row>
    <row r="195" spans="2:12">
      <c r="B195" s="94"/>
      <c r="C195" s="95"/>
      <c r="D195" s="95"/>
      <c r="E195" s="95"/>
      <c r="F195" s="95"/>
      <c r="G195" s="95"/>
      <c r="H195" s="95"/>
      <c r="I195" s="95"/>
      <c r="J195" s="95"/>
      <c r="K195" s="95"/>
      <c r="L195" s="95"/>
    </row>
    <row r="196" spans="2:12">
      <c r="B196" s="94"/>
      <c r="C196" s="95"/>
      <c r="D196" s="95"/>
      <c r="E196" s="95"/>
      <c r="F196" s="95"/>
      <c r="G196" s="95"/>
      <c r="H196" s="95"/>
      <c r="I196" s="95"/>
      <c r="J196" s="95"/>
      <c r="K196" s="95"/>
      <c r="L196" s="95"/>
    </row>
    <row r="197" spans="2:12">
      <c r="B197" s="94"/>
      <c r="C197" s="95"/>
      <c r="D197" s="95"/>
      <c r="E197" s="95"/>
      <c r="F197" s="95"/>
      <c r="G197" s="95"/>
      <c r="H197" s="95"/>
      <c r="I197" s="95"/>
      <c r="J197" s="95"/>
      <c r="K197" s="95"/>
      <c r="L197" s="95"/>
    </row>
    <row r="198" spans="2:12">
      <c r="B198" s="94"/>
      <c r="C198" s="95"/>
      <c r="D198" s="95"/>
      <c r="E198" s="95"/>
      <c r="F198" s="95"/>
      <c r="G198" s="95"/>
      <c r="H198" s="95"/>
      <c r="I198" s="95"/>
      <c r="J198" s="95"/>
      <c r="K198" s="95"/>
      <c r="L198" s="95"/>
    </row>
    <row r="199" spans="2:12">
      <c r="B199" s="94"/>
      <c r="C199" s="95"/>
      <c r="D199" s="95"/>
      <c r="E199" s="95"/>
      <c r="F199" s="95"/>
      <c r="G199" s="95"/>
      <c r="H199" s="95"/>
      <c r="I199" s="95"/>
      <c r="J199" s="95"/>
      <c r="K199" s="95"/>
      <c r="L199" s="95"/>
    </row>
    <row r="200" spans="2:12">
      <c r="B200" s="94"/>
      <c r="C200" s="95"/>
      <c r="D200" s="95"/>
      <c r="E200" s="95"/>
      <c r="F200" s="95"/>
      <c r="G200" s="95"/>
      <c r="H200" s="95"/>
      <c r="I200" s="95"/>
      <c r="J200" s="95"/>
      <c r="K200" s="95"/>
      <c r="L200" s="95"/>
    </row>
    <row r="201" spans="2:12">
      <c r="B201" s="94"/>
      <c r="C201" s="95"/>
      <c r="D201" s="95"/>
      <c r="E201" s="95"/>
      <c r="F201" s="95"/>
      <c r="G201" s="95"/>
      <c r="H201" s="95"/>
      <c r="I201" s="95"/>
      <c r="J201" s="95"/>
      <c r="K201" s="95"/>
      <c r="L201" s="95"/>
    </row>
    <row r="202" spans="2:12">
      <c r="B202" s="94"/>
      <c r="C202" s="95"/>
      <c r="D202" s="95"/>
      <c r="E202" s="95"/>
      <c r="F202" s="95"/>
      <c r="G202" s="95"/>
      <c r="H202" s="95"/>
      <c r="I202" s="95"/>
      <c r="J202" s="95"/>
      <c r="K202" s="95"/>
      <c r="L202" s="95"/>
    </row>
    <row r="203" spans="2:12">
      <c r="B203" s="94"/>
      <c r="C203" s="95"/>
      <c r="D203" s="95"/>
      <c r="E203" s="95"/>
      <c r="F203" s="95"/>
      <c r="G203" s="95"/>
      <c r="H203" s="95"/>
      <c r="I203" s="95"/>
      <c r="J203" s="95"/>
      <c r="K203" s="95"/>
      <c r="L203" s="95"/>
    </row>
    <row r="204" spans="2:12">
      <c r="B204" s="94"/>
      <c r="C204" s="95"/>
      <c r="D204" s="95"/>
      <c r="E204" s="95"/>
      <c r="F204" s="95"/>
      <c r="G204" s="95"/>
      <c r="H204" s="95"/>
      <c r="I204" s="95"/>
      <c r="J204" s="95"/>
      <c r="K204" s="95"/>
      <c r="L204" s="95"/>
    </row>
    <row r="205" spans="2:12">
      <c r="B205" s="94"/>
      <c r="C205" s="95"/>
      <c r="D205" s="95"/>
      <c r="E205" s="95"/>
      <c r="F205" s="95"/>
      <c r="G205" s="95"/>
      <c r="H205" s="95"/>
      <c r="I205" s="95"/>
      <c r="J205" s="95"/>
      <c r="K205" s="95"/>
      <c r="L205" s="95"/>
    </row>
    <row r="206" spans="2:12">
      <c r="B206" s="94"/>
      <c r="C206" s="95"/>
      <c r="D206" s="95"/>
      <c r="E206" s="95"/>
      <c r="F206" s="95"/>
      <c r="G206" s="95"/>
      <c r="H206" s="95"/>
      <c r="I206" s="95"/>
      <c r="J206" s="95"/>
      <c r="K206" s="95"/>
      <c r="L206" s="95"/>
    </row>
    <row r="207" spans="2:12">
      <c r="B207" s="94"/>
      <c r="C207" s="95"/>
      <c r="D207" s="95"/>
      <c r="E207" s="95"/>
      <c r="F207" s="95"/>
      <c r="G207" s="95"/>
      <c r="H207" s="95"/>
      <c r="I207" s="95"/>
      <c r="J207" s="95"/>
      <c r="K207" s="95"/>
      <c r="L207" s="95"/>
    </row>
    <row r="208" spans="2:12">
      <c r="B208" s="94"/>
      <c r="C208" s="95"/>
      <c r="D208" s="95"/>
      <c r="E208" s="95"/>
      <c r="F208" s="95"/>
      <c r="G208" s="95"/>
      <c r="H208" s="95"/>
      <c r="I208" s="95"/>
      <c r="J208" s="95"/>
      <c r="K208" s="95"/>
      <c r="L208" s="95"/>
    </row>
    <row r="209" spans="2:12">
      <c r="B209" s="94"/>
      <c r="C209" s="95"/>
      <c r="D209" s="95"/>
      <c r="E209" s="95"/>
      <c r="F209" s="95"/>
      <c r="G209" s="95"/>
      <c r="H209" s="95"/>
      <c r="I209" s="95"/>
      <c r="J209" s="95"/>
      <c r="K209" s="95"/>
      <c r="L209" s="95"/>
    </row>
    <row r="210" spans="2:12">
      <c r="B210" s="94"/>
      <c r="C210" s="95"/>
      <c r="D210" s="95"/>
      <c r="E210" s="95"/>
      <c r="F210" s="95"/>
      <c r="G210" s="95"/>
      <c r="H210" s="95"/>
      <c r="I210" s="95"/>
      <c r="J210" s="95"/>
      <c r="K210" s="95"/>
      <c r="L210" s="95"/>
    </row>
    <row r="211" spans="2:12">
      <c r="B211" s="94"/>
      <c r="C211" s="95"/>
      <c r="D211" s="95"/>
      <c r="E211" s="95"/>
      <c r="F211" s="95"/>
      <c r="G211" s="95"/>
      <c r="H211" s="95"/>
      <c r="I211" s="95"/>
      <c r="J211" s="95"/>
      <c r="K211" s="95"/>
      <c r="L211" s="95"/>
    </row>
    <row r="212" spans="2:12">
      <c r="B212" s="94"/>
      <c r="C212" s="95"/>
      <c r="D212" s="95"/>
      <c r="E212" s="95"/>
      <c r="F212" s="95"/>
      <c r="G212" s="95"/>
      <c r="H212" s="95"/>
      <c r="I212" s="95"/>
      <c r="J212" s="95"/>
      <c r="K212" s="95"/>
      <c r="L212" s="95"/>
    </row>
    <row r="213" spans="2:12">
      <c r="B213" s="94"/>
      <c r="C213" s="95"/>
      <c r="D213" s="95"/>
      <c r="E213" s="95"/>
      <c r="F213" s="95"/>
      <c r="G213" s="95"/>
      <c r="H213" s="95"/>
      <c r="I213" s="95"/>
      <c r="J213" s="95"/>
      <c r="K213" s="95"/>
      <c r="L213" s="95"/>
    </row>
    <row r="214" spans="2:12">
      <c r="B214" s="94"/>
      <c r="C214" s="95"/>
      <c r="D214" s="95"/>
      <c r="E214" s="95"/>
      <c r="F214" s="95"/>
      <c r="G214" s="95"/>
      <c r="H214" s="95"/>
      <c r="I214" s="95"/>
      <c r="J214" s="95"/>
      <c r="K214" s="95"/>
      <c r="L214" s="95"/>
    </row>
    <row r="215" spans="2:12">
      <c r="B215" s="94"/>
      <c r="C215" s="95"/>
      <c r="D215" s="95"/>
      <c r="E215" s="95"/>
      <c r="F215" s="95"/>
      <c r="G215" s="95"/>
      <c r="H215" s="95"/>
      <c r="I215" s="95"/>
      <c r="J215" s="95"/>
      <c r="K215" s="95"/>
      <c r="L215" s="95"/>
    </row>
    <row r="216" spans="2:12">
      <c r="B216" s="94"/>
      <c r="C216" s="95"/>
      <c r="D216" s="95"/>
      <c r="E216" s="95"/>
      <c r="F216" s="95"/>
      <c r="G216" s="95"/>
      <c r="H216" s="95"/>
      <c r="I216" s="95"/>
      <c r="J216" s="95"/>
      <c r="K216" s="95"/>
      <c r="L216" s="95"/>
    </row>
    <row r="217" spans="2:12">
      <c r="B217" s="94"/>
      <c r="C217" s="95"/>
      <c r="D217" s="95"/>
      <c r="E217" s="95"/>
      <c r="F217" s="95"/>
      <c r="G217" s="95"/>
      <c r="H217" s="95"/>
      <c r="I217" s="95"/>
      <c r="J217" s="95"/>
      <c r="K217" s="95"/>
      <c r="L217" s="95"/>
    </row>
    <row r="218" spans="2:12">
      <c r="B218" s="94"/>
      <c r="C218" s="95"/>
      <c r="D218" s="95"/>
      <c r="E218" s="95"/>
      <c r="F218" s="95"/>
      <c r="G218" s="95"/>
      <c r="H218" s="95"/>
      <c r="I218" s="95"/>
      <c r="J218" s="95"/>
      <c r="K218" s="95"/>
      <c r="L218" s="95"/>
    </row>
    <row r="219" spans="2:12">
      <c r="B219" s="94"/>
      <c r="C219" s="95"/>
      <c r="D219" s="95"/>
      <c r="E219" s="95"/>
      <c r="F219" s="95"/>
      <c r="G219" s="95"/>
      <c r="H219" s="95"/>
      <c r="I219" s="95"/>
      <c r="J219" s="95"/>
      <c r="K219" s="95"/>
      <c r="L219" s="95"/>
    </row>
    <row r="220" spans="2:12">
      <c r="B220" s="94"/>
      <c r="C220" s="95"/>
      <c r="D220" s="95"/>
      <c r="E220" s="95"/>
      <c r="F220" s="95"/>
      <c r="G220" s="95"/>
      <c r="H220" s="95"/>
      <c r="I220" s="95"/>
      <c r="J220" s="95"/>
      <c r="K220" s="95"/>
      <c r="L220" s="95"/>
    </row>
    <row r="221" spans="2:12">
      <c r="B221" s="94"/>
      <c r="C221" s="95"/>
      <c r="D221" s="95"/>
      <c r="E221" s="95"/>
      <c r="F221" s="95"/>
      <c r="G221" s="95"/>
      <c r="H221" s="95"/>
      <c r="I221" s="95"/>
      <c r="J221" s="95"/>
      <c r="K221" s="95"/>
      <c r="L221" s="95"/>
    </row>
    <row r="222" spans="2:12">
      <c r="B222" s="94"/>
      <c r="C222" s="95"/>
      <c r="D222" s="95"/>
      <c r="E222" s="95"/>
      <c r="F222" s="95"/>
      <c r="G222" s="95"/>
      <c r="H222" s="95"/>
      <c r="I222" s="95"/>
      <c r="J222" s="95"/>
      <c r="K222" s="95"/>
      <c r="L222" s="95"/>
    </row>
    <row r="223" spans="2:12">
      <c r="B223" s="94"/>
      <c r="C223" s="95"/>
      <c r="D223" s="95"/>
      <c r="E223" s="95"/>
      <c r="F223" s="95"/>
      <c r="G223" s="95"/>
      <c r="H223" s="95"/>
      <c r="I223" s="95"/>
      <c r="J223" s="95"/>
      <c r="K223" s="95"/>
      <c r="L223" s="95"/>
    </row>
    <row r="224" spans="2:12">
      <c r="B224" s="94"/>
      <c r="C224" s="95"/>
      <c r="D224" s="95"/>
      <c r="E224" s="95"/>
      <c r="F224" s="95"/>
      <c r="G224" s="95"/>
      <c r="H224" s="95"/>
      <c r="I224" s="95"/>
      <c r="J224" s="95"/>
      <c r="K224" s="95"/>
      <c r="L224" s="95"/>
    </row>
    <row r="225" spans="2:12">
      <c r="B225" s="94"/>
      <c r="C225" s="95"/>
      <c r="D225" s="95"/>
      <c r="E225" s="95"/>
      <c r="F225" s="95"/>
      <c r="G225" s="95"/>
      <c r="H225" s="95"/>
      <c r="I225" s="95"/>
      <c r="J225" s="95"/>
      <c r="K225" s="95"/>
      <c r="L225" s="95"/>
    </row>
    <row r="226" spans="2:12">
      <c r="B226" s="94"/>
      <c r="C226" s="95"/>
      <c r="D226" s="95"/>
      <c r="E226" s="95"/>
      <c r="F226" s="95"/>
      <c r="G226" s="95"/>
      <c r="H226" s="95"/>
      <c r="I226" s="95"/>
      <c r="J226" s="95"/>
      <c r="K226" s="95"/>
      <c r="L226" s="95"/>
    </row>
    <row r="227" spans="2:12">
      <c r="B227" s="94"/>
      <c r="C227" s="95"/>
      <c r="D227" s="95"/>
      <c r="E227" s="95"/>
      <c r="F227" s="95"/>
      <c r="G227" s="95"/>
      <c r="H227" s="95"/>
      <c r="I227" s="95"/>
      <c r="J227" s="95"/>
      <c r="K227" s="95"/>
      <c r="L227" s="95"/>
    </row>
    <row r="228" spans="2:12">
      <c r="B228" s="94"/>
      <c r="C228" s="95"/>
      <c r="D228" s="95"/>
      <c r="E228" s="95"/>
      <c r="F228" s="95"/>
      <c r="G228" s="95"/>
      <c r="H228" s="95"/>
      <c r="I228" s="95"/>
      <c r="J228" s="95"/>
      <c r="K228" s="95"/>
      <c r="L228" s="95"/>
    </row>
    <row r="229" spans="2:12">
      <c r="B229" s="94"/>
      <c r="C229" s="95"/>
      <c r="D229" s="95"/>
      <c r="E229" s="95"/>
      <c r="F229" s="95"/>
      <c r="G229" s="95"/>
      <c r="H229" s="95"/>
      <c r="I229" s="95"/>
      <c r="J229" s="95"/>
      <c r="K229" s="95"/>
      <c r="L229" s="95"/>
    </row>
    <row r="230" spans="2:12">
      <c r="B230" s="94"/>
      <c r="C230" s="95"/>
      <c r="D230" s="95"/>
      <c r="E230" s="95"/>
      <c r="F230" s="95"/>
      <c r="G230" s="95"/>
      <c r="H230" s="95"/>
      <c r="I230" s="95"/>
      <c r="J230" s="95"/>
      <c r="K230" s="95"/>
      <c r="L230" s="95"/>
    </row>
    <row r="231" spans="2:12">
      <c r="B231" s="94"/>
      <c r="C231" s="95"/>
      <c r="D231" s="95"/>
      <c r="E231" s="95"/>
      <c r="F231" s="95"/>
      <c r="G231" s="95"/>
      <c r="H231" s="95"/>
      <c r="I231" s="95"/>
      <c r="J231" s="95"/>
      <c r="K231" s="95"/>
      <c r="L231" s="95"/>
    </row>
    <row r="232" spans="2:12">
      <c r="B232" s="94"/>
      <c r="C232" s="95"/>
      <c r="D232" s="95"/>
      <c r="E232" s="95"/>
      <c r="F232" s="95"/>
      <c r="G232" s="95"/>
      <c r="H232" s="95"/>
      <c r="I232" s="95"/>
      <c r="J232" s="95"/>
      <c r="K232" s="95"/>
      <c r="L232" s="95"/>
    </row>
    <row r="233" spans="2:12">
      <c r="B233" s="94"/>
      <c r="C233" s="95"/>
      <c r="D233" s="95"/>
      <c r="E233" s="95"/>
      <c r="F233" s="95"/>
      <c r="G233" s="95"/>
      <c r="H233" s="95"/>
      <c r="I233" s="95"/>
      <c r="J233" s="95"/>
      <c r="K233" s="95"/>
      <c r="L233" s="95"/>
    </row>
    <row r="234" spans="2:12">
      <c r="B234" s="94"/>
      <c r="C234" s="95"/>
      <c r="D234" s="95"/>
      <c r="E234" s="95"/>
      <c r="F234" s="95"/>
      <c r="G234" s="95"/>
      <c r="H234" s="95"/>
      <c r="I234" s="95"/>
      <c r="J234" s="95"/>
      <c r="K234" s="95"/>
      <c r="L234" s="95"/>
    </row>
    <row r="235" spans="2:12">
      <c r="B235" s="94"/>
      <c r="C235" s="95"/>
      <c r="D235" s="95"/>
      <c r="E235" s="95"/>
      <c r="F235" s="95"/>
      <c r="G235" s="95"/>
      <c r="H235" s="95"/>
      <c r="I235" s="95"/>
      <c r="J235" s="95"/>
      <c r="K235" s="95"/>
      <c r="L235" s="95"/>
    </row>
    <row r="236" spans="2:12">
      <c r="B236" s="94"/>
      <c r="C236" s="95"/>
      <c r="D236" s="95"/>
      <c r="E236" s="95"/>
      <c r="F236" s="95"/>
      <c r="G236" s="95"/>
      <c r="H236" s="95"/>
      <c r="I236" s="95"/>
      <c r="J236" s="95"/>
      <c r="K236" s="95"/>
      <c r="L236" s="95"/>
    </row>
    <row r="237" spans="2:12">
      <c r="B237" s="94"/>
      <c r="C237" s="95"/>
      <c r="D237" s="95"/>
      <c r="E237" s="95"/>
      <c r="F237" s="95"/>
      <c r="G237" s="95"/>
      <c r="H237" s="95"/>
      <c r="I237" s="95"/>
      <c r="J237" s="95"/>
      <c r="K237" s="95"/>
      <c r="L237" s="95"/>
    </row>
    <row r="238" spans="2:12">
      <c r="B238" s="94"/>
      <c r="C238" s="95"/>
      <c r="D238" s="95"/>
      <c r="E238" s="95"/>
      <c r="F238" s="95"/>
      <c r="G238" s="95"/>
      <c r="H238" s="95"/>
      <c r="I238" s="95"/>
      <c r="J238" s="95"/>
      <c r="K238" s="95"/>
      <c r="L238" s="95"/>
    </row>
    <row r="239" spans="2:12">
      <c r="B239" s="94"/>
      <c r="C239" s="95"/>
      <c r="D239" s="95"/>
      <c r="E239" s="95"/>
      <c r="F239" s="95"/>
      <c r="G239" s="95"/>
      <c r="H239" s="95"/>
      <c r="I239" s="95"/>
      <c r="J239" s="95"/>
      <c r="K239" s="95"/>
      <c r="L239" s="95"/>
    </row>
    <row r="240" spans="2:12">
      <c r="B240" s="94"/>
      <c r="C240" s="95"/>
      <c r="D240" s="95"/>
      <c r="E240" s="95"/>
      <c r="F240" s="95"/>
      <c r="G240" s="95"/>
      <c r="H240" s="95"/>
      <c r="I240" s="95"/>
      <c r="J240" s="95"/>
      <c r="K240" s="95"/>
      <c r="L240" s="95"/>
    </row>
    <row r="241" spans="2:12">
      <c r="B241" s="94"/>
      <c r="C241" s="95"/>
      <c r="D241" s="95"/>
      <c r="E241" s="95"/>
      <c r="F241" s="95"/>
      <c r="G241" s="95"/>
      <c r="H241" s="95"/>
      <c r="I241" s="95"/>
      <c r="J241" s="95"/>
      <c r="K241" s="95"/>
      <c r="L241" s="95"/>
    </row>
    <row r="242" spans="2:12">
      <c r="B242" s="94"/>
      <c r="C242" s="95"/>
      <c r="D242" s="95"/>
      <c r="E242" s="95"/>
      <c r="F242" s="95"/>
      <c r="G242" s="95"/>
      <c r="H242" s="95"/>
      <c r="I242" s="95"/>
      <c r="J242" s="95"/>
      <c r="K242" s="95"/>
      <c r="L242" s="95"/>
    </row>
    <row r="243" spans="2:12">
      <c r="B243" s="94"/>
      <c r="C243" s="95"/>
      <c r="D243" s="95"/>
      <c r="E243" s="95"/>
      <c r="F243" s="95"/>
      <c r="G243" s="95"/>
      <c r="H243" s="95"/>
      <c r="I243" s="95"/>
      <c r="J243" s="95"/>
      <c r="K243" s="95"/>
      <c r="L243" s="95"/>
    </row>
    <row r="244" spans="2:12">
      <c r="B244" s="94"/>
      <c r="C244" s="95"/>
      <c r="D244" s="95"/>
      <c r="E244" s="95"/>
      <c r="F244" s="95"/>
      <c r="G244" s="95"/>
      <c r="H244" s="95"/>
      <c r="I244" s="95"/>
      <c r="J244" s="95"/>
      <c r="K244" s="95"/>
      <c r="L244" s="95"/>
    </row>
    <row r="245" spans="2:12">
      <c r="B245" s="94"/>
      <c r="C245" s="95"/>
      <c r="D245" s="95"/>
      <c r="E245" s="95"/>
      <c r="F245" s="95"/>
      <c r="G245" s="95"/>
      <c r="H245" s="95"/>
      <c r="I245" s="95"/>
      <c r="J245" s="95"/>
      <c r="K245" s="95"/>
      <c r="L245" s="95"/>
    </row>
    <row r="246" spans="2:12">
      <c r="B246" s="94"/>
      <c r="C246" s="95"/>
      <c r="D246" s="95"/>
      <c r="E246" s="95"/>
      <c r="F246" s="95"/>
      <c r="G246" s="95"/>
      <c r="H246" s="95"/>
      <c r="I246" s="95"/>
      <c r="J246" s="95"/>
      <c r="K246" s="95"/>
      <c r="L246" s="95"/>
    </row>
    <row r="247" spans="2:12">
      <c r="B247" s="94"/>
      <c r="C247" s="95"/>
      <c r="D247" s="95"/>
      <c r="E247" s="95"/>
      <c r="F247" s="95"/>
      <c r="G247" s="95"/>
      <c r="H247" s="95"/>
      <c r="I247" s="95"/>
      <c r="J247" s="95"/>
      <c r="K247" s="95"/>
      <c r="L247" s="95"/>
    </row>
    <row r="248" spans="2:12">
      <c r="B248" s="94"/>
      <c r="C248" s="95"/>
      <c r="D248" s="95"/>
      <c r="E248" s="95"/>
      <c r="F248" s="95"/>
      <c r="G248" s="95"/>
      <c r="H248" s="95"/>
      <c r="I248" s="95"/>
      <c r="J248" s="95"/>
      <c r="K248" s="95"/>
      <c r="L248" s="95"/>
    </row>
    <row r="249" spans="2:12">
      <c r="B249" s="94"/>
      <c r="C249" s="95"/>
      <c r="D249" s="95"/>
      <c r="E249" s="95"/>
      <c r="F249" s="95"/>
      <c r="G249" s="95"/>
      <c r="H249" s="95"/>
      <c r="I249" s="95"/>
      <c r="J249" s="95"/>
      <c r="K249" s="95"/>
      <c r="L249" s="95"/>
    </row>
    <row r="250" spans="2:12">
      <c r="B250" s="94"/>
      <c r="C250" s="95"/>
      <c r="D250" s="95"/>
      <c r="E250" s="95"/>
      <c r="F250" s="95"/>
      <c r="G250" s="95"/>
      <c r="H250" s="95"/>
      <c r="I250" s="95"/>
      <c r="J250" s="95"/>
      <c r="K250" s="95"/>
      <c r="L250" s="95"/>
    </row>
    <row r="251" spans="2:12">
      <c r="B251" s="94"/>
      <c r="C251" s="95"/>
      <c r="D251" s="95"/>
      <c r="E251" s="95"/>
      <c r="F251" s="95"/>
      <c r="G251" s="95"/>
      <c r="H251" s="95"/>
      <c r="I251" s="95"/>
      <c r="J251" s="95"/>
      <c r="K251" s="95"/>
      <c r="L251" s="95"/>
    </row>
    <row r="252" spans="2:12">
      <c r="B252" s="94"/>
      <c r="C252" s="95"/>
      <c r="D252" s="95"/>
      <c r="E252" s="95"/>
      <c r="F252" s="95"/>
      <c r="G252" s="95"/>
      <c r="H252" s="95"/>
      <c r="I252" s="95"/>
      <c r="J252" s="95"/>
      <c r="K252" s="95"/>
      <c r="L252" s="95"/>
    </row>
    <row r="253" spans="2:12">
      <c r="B253" s="94"/>
      <c r="C253" s="95"/>
      <c r="D253" s="95"/>
      <c r="E253" s="95"/>
      <c r="F253" s="95"/>
      <c r="G253" s="95"/>
      <c r="H253" s="95"/>
      <c r="I253" s="95"/>
      <c r="J253" s="95"/>
      <c r="K253" s="95"/>
      <c r="L253" s="95"/>
    </row>
    <row r="254" spans="2:12">
      <c r="B254" s="94"/>
      <c r="C254" s="95"/>
      <c r="D254" s="95"/>
      <c r="E254" s="95"/>
      <c r="F254" s="95"/>
      <c r="G254" s="95"/>
      <c r="H254" s="95"/>
      <c r="I254" s="95"/>
      <c r="J254" s="95"/>
      <c r="K254" s="95"/>
      <c r="L254" s="95"/>
    </row>
    <row r="255" spans="2:12">
      <c r="B255" s="94"/>
      <c r="C255" s="95"/>
      <c r="D255" s="95"/>
      <c r="E255" s="95"/>
      <c r="F255" s="95"/>
      <c r="G255" s="95"/>
      <c r="H255" s="95"/>
      <c r="I255" s="95"/>
      <c r="J255" s="95"/>
      <c r="K255" s="95"/>
      <c r="L255" s="95"/>
    </row>
    <row r="256" spans="2:12">
      <c r="B256" s="94"/>
      <c r="C256" s="95"/>
      <c r="D256" s="95"/>
      <c r="E256" s="95"/>
      <c r="F256" s="95"/>
      <c r="G256" s="95"/>
      <c r="H256" s="95"/>
      <c r="I256" s="95"/>
      <c r="J256" s="95"/>
      <c r="K256" s="95"/>
      <c r="L256" s="95"/>
    </row>
    <row r="257" spans="2:12">
      <c r="B257" s="94"/>
      <c r="C257" s="95"/>
      <c r="D257" s="95"/>
      <c r="E257" s="95"/>
      <c r="F257" s="95"/>
      <c r="G257" s="95"/>
      <c r="H257" s="95"/>
      <c r="I257" s="95"/>
      <c r="J257" s="95"/>
      <c r="K257" s="95"/>
      <c r="L257" s="95"/>
    </row>
    <row r="258" spans="2:12">
      <c r="B258" s="94"/>
      <c r="C258" s="95"/>
      <c r="D258" s="95"/>
      <c r="E258" s="95"/>
      <c r="F258" s="95"/>
      <c r="G258" s="95"/>
      <c r="H258" s="95"/>
      <c r="I258" s="95"/>
      <c r="J258" s="95"/>
      <c r="K258" s="95"/>
      <c r="L258" s="95"/>
    </row>
    <row r="259" spans="2:12">
      <c r="B259" s="94"/>
      <c r="C259" s="95"/>
      <c r="D259" s="95"/>
      <c r="E259" s="95"/>
      <c r="F259" s="95"/>
      <c r="G259" s="95"/>
      <c r="H259" s="95"/>
      <c r="I259" s="95"/>
      <c r="J259" s="95"/>
      <c r="K259" s="95"/>
      <c r="L259" s="95"/>
    </row>
    <row r="260" spans="2:12">
      <c r="B260" s="94"/>
      <c r="C260" s="95"/>
      <c r="D260" s="95"/>
      <c r="E260" s="95"/>
      <c r="F260" s="95"/>
      <c r="G260" s="95"/>
      <c r="H260" s="95"/>
      <c r="I260" s="95"/>
      <c r="J260" s="95"/>
      <c r="K260" s="95"/>
      <c r="L260" s="95"/>
    </row>
    <row r="261" spans="2:12">
      <c r="B261" s="94"/>
      <c r="C261" s="95"/>
      <c r="D261" s="95"/>
      <c r="E261" s="95"/>
      <c r="F261" s="95"/>
      <c r="G261" s="95"/>
      <c r="H261" s="95"/>
      <c r="I261" s="95"/>
      <c r="J261" s="95"/>
      <c r="K261" s="95"/>
      <c r="L261" s="95"/>
    </row>
    <row r="262" spans="2:12">
      <c r="B262" s="94"/>
      <c r="C262" s="95"/>
      <c r="D262" s="95"/>
      <c r="E262" s="95"/>
      <c r="F262" s="95"/>
      <c r="G262" s="95"/>
      <c r="H262" s="95"/>
      <c r="I262" s="95"/>
      <c r="J262" s="95"/>
      <c r="K262" s="95"/>
      <c r="L262" s="95"/>
    </row>
    <row r="263" spans="2:12">
      <c r="B263" s="94"/>
      <c r="C263" s="95"/>
      <c r="D263" s="95"/>
      <c r="E263" s="95"/>
      <c r="F263" s="95"/>
      <c r="G263" s="95"/>
      <c r="H263" s="95"/>
      <c r="I263" s="95"/>
      <c r="J263" s="95"/>
      <c r="K263" s="95"/>
      <c r="L263" s="95"/>
    </row>
    <row r="264" spans="2:12">
      <c r="B264" s="94"/>
      <c r="C264" s="95"/>
      <c r="D264" s="95"/>
      <c r="E264" s="95"/>
      <c r="F264" s="95"/>
      <c r="G264" s="95"/>
      <c r="H264" s="95"/>
      <c r="I264" s="95"/>
      <c r="J264" s="95"/>
      <c r="K264" s="95"/>
      <c r="L264" s="95"/>
    </row>
    <row r="265" spans="2:12">
      <c r="B265" s="94"/>
      <c r="C265" s="95"/>
      <c r="D265" s="95"/>
      <c r="E265" s="95"/>
      <c r="F265" s="95"/>
      <c r="G265" s="95"/>
      <c r="H265" s="95"/>
      <c r="I265" s="95"/>
      <c r="J265" s="95"/>
      <c r="K265" s="95"/>
      <c r="L265" s="95"/>
    </row>
    <row r="266" spans="2:12">
      <c r="B266" s="94"/>
      <c r="C266" s="95"/>
      <c r="D266" s="95"/>
      <c r="E266" s="95"/>
      <c r="F266" s="95"/>
      <c r="G266" s="95"/>
      <c r="H266" s="95"/>
      <c r="I266" s="95"/>
      <c r="J266" s="95"/>
      <c r="K266" s="95"/>
      <c r="L266" s="95"/>
    </row>
    <row r="267" spans="2:12">
      <c r="B267" s="94"/>
      <c r="C267" s="95"/>
      <c r="D267" s="95"/>
      <c r="E267" s="95"/>
      <c r="F267" s="95"/>
      <c r="G267" s="95"/>
      <c r="H267" s="95"/>
      <c r="I267" s="95"/>
      <c r="J267" s="95"/>
      <c r="K267" s="95"/>
      <c r="L267" s="95"/>
    </row>
    <row r="268" spans="2:12">
      <c r="B268" s="94"/>
      <c r="C268" s="95"/>
      <c r="D268" s="95"/>
      <c r="E268" s="95"/>
      <c r="F268" s="95"/>
      <c r="G268" s="95"/>
      <c r="H268" s="95"/>
      <c r="I268" s="95"/>
      <c r="J268" s="95"/>
      <c r="K268" s="95"/>
      <c r="L268" s="95"/>
    </row>
    <row r="269" spans="2:12">
      <c r="B269" s="94"/>
      <c r="C269" s="95"/>
      <c r="D269" s="95"/>
      <c r="E269" s="95"/>
      <c r="F269" s="95"/>
      <c r="G269" s="95"/>
      <c r="H269" s="95"/>
      <c r="I269" s="95"/>
      <c r="J269" s="95"/>
      <c r="K269" s="95"/>
      <c r="L269" s="95"/>
    </row>
    <row r="270" spans="2:12">
      <c r="B270" s="94"/>
      <c r="C270" s="95"/>
      <c r="D270" s="95"/>
      <c r="E270" s="95"/>
      <c r="F270" s="95"/>
      <c r="G270" s="95"/>
      <c r="H270" s="95"/>
      <c r="I270" s="95"/>
      <c r="J270" s="95"/>
      <c r="K270" s="95"/>
      <c r="L270" s="95"/>
    </row>
    <row r="271" spans="2:12">
      <c r="B271" s="94"/>
      <c r="C271" s="95"/>
      <c r="D271" s="95"/>
      <c r="E271" s="95"/>
      <c r="F271" s="95"/>
      <c r="G271" s="95"/>
      <c r="H271" s="95"/>
      <c r="I271" s="95"/>
      <c r="J271" s="95"/>
      <c r="K271" s="95"/>
      <c r="L271" s="95"/>
    </row>
    <row r="272" spans="2:12">
      <c r="B272" s="94"/>
      <c r="C272" s="95"/>
      <c r="D272" s="95"/>
      <c r="E272" s="95"/>
      <c r="F272" s="95"/>
      <c r="G272" s="95"/>
      <c r="H272" s="95"/>
      <c r="I272" s="95"/>
      <c r="J272" s="95"/>
      <c r="K272" s="95"/>
      <c r="L272" s="95"/>
    </row>
    <row r="273" spans="2:12">
      <c r="B273" s="94"/>
      <c r="C273" s="95"/>
      <c r="D273" s="95"/>
      <c r="E273" s="95"/>
      <c r="F273" s="95"/>
      <c r="G273" s="95"/>
      <c r="H273" s="95"/>
      <c r="I273" s="95"/>
      <c r="J273" s="95"/>
      <c r="K273" s="95"/>
      <c r="L273" s="95"/>
    </row>
    <row r="274" spans="2:12">
      <c r="B274" s="94"/>
      <c r="C274" s="95"/>
      <c r="D274" s="95"/>
      <c r="E274" s="95"/>
      <c r="F274" s="95"/>
      <c r="G274" s="95"/>
      <c r="H274" s="95"/>
      <c r="I274" s="95"/>
      <c r="J274" s="95"/>
      <c r="K274" s="95"/>
      <c r="L274" s="95"/>
    </row>
    <row r="275" spans="2:12">
      <c r="B275" s="94"/>
      <c r="C275" s="95"/>
      <c r="D275" s="95"/>
      <c r="E275" s="95"/>
      <c r="F275" s="95"/>
      <c r="G275" s="95"/>
      <c r="H275" s="95"/>
      <c r="I275" s="95"/>
      <c r="J275" s="95"/>
      <c r="K275" s="95"/>
      <c r="L275" s="95"/>
    </row>
    <row r="276" spans="2:12">
      <c r="B276" s="94"/>
      <c r="C276" s="95"/>
      <c r="D276" s="95"/>
      <c r="E276" s="95"/>
      <c r="F276" s="95"/>
      <c r="G276" s="95"/>
      <c r="H276" s="95"/>
      <c r="I276" s="95"/>
      <c r="J276" s="95"/>
      <c r="K276" s="95"/>
      <c r="L276" s="95"/>
    </row>
    <row r="277" spans="2:12">
      <c r="B277" s="94"/>
      <c r="C277" s="95"/>
      <c r="D277" s="95"/>
      <c r="E277" s="95"/>
      <c r="F277" s="95"/>
      <c r="G277" s="95"/>
      <c r="H277" s="95"/>
      <c r="I277" s="95"/>
      <c r="J277" s="95"/>
      <c r="K277" s="95"/>
      <c r="L277" s="95"/>
    </row>
    <row r="278" spans="2:12">
      <c r="B278" s="94"/>
      <c r="C278" s="95"/>
      <c r="D278" s="95"/>
      <c r="E278" s="95"/>
      <c r="F278" s="95"/>
      <c r="G278" s="95"/>
      <c r="H278" s="95"/>
      <c r="I278" s="95"/>
      <c r="J278" s="95"/>
      <c r="K278" s="95"/>
      <c r="L278" s="95"/>
    </row>
    <row r="279" spans="2:12">
      <c r="B279" s="94"/>
      <c r="C279" s="95"/>
      <c r="D279" s="95"/>
      <c r="E279" s="95"/>
      <c r="F279" s="95"/>
      <c r="G279" s="95"/>
      <c r="H279" s="95"/>
      <c r="I279" s="95"/>
      <c r="J279" s="95"/>
      <c r="K279" s="95"/>
      <c r="L279" s="95"/>
    </row>
    <row r="280" spans="2:12">
      <c r="B280" s="94"/>
      <c r="C280" s="95"/>
      <c r="D280" s="95"/>
      <c r="E280" s="95"/>
      <c r="F280" s="95"/>
      <c r="G280" s="95"/>
      <c r="H280" s="95"/>
      <c r="I280" s="95"/>
      <c r="J280" s="95"/>
      <c r="K280" s="95"/>
      <c r="L280" s="95"/>
    </row>
    <row r="281" spans="2:12">
      <c r="B281" s="94"/>
      <c r="C281" s="95"/>
      <c r="D281" s="95"/>
      <c r="E281" s="95"/>
      <c r="F281" s="95"/>
      <c r="G281" s="95"/>
      <c r="H281" s="95"/>
      <c r="I281" s="95"/>
      <c r="J281" s="95"/>
      <c r="K281" s="95"/>
      <c r="L281" s="95"/>
    </row>
    <row r="282" spans="2:12">
      <c r="B282" s="94"/>
      <c r="C282" s="95"/>
      <c r="D282" s="95"/>
      <c r="E282" s="95"/>
      <c r="F282" s="95"/>
      <c r="G282" s="95"/>
      <c r="H282" s="95"/>
      <c r="I282" s="95"/>
      <c r="J282" s="95"/>
      <c r="K282" s="95"/>
      <c r="L282" s="95"/>
    </row>
    <row r="283" spans="2:12">
      <c r="B283" s="94"/>
      <c r="C283" s="95"/>
      <c r="D283" s="95"/>
      <c r="E283" s="95"/>
      <c r="F283" s="95"/>
      <c r="G283" s="95"/>
      <c r="H283" s="95"/>
      <c r="I283" s="95"/>
      <c r="J283" s="95"/>
      <c r="K283" s="95"/>
      <c r="L283" s="95"/>
    </row>
    <row r="284" spans="2:12">
      <c r="B284" s="94"/>
      <c r="C284" s="95"/>
      <c r="D284" s="95"/>
      <c r="E284" s="95"/>
      <c r="F284" s="95"/>
      <c r="G284" s="95"/>
      <c r="H284" s="95"/>
      <c r="I284" s="95"/>
      <c r="J284" s="95"/>
      <c r="K284" s="95"/>
      <c r="L284" s="95"/>
    </row>
    <row r="285" spans="2:12">
      <c r="B285" s="94"/>
      <c r="C285" s="95"/>
      <c r="D285" s="95"/>
      <c r="E285" s="95"/>
      <c r="F285" s="95"/>
      <c r="G285" s="95"/>
      <c r="H285" s="95"/>
      <c r="I285" s="95"/>
      <c r="J285" s="95"/>
      <c r="K285" s="95"/>
      <c r="L285" s="95"/>
    </row>
    <row r="286" spans="2:12">
      <c r="B286" s="94"/>
      <c r="C286" s="95"/>
      <c r="D286" s="95"/>
      <c r="E286" s="95"/>
      <c r="F286" s="95"/>
      <c r="G286" s="95"/>
      <c r="H286" s="95"/>
      <c r="I286" s="95"/>
      <c r="J286" s="95"/>
      <c r="K286" s="95"/>
      <c r="L286" s="95"/>
    </row>
    <row r="287" spans="2:12">
      <c r="B287" s="94"/>
      <c r="C287" s="95"/>
      <c r="D287" s="95"/>
      <c r="E287" s="95"/>
      <c r="F287" s="95"/>
      <c r="G287" s="95"/>
      <c r="H287" s="95"/>
      <c r="I287" s="95"/>
      <c r="J287" s="95"/>
      <c r="K287" s="95"/>
      <c r="L287" s="95"/>
    </row>
    <row r="288" spans="2:12">
      <c r="B288" s="94"/>
      <c r="C288" s="95"/>
      <c r="D288" s="95"/>
      <c r="E288" s="95"/>
      <c r="F288" s="95"/>
      <c r="G288" s="95"/>
      <c r="H288" s="95"/>
      <c r="I288" s="95"/>
      <c r="J288" s="95"/>
      <c r="K288" s="95"/>
      <c r="L288" s="95"/>
    </row>
    <row r="289" spans="2:12">
      <c r="B289" s="94"/>
      <c r="C289" s="95"/>
      <c r="D289" s="95"/>
      <c r="E289" s="95"/>
      <c r="F289" s="95"/>
      <c r="G289" s="95"/>
      <c r="H289" s="95"/>
      <c r="I289" s="95"/>
      <c r="J289" s="95"/>
      <c r="K289" s="95"/>
      <c r="L289" s="95"/>
    </row>
    <row r="290" spans="2:12">
      <c r="B290" s="94"/>
      <c r="C290" s="95"/>
      <c r="D290" s="95"/>
      <c r="E290" s="95"/>
      <c r="F290" s="95"/>
      <c r="G290" s="95"/>
      <c r="H290" s="95"/>
      <c r="I290" s="95"/>
      <c r="J290" s="95"/>
      <c r="K290" s="95"/>
      <c r="L290" s="95"/>
    </row>
    <row r="291" spans="2:12">
      <c r="B291" s="94"/>
      <c r="C291" s="95"/>
      <c r="D291" s="95"/>
      <c r="E291" s="95"/>
      <c r="F291" s="95"/>
      <c r="G291" s="95"/>
      <c r="H291" s="95"/>
      <c r="I291" s="95"/>
      <c r="J291" s="95"/>
      <c r="K291" s="95"/>
      <c r="L291" s="95"/>
    </row>
    <row r="292" spans="2:12">
      <c r="B292" s="94"/>
      <c r="C292" s="95"/>
      <c r="D292" s="95"/>
      <c r="E292" s="95"/>
      <c r="F292" s="95"/>
      <c r="G292" s="95"/>
      <c r="H292" s="95"/>
      <c r="I292" s="95"/>
      <c r="J292" s="95"/>
      <c r="K292" s="95"/>
      <c r="L292" s="95"/>
    </row>
    <row r="293" spans="2:12">
      <c r="B293" s="94"/>
      <c r="C293" s="95"/>
      <c r="D293" s="95"/>
      <c r="E293" s="95"/>
      <c r="F293" s="95"/>
      <c r="G293" s="95"/>
      <c r="H293" s="95"/>
      <c r="I293" s="95"/>
      <c r="J293" s="95"/>
      <c r="K293" s="95"/>
      <c r="L293" s="95"/>
    </row>
    <row r="294" spans="2:12">
      <c r="B294" s="94"/>
      <c r="C294" s="95"/>
      <c r="D294" s="95"/>
      <c r="E294" s="95"/>
      <c r="F294" s="95"/>
      <c r="G294" s="95"/>
      <c r="H294" s="95"/>
      <c r="I294" s="95"/>
      <c r="J294" s="95"/>
      <c r="K294" s="95"/>
      <c r="L294" s="95"/>
    </row>
    <row r="295" spans="2:12">
      <c r="B295" s="94"/>
      <c r="C295" s="95"/>
      <c r="D295" s="95"/>
      <c r="E295" s="95"/>
      <c r="F295" s="95"/>
      <c r="G295" s="95"/>
      <c r="H295" s="95"/>
      <c r="I295" s="95"/>
      <c r="J295" s="95"/>
      <c r="K295" s="95"/>
      <c r="L295" s="95"/>
    </row>
    <row r="296" spans="2:12">
      <c r="B296" s="94"/>
      <c r="C296" s="95"/>
      <c r="D296" s="95"/>
      <c r="E296" s="95"/>
      <c r="F296" s="95"/>
      <c r="G296" s="95"/>
      <c r="H296" s="95"/>
      <c r="I296" s="95"/>
      <c r="J296" s="95"/>
      <c r="K296" s="95"/>
      <c r="L296" s="95"/>
    </row>
    <row r="297" spans="2:12">
      <c r="B297" s="94"/>
      <c r="C297" s="95"/>
      <c r="D297" s="95"/>
      <c r="E297" s="95"/>
      <c r="F297" s="95"/>
      <c r="G297" s="95"/>
      <c r="H297" s="95"/>
      <c r="I297" s="95"/>
      <c r="J297" s="95"/>
      <c r="K297" s="95"/>
      <c r="L297" s="95"/>
    </row>
    <row r="298" spans="2:12">
      <c r="B298" s="94"/>
      <c r="C298" s="95"/>
      <c r="D298" s="95"/>
      <c r="E298" s="95"/>
      <c r="F298" s="95"/>
      <c r="G298" s="95"/>
      <c r="H298" s="95"/>
      <c r="I298" s="95"/>
      <c r="J298" s="95"/>
      <c r="K298" s="95"/>
      <c r="L298" s="95"/>
    </row>
    <row r="299" spans="2:12">
      <c r="B299" s="94"/>
      <c r="C299" s="95"/>
      <c r="D299" s="95"/>
      <c r="E299" s="95"/>
      <c r="F299" s="95"/>
      <c r="G299" s="95"/>
      <c r="H299" s="95"/>
      <c r="I299" s="95"/>
      <c r="J299" s="95"/>
      <c r="K299" s="95"/>
      <c r="L299" s="95"/>
    </row>
    <row r="300" spans="2:12">
      <c r="B300" s="94"/>
      <c r="C300" s="95"/>
      <c r="D300" s="95"/>
      <c r="E300" s="95"/>
      <c r="F300" s="95"/>
      <c r="G300" s="95"/>
      <c r="H300" s="95"/>
      <c r="I300" s="95"/>
      <c r="J300" s="95"/>
      <c r="K300" s="95"/>
      <c r="L300" s="95"/>
    </row>
    <row r="301" spans="2:12">
      <c r="B301" s="94"/>
      <c r="C301" s="95"/>
      <c r="D301" s="95"/>
      <c r="E301" s="95"/>
      <c r="F301" s="95"/>
      <c r="G301" s="95"/>
      <c r="H301" s="95"/>
      <c r="I301" s="95"/>
      <c r="J301" s="95"/>
      <c r="K301" s="95"/>
      <c r="L301" s="95"/>
    </row>
    <row r="302" spans="2:12">
      <c r="B302" s="94"/>
      <c r="C302" s="95"/>
      <c r="D302" s="95"/>
      <c r="E302" s="95"/>
      <c r="F302" s="95"/>
      <c r="G302" s="95"/>
      <c r="H302" s="95"/>
      <c r="I302" s="95"/>
      <c r="J302" s="95"/>
      <c r="K302" s="95"/>
      <c r="L302" s="95"/>
    </row>
    <row r="303" spans="2:12">
      <c r="B303" s="94"/>
      <c r="C303" s="95"/>
      <c r="D303" s="95"/>
      <c r="E303" s="95"/>
      <c r="F303" s="95"/>
      <c r="G303" s="95"/>
      <c r="H303" s="95"/>
      <c r="I303" s="95"/>
      <c r="J303" s="95"/>
      <c r="K303" s="95"/>
      <c r="L303" s="95"/>
    </row>
    <row r="304" spans="2:12">
      <c r="B304" s="94"/>
      <c r="C304" s="95"/>
      <c r="D304" s="95"/>
      <c r="E304" s="95"/>
      <c r="F304" s="95"/>
      <c r="G304" s="95"/>
      <c r="H304" s="95"/>
      <c r="I304" s="95"/>
      <c r="J304" s="95"/>
      <c r="K304" s="95"/>
      <c r="L304" s="95"/>
    </row>
    <row r="305" spans="2:12">
      <c r="B305" s="94"/>
      <c r="C305" s="95"/>
      <c r="D305" s="95"/>
      <c r="E305" s="95"/>
      <c r="F305" s="95"/>
      <c r="G305" s="95"/>
      <c r="H305" s="95"/>
      <c r="I305" s="95"/>
      <c r="J305" s="95"/>
      <c r="K305" s="95"/>
      <c r="L305" s="95"/>
    </row>
    <row r="306" spans="2:12">
      <c r="B306" s="94"/>
      <c r="C306" s="95"/>
      <c r="D306" s="95"/>
      <c r="E306" s="95"/>
      <c r="F306" s="95"/>
      <c r="G306" s="95"/>
      <c r="H306" s="95"/>
      <c r="I306" s="95"/>
      <c r="J306" s="95"/>
      <c r="K306" s="95"/>
      <c r="L306" s="95"/>
    </row>
    <row r="307" spans="2:12">
      <c r="B307" s="94"/>
      <c r="C307" s="95"/>
      <c r="D307" s="95"/>
      <c r="E307" s="95"/>
      <c r="F307" s="95"/>
      <c r="G307" s="95"/>
      <c r="H307" s="95"/>
      <c r="I307" s="95"/>
      <c r="J307" s="95"/>
      <c r="K307" s="95"/>
      <c r="L307" s="95"/>
    </row>
    <row r="308" spans="2:12">
      <c r="B308" s="94"/>
      <c r="C308" s="95"/>
      <c r="D308" s="95"/>
      <c r="E308" s="95"/>
      <c r="F308" s="95"/>
      <c r="G308" s="95"/>
      <c r="H308" s="95"/>
      <c r="I308" s="95"/>
      <c r="J308" s="95"/>
      <c r="K308" s="95"/>
      <c r="L308" s="95"/>
    </row>
    <row r="309" spans="2:12">
      <c r="B309" s="94"/>
      <c r="C309" s="95"/>
      <c r="D309" s="95"/>
      <c r="E309" s="95"/>
      <c r="F309" s="95"/>
      <c r="G309" s="95"/>
      <c r="H309" s="95"/>
      <c r="I309" s="95"/>
      <c r="J309" s="95"/>
      <c r="K309" s="95"/>
      <c r="L309" s="95"/>
    </row>
    <row r="310" spans="2:12">
      <c r="B310" s="94"/>
      <c r="C310" s="95"/>
      <c r="D310" s="95"/>
      <c r="E310" s="95"/>
      <c r="F310" s="95"/>
      <c r="G310" s="95"/>
      <c r="H310" s="95"/>
      <c r="I310" s="95"/>
      <c r="J310" s="95"/>
      <c r="K310" s="95"/>
      <c r="L310" s="95"/>
    </row>
    <row r="311" spans="2:12">
      <c r="B311" s="94"/>
      <c r="C311" s="95"/>
      <c r="D311" s="95"/>
      <c r="E311" s="95"/>
      <c r="F311" s="95"/>
      <c r="G311" s="95"/>
      <c r="H311" s="95"/>
      <c r="I311" s="95"/>
      <c r="J311" s="95"/>
      <c r="K311" s="95"/>
      <c r="L311" s="95"/>
    </row>
    <row r="312" spans="2:12">
      <c r="B312" s="94"/>
      <c r="C312" s="95"/>
      <c r="D312" s="95"/>
      <c r="E312" s="95"/>
      <c r="F312" s="95"/>
      <c r="G312" s="95"/>
      <c r="H312" s="95"/>
      <c r="I312" s="95"/>
      <c r="J312" s="95"/>
      <c r="K312" s="95"/>
      <c r="L312" s="95"/>
    </row>
    <row r="313" spans="2:12">
      <c r="B313" s="94"/>
      <c r="C313" s="95"/>
      <c r="D313" s="95"/>
      <c r="E313" s="95"/>
      <c r="F313" s="95"/>
      <c r="G313" s="95"/>
      <c r="H313" s="95"/>
      <c r="I313" s="95"/>
      <c r="J313" s="95"/>
      <c r="K313" s="95"/>
      <c r="L313" s="95"/>
    </row>
    <row r="314" spans="2:12">
      <c r="B314" s="94"/>
      <c r="C314" s="95"/>
      <c r="D314" s="95"/>
      <c r="E314" s="95"/>
      <c r="F314" s="95"/>
      <c r="G314" s="95"/>
      <c r="H314" s="95"/>
      <c r="I314" s="95"/>
      <c r="J314" s="95"/>
      <c r="K314" s="95"/>
      <c r="L314" s="95"/>
    </row>
    <row r="315" spans="2:12">
      <c r="B315" s="94"/>
      <c r="C315" s="95"/>
      <c r="D315" s="95"/>
      <c r="E315" s="95"/>
      <c r="F315" s="95"/>
      <c r="G315" s="95"/>
      <c r="H315" s="95"/>
      <c r="I315" s="95"/>
      <c r="J315" s="95"/>
      <c r="K315" s="95"/>
      <c r="L315" s="95"/>
    </row>
    <row r="316" spans="2:12">
      <c r="B316" s="94"/>
      <c r="C316" s="95"/>
      <c r="D316" s="95"/>
      <c r="E316" s="95"/>
      <c r="F316" s="95"/>
      <c r="G316" s="95"/>
      <c r="H316" s="95"/>
      <c r="I316" s="95"/>
      <c r="J316" s="95"/>
      <c r="K316" s="95"/>
      <c r="L316" s="95"/>
    </row>
    <row r="317" spans="2:12">
      <c r="B317" s="94"/>
      <c r="C317" s="95"/>
      <c r="D317" s="95"/>
      <c r="E317" s="95"/>
      <c r="F317" s="95"/>
      <c r="G317" s="95"/>
      <c r="H317" s="95"/>
      <c r="I317" s="95"/>
      <c r="J317" s="95"/>
      <c r="K317" s="95"/>
      <c r="L317" s="95"/>
    </row>
    <row r="318" spans="2:12">
      <c r="B318" s="94"/>
      <c r="C318" s="95"/>
      <c r="D318" s="95"/>
      <c r="E318" s="95"/>
      <c r="F318" s="95"/>
      <c r="G318" s="95"/>
      <c r="H318" s="95"/>
      <c r="I318" s="95"/>
      <c r="J318" s="95"/>
      <c r="K318" s="95"/>
      <c r="L318" s="95"/>
    </row>
    <row r="319" spans="2:12">
      <c r="B319" s="94"/>
      <c r="C319" s="95"/>
      <c r="D319" s="95"/>
      <c r="E319" s="95"/>
      <c r="F319" s="95"/>
      <c r="G319" s="95"/>
      <c r="H319" s="95"/>
      <c r="I319" s="95"/>
      <c r="J319" s="95"/>
      <c r="K319" s="95"/>
      <c r="L319" s="95"/>
    </row>
    <row r="320" spans="2:12">
      <c r="B320" s="94"/>
      <c r="C320" s="95"/>
      <c r="D320" s="95"/>
      <c r="E320" s="95"/>
      <c r="F320" s="95"/>
      <c r="G320" s="95"/>
      <c r="H320" s="95"/>
      <c r="I320" s="95"/>
      <c r="J320" s="95"/>
      <c r="K320" s="95"/>
      <c r="L320" s="95"/>
    </row>
    <row r="321" spans="2:12">
      <c r="B321" s="94"/>
      <c r="C321" s="95"/>
      <c r="D321" s="95"/>
      <c r="E321" s="95"/>
      <c r="F321" s="95"/>
      <c r="G321" s="95"/>
      <c r="H321" s="95"/>
      <c r="I321" s="95"/>
      <c r="J321" s="95"/>
      <c r="K321" s="95"/>
      <c r="L321" s="95"/>
    </row>
    <row r="322" spans="2:12">
      <c r="B322" s="94"/>
      <c r="C322" s="95"/>
      <c r="D322" s="95"/>
      <c r="E322" s="95"/>
      <c r="F322" s="95"/>
      <c r="G322" s="95"/>
      <c r="H322" s="95"/>
      <c r="I322" s="95"/>
      <c r="J322" s="95"/>
      <c r="K322" s="95"/>
      <c r="L322" s="95"/>
    </row>
    <row r="323" spans="2:12">
      <c r="B323" s="94"/>
      <c r="C323" s="95"/>
      <c r="D323" s="95"/>
      <c r="E323" s="95"/>
      <c r="F323" s="95"/>
      <c r="G323" s="95"/>
      <c r="H323" s="95"/>
      <c r="I323" s="95"/>
      <c r="J323" s="95"/>
      <c r="K323" s="95"/>
      <c r="L323" s="95"/>
    </row>
    <row r="324" spans="2:12">
      <c r="B324" s="94"/>
      <c r="C324" s="95"/>
      <c r="D324" s="95"/>
      <c r="E324" s="95"/>
      <c r="F324" s="95"/>
      <c r="G324" s="95"/>
      <c r="H324" s="95"/>
      <c r="I324" s="95"/>
      <c r="J324" s="95"/>
      <c r="K324" s="95"/>
      <c r="L324" s="95"/>
    </row>
    <row r="325" spans="2:12">
      <c r="B325" s="94"/>
      <c r="C325" s="95"/>
      <c r="D325" s="95"/>
      <c r="E325" s="95"/>
      <c r="F325" s="95"/>
      <c r="G325" s="95"/>
      <c r="H325" s="95"/>
      <c r="I325" s="95"/>
      <c r="J325" s="95"/>
      <c r="K325" s="95"/>
      <c r="L325" s="95"/>
    </row>
    <row r="326" spans="2:12">
      <c r="B326" s="94"/>
      <c r="C326" s="95"/>
      <c r="D326" s="95"/>
      <c r="E326" s="95"/>
      <c r="F326" s="95"/>
      <c r="G326" s="95"/>
      <c r="H326" s="95"/>
      <c r="I326" s="95"/>
      <c r="J326" s="95"/>
      <c r="K326" s="95"/>
      <c r="L326" s="95"/>
    </row>
    <row r="327" spans="2:12">
      <c r="B327" s="94"/>
      <c r="C327" s="95"/>
      <c r="D327" s="95"/>
      <c r="E327" s="95"/>
      <c r="F327" s="95"/>
      <c r="G327" s="95"/>
      <c r="H327" s="95"/>
      <c r="I327" s="95"/>
      <c r="J327" s="95"/>
      <c r="K327" s="95"/>
      <c r="L327" s="95"/>
    </row>
    <row r="328" spans="2:12">
      <c r="B328" s="94"/>
      <c r="C328" s="95"/>
      <c r="D328" s="95"/>
      <c r="E328" s="95"/>
      <c r="F328" s="95"/>
      <c r="G328" s="95"/>
      <c r="H328" s="95"/>
      <c r="I328" s="95"/>
      <c r="J328" s="95"/>
      <c r="K328" s="95"/>
      <c r="L328" s="95"/>
    </row>
    <row r="329" spans="2:12">
      <c r="B329" s="94"/>
      <c r="C329" s="95"/>
      <c r="D329" s="95"/>
      <c r="E329" s="95"/>
      <c r="F329" s="95"/>
      <c r="G329" s="95"/>
      <c r="H329" s="95"/>
      <c r="I329" s="95"/>
      <c r="J329" s="95"/>
      <c r="K329" s="95"/>
      <c r="L329" s="95"/>
    </row>
    <row r="330" spans="2:12">
      <c r="B330" s="94"/>
      <c r="C330" s="95"/>
      <c r="D330" s="95"/>
      <c r="E330" s="95"/>
      <c r="F330" s="95"/>
      <c r="G330" s="95"/>
      <c r="H330" s="95"/>
      <c r="I330" s="95"/>
      <c r="J330" s="95"/>
      <c r="K330" s="95"/>
      <c r="L330" s="95"/>
    </row>
    <row r="331" spans="2:12">
      <c r="B331" s="94"/>
      <c r="C331" s="95"/>
      <c r="D331" s="95"/>
      <c r="E331" s="95"/>
      <c r="F331" s="95"/>
      <c r="G331" s="95"/>
      <c r="H331" s="95"/>
      <c r="I331" s="95"/>
      <c r="J331" s="95"/>
      <c r="K331" s="95"/>
      <c r="L331" s="95"/>
    </row>
    <row r="332" spans="2:12">
      <c r="B332" s="94"/>
      <c r="C332" s="95"/>
      <c r="D332" s="95"/>
      <c r="E332" s="95"/>
      <c r="F332" s="95"/>
      <c r="G332" s="95"/>
      <c r="H332" s="95"/>
      <c r="I332" s="95"/>
      <c r="J332" s="95"/>
      <c r="K332" s="95"/>
      <c r="L332" s="95"/>
    </row>
    <row r="333" spans="2:12">
      <c r="B333" s="94"/>
      <c r="C333" s="95"/>
      <c r="D333" s="95"/>
      <c r="E333" s="95"/>
      <c r="F333" s="95"/>
      <c r="G333" s="95"/>
      <c r="H333" s="95"/>
      <c r="I333" s="95"/>
      <c r="J333" s="95"/>
      <c r="K333" s="95"/>
      <c r="L333" s="95"/>
    </row>
    <row r="334" spans="2:12">
      <c r="B334" s="94"/>
      <c r="C334" s="95"/>
      <c r="D334" s="95"/>
      <c r="E334" s="95"/>
      <c r="F334" s="95"/>
      <c r="G334" s="95"/>
      <c r="H334" s="95"/>
      <c r="I334" s="95"/>
      <c r="J334" s="95"/>
      <c r="K334" s="95"/>
      <c r="L334" s="95"/>
    </row>
    <row r="335" spans="2:12">
      <c r="B335" s="94"/>
      <c r="C335" s="95"/>
      <c r="D335" s="95"/>
      <c r="E335" s="95"/>
      <c r="F335" s="95"/>
      <c r="G335" s="95"/>
      <c r="H335" s="95"/>
      <c r="I335" s="95"/>
      <c r="J335" s="95"/>
      <c r="K335" s="95"/>
      <c r="L335" s="95"/>
    </row>
    <row r="336" spans="2:12">
      <c r="B336" s="94"/>
      <c r="C336" s="95"/>
      <c r="D336" s="95"/>
      <c r="E336" s="95"/>
      <c r="F336" s="95"/>
      <c r="G336" s="95"/>
      <c r="H336" s="95"/>
      <c r="I336" s="95"/>
      <c r="J336" s="95"/>
      <c r="K336" s="95"/>
      <c r="L336" s="95"/>
    </row>
    <row r="337" spans="2:12">
      <c r="B337" s="94"/>
      <c r="C337" s="95"/>
      <c r="D337" s="95"/>
      <c r="E337" s="95"/>
      <c r="F337" s="95"/>
      <c r="G337" s="95"/>
      <c r="H337" s="95"/>
      <c r="I337" s="95"/>
      <c r="J337" s="95"/>
      <c r="K337" s="95"/>
      <c r="L337" s="95"/>
    </row>
    <row r="338" spans="2:12">
      <c r="B338" s="94"/>
      <c r="C338" s="95"/>
      <c r="D338" s="95"/>
      <c r="E338" s="95"/>
      <c r="F338" s="95"/>
      <c r="G338" s="95"/>
      <c r="H338" s="95"/>
      <c r="I338" s="95"/>
      <c r="J338" s="95"/>
      <c r="K338" s="95"/>
      <c r="L338" s="95"/>
    </row>
    <row r="339" spans="2:12">
      <c r="B339" s="94"/>
      <c r="C339" s="95"/>
      <c r="D339" s="95"/>
      <c r="E339" s="95"/>
      <c r="F339" s="95"/>
      <c r="G339" s="95"/>
      <c r="H339" s="95"/>
      <c r="I339" s="95"/>
      <c r="J339" s="95"/>
      <c r="K339" s="95"/>
      <c r="L339" s="95"/>
    </row>
    <row r="340" spans="2:12">
      <c r="B340" s="94"/>
      <c r="C340" s="95"/>
      <c r="D340" s="95"/>
      <c r="E340" s="95"/>
      <c r="F340" s="95"/>
      <c r="G340" s="95"/>
      <c r="H340" s="95"/>
      <c r="I340" s="95"/>
      <c r="J340" s="95"/>
      <c r="K340" s="95"/>
      <c r="L340" s="95"/>
    </row>
    <row r="341" spans="2:12">
      <c r="B341" s="94"/>
      <c r="C341" s="95"/>
      <c r="D341" s="95"/>
      <c r="E341" s="95"/>
      <c r="F341" s="95"/>
      <c r="G341" s="95"/>
      <c r="H341" s="95"/>
      <c r="I341" s="95"/>
      <c r="J341" s="95"/>
      <c r="K341" s="95"/>
      <c r="L341" s="95"/>
    </row>
    <row r="342" spans="2:12">
      <c r="B342" s="94"/>
      <c r="C342" s="95"/>
      <c r="D342" s="95"/>
      <c r="E342" s="95"/>
      <c r="F342" s="95"/>
      <c r="G342" s="95"/>
      <c r="H342" s="95"/>
      <c r="I342" s="95"/>
      <c r="J342" s="95"/>
      <c r="K342" s="95"/>
      <c r="L342" s="95"/>
    </row>
    <row r="343" spans="2:12">
      <c r="B343" s="94"/>
      <c r="C343" s="95"/>
      <c r="D343" s="95"/>
      <c r="E343" s="95"/>
      <c r="F343" s="95"/>
      <c r="G343" s="95"/>
      <c r="H343" s="95"/>
      <c r="I343" s="95"/>
      <c r="J343" s="95"/>
      <c r="K343" s="95"/>
      <c r="L343" s="95"/>
    </row>
    <row r="344" spans="2:12">
      <c r="B344" s="94"/>
      <c r="C344" s="95"/>
      <c r="D344" s="95"/>
      <c r="E344" s="95"/>
      <c r="F344" s="95"/>
      <c r="G344" s="95"/>
      <c r="H344" s="95"/>
      <c r="I344" s="95"/>
      <c r="J344" s="95"/>
      <c r="K344" s="95"/>
      <c r="L344" s="95"/>
    </row>
    <row r="345" spans="2:12">
      <c r="B345" s="94"/>
      <c r="C345" s="95"/>
      <c r="D345" s="95"/>
      <c r="E345" s="95"/>
      <c r="F345" s="95"/>
      <c r="G345" s="95"/>
      <c r="H345" s="95"/>
      <c r="I345" s="95"/>
      <c r="J345" s="95"/>
      <c r="K345" s="95"/>
      <c r="L345" s="95"/>
    </row>
    <row r="346" spans="2:12">
      <c r="B346" s="94"/>
      <c r="C346" s="95"/>
      <c r="D346" s="95"/>
      <c r="E346" s="95"/>
      <c r="F346" s="95"/>
      <c r="G346" s="95"/>
      <c r="H346" s="95"/>
      <c r="I346" s="95"/>
      <c r="J346" s="95"/>
      <c r="K346" s="95"/>
      <c r="L346" s="95"/>
    </row>
    <row r="347" spans="2:12">
      <c r="B347" s="94"/>
      <c r="C347" s="95"/>
      <c r="D347" s="95"/>
      <c r="E347" s="95"/>
      <c r="F347" s="95"/>
      <c r="G347" s="95"/>
      <c r="H347" s="95"/>
      <c r="I347" s="95"/>
      <c r="J347" s="95"/>
      <c r="K347" s="95"/>
      <c r="L347" s="95"/>
    </row>
    <row r="348" spans="2:12">
      <c r="B348" s="94"/>
      <c r="C348" s="95"/>
      <c r="D348" s="95"/>
      <c r="E348" s="95"/>
      <c r="F348" s="95"/>
      <c r="G348" s="95"/>
      <c r="H348" s="95"/>
      <c r="I348" s="95"/>
      <c r="J348" s="95"/>
      <c r="K348" s="95"/>
      <c r="L348" s="95"/>
    </row>
    <row r="349" spans="2:12">
      <c r="B349" s="94"/>
      <c r="C349" s="95"/>
      <c r="D349" s="95"/>
      <c r="E349" s="95"/>
      <c r="F349" s="95"/>
      <c r="G349" s="95"/>
      <c r="H349" s="95"/>
      <c r="I349" s="95"/>
      <c r="J349" s="95"/>
      <c r="K349" s="95"/>
      <c r="L349" s="95"/>
    </row>
    <row r="350" spans="2:12">
      <c r="B350" s="94"/>
      <c r="C350" s="95"/>
      <c r="D350" s="95"/>
      <c r="E350" s="95"/>
      <c r="F350" s="95"/>
      <c r="G350" s="95"/>
      <c r="H350" s="95"/>
      <c r="I350" s="95"/>
      <c r="J350" s="95"/>
      <c r="K350" s="95"/>
      <c r="L350" s="95"/>
    </row>
    <row r="351" spans="2:12">
      <c r="B351" s="94"/>
      <c r="C351" s="95"/>
      <c r="D351" s="95"/>
      <c r="E351" s="95"/>
      <c r="F351" s="95"/>
      <c r="G351" s="95"/>
      <c r="H351" s="95"/>
      <c r="I351" s="95"/>
      <c r="J351" s="95"/>
      <c r="K351" s="95"/>
      <c r="L351" s="95"/>
    </row>
    <row r="352" spans="2:12">
      <c r="B352" s="94"/>
      <c r="C352" s="95"/>
      <c r="D352" s="95"/>
      <c r="E352" s="95"/>
      <c r="F352" s="95"/>
      <c r="G352" s="95"/>
      <c r="H352" s="95"/>
      <c r="I352" s="95"/>
      <c r="J352" s="95"/>
      <c r="K352" s="95"/>
      <c r="L352" s="95"/>
    </row>
    <row r="353" spans="2:12">
      <c r="B353" s="94"/>
      <c r="C353" s="95"/>
      <c r="D353" s="95"/>
      <c r="E353" s="95"/>
      <c r="F353" s="95"/>
      <c r="G353" s="95"/>
      <c r="H353" s="95"/>
      <c r="I353" s="95"/>
      <c r="J353" s="95"/>
      <c r="K353" s="95"/>
      <c r="L353" s="95"/>
    </row>
    <row r="354" spans="2:12">
      <c r="B354" s="94"/>
      <c r="C354" s="95"/>
      <c r="D354" s="95"/>
      <c r="E354" s="95"/>
      <c r="F354" s="95"/>
      <c r="G354" s="95"/>
      <c r="H354" s="95"/>
      <c r="I354" s="95"/>
      <c r="J354" s="95"/>
      <c r="K354" s="95"/>
      <c r="L354" s="95"/>
    </row>
    <row r="355" spans="2:12">
      <c r="B355" s="94"/>
      <c r="C355" s="95"/>
      <c r="D355" s="95"/>
      <c r="E355" s="95"/>
      <c r="F355" s="95"/>
      <c r="G355" s="95"/>
      <c r="H355" s="95"/>
      <c r="I355" s="95"/>
      <c r="J355" s="95"/>
      <c r="K355" s="95"/>
      <c r="L355" s="95"/>
    </row>
    <row r="356" spans="2:12">
      <c r="B356" s="94"/>
      <c r="C356" s="95"/>
      <c r="D356" s="95"/>
      <c r="E356" s="95"/>
      <c r="F356" s="95"/>
      <c r="G356" s="95"/>
      <c r="H356" s="95"/>
      <c r="I356" s="95"/>
      <c r="J356" s="95"/>
      <c r="K356" s="95"/>
      <c r="L356" s="95"/>
    </row>
    <row r="357" spans="2:12">
      <c r="B357" s="94"/>
      <c r="C357" s="95"/>
      <c r="D357" s="95"/>
      <c r="E357" s="95"/>
      <c r="F357" s="95"/>
      <c r="G357" s="95"/>
      <c r="H357" s="95"/>
      <c r="I357" s="95"/>
      <c r="J357" s="95"/>
      <c r="K357" s="95"/>
      <c r="L357" s="95"/>
    </row>
    <row r="358" spans="2:12">
      <c r="B358" s="94"/>
      <c r="C358" s="95"/>
      <c r="D358" s="95"/>
      <c r="E358" s="95"/>
      <c r="F358" s="95"/>
      <c r="G358" s="95"/>
      <c r="H358" s="95"/>
      <c r="I358" s="95"/>
      <c r="J358" s="95"/>
      <c r="K358" s="95"/>
      <c r="L358" s="95"/>
    </row>
    <row r="359" spans="2:12">
      <c r="B359" s="94"/>
      <c r="C359" s="95"/>
      <c r="D359" s="95"/>
      <c r="E359" s="95"/>
      <c r="F359" s="95"/>
      <c r="G359" s="95"/>
      <c r="H359" s="95"/>
      <c r="I359" s="95"/>
      <c r="J359" s="95"/>
      <c r="K359" s="95"/>
      <c r="L359" s="95"/>
    </row>
    <row r="360" spans="2:12">
      <c r="B360" s="94"/>
      <c r="C360" s="95"/>
      <c r="D360" s="95"/>
      <c r="E360" s="95"/>
      <c r="F360" s="95"/>
      <c r="G360" s="95"/>
      <c r="H360" s="95"/>
      <c r="I360" s="95"/>
      <c r="J360" s="95"/>
      <c r="K360" s="95"/>
      <c r="L360" s="95"/>
    </row>
    <row r="361" spans="2:12">
      <c r="B361" s="94"/>
      <c r="C361" s="95"/>
      <c r="D361" s="95"/>
      <c r="E361" s="95"/>
      <c r="F361" s="95"/>
      <c r="G361" s="95"/>
      <c r="H361" s="95"/>
      <c r="I361" s="95"/>
      <c r="J361" s="95"/>
      <c r="K361" s="95"/>
      <c r="L361" s="95"/>
    </row>
    <row r="362" spans="2:12">
      <c r="B362" s="94"/>
      <c r="C362" s="95"/>
      <c r="D362" s="95"/>
      <c r="E362" s="95"/>
      <c r="F362" s="95"/>
      <c r="G362" s="95"/>
      <c r="H362" s="95"/>
      <c r="I362" s="95"/>
      <c r="J362" s="95"/>
      <c r="K362" s="95"/>
      <c r="L362" s="95"/>
    </row>
    <row r="363" spans="2:12">
      <c r="B363" s="94"/>
      <c r="C363" s="95"/>
      <c r="D363" s="95"/>
      <c r="E363" s="95"/>
      <c r="F363" s="95"/>
      <c r="G363" s="95"/>
      <c r="H363" s="95"/>
      <c r="I363" s="95"/>
      <c r="J363" s="95"/>
      <c r="K363" s="95"/>
      <c r="L363" s="95"/>
    </row>
    <row r="364" spans="2:12">
      <c r="B364" s="94"/>
      <c r="C364" s="95"/>
      <c r="D364" s="95"/>
      <c r="E364" s="95"/>
      <c r="F364" s="95"/>
      <c r="G364" s="95"/>
      <c r="H364" s="95"/>
      <c r="I364" s="95"/>
      <c r="J364" s="95"/>
      <c r="K364" s="95"/>
      <c r="L364" s="95"/>
    </row>
    <row r="365" spans="2:12">
      <c r="B365" s="94"/>
      <c r="C365" s="95"/>
      <c r="D365" s="95"/>
      <c r="E365" s="95"/>
      <c r="F365" s="95"/>
      <c r="G365" s="95"/>
      <c r="H365" s="95"/>
      <c r="I365" s="95"/>
      <c r="J365" s="95"/>
      <c r="K365" s="95"/>
      <c r="L365" s="95"/>
    </row>
    <row r="366" spans="2:12">
      <c r="B366" s="94"/>
      <c r="C366" s="95"/>
      <c r="D366" s="95"/>
      <c r="E366" s="95"/>
      <c r="F366" s="95"/>
      <c r="G366" s="95"/>
      <c r="H366" s="95"/>
      <c r="I366" s="95"/>
      <c r="J366" s="95"/>
      <c r="K366" s="95"/>
      <c r="L366" s="95"/>
    </row>
    <row r="367" spans="2:12">
      <c r="B367" s="94"/>
      <c r="C367" s="95"/>
      <c r="D367" s="95"/>
      <c r="E367" s="95"/>
      <c r="F367" s="95"/>
      <c r="G367" s="95"/>
      <c r="H367" s="95"/>
      <c r="I367" s="95"/>
      <c r="J367" s="95"/>
      <c r="K367" s="95"/>
      <c r="L367" s="95"/>
    </row>
    <row r="368" spans="2:12">
      <c r="B368" s="94"/>
      <c r="C368" s="95"/>
      <c r="D368" s="95"/>
      <c r="E368" s="95"/>
      <c r="F368" s="95"/>
      <c r="G368" s="95"/>
      <c r="H368" s="95"/>
      <c r="I368" s="95"/>
      <c r="J368" s="95"/>
      <c r="K368" s="95"/>
      <c r="L368" s="95"/>
    </row>
    <row r="369" spans="2:12">
      <c r="B369" s="94"/>
      <c r="C369" s="95"/>
      <c r="D369" s="95"/>
      <c r="E369" s="95"/>
      <c r="F369" s="95"/>
      <c r="G369" s="95"/>
      <c r="H369" s="95"/>
      <c r="I369" s="95"/>
      <c r="J369" s="95"/>
      <c r="K369" s="95"/>
      <c r="L369" s="95"/>
    </row>
    <row r="370" spans="2:12">
      <c r="B370" s="94"/>
      <c r="C370" s="95"/>
      <c r="D370" s="95"/>
      <c r="E370" s="95"/>
      <c r="F370" s="95"/>
      <c r="G370" s="95"/>
      <c r="H370" s="95"/>
      <c r="I370" s="95"/>
      <c r="J370" s="95"/>
      <c r="K370" s="95"/>
      <c r="L370" s="95"/>
    </row>
    <row r="371" spans="2:12">
      <c r="B371" s="94"/>
      <c r="C371" s="95"/>
      <c r="D371" s="95"/>
      <c r="E371" s="95"/>
      <c r="F371" s="95"/>
      <c r="G371" s="95"/>
      <c r="H371" s="95"/>
      <c r="I371" s="95"/>
      <c r="J371" s="95"/>
      <c r="K371" s="95"/>
      <c r="L371" s="95"/>
    </row>
    <row r="372" spans="2:12">
      <c r="B372" s="94"/>
      <c r="C372" s="95"/>
      <c r="D372" s="95"/>
      <c r="E372" s="95"/>
      <c r="F372" s="95"/>
      <c r="G372" s="95"/>
      <c r="H372" s="95"/>
      <c r="I372" s="95"/>
      <c r="J372" s="95"/>
      <c r="K372" s="95"/>
      <c r="L372" s="95"/>
    </row>
    <row r="373" spans="2:12">
      <c r="B373" s="94"/>
      <c r="C373" s="95"/>
      <c r="D373" s="95"/>
      <c r="E373" s="95"/>
      <c r="F373" s="95"/>
      <c r="G373" s="95"/>
      <c r="H373" s="95"/>
      <c r="I373" s="95"/>
      <c r="J373" s="95"/>
      <c r="K373" s="95"/>
      <c r="L373" s="95"/>
    </row>
    <row r="374" spans="2:12">
      <c r="B374" s="94"/>
      <c r="C374" s="95"/>
      <c r="D374" s="95"/>
      <c r="E374" s="95"/>
      <c r="F374" s="95"/>
      <c r="G374" s="95"/>
      <c r="H374" s="95"/>
      <c r="I374" s="95"/>
      <c r="J374" s="95"/>
      <c r="K374" s="95"/>
      <c r="L374" s="95"/>
    </row>
    <row r="375" spans="2:12">
      <c r="B375" s="94"/>
      <c r="C375" s="95"/>
      <c r="D375" s="95"/>
      <c r="E375" s="95"/>
      <c r="F375" s="95"/>
      <c r="G375" s="95"/>
      <c r="H375" s="95"/>
      <c r="I375" s="95"/>
      <c r="J375" s="95"/>
      <c r="K375" s="95"/>
      <c r="L375" s="95"/>
    </row>
    <row r="376" spans="2:12">
      <c r="B376" s="94"/>
      <c r="C376" s="95"/>
      <c r="D376" s="95"/>
      <c r="E376" s="95"/>
      <c r="F376" s="95"/>
      <c r="G376" s="95"/>
      <c r="H376" s="95"/>
      <c r="I376" s="95"/>
      <c r="J376" s="95"/>
      <c r="K376" s="95"/>
      <c r="L376" s="95"/>
    </row>
    <row r="377" spans="2:12">
      <c r="B377" s="94"/>
      <c r="C377" s="95"/>
      <c r="D377" s="95"/>
      <c r="E377" s="95"/>
      <c r="F377" s="95"/>
      <c r="G377" s="95"/>
      <c r="H377" s="95"/>
      <c r="I377" s="95"/>
      <c r="J377" s="95"/>
      <c r="K377" s="95"/>
      <c r="L377" s="95"/>
    </row>
    <row r="378" spans="2:12">
      <c r="B378" s="94"/>
      <c r="C378" s="95"/>
      <c r="D378" s="95"/>
      <c r="E378" s="95"/>
      <c r="F378" s="95"/>
      <c r="G378" s="95"/>
      <c r="H378" s="95"/>
      <c r="I378" s="95"/>
      <c r="J378" s="95"/>
      <c r="K378" s="95"/>
      <c r="L378" s="95"/>
    </row>
    <row r="379" spans="2:12">
      <c r="B379" s="94"/>
      <c r="C379" s="95"/>
      <c r="D379" s="95"/>
      <c r="E379" s="95"/>
      <c r="F379" s="95"/>
      <c r="G379" s="95"/>
      <c r="H379" s="95"/>
      <c r="I379" s="95"/>
      <c r="J379" s="95"/>
      <c r="K379" s="95"/>
      <c r="L379" s="95"/>
    </row>
    <row r="380" spans="2:12">
      <c r="B380" s="94"/>
      <c r="C380" s="95"/>
      <c r="D380" s="95"/>
      <c r="E380" s="95"/>
      <c r="F380" s="95"/>
      <c r="G380" s="95"/>
      <c r="H380" s="95"/>
      <c r="I380" s="95"/>
      <c r="J380" s="95"/>
      <c r="K380" s="95"/>
      <c r="L380" s="95"/>
    </row>
    <row r="381" spans="2:12">
      <c r="B381" s="94"/>
      <c r="C381" s="95"/>
      <c r="D381" s="95"/>
      <c r="E381" s="95"/>
      <c r="F381" s="95"/>
      <c r="G381" s="95"/>
      <c r="H381" s="95"/>
      <c r="I381" s="95"/>
      <c r="J381" s="95"/>
      <c r="K381" s="95"/>
      <c r="L381" s="95"/>
    </row>
    <row r="382" spans="2:12">
      <c r="B382" s="94"/>
      <c r="C382" s="95"/>
      <c r="D382" s="95"/>
      <c r="E382" s="95"/>
      <c r="F382" s="95"/>
      <c r="G382" s="95"/>
      <c r="H382" s="95"/>
      <c r="I382" s="95"/>
      <c r="J382" s="95"/>
      <c r="K382" s="95"/>
      <c r="L382" s="95"/>
    </row>
    <row r="383" spans="2:12">
      <c r="B383" s="94"/>
      <c r="C383" s="95"/>
      <c r="D383" s="95"/>
      <c r="E383" s="95"/>
      <c r="F383" s="95"/>
      <c r="G383" s="95"/>
      <c r="H383" s="95"/>
      <c r="I383" s="95"/>
      <c r="J383" s="95"/>
      <c r="K383" s="95"/>
      <c r="L383" s="95"/>
    </row>
    <row r="384" spans="2:12">
      <c r="B384" s="94"/>
      <c r="C384" s="95"/>
      <c r="D384" s="95"/>
      <c r="E384" s="95"/>
      <c r="F384" s="95"/>
      <c r="G384" s="95"/>
      <c r="H384" s="95"/>
      <c r="I384" s="95"/>
      <c r="J384" s="95"/>
      <c r="K384" s="95"/>
      <c r="L384" s="95"/>
    </row>
    <row r="385" spans="2:12">
      <c r="B385" s="94"/>
      <c r="C385" s="95"/>
      <c r="D385" s="95"/>
      <c r="E385" s="95"/>
      <c r="F385" s="95"/>
      <c r="G385" s="95"/>
      <c r="H385" s="95"/>
      <c r="I385" s="95"/>
      <c r="J385" s="95"/>
      <c r="K385" s="95"/>
      <c r="L385" s="95"/>
    </row>
    <row r="386" spans="2:12">
      <c r="B386" s="94"/>
      <c r="C386" s="95"/>
      <c r="D386" s="95"/>
      <c r="E386" s="95"/>
      <c r="F386" s="95"/>
      <c r="G386" s="95"/>
      <c r="H386" s="95"/>
      <c r="I386" s="95"/>
      <c r="J386" s="95"/>
      <c r="K386" s="95"/>
      <c r="L386" s="95"/>
    </row>
    <row r="387" spans="2:12">
      <c r="B387" s="94"/>
      <c r="C387" s="95"/>
      <c r="D387" s="95"/>
      <c r="E387" s="95"/>
      <c r="F387" s="95"/>
      <c r="G387" s="95"/>
      <c r="H387" s="95"/>
      <c r="I387" s="95"/>
      <c r="J387" s="95"/>
      <c r="K387" s="95"/>
      <c r="L387" s="95"/>
    </row>
    <row r="388" spans="2:12">
      <c r="B388" s="94"/>
      <c r="C388" s="95"/>
      <c r="D388" s="95"/>
      <c r="E388" s="95"/>
      <c r="F388" s="95"/>
      <c r="G388" s="95"/>
      <c r="H388" s="95"/>
      <c r="I388" s="95"/>
      <c r="J388" s="95"/>
      <c r="K388" s="95"/>
      <c r="L388" s="95"/>
    </row>
    <row r="389" spans="2:12">
      <c r="B389" s="94"/>
      <c r="C389" s="95"/>
      <c r="D389" s="95"/>
      <c r="E389" s="95"/>
      <c r="F389" s="95"/>
      <c r="G389" s="95"/>
      <c r="H389" s="95"/>
      <c r="I389" s="95"/>
      <c r="J389" s="95"/>
      <c r="K389" s="95"/>
      <c r="L389" s="95"/>
    </row>
    <row r="390" spans="2:12">
      <c r="B390" s="94"/>
      <c r="C390" s="95"/>
      <c r="D390" s="95"/>
      <c r="E390" s="95"/>
      <c r="F390" s="95"/>
      <c r="G390" s="95"/>
      <c r="H390" s="95"/>
      <c r="I390" s="95"/>
      <c r="J390" s="95"/>
      <c r="K390" s="95"/>
      <c r="L390" s="95"/>
    </row>
    <row r="391" spans="2:12">
      <c r="B391" s="94"/>
      <c r="C391" s="95"/>
      <c r="D391" s="95"/>
      <c r="E391" s="95"/>
      <c r="F391" s="95"/>
      <c r="G391" s="95"/>
      <c r="H391" s="95"/>
      <c r="I391" s="95"/>
      <c r="J391" s="95"/>
      <c r="K391" s="95"/>
      <c r="L391" s="95"/>
    </row>
    <row r="392" spans="2:12">
      <c r="B392" s="94"/>
      <c r="C392" s="95"/>
      <c r="D392" s="95"/>
      <c r="E392" s="95"/>
      <c r="F392" s="95"/>
      <c r="G392" s="95"/>
      <c r="H392" s="95"/>
      <c r="I392" s="95"/>
      <c r="J392" s="95"/>
      <c r="K392" s="95"/>
      <c r="L392" s="95"/>
    </row>
    <row r="393" spans="2:12">
      <c r="B393" s="94"/>
      <c r="C393" s="95"/>
      <c r="D393" s="95"/>
      <c r="E393" s="95"/>
      <c r="F393" s="95"/>
      <c r="G393" s="95"/>
      <c r="H393" s="95"/>
      <c r="I393" s="95"/>
      <c r="J393" s="95"/>
      <c r="K393" s="95"/>
      <c r="L393" s="95"/>
    </row>
    <row r="394" spans="2:12">
      <c r="B394" s="94"/>
      <c r="C394" s="95"/>
      <c r="D394" s="95"/>
      <c r="E394" s="95"/>
      <c r="F394" s="95"/>
      <c r="G394" s="95"/>
      <c r="H394" s="95"/>
      <c r="I394" s="95"/>
      <c r="J394" s="95"/>
      <c r="K394" s="95"/>
      <c r="L394" s="95"/>
    </row>
    <row r="395" spans="2:12">
      <c r="B395" s="94"/>
      <c r="C395" s="95"/>
      <c r="D395" s="95"/>
      <c r="E395" s="95"/>
      <c r="F395" s="95"/>
      <c r="G395" s="95"/>
      <c r="H395" s="95"/>
      <c r="I395" s="95"/>
      <c r="J395" s="95"/>
      <c r="K395" s="95"/>
      <c r="L395" s="95"/>
    </row>
    <row r="396" spans="2:12">
      <c r="B396" s="94"/>
      <c r="C396" s="95"/>
      <c r="D396" s="95"/>
      <c r="E396" s="95"/>
      <c r="F396" s="95"/>
      <c r="G396" s="95"/>
      <c r="H396" s="95"/>
      <c r="I396" s="95"/>
      <c r="J396" s="95"/>
      <c r="K396" s="95"/>
      <c r="L396" s="95"/>
    </row>
    <row r="397" spans="2:12">
      <c r="B397" s="94"/>
      <c r="C397" s="95"/>
      <c r="D397" s="95"/>
      <c r="E397" s="95"/>
      <c r="F397" s="95"/>
      <c r="G397" s="95"/>
      <c r="H397" s="95"/>
      <c r="I397" s="95"/>
      <c r="J397" s="95"/>
      <c r="K397" s="95"/>
      <c r="L397" s="95"/>
    </row>
    <row r="398" spans="2:12">
      <c r="B398" s="94"/>
      <c r="C398" s="95"/>
      <c r="D398" s="95"/>
      <c r="E398" s="95"/>
      <c r="F398" s="95"/>
      <c r="G398" s="95"/>
      <c r="H398" s="95"/>
      <c r="I398" s="95"/>
      <c r="J398" s="95"/>
      <c r="K398" s="95"/>
      <c r="L398" s="95"/>
    </row>
    <row r="399" spans="2:12">
      <c r="B399" s="94"/>
      <c r="C399" s="95"/>
      <c r="D399" s="95"/>
      <c r="E399" s="95"/>
      <c r="F399" s="95"/>
      <c r="G399" s="95"/>
      <c r="H399" s="95"/>
      <c r="I399" s="95"/>
      <c r="J399" s="95"/>
      <c r="K399" s="95"/>
      <c r="L399" s="95"/>
    </row>
    <row r="400" spans="2:12">
      <c r="B400" s="94"/>
      <c r="C400" s="95"/>
      <c r="D400" s="95"/>
      <c r="E400" s="95"/>
      <c r="F400" s="95"/>
      <c r="G400" s="95"/>
      <c r="H400" s="95"/>
      <c r="I400" s="95"/>
      <c r="J400" s="95"/>
      <c r="K400" s="95"/>
      <c r="L400" s="95"/>
    </row>
    <row r="401" spans="2:12">
      <c r="B401" s="94"/>
      <c r="C401" s="95"/>
      <c r="D401" s="95"/>
      <c r="E401" s="95"/>
      <c r="F401" s="95"/>
      <c r="G401" s="95"/>
      <c r="H401" s="95"/>
      <c r="I401" s="95"/>
      <c r="J401" s="95"/>
      <c r="K401" s="95"/>
      <c r="L401" s="95"/>
    </row>
    <row r="402" spans="2:12">
      <c r="B402" s="94"/>
      <c r="C402" s="95"/>
      <c r="D402" s="95"/>
      <c r="E402" s="95"/>
      <c r="F402" s="95"/>
      <c r="G402" s="95"/>
      <c r="H402" s="95"/>
      <c r="I402" s="95"/>
      <c r="J402" s="95"/>
      <c r="K402" s="95"/>
      <c r="L402" s="95"/>
    </row>
    <row r="403" spans="2:12">
      <c r="B403" s="94"/>
      <c r="C403" s="95"/>
      <c r="D403" s="95"/>
      <c r="E403" s="95"/>
      <c r="F403" s="95"/>
      <c r="G403" s="95"/>
      <c r="H403" s="95"/>
      <c r="I403" s="95"/>
      <c r="J403" s="95"/>
      <c r="K403" s="95"/>
      <c r="L403" s="95"/>
    </row>
    <row r="404" spans="2:12">
      <c r="B404" s="94"/>
      <c r="C404" s="95"/>
      <c r="D404" s="95"/>
      <c r="E404" s="95"/>
      <c r="F404" s="95"/>
      <c r="G404" s="95"/>
      <c r="H404" s="95"/>
      <c r="I404" s="95"/>
      <c r="J404" s="95"/>
      <c r="K404" s="95"/>
      <c r="L404" s="95"/>
    </row>
    <row r="405" spans="2:12">
      <c r="B405" s="94"/>
      <c r="C405" s="95"/>
      <c r="D405" s="95"/>
      <c r="E405" s="95"/>
      <c r="F405" s="95"/>
      <c r="G405" s="95"/>
      <c r="H405" s="95"/>
      <c r="I405" s="95"/>
      <c r="J405" s="95"/>
      <c r="K405" s="95"/>
      <c r="L405" s="95"/>
    </row>
    <row r="406" spans="2:12">
      <c r="B406" s="94"/>
      <c r="C406" s="95"/>
      <c r="D406" s="95"/>
      <c r="E406" s="95"/>
      <c r="F406" s="95"/>
      <c r="G406" s="95"/>
      <c r="H406" s="95"/>
      <c r="I406" s="95"/>
      <c r="J406" s="95"/>
      <c r="K406" s="95"/>
      <c r="L406" s="95"/>
    </row>
    <row r="407" spans="2:12">
      <c r="B407" s="94"/>
      <c r="C407" s="95"/>
      <c r="D407" s="95"/>
      <c r="E407" s="95"/>
      <c r="F407" s="95"/>
      <c r="G407" s="95"/>
      <c r="H407" s="95"/>
      <c r="I407" s="95"/>
      <c r="J407" s="95"/>
      <c r="K407" s="95"/>
      <c r="L407" s="95"/>
    </row>
    <row r="408" spans="2:12">
      <c r="B408" s="94"/>
      <c r="C408" s="95"/>
      <c r="D408" s="95"/>
      <c r="E408" s="95"/>
      <c r="F408" s="95"/>
      <c r="G408" s="95"/>
      <c r="H408" s="95"/>
      <c r="I408" s="95"/>
      <c r="J408" s="95"/>
      <c r="K408" s="95"/>
      <c r="L408" s="95"/>
    </row>
    <row r="409" spans="2:12">
      <c r="B409" s="94"/>
      <c r="C409" s="95"/>
      <c r="D409" s="95"/>
      <c r="E409" s="95"/>
      <c r="F409" s="95"/>
      <c r="G409" s="95"/>
      <c r="H409" s="95"/>
      <c r="I409" s="95"/>
      <c r="J409" s="95"/>
      <c r="K409" s="95"/>
      <c r="L409" s="95"/>
    </row>
    <row r="410" spans="2:12">
      <c r="B410" s="94"/>
      <c r="C410" s="95"/>
      <c r="D410" s="95"/>
      <c r="E410" s="95"/>
      <c r="F410" s="95"/>
      <c r="G410" s="95"/>
      <c r="H410" s="95"/>
      <c r="I410" s="95"/>
      <c r="J410" s="95"/>
      <c r="K410" s="95"/>
      <c r="L410" s="95"/>
    </row>
    <row r="411" spans="2:12">
      <c r="B411" s="94"/>
      <c r="C411" s="95"/>
      <c r="D411" s="95"/>
      <c r="E411" s="95"/>
      <c r="F411" s="95"/>
      <c r="G411" s="95"/>
      <c r="H411" s="95"/>
      <c r="I411" s="95"/>
      <c r="J411" s="95"/>
      <c r="K411" s="95"/>
      <c r="L411" s="95"/>
    </row>
    <row r="412" spans="2:12">
      <c r="B412" s="94"/>
      <c r="C412" s="95"/>
      <c r="D412" s="95"/>
      <c r="E412" s="95"/>
      <c r="F412" s="95"/>
      <c r="G412" s="95"/>
      <c r="H412" s="95"/>
      <c r="I412" s="95"/>
      <c r="J412" s="95"/>
      <c r="K412" s="95"/>
      <c r="L412" s="95"/>
    </row>
    <row r="413" spans="2:12">
      <c r="B413" s="94"/>
      <c r="C413" s="95"/>
      <c r="D413" s="95"/>
      <c r="E413" s="95"/>
      <c r="F413" s="95"/>
      <c r="G413" s="95"/>
      <c r="H413" s="95"/>
      <c r="I413" s="95"/>
      <c r="J413" s="95"/>
      <c r="K413" s="95"/>
      <c r="L413" s="95"/>
    </row>
    <row r="414" spans="2:12">
      <c r="B414" s="94"/>
      <c r="C414" s="95"/>
      <c r="D414" s="95"/>
      <c r="E414" s="95"/>
      <c r="F414" s="95"/>
      <c r="G414" s="95"/>
      <c r="H414" s="95"/>
      <c r="I414" s="95"/>
      <c r="J414" s="95"/>
      <c r="K414" s="95"/>
      <c r="L414" s="95"/>
    </row>
    <row r="415" spans="2:12">
      <c r="B415" s="94"/>
      <c r="C415" s="95"/>
      <c r="D415" s="95"/>
      <c r="E415" s="95"/>
      <c r="F415" s="95"/>
      <c r="G415" s="95"/>
      <c r="H415" s="95"/>
      <c r="I415" s="95"/>
      <c r="J415" s="95"/>
      <c r="K415" s="95"/>
      <c r="L415" s="95"/>
    </row>
    <row r="416" spans="2:12">
      <c r="B416" s="94"/>
      <c r="C416" s="95"/>
      <c r="D416" s="95"/>
      <c r="E416" s="95"/>
      <c r="F416" s="95"/>
      <c r="G416" s="95"/>
      <c r="H416" s="95"/>
      <c r="I416" s="95"/>
      <c r="J416" s="95"/>
      <c r="K416" s="95"/>
      <c r="L416" s="95"/>
    </row>
    <row r="417" spans="2:12">
      <c r="B417" s="94"/>
      <c r="C417" s="95"/>
      <c r="D417" s="95"/>
      <c r="E417" s="95"/>
      <c r="F417" s="95"/>
      <c r="G417" s="95"/>
      <c r="H417" s="95"/>
      <c r="I417" s="95"/>
      <c r="J417" s="95"/>
      <c r="K417" s="95"/>
      <c r="L417" s="95"/>
    </row>
    <row r="418" spans="2:12">
      <c r="B418" s="94"/>
      <c r="C418" s="95"/>
      <c r="D418" s="95"/>
      <c r="E418" s="95"/>
      <c r="F418" s="95"/>
      <c r="G418" s="95"/>
      <c r="H418" s="95"/>
      <c r="I418" s="95"/>
      <c r="J418" s="95"/>
      <c r="K418" s="95"/>
      <c r="L418" s="95"/>
    </row>
    <row r="419" spans="2:12">
      <c r="B419" s="94"/>
      <c r="C419" s="95"/>
      <c r="D419" s="95"/>
      <c r="E419" s="95"/>
      <c r="F419" s="95"/>
      <c r="G419" s="95"/>
      <c r="H419" s="95"/>
      <c r="I419" s="95"/>
      <c r="J419" s="95"/>
      <c r="K419" s="95"/>
      <c r="L419" s="95"/>
    </row>
    <row r="420" spans="2:12">
      <c r="B420" s="94"/>
      <c r="C420" s="95"/>
      <c r="D420" s="95"/>
      <c r="E420" s="95"/>
      <c r="F420" s="95"/>
      <c r="G420" s="95"/>
      <c r="H420" s="95"/>
      <c r="I420" s="95"/>
      <c r="J420" s="95"/>
      <c r="K420" s="95"/>
      <c r="L420" s="95"/>
    </row>
    <row r="421" spans="2:12">
      <c r="B421" s="94"/>
      <c r="C421" s="95"/>
      <c r="D421" s="95"/>
      <c r="E421" s="95"/>
      <c r="F421" s="95"/>
      <c r="G421" s="95"/>
      <c r="H421" s="95"/>
      <c r="I421" s="95"/>
      <c r="J421" s="95"/>
      <c r="K421" s="95"/>
      <c r="L421" s="95"/>
    </row>
    <row r="422" spans="2:12">
      <c r="B422" s="94"/>
      <c r="C422" s="95"/>
      <c r="D422" s="95"/>
      <c r="E422" s="95"/>
      <c r="F422" s="95"/>
      <c r="G422" s="95"/>
      <c r="H422" s="95"/>
      <c r="I422" s="95"/>
      <c r="J422" s="95"/>
      <c r="K422" s="95"/>
      <c r="L422" s="95"/>
    </row>
    <row r="423" spans="2:12">
      <c r="B423" s="94"/>
      <c r="C423" s="95"/>
      <c r="D423" s="95"/>
      <c r="E423" s="95"/>
      <c r="F423" s="95"/>
      <c r="G423" s="95"/>
      <c r="H423" s="95"/>
      <c r="I423" s="95"/>
      <c r="J423" s="95"/>
      <c r="K423" s="95"/>
      <c r="L423" s="95"/>
    </row>
    <row r="424" spans="2:12">
      <c r="B424" s="94"/>
      <c r="C424" s="95"/>
      <c r="D424" s="95"/>
      <c r="E424" s="95"/>
      <c r="F424" s="95"/>
      <c r="G424" s="95"/>
      <c r="H424" s="95"/>
      <c r="I424" s="95"/>
      <c r="J424" s="95"/>
      <c r="K424" s="95"/>
      <c r="L424" s="95"/>
    </row>
    <row r="425" spans="2:12">
      <c r="B425" s="94"/>
      <c r="C425" s="95"/>
      <c r="D425" s="95"/>
      <c r="E425" s="95"/>
      <c r="F425" s="95"/>
      <c r="G425" s="95"/>
      <c r="H425" s="95"/>
      <c r="I425" s="95"/>
      <c r="J425" s="95"/>
      <c r="K425" s="95"/>
      <c r="L425" s="95"/>
    </row>
    <row r="426" spans="2:12">
      <c r="B426" s="94"/>
      <c r="C426" s="95"/>
      <c r="D426" s="95"/>
      <c r="E426" s="95"/>
      <c r="F426" s="95"/>
      <c r="G426" s="95"/>
      <c r="H426" s="95"/>
      <c r="I426" s="95"/>
      <c r="J426" s="95"/>
      <c r="K426" s="95"/>
      <c r="L426" s="95"/>
    </row>
    <row r="427" spans="2:12">
      <c r="B427" s="94"/>
      <c r="C427" s="95"/>
      <c r="D427" s="95"/>
      <c r="E427" s="95"/>
      <c r="F427" s="95"/>
      <c r="G427" s="95"/>
      <c r="H427" s="95"/>
      <c r="I427" s="95"/>
      <c r="J427" s="95"/>
      <c r="K427" s="95"/>
      <c r="L427" s="95"/>
    </row>
    <row r="428" spans="2:12">
      <c r="B428" s="94"/>
      <c r="C428" s="95"/>
      <c r="D428" s="95"/>
      <c r="E428" s="95"/>
      <c r="F428" s="95"/>
      <c r="G428" s="95"/>
      <c r="H428" s="95"/>
      <c r="I428" s="95"/>
      <c r="J428" s="95"/>
      <c r="K428" s="95"/>
      <c r="L428" s="95"/>
    </row>
    <row r="429" spans="2:12">
      <c r="B429" s="94"/>
      <c r="C429" s="95"/>
      <c r="D429" s="95"/>
      <c r="E429" s="95"/>
      <c r="F429" s="95"/>
      <c r="G429" s="95"/>
      <c r="H429" s="95"/>
      <c r="I429" s="95"/>
      <c r="J429" s="95"/>
      <c r="K429" s="95"/>
      <c r="L429" s="95"/>
    </row>
    <row r="430" spans="2:12">
      <c r="B430" s="94"/>
      <c r="C430" s="95"/>
      <c r="D430" s="95"/>
      <c r="E430" s="95"/>
      <c r="F430" s="95"/>
      <c r="G430" s="95"/>
      <c r="H430" s="95"/>
      <c r="I430" s="95"/>
      <c r="J430" s="95"/>
      <c r="K430" s="95"/>
      <c r="L430" s="95"/>
    </row>
    <row r="431" spans="2:12">
      <c r="B431" s="94"/>
      <c r="C431" s="95"/>
      <c r="D431" s="95"/>
      <c r="E431" s="95"/>
      <c r="F431" s="95"/>
      <c r="G431" s="95"/>
      <c r="H431" s="95"/>
      <c r="I431" s="95"/>
      <c r="J431" s="95"/>
      <c r="K431" s="95"/>
      <c r="L431" s="95"/>
    </row>
    <row r="432" spans="2:12">
      <c r="B432" s="94"/>
      <c r="C432" s="95"/>
      <c r="D432" s="95"/>
      <c r="E432" s="95"/>
      <c r="F432" s="95"/>
      <c r="G432" s="95"/>
      <c r="H432" s="95"/>
      <c r="I432" s="95"/>
      <c r="J432" s="95"/>
      <c r="K432" s="95"/>
      <c r="L432" s="95"/>
    </row>
    <row r="433" spans="2:12">
      <c r="B433" s="94"/>
      <c r="C433" s="95"/>
      <c r="D433" s="95"/>
      <c r="E433" s="95"/>
      <c r="F433" s="95"/>
      <c r="G433" s="95"/>
      <c r="H433" s="95"/>
      <c r="I433" s="95"/>
      <c r="J433" s="95"/>
      <c r="K433" s="95"/>
      <c r="L433" s="95"/>
    </row>
    <row r="434" spans="2:12">
      <c r="B434" s="94"/>
      <c r="C434" s="95"/>
      <c r="D434" s="95"/>
      <c r="E434" s="95"/>
      <c r="F434" s="95"/>
      <c r="G434" s="95"/>
      <c r="H434" s="95"/>
      <c r="I434" s="95"/>
      <c r="J434" s="95"/>
      <c r="K434" s="95"/>
      <c r="L434" s="95"/>
    </row>
    <row r="435" spans="2:12">
      <c r="B435" s="94"/>
      <c r="C435" s="95"/>
      <c r="D435" s="95"/>
      <c r="E435" s="95"/>
      <c r="F435" s="95"/>
      <c r="G435" s="95"/>
      <c r="H435" s="95"/>
      <c r="I435" s="95"/>
      <c r="J435" s="95"/>
      <c r="K435" s="95"/>
      <c r="L435" s="95"/>
    </row>
    <row r="436" spans="2:12">
      <c r="B436" s="94"/>
      <c r="C436" s="95"/>
      <c r="D436" s="95"/>
      <c r="E436" s="95"/>
      <c r="F436" s="95"/>
      <c r="G436" s="95"/>
      <c r="H436" s="95"/>
      <c r="I436" s="95"/>
      <c r="J436" s="95"/>
      <c r="K436" s="95"/>
      <c r="L436" s="95"/>
    </row>
    <row r="437" spans="2:12">
      <c r="B437" s="94"/>
      <c r="C437" s="95"/>
      <c r="D437" s="95"/>
      <c r="E437" s="95"/>
      <c r="F437" s="95"/>
      <c r="G437" s="95"/>
      <c r="H437" s="95"/>
      <c r="I437" s="95"/>
      <c r="J437" s="95"/>
      <c r="K437" s="95"/>
      <c r="L437" s="95"/>
    </row>
    <row r="438" spans="2:12">
      <c r="B438" s="94"/>
      <c r="C438" s="95"/>
      <c r="D438" s="95"/>
      <c r="E438" s="95"/>
      <c r="F438" s="95"/>
      <c r="G438" s="95"/>
      <c r="H438" s="95"/>
      <c r="I438" s="95"/>
      <c r="J438" s="95"/>
      <c r="K438" s="95"/>
      <c r="L438" s="95"/>
    </row>
    <row r="439" spans="2:12">
      <c r="B439" s="94"/>
      <c r="C439" s="95"/>
      <c r="D439" s="95"/>
      <c r="E439" s="95"/>
      <c r="F439" s="95"/>
      <c r="G439" s="95"/>
      <c r="H439" s="95"/>
      <c r="I439" s="95"/>
      <c r="J439" s="95"/>
      <c r="K439" s="95"/>
      <c r="L439" s="95"/>
    </row>
    <row r="440" spans="2:12">
      <c r="B440" s="94"/>
      <c r="C440" s="95"/>
      <c r="D440" s="95"/>
      <c r="E440" s="95"/>
      <c r="F440" s="95"/>
      <c r="G440" s="95"/>
      <c r="H440" s="95"/>
      <c r="I440" s="95"/>
      <c r="J440" s="95"/>
      <c r="K440" s="95"/>
      <c r="L440" s="95"/>
    </row>
    <row r="441" spans="2:12">
      <c r="B441" s="94"/>
      <c r="C441" s="95"/>
      <c r="D441" s="95"/>
      <c r="E441" s="95"/>
      <c r="F441" s="95"/>
      <c r="G441" s="95"/>
      <c r="H441" s="95"/>
      <c r="I441" s="95"/>
      <c r="J441" s="95"/>
      <c r="K441" s="95"/>
      <c r="L441" s="95"/>
    </row>
    <row r="442" spans="2:12">
      <c r="B442" s="94"/>
      <c r="C442" s="95"/>
      <c r="D442" s="95"/>
      <c r="E442" s="95"/>
      <c r="F442" s="95"/>
      <c r="G442" s="95"/>
      <c r="H442" s="95"/>
      <c r="I442" s="95"/>
      <c r="J442" s="95"/>
      <c r="K442" s="95"/>
      <c r="L442" s="95"/>
    </row>
    <row r="443" spans="2:12">
      <c r="B443" s="94"/>
      <c r="C443" s="95"/>
      <c r="D443" s="95"/>
      <c r="E443" s="95"/>
      <c r="F443" s="95"/>
      <c r="G443" s="95"/>
      <c r="H443" s="95"/>
      <c r="I443" s="95"/>
      <c r="J443" s="95"/>
      <c r="K443" s="95"/>
      <c r="L443" s="95"/>
    </row>
    <row r="444" spans="2:12">
      <c r="B444" s="94"/>
      <c r="C444" s="95"/>
      <c r="D444" s="95"/>
      <c r="E444" s="95"/>
      <c r="F444" s="95"/>
      <c r="G444" s="95"/>
      <c r="H444" s="95"/>
      <c r="I444" s="95"/>
      <c r="J444" s="95"/>
      <c r="K444" s="95"/>
      <c r="L444" s="95"/>
    </row>
    <row r="445" spans="2:12">
      <c r="B445" s="94"/>
      <c r="C445" s="95"/>
      <c r="D445" s="95"/>
      <c r="E445" s="95"/>
      <c r="F445" s="95"/>
      <c r="G445" s="95"/>
      <c r="H445" s="95"/>
      <c r="I445" s="95"/>
      <c r="J445" s="95"/>
      <c r="K445" s="95"/>
      <c r="L445" s="95"/>
    </row>
    <row r="446" spans="2:12">
      <c r="B446" s="94"/>
      <c r="C446" s="95"/>
      <c r="D446" s="95"/>
      <c r="E446" s="95"/>
      <c r="F446" s="95"/>
      <c r="G446" s="95"/>
      <c r="H446" s="95"/>
      <c r="I446" s="95"/>
      <c r="J446" s="95"/>
      <c r="K446" s="95"/>
      <c r="L446" s="95"/>
    </row>
    <row r="447" spans="2:12">
      <c r="B447" s="94"/>
      <c r="C447" s="95"/>
      <c r="D447" s="95"/>
      <c r="E447" s="95"/>
      <c r="F447" s="95"/>
      <c r="G447" s="95"/>
      <c r="H447" s="95"/>
      <c r="I447" s="95"/>
      <c r="J447" s="95"/>
      <c r="K447" s="95"/>
      <c r="L447" s="95"/>
    </row>
    <row r="448" spans="2:12">
      <c r="B448" s="94"/>
      <c r="C448" s="95"/>
      <c r="D448" s="95"/>
      <c r="E448" s="95"/>
      <c r="F448" s="95"/>
      <c r="G448" s="95"/>
      <c r="H448" s="95"/>
      <c r="I448" s="95"/>
      <c r="J448" s="95"/>
      <c r="K448" s="95"/>
      <c r="L448" s="95"/>
    </row>
    <row r="449" spans="2:12">
      <c r="B449" s="94"/>
      <c r="C449" s="95"/>
      <c r="D449" s="95"/>
      <c r="E449" s="95"/>
      <c r="F449" s="95"/>
      <c r="G449" s="95"/>
      <c r="H449" s="95"/>
      <c r="I449" s="95"/>
      <c r="J449" s="95"/>
      <c r="K449" s="95"/>
      <c r="L449" s="95"/>
    </row>
    <row r="450" spans="2:12">
      <c r="B450" s="94"/>
      <c r="C450" s="95"/>
      <c r="D450" s="95"/>
      <c r="E450" s="95"/>
      <c r="F450" s="95"/>
      <c r="G450" s="95"/>
      <c r="H450" s="95"/>
      <c r="I450" s="95"/>
      <c r="J450" s="95"/>
      <c r="K450" s="95"/>
      <c r="L450" s="95"/>
    </row>
    <row r="451" spans="2:12">
      <c r="B451" s="94"/>
      <c r="C451" s="95"/>
      <c r="D451" s="95"/>
      <c r="E451" s="95"/>
      <c r="F451" s="95"/>
      <c r="G451" s="95"/>
      <c r="H451" s="95"/>
      <c r="I451" s="95"/>
      <c r="J451" s="95"/>
      <c r="K451" s="95"/>
      <c r="L451" s="95"/>
    </row>
    <row r="452" spans="2:12">
      <c r="B452" s="94"/>
      <c r="C452" s="95"/>
      <c r="D452" s="95"/>
      <c r="E452" s="95"/>
      <c r="F452" s="95"/>
      <c r="G452" s="95"/>
      <c r="H452" s="95"/>
      <c r="I452" s="95"/>
      <c r="J452" s="95"/>
      <c r="K452" s="95"/>
      <c r="L452" s="95"/>
    </row>
    <row r="453" spans="2:12">
      <c r="B453" s="94"/>
      <c r="C453" s="95"/>
      <c r="D453" s="95"/>
      <c r="E453" s="95"/>
      <c r="F453" s="95"/>
      <c r="G453" s="95"/>
      <c r="H453" s="95"/>
      <c r="I453" s="95"/>
      <c r="J453" s="95"/>
      <c r="K453" s="95"/>
      <c r="L453" s="95"/>
    </row>
    <row r="454" spans="2:12">
      <c r="B454" s="94"/>
      <c r="C454" s="95"/>
      <c r="D454" s="95"/>
      <c r="E454" s="95"/>
      <c r="F454" s="95"/>
      <c r="G454" s="95"/>
      <c r="H454" s="95"/>
      <c r="I454" s="95"/>
      <c r="J454" s="95"/>
      <c r="K454" s="95"/>
      <c r="L454" s="95"/>
    </row>
    <row r="455" spans="2:12">
      <c r="B455" s="94"/>
      <c r="C455" s="95"/>
      <c r="D455" s="95"/>
      <c r="E455" s="95"/>
      <c r="F455" s="95"/>
      <c r="G455" s="95"/>
      <c r="H455" s="95"/>
      <c r="I455" s="95"/>
      <c r="J455" s="95"/>
      <c r="K455" s="95"/>
      <c r="L455" s="95"/>
    </row>
    <row r="456" spans="2:12">
      <c r="B456" s="94"/>
      <c r="C456" s="95"/>
      <c r="D456" s="95"/>
      <c r="E456" s="95"/>
      <c r="F456" s="95"/>
      <c r="G456" s="95"/>
      <c r="H456" s="95"/>
      <c r="I456" s="95"/>
      <c r="J456" s="95"/>
      <c r="K456" s="95"/>
      <c r="L456" s="95"/>
    </row>
    <row r="457" spans="2:12">
      <c r="B457" s="94"/>
      <c r="C457" s="95"/>
      <c r="D457" s="95"/>
      <c r="E457" s="95"/>
      <c r="F457" s="95"/>
      <c r="G457" s="95"/>
      <c r="H457" s="95"/>
      <c r="I457" s="95"/>
      <c r="J457" s="95"/>
      <c r="K457" s="95"/>
      <c r="L457" s="95"/>
    </row>
    <row r="458" spans="2:12">
      <c r="B458" s="94"/>
      <c r="C458" s="95"/>
      <c r="D458" s="95"/>
      <c r="E458" s="95"/>
      <c r="F458" s="95"/>
      <c r="G458" s="95"/>
      <c r="H458" s="95"/>
      <c r="I458" s="95"/>
      <c r="J458" s="95"/>
      <c r="K458" s="95"/>
      <c r="L458" s="95"/>
    </row>
    <row r="459" spans="2:12">
      <c r="B459" s="94"/>
      <c r="C459" s="95"/>
      <c r="D459" s="95"/>
      <c r="E459" s="95"/>
      <c r="F459" s="95"/>
      <c r="G459" s="95"/>
      <c r="H459" s="95"/>
      <c r="I459" s="95"/>
      <c r="J459" s="95"/>
      <c r="K459" s="95"/>
      <c r="L459" s="95"/>
    </row>
    <row r="460" spans="2:12">
      <c r="B460" s="94"/>
      <c r="C460" s="95"/>
      <c r="D460" s="95"/>
      <c r="E460" s="95"/>
      <c r="F460" s="95"/>
      <c r="G460" s="95"/>
      <c r="H460" s="95"/>
      <c r="I460" s="95"/>
      <c r="J460" s="95"/>
      <c r="K460" s="95"/>
      <c r="L460" s="95"/>
    </row>
    <row r="461" spans="2:12">
      <c r="B461" s="94"/>
      <c r="C461" s="95"/>
      <c r="D461" s="95"/>
      <c r="E461" s="95"/>
      <c r="F461" s="95"/>
      <c r="G461" s="95"/>
      <c r="H461" s="95"/>
      <c r="I461" s="95"/>
      <c r="J461" s="95"/>
      <c r="K461" s="95"/>
      <c r="L461" s="95"/>
    </row>
    <row r="462" spans="2:12">
      <c r="B462" s="94"/>
      <c r="C462" s="95"/>
      <c r="D462" s="95"/>
      <c r="E462" s="95"/>
      <c r="F462" s="95"/>
      <c r="G462" s="95"/>
      <c r="H462" s="95"/>
      <c r="I462" s="95"/>
      <c r="J462" s="95"/>
      <c r="K462" s="95"/>
      <c r="L462" s="95"/>
    </row>
    <row r="463" spans="2:12">
      <c r="B463" s="94"/>
      <c r="C463" s="95"/>
      <c r="D463" s="95"/>
      <c r="E463" s="95"/>
      <c r="F463" s="95"/>
      <c r="G463" s="95"/>
      <c r="H463" s="95"/>
      <c r="I463" s="95"/>
      <c r="J463" s="95"/>
      <c r="K463" s="95"/>
      <c r="L463" s="95"/>
    </row>
    <row r="464" spans="2:12">
      <c r="B464" s="94"/>
      <c r="C464" s="95"/>
      <c r="D464" s="95"/>
      <c r="E464" s="95"/>
      <c r="F464" s="95"/>
      <c r="G464" s="95"/>
      <c r="H464" s="95"/>
      <c r="I464" s="95"/>
      <c r="J464" s="95"/>
      <c r="K464" s="95"/>
      <c r="L464" s="95"/>
    </row>
    <row r="465" spans="2:12">
      <c r="B465" s="94"/>
      <c r="C465" s="95"/>
      <c r="D465" s="95"/>
      <c r="E465" s="95"/>
      <c r="F465" s="95"/>
      <c r="G465" s="95"/>
      <c r="H465" s="95"/>
      <c r="I465" s="95"/>
      <c r="J465" s="95"/>
      <c r="K465" s="95"/>
      <c r="L465" s="95"/>
    </row>
    <row r="466" spans="2:12">
      <c r="B466" s="94"/>
      <c r="C466" s="95"/>
      <c r="D466" s="95"/>
      <c r="E466" s="95"/>
      <c r="F466" s="95"/>
      <c r="G466" s="95"/>
      <c r="H466" s="95"/>
      <c r="I466" s="95"/>
      <c r="J466" s="95"/>
      <c r="K466" s="95"/>
      <c r="L466" s="95"/>
    </row>
    <row r="467" spans="2:12">
      <c r="B467" s="94"/>
      <c r="C467" s="95"/>
      <c r="D467" s="95"/>
      <c r="E467" s="95"/>
      <c r="F467" s="95"/>
      <c r="G467" s="95"/>
      <c r="H467" s="95"/>
      <c r="I467" s="95"/>
      <c r="J467" s="95"/>
      <c r="K467" s="95"/>
      <c r="L467" s="95"/>
    </row>
    <row r="468" spans="2:12">
      <c r="B468" s="94"/>
      <c r="C468" s="95"/>
      <c r="D468" s="95"/>
      <c r="E468" s="95"/>
      <c r="F468" s="95"/>
      <c r="G468" s="95"/>
      <c r="H468" s="95"/>
      <c r="I468" s="95"/>
      <c r="J468" s="95"/>
      <c r="K468" s="95"/>
      <c r="L468" s="95"/>
    </row>
    <row r="469" spans="2:12">
      <c r="B469" s="94"/>
      <c r="C469" s="95"/>
      <c r="D469" s="95"/>
      <c r="E469" s="95"/>
      <c r="F469" s="95"/>
      <c r="G469" s="95"/>
      <c r="H469" s="95"/>
      <c r="I469" s="95"/>
      <c r="J469" s="95"/>
      <c r="K469" s="95"/>
      <c r="L469" s="95"/>
    </row>
    <row r="470" spans="2:12">
      <c r="B470" s="94"/>
      <c r="C470" s="95"/>
      <c r="D470" s="95"/>
      <c r="E470" s="95"/>
      <c r="F470" s="95"/>
      <c r="G470" s="95"/>
      <c r="H470" s="95"/>
      <c r="I470" s="95"/>
      <c r="J470" s="95"/>
      <c r="K470" s="95"/>
      <c r="L470" s="95"/>
    </row>
    <row r="471" spans="2:12">
      <c r="B471" s="94"/>
      <c r="C471" s="95"/>
      <c r="D471" s="95"/>
      <c r="E471" s="95"/>
      <c r="F471" s="95"/>
      <c r="G471" s="95"/>
      <c r="H471" s="95"/>
      <c r="I471" s="95"/>
      <c r="J471" s="95"/>
      <c r="K471" s="95"/>
      <c r="L471" s="95"/>
    </row>
    <row r="472" spans="2:12">
      <c r="B472" s="94"/>
      <c r="C472" s="95"/>
      <c r="D472" s="95"/>
      <c r="E472" s="95"/>
      <c r="F472" s="95"/>
      <c r="G472" s="95"/>
      <c r="H472" s="95"/>
      <c r="I472" s="95"/>
      <c r="J472" s="95"/>
      <c r="K472" s="95"/>
      <c r="L472" s="95"/>
    </row>
    <row r="473" spans="2:12">
      <c r="B473" s="94"/>
      <c r="C473" s="95"/>
      <c r="D473" s="95"/>
      <c r="E473" s="95"/>
      <c r="F473" s="95"/>
      <c r="G473" s="95"/>
      <c r="H473" s="95"/>
      <c r="I473" s="95"/>
      <c r="J473" s="95"/>
      <c r="K473" s="95"/>
      <c r="L473" s="95"/>
    </row>
    <row r="474" spans="2:12">
      <c r="B474" s="94"/>
      <c r="C474" s="95"/>
      <c r="D474" s="95"/>
      <c r="E474" s="95"/>
      <c r="F474" s="95"/>
      <c r="G474" s="95"/>
      <c r="H474" s="95"/>
      <c r="I474" s="95"/>
      <c r="J474" s="95"/>
      <c r="K474" s="95"/>
      <c r="L474" s="95"/>
    </row>
    <row r="475" spans="2:12">
      <c r="B475" s="94"/>
      <c r="C475" s="95"/>
      <c r="D475" s="95"/>
      <c r="E475" s="95"/>
      <c r="F475" s="95"/>
      <c r="G475" s="95"/>
      <c r="H475" s="95"/>
      <c r="I475" s="95"/>
      <c r="J475" s="95"/>
      <c r="K475" s="95"/>
      <c r="L475" s="95"/>
    </row>
    <row r="476" spans="2:12">
      <c r="B476" s="94"/>
      <c r="C476" s="95"/>
      <c r="D476" s="95"/>
      <c r="E476" s="95"/>
      <c r="F476" s="95"/>
      <c r="G476" s="95"/>
      <c r="H476" s="95"/>
      <c r="I476" s="95"/>
      <c r="J476" s="95"/>
      <c r="K476" s="95"/>
      <c r="L476" s="95"/>
    </row>
    <row r="477" spans="2:12">
      <c r="B477" s="94"/>
      <c r="C477" s="95"/>
      <c r="D477" s="95"/>
      <c r="E477" s="95"/>
      <c r="F477" s="95"/>
      <c r="G477" s="95"/>
      <c r="H477" s="95"/>
      <c r="I477" s="95"/>
      <c r="J477" s="95"/>
      <c r="K477" s="95"/>
      <c r="L477" s="95"/>
    </row>
    <row r="478" spans="2:12">
      <c r="B478" s="94"/>
      <c r="C478" s="95"/>
      <c r="D478" s="95"/>
      <c r="E478" s="95"/>
      <c r="F478" s="95"/>
      <c r="G478" s="95"/>
      <c r="H478" s="95"/>
      <c r="I478" s="95"/>
      <c r="J478" s="95"/>
      <c r="K478" s="95"/>
      <c r="L478" s="95"/>
    </row>
    <row r="479" spans="2:12">
      <c r="B479" s="94"/>
      <c r="C479" s="95"/>
      <c r="D479" s="95"/>
      <c r="E479" s="95"/>
      <c r="F479" s="95"/>
      <c r="G479" s="95"/>
      <c r="H479" s="95"/>
      <c r="I479" s="95"/>
      <c r="J479" s="95"/>
      <c r="K479" s="95"/>
      <c r="L479" s="95"/>
    </row>
    <row r="480" spans="2:12">
      <c r="B480" s="94"/>
      <c r="C480" s="95"/>
      <c r="D480" s="95"/>
      <c r="E480" s="95"/>
      <c r="F480" s="95"/>
      <c r="G480" s="95"/>
      <c r="H480" s="95"/>
      <c r="I480" s="95"/>
      <c r="J480" s="95"/>
      <c r="K480" s="95"/>
      <c r="L480" s="95"/>
    </row>
    <row r="481" spans="2:12">
      <c r="B481" s="94"/>
      <c r="C481" s="95"/>
      <c r="D481" s="95"/>
      <c r="E481" s="95"/>
      <c r="F481" s="95"/>
      <c r="G481" s="95"/>
      <c r="H481" s="95"/>
      <c r="I481" s="95"/>
      <c r="J481" s="95"/>
      <c r="K481" s="95"/>
      <c r="L481" s="95"/>
    </row>
    <row r="482" spans="2:12">
      <c r="B482" s="94"/>
      <c r="C482" s="95"/>
      <c r="D482" s="95"/>
      <c r="E482" s="95"/>
      <c r="F482" s="95"/>
      <c r="G482" s="95"/>
      <c r="H482" s="95"/>
      <c r="I482" s="95"/>
      <c r="J482" s="95"/>
      <c r="K482" s="95"/>
      <c r="L482" s="95"/>
    </row>
    <row r="483" spans="2:12">
      <c r="B483" s="94"/>
      <c r="C483" s="95"/>
      <c r="D483" s="95"/>
      <c r="E483" s="95"/>
      <c r="F483" s="95"/>
      <c r="G483" s="95"/>
      <c r="H483" s="95"/>
      <c r="I483" s="95"/>
      <c r="J483" s="95"/>
      <c r="K483" s="95"/>
      <c r="L483" s="95"/>
    </row>
    <row r="484" spans="2:12">
      <c r="B484" s="94"/>
      <c r="C484" s="95"/>
      <c r="D484" s="95"/>
      <c r="E484" s="95"/>
      <c r="F484" s="95"/>
      <c r="G484" s="95"/>
      <c r="H484" s="95"/>
      <c r="I484" s="95"/>
      <c r="J484" s="95"/>
      <c r="K484" s="95"/>
      <c r="L484" s="95"/>
    </row>
    <row r="485" spans="2:12">
      <c r="B485" s="94"/>
      <c r="C485" s="95"/>
      <c r="D485" s="95"/>
      <c r="E485" s="95"/>
      <c r="F485" s="95"/>
      <c r="G485" s="95"/>
      <c r="H485" s="95"/>
      <c r="I485" s="95"/>
      <c r="J485" s="95"/>
      <c r="K485" s="95"/>
      <c r="L485" s="95"/>
    </row>
    <row r="486" spans="2:12">
      <c r="B486" s="94"/>
      <c r="C486" s="95"/>
      <c r="D486" s="95"/>
      <c r="E486" s="95"/>
      <c r="F486" s="95"/>
      <c r="G486" s="95"/>
      <c r="H486" s="95"/>
      <c r="I486" s="95"/>
      <c r="J486" s="95"/>
      <c r="K486" s="95"/>
      <c r="L486" s="95"/>
    </row>
    <row r="487" spans="2:12">
      <c r="B487" s="94"/>
      <c r="C487" s="95"/>
      <c r="D487" s="95"/>
      <c r="E487" s="95"/>
      <c r="F487" s="95"/>
      <c r="G487" s="95"/>
      <c r="H487" s="95"/>
      <c r="I487" s="95"/>
      <c r="J487" s="95"/>
      <c r="K487" s="95"/>
      <c r="L487" s="95"/>
    </row>
    <row r="488" spans="2:12">
      <c r="B488" s="94"/>
      <c r="C488" s="95"/>
      <c r="D488" s="95"/>
      <c r="E488" s="95"/>
      <c r="F488" s="95"/>
      <c r="G488" s="95"/>
      <c r="H488" s="95"/>
      <c r="I488" s="95"/>
      <c r="J488" s="95"/>
      <c r="K488" s="95"/>
      <c r="L488" s="95"/>
    </row>
    <row r="489" spans="2:12">
      <c r="B489" s="94"/>
      <c r="C489" s="95"/>
      <c r="D489" s="95"/>
      <c r="E489" s="95"/>
      <c r="F489" s="95"/>
      <c r="G489" s="95"/>
      <c r="H489" s="95"/>
      <c r="I489" s="95"/>
      <c r="J489" s="95"/>
      <c r="K489" s="95"/>
      <c r="L489" s="95"/>
    </row>
    <row r="490" spans="2:12">
      <c r="B490" s="94"/>
      <c r="C490" s="95"/>
      <c r="D490" s="95"/>
      <c r="E490" s="95"/>
      <c r="F490" s="95"/>
      <c r="G490" s="95"/>
      <c r="H490" s="95"/>
      <c r="I490" s="95"/>
      <c r="J490" s="95"/>
      <c r="K490" s="95"/>
      <c r="L490" s="95"/>
    </row>
    <row r="491" spans="2:12">
      <c r="B491" s="94"/>
      <c r="C491" s="95"/>
      <c r="D491" s="95"/>
      <c r="E491" s="95"/>
      <c r="F491" s="95"/>
      <c r="G491" s="95"/>
      <c r="H491" s="95"/>
      <c r="I491" s="95"/>
      <c r="J491" s="95"/>
      <c r="K491" s="95"/>
      <c r="L491" s="95"/>
    </row>
    <row r="492" spans="2:12">
      <c r="B492" s="94"/>
      <c r="C492" s="95"/>
      <c r="D492" s="95"/>
      <c r="E492" s="95"/>
      <c r="F492" s="95"/>
      <c r="G492" s="95"/>
      <c r="H492" s="95"/>
      <c r="I492" s="95"/>
      <c r="J492" s="95"/>
      <c r="K492" s="95"/>
      <c r="L492" s="95"/>
    </row>
    <row r="493" spans="2:12">
      <c r="B493" s="94"/>
      <c r="C493" s="95"/>
      <c r="D493" s="95"/>
      <c r="E493" s="95"/>
      <c r="F493" s="95"/>
      <c r="G493" s="95"/>
      <c r="H493" s="95"/>
      <c r="I493" s="95"/>
      <c r="J493" s="95"/>
      <c r="K493" s="95"/>
      <c r="L493" s="95"/>
    </row>
    <row r="494" spans="2:12">
      <c r="B494" s="94"/>
      <c r="C494" s="95"/>
      <c r="D494" s="95"/>
      <c r="E494" s="95"/>
      <c r="F494" s="95"/>
      <c r="G494" s="95"/>
      <c r="H494" s="95"/>
      <c r="I494" s="95"/>
      <c r="J494" s="95"/>
      <c r="K494" s="95"/>
      <c r="L494" s="95"/>
    </row>
    <row r="495" spans="2:12">
      <c r="B495" s="94"/>
      <c r="C495" s="95"/>
      <c r="D495" s="95"/>
      <c r="E495" s="95"/>
      <c r="F495" s="95"/>
      <c r="G495" s="95"/>
      <c r="H495" s="95"/>
      <c r="I495" s="95"/>
      <c r="J495" s="95"/>
      <c r="K495" s="95"/>
      <c r="L495" s="95"/>
    </row>
    <row r="496" spans="2:12">
      <c r="B496" s="94"/>
      <c r="C496" s="95"/>
      <c r="D496" s="95"/>
      <c r="E496" s="95"/>
      <c r="F496" s="95"/>
      <c r="G496" s="95"/>
      <c r="H496" s="95"/>
      <c r="I496" s="95"/>
      <c r="J496" s="95"/>
      <c r="K496" s="95"/>
      <c r="L496" s="95"/>
    </row>
    <row r="497" spans="2:12">
      <c r="B497" s="94"/>
      <c r="C497" s="95"/>
      <c r="D497" s="95"/>
      <c r="E497" s="95"/>
      <c r="F497" s="95"/>
      <c r="G497" s="95"/>
      <c r="H497" s="95"/>
      <c r="I497" s="95"/>
      <c r="J497" s="95"/>
      <c r="K497" s="95"/>
      <c r="L497" s="95"/>
    </row>
    <row r="498" spans="2:12">
      <c r="B498" s="94"/>
      <c r="C498" s="95"/>
      <c r="D498" s="95"/>
      <c r="E498" s="95"/>
      <c r="F498" s="95"/>
      <c r="G498" s="95"/>
      <c r="H498" s="95"/>
      <c r="I498" s="95"/>
      <c r="J498" s="95"/>
      <c r="K498" s="95"/>
      <c r="L498" s="95"/>
    </row>
    <row r="499" spans="2:12">
      <c r="B499" s="94"/>
      <c r="C499" s="95"/>
      <c r="D499" s="95"/>
      <c r="E499" s="95"/>
      <c r="F499" s="95"/>
      <c r="G499" s="95"/>
      <c r="H499" s="95"/>
      <c r="I499" s="95"/>
      <c r="J499" s="95"/>
      <c r="K499" s="95"/>
      <c r="L499" s="95"/>
    </row>
    <row r="500" spans="2:12">
      <c r="B500" s="94"/>
      <c r="C500" s="95"/>
      <c r="D500" s="95"/>
      <c r="E500" s="95"/>
      <c r="F500" s="95"/>
      <c r="G500" s="95"/>
      <c r="H500" s="95"/>
      <c r="I500" s="95"/>
      <c r="J500" s="95"/>
      <c r="K500" s="95"/>
      <c r="L500" s="95"/>
    </row>
    <row r="501" spans="2:12">
      <c r="B501" s="94"/>
      <c r="C501" s="95"/>
      <c r="D501" s="95"/>
      <c r="E501" s="95"/>
      <c r="F501" s="95"/>
      <c r="G501" s="95"/>
      <c r="H501" s="95"/>
      <c r="I501" s="95"/>
      <c r="J501" s="95"/>
      <c r="K501" s="95"/>
      <c r="L501" s="95"/>
    </row>
    <row r="502" spans="2:12">
      <c r="B502" s="94"/>
      <c r="C502" s="95"/>
      <c r="D502" s="95"/>
      <c r="E502" s="95"/>
      <c r="F502" s="95"/>
      <c r="G502" s="95"/>
      <c r="H502" s="95"/>
      <c r="I502" s="95"/>
      <c r="J502" s="95"/>
      <c r="K502" s="95"/>
      <c r="L502" s="95"/>
    </row>
    <row r="503" spans="2:12">
      <c r="B503" s="94"/>
      <c r="C503" s="95"/>
      <c r="D503" s="95"/>
      <c r="E503" s="95"/>
      <c r="F503" s="95"/>
      <c r="G503" s="95"/>
      <c r="H503" s="95"/>
      <c r="I503" s="95"/>
      <c r="J503" s="95"/>
      <c r="K503" s="95"/>
      <c r="L503" s="95"/>
    </row>
    <row r="504" spans="2:12">
      <c r="B504" s="94"/>
      <c r="C504" s="95"/>
      <c r="D504" s="95"/>
      <c r="E504" s="95"/>
      <c r="F504" s="95"/>
      <c r="G504" s="95"/>
      <c r="H504" s="95"/>
      <c r="I504" s="95"/>
      <c r="J504" s="95"/>
      <c r="K504" s="95"/>
      <c r="L504" s="95"/>
    </row>
    <row r="505" spans="2:12">
      <c r="B505" s="94"/>
      <c r="C505" s="95"/>
      <c r="D505" s="95"/>
      <c r="E505" s="95"/>
      <c r="F505" s="95"/>
      <c r="G505" s="95"/>
      <c r="H505" s="95"/>
      <c r="I505" s="95"/>
      <c r="J505" s="95"/>
      <c r="K505" s="95"/>
      <c r="L505" s="95"/>
    </row>
    <row r="506" spans="2:12">
      <c r="B506" s="94"/>
      <c r="C506" s="95"/>
      <c r="D506" s="95"/>
      <c r="E506" s="95"/>
      <c r="F506" s="95"/>
      <c r="G506" s="95"/>
      <c r="H506" s="95"/>
      <c r="I506" s="95"/>
      <c r="J506" s="95"/>
      <c r="K506" s="95"/>
      <c r="L506" s="95"/>
    </row>
    <row r="507" spans="2:12">
      <c r="B507" s="94"/>
      <c r="C507" s="95"/>
      <c r="D507" s="95"/>
      <c r="E507" s="95"/>
      <c r="F507" s="95"/>
      <c r="G507" s="95"/>
      <c r="H507" s="95"/>
      <c r="I507" s="95"/>
      <c r="J507" s="95"/>
      <c r="K507" s="95"/>
      <c r="L507" s="95"/>
    </row>
    <row r="508" spans="2:12">
      <c r="B508" s="94"/>
      <c r="C508" s="95"/>
      <c r="D508" s="95"/>
      <c r="E508" s="95"/>
      <c r="F508" s="95"/>
      <c r="G508" s="95"/>
      <c r="H508" s="95"/>
      <c r="I508" s="95"/>
      <c r="J508" s="95"/>
      <c r="K508" s="95"/>
      <c r="L508" s="95"/>
    </row>
    <row r="509" spans="2:12">
      <c r="B509" s="94"/>
      <c r="C509" s="95"/>
      <c r="D509" s="95"/>
      <c r="E509" s="95"/>
      <c r="F509" s="95"/>
      <c r="G509" s="95"/>
      <c r="H509" s="95"/>
      <c r="I509" s="95"/>
      <c r="J509" s="95"/>
      <c r="K509" s="95"/>
      <c r="L509" s="95"/>
    </row>
    <row r="510" spans="2:12">
      <c r="B510" s="94"/>
      <c r="C510" s="95"/>
      <c r="D510" s="95"/>
      <c r="E510" s="95"/>
      <c r="F510" s="95"/>
      <c r="G510" s="95"/>
      <c r="H510" s="95"/>
      <c r="I510" s="95"/>
      <c r="J510" s="95"/>
      <c r="K510" s="95"/>
      <c r="L510" s="95"/>
    </row>
    <row r="511" spans="2:12">
      <c r="B511" s="94"/>
      <c r="C511" s="95"/>
      <c r="D511" s="95"/>
      <c r="E511" s="95"/>
      <c r="F511" s="95"/>
      <c r="G511" s="95"/>
      <c r="H511" s="95"/>
      <c r="I511" s="95"/>
      <c r="J511" s="95"/>
      <c r="K511" s="95"/>
      <c r="L511" s="95"/>
    </row>
    <row r="512" spans="2:12">
      <c r="B512" s="94"/>
      <c r="C512" s="95"/>
      <c r="D512" s="95"/>
      <c r="E512" s="95"/>
      <c r="F512" s="95"/>
      <c r="G512" s="95"/>
      <c r="H512" s="95"/>
      <c r="I512" s="95"/>
      <c r="J512" s="95"/>
      <c r="K512" s="95"/>
      <c r="L512" s="95"/>
    </row>
    <row r="513" spans="2:12">
      <c r="B513" s="94"/>
      <c r="C513" s="95"/>
      <c r="D513" s="95"/>
      <c r="E513" s="95"/>
      <c r="F513" s="95"/>
      <c r="G513" s="95"/>
      <c r="H513" s="95"/>
      <c r="I513" s="95"/>
      <c r="J513" s="95"/>
      <c r="K513" s="95"/>
      <c r="L513" s="95"/>
    </row>
    <row r="514" spans="2:12">
      <c r="B514" s="94"/>
      <c r="C514" s="95"/>
      <c r="D514" s="95"/>
      <c r="E514" s="95"/>
      <c r="F514" s="95"/>
      <c r="G514" s="95"/>
      <c r="H514" s="95"/>
      <c r="I514" s="95"/>
      <c r="J514" s="95"/>
      <c r="K514" s="95"/>
      <c r="L514" s="95"/>
    </row>
    <row r="515" spans="2:12">
      <c r="B515" s="94"/>
      <c r="C515" s="95"/>
      <c r="D515" s="95"/>
      <c r="E515" s="95"/>
      <c r="F515" s="95"/>
      <c r="G515" s="95"/>
      <c r="H515" s="95"/>
      <c r="I515" s="95"/>
      <c r="J515" s="95"/>
      <c r="K515" s="95"/>
      <c r="L515" s="95"/>
    </row>
    <row r="516" spans="2:12">
      <c r="B516" s="94"/>
      <c r="C516" s="95"/>
      <c r="D516" s="95"/>
      <c r="E516" s="95"/>
      <c r="F516" s="95"/>
      <c r="G516" s="95"/>
      <c r="H516" s="95"/>
      <c r="I516" s="95"/>
      <c r="J516" s="95"/>
      <c r="K516" s="95"/>
      <c r="L516" s="95"/>
    </row>
    <row r="517" spans="2:12">
      <c r="B517" s="94"/>
      <c r="C517" s="95"/>
      <c r="D517" s="95"/>
      <c r="E517" s="95"/>
      <c r="F517" s="95"/>
      <c r="G517" s="95"/>
      <c r="H517" s="95"/>
      <c r="I517" s="95"/>
      <c r="J517" s="95"/>
      <c r="K517" s="95"/>
      <c r="L517" s="95"/>
    </row>
    <row r="518" spans="2:12">
      <c r="B518" s="94"/>
      <c r="C518" s="95"/>
      <c r="D518" s="95"/>
      <c r="E518" s="95"/>
      <c r="F518" s="95"/>
      <c r="G518" s="95"/>
      <c r="H518" s="95"/>
      <c r="I518" s="95"/>
      <c r="J518" s="95"/>
      <c r="K518" s="95"/>
      <c r="L518" s="95"/>
    </row>
    <row r="519" spans="2:12">
      <c r="B519" s="94"/>
      <c r="C519" s="95"/>
      <c r="D519" s="95"/>
      <c r="E519" s="95"/>
      <c r="F519" s="95"/>
      <c r="G519" s="95"/>
      <c r="H519" s="95"/>
      <c r="I519" s="95"/>
      <c r="J519" s="95"/>
      <c r="K519" s="95"/>
      <c r="L519" s="95"/>
    </row>
    <row r="520" spans="2:12">
      <c r="B520" s="94"/>
      <c r="C520" s="95"/>
      <c r="D520" s="95"/>
      <c r="E520" s="95"/>
      <c r="F520" s="95"/>
      <c r="G520" s="95"/>
      <c r="H520" s="95"/>
      <c r="I520" s="95"/>
      <c r="J520" s="95"/>
      <c r="K520" s="95"/>
      <c r="L520" s="95"/>
    </row>
    <row r="521" spans="2:12">
      <c r="B521" s="94"/>
      <c r="C521" s="95"/>
      <c r="D521" s="95"/>
      <c r="E521" s="95"/>
      <c r="F521" s="95"/>
      <c r="G521" s="95"/>
      <c r="H521" s="95"/>
      <c r="I521" s="95"/>
      <c r="J521" s="95"/>
      <c r="K521" s="95"/>
      <c r="L521" s="95"/>
    </row>
    <row r="522" spans="2:12">
      <c r="B522" s="94"/>
      <c r="C522" s="95"/>
      <c r="D522" s="95"/>
      <c r="E522" s="95"/>
      <c r="F522" s="95"/>
      <c r="G522" s="95"/>
      <c r="H522" s="95"/>
      <c r="I522" s="95"/>
      <c r="J522" s="95"/>
      <c r="K522" s="95"/>
      <c r="L522" s="95"/>
    </row>
    <row r="523" spans="2:12">
      <c r="B523" s="94"/>
      <c r="C523" s="95"/>
      <c r="D523" s="95"/>
      <c r="E523" s="95"/>
      <c r="F523" s="95"/>
      <c r="G523" s="95"/>
      <c r="H523" s="95"/>
      <c r="I523" s="95"/>
      <c r="J523" s="95"/>
      <c r="K523" s="95"/>
      <c r="L523" s="95"/>
    </row>
    <row r="524" spans="2:12">
      <c r="B524" s="94"/>
      <c r="C524" s="95"/>
      <c r="D524" s="95"/>
      <c r="E524" s="95"/>
      <c r="F524" s="95"/>
      <c r="G524" s="95"/>
      <c r="H524" s="95"/>
      <c r="I524" s="95"/>
      <c r="J524" s="95"/>
      <c r="K524" s="95"/>
      <c r="L524" s="95"/>
    </row>
    <row r="525" spans="2:12">
      <c r="B525" s="94"/>
      <c r="C525" s="95"/>
      <c r="D525" s="95"/>
      <c r="E525" s="95"/>
      <c r="F525" s="95"/>
      <c r="G525" s="95"/>
      <c r="H525" s="95"/>
      <c r="I525" s="95"/>
      <c r="J525" s="95"/>
      <c r="K525" s="95"/>
      <c r="L525" s="95"/>
    </row>
    <row r="526" spans="2:12">
      <c r="B526" s="94"/>
      <c r="C526" s="95"/>
      <c r="D526" s="95"/>
      <c r="E526" s="95"/>
      <c r="F526" s="95"/>
      <c r="G526" s="95"/>
      <c r="H526" s="95"/>
      <c r="I526" s="95"/>
      <c r="J526" s="95"/>
      <c r="K526" s="95"/>
      <c r="L526" s="95"/>
    </row>
    <row r="527" spans="2:12">
      <c r="B527" s="94"/>
      <c r="C527" s="95"/>
      <c r="D527" s="95"/>
      <c r="E527" s="95"/>
      <c r="F527" s="95"/>
      <c r="G527" s="95"/>
      <c r="H527" s="95"/>
      <c r="I527" s="95"/>
      <c r="J527" s="95"/>
      <c r="K527" s="95"/>
      <c r="L527" s="95"/>
    </row>
    <row r="528" spans="2:12">
      <c r="B528" s="94"/>
      <c r="C528" s="95"/>
      <c r="D528" s="95"/>
      <c r="E528" s="95"/>
      <c r="F528" s="95"/>
      <c r="G528" s="95"/>
      <c r="H528" s="95"/>
      <c r="I528" s="95"/>
      <c r="J528" s="95"/>
      <c r="K528" s="95"/>
      <c r="L528" s="95"/>
    </row>
    <row r="529" spans="2:12">
      <c r="B529" s="94"/>
      <c r="C529" s="95"/>
      <c r="D529" s="95"/>
      <c r="E529" s="95"/>
      <c r="F529" s="95"/>
      <c r="G529" s="95"/>
      <c r="H529" s="95"/>
      <c r="I529" s="95"/>
      <c r="J529" s="95"/>
      <c r="K529" s="95"/>
      <c r="L529" s="95"/>
    </row>
    <row r="530" spans="2:12">
      <c r="B530" s="94"/>
      <c r="C530" s="95"/>
      <c r="D530" s="95"/>
      <c r="E530" s="95"/>
      <c r="F530" s="95"/>
      <c r="G530" s="95"/>
      <c r="H530" s="95"/>
      <c r="I530" s="95"/>
      <c r="J530" s="95"/>
      <c r="K530" s="95"/>
      <c r="L530" s="95"/>
    </row>
    <row r="531" spans="2:12">
      <c r="B531" s="94"/>
      <c r="C531" s="95"/>
      <c r="D531" s="95"/>
      <c r="E531" s="95"/>
      <c r="F531" s="95"/>
      <c r="G531" s="95"/>
      <c r="H531" s="95"/>
      <c r="I531" s="95"/>
      <c r="J531" s="95"/>
      <c r="K531" s="95"/>
      <c r="L531" s="95"/>
    </row>
    <row r="532" spans="2:12">
      <c r="B532" s="94"/>
      <c r="C532" s="95"/>
      <c r="D532" s="95"/>
      <c r="E532" s="95"/>
      <c r="F532" s="95"/>
      <c r="G532" s="95"/>
      <c r="H532" s="95"/>
      <c r="I532" s="95"/>
      <c r="J532" s="95"/>
      <c r="K532" s="95"/>
      <c r="L532" s="95"/>
    </row>
    <row r="533" spans="2:12">
      <c r="B533" s="94"/>
      <c r="C533" s="95"/>
      <c r="D533" s="95"/>
      <c r="E533" s="95"/>
      <c r="F533" s="95"/>
      <c r="G533" s="95"/>
      <c r="H533" s="95"/>
      <c r="I533" s="95"/>
      <c r="J533" s="95"/>
      <c r="K533" s="95"/>
      <c r="L533" s="95"/>
    </row>
    <row r="534" spans="2:12">
      <c r="B534" s="94"/>
      <c r="C534" s="95"/>
      <c r="D534" s="95"/>
      <c r="E534" s="95"/>
      <c r="F534" s="95"/>
      <c r="G534" s="95"/>
      <c r="H534" s="95"/>
      <c r="I534" s="95"/>
      <c r="J534" s="95"/>
      <c r="K534" s="95"/>
      <c r="L534" s="95"/>
    </row>
    <row r="535" spans="2:12">
      <c r="B535" s="94"/>
      <c r="C535" s="95"/>
      <c r="D535" s="95"/>
      <c r="E535" s="95"/>
      <c r="F535" s="95"/>
      <c r="G535" s="95"/>
      <c r="H535" s="95"/>
      <c r="I535" s="95"/>
      <c r="J535" s="95"/>
      <c r="K535" s="95"/>
      <c r="L535" s="95"/>
    </row>
    <row r="536" spans="2:12">
      <c r="B536" s="94"/>
      <c r="C536" s="95"/>
      <c r="D536" s="95"/>
      <c r="E536" s="95"/>
      <c r="F536" s="95"/>
      <c r="G536" s="95"/>
      <c r="H536" s="95"/>
      <c r="I536" s="95"/>
      <c r="J536" s="95"/>
      <c r="K536" s="95"/>
      <c r="L536" s="95"/>
    </row>
    <row r="537" spans="2:12">
      <c r="B537" s="94"/>
      <c r="C537" s="95"/>
      <c r="D537" s="95"/>
      <c r="E537" s="95"/>
      <c r="F537" s="95"/>
      <c r="G537" s="95"/>
      <c r="H537" s="95"/>
      <c r="I537" s="95"/>
      <c r="J537" s="95"/>
      <c r="K537" s="95"/>
      <c r="L537" s="95"/>
    </row>
    <row r="538" spans="2:12">
      <c r="B538" s="94"/>
      <c r="C538" s="95"/>
      <c r="D538" s="95"/>
      <c r="E538" s="95"/>
      <c r="F538" s="95"/>
      <c r="G538" s="95"/>
      <c r="H538" s="95"/>
      <c r="I538" s="95"/>
      <c r="J538" s="95"/>
      <c r="K538" s="95"/>
      <c r="L538" s="95"/>
    </row>
    <row r="539" spans="2:12">
      <c r="B539" s="94"/>
      <c r="C539" s="95"/>
      <c r="D539" s="95"/>
      <c r="E539" s="95"/>
      <c r="F539" s="95"/>
      <c r="G539" s="95"/>
      <c r="H539" s="95"/>
      <c r="I539" s="95"/>
      <c r="J539" s="95"/>
      <c r="K539" s="95"/>
      <c r="L539" s="95"/>
    </row>
    <row r="540" spans="2:12">
      <c r="B540" s="94"/>
      <c r="C540" s="95"/>
      <c r="D540" s="95"/>
      <c r="E540" s="95"/>
      <c r="F540" s="95"/>
      <c r="G540" s="95"/>
      <c r="H540" s="95"/>
      <c r="I540" s="95"/>
      <c r="J540" s="95"/>
      <c r="K540" s="95"/>
      <c r="L540" s="95"/>
    </row>
    <row r="541" spans="2:12">
      <c r="B541" s="94"/>
      <c r="C541" s="95"/>
      <c r="D541" s="95"/>
      <c r="E541" s="95"/>
      <c r="F541" s="95"/>
      <c r="G541" s="95"/>
      <c r="H541" s="95"/>
      <c r="I541" s="95"/>
      <c r="J541" s="95"/>
      <c r="K541" s="95"/>
      <c r="L541" s="95"/>
    </row>
    <row r="542" spans="2:12">
      <c r="B542" s="94"/>
      <c r="C542" s="95"/>
      <c r="D542" s="95"/>
      <c r="E542" s="95"/>
      <c r="F542" s="95"/>
      <c r="G542" s="95"/>
      <c r="H542" s="95"/>
      <c r="I542" s="95"/>
      <c r="J542" s="95"/>
      <c r="K542" s="95"/>
      <c r="L542" s="95"/>
    </row>
    <row r="543" spans="2:12">
      <c r="B543" s="94"/>
      <c r="C543" s="95"/>
      <c r="D543" s="95"/>
      <c r="E543" s="95"/>
      <c r="F543" s="95"/>
      <c r="G543" s="95"/>
      <c r="H543" s="95"/>
      <c r="I543" s="95"/>
      <c r="J543" s="95"/>
      <c r="K543" s="95"/>
      <c r="L543" s="95"/>
    </row>
    <row r="544" spans="2:12">
      <c r="B544" s="94"/>
      <c r="C544" s="95"/>
      <c r="D544" s="95"/>
      <c r="E544" s="95"/>
      <c r="F544" s="95"/>
      <c r="G544" s="95"/>
      <c r="H544" s="95"/>
      <c r="I544" s="95"/>
      <c r="J544" s="95"/>
      <c r="K544" s="95"/>
      <c r="L544" s="95"/>
    </row>
    <row r="545" spans="2:12">
      <c r="B545" s="94"/>
      <c r="C545" s="95"/>
      <c r="D545" s="95"/>
      <c r="E545" s="95"/>
      <c r="F545" s="95"/>
      <c r="G545" s="95"/>
      <c r="H545" s="95"/>
      <c r="I545" s="95"/>
      <c r="J545" s="95"/>
      <c r="K545" s="95"/>
      <c r="L545" s="95"/>
    </row>
    <row r="546" spans="2:12">
      <c r="B546" s="94"/>
      <c r="C546" s="95"/>
      <c r="D546" s="95"/>
      <c r="E546" s="95"/>
      <c r="F546" s="95"/>
      <c r="G546" s="95"/>
      <c r="H546" s="95"/>
      <c r="I546" s="95"/>
      <c r="J546" s="95"/>
      <c r="K546" s="95"/>
      <c r="L546" s="95"/>
    </row>
    <row r="547" spans="2:12">
      <c r="B547" s="94"/>
      <c r="C547" s="95"/>
      <c r="D547" s="95"/>
      <c r="E547" s="95"/>
      <c r="F547" s="95"/>
      <c r="G547" s="95"/>
      <c r="H547" s="95"/>
      <c r="I547" s="95"/>
      <c r="J547" s="95"/>
      <c r="K547" s="95"/>
      <c r="L547" s="95"/>
    </row>
    <row r="548" spans="2:12">
      <c r="B548" s="94"/>
      <c r="C548" s="95"/>
      <c r="D548" s="95"/>
      <c r="E548" s="95"/>
      <c r="F548" s="95"/>
      <c r="G548" s="95"/>
      <c r="H548" s="95"/>
      <c r="I548" s="95"/>
      <c r="J548" s="95"/>
      <c r="K548" s="95"/>
      <c r="L548" s="95"/>
    </row>
    <row r="549" spans="2:12">
      <c r="B549" s="94"/>
      <c r="C549" s="95"/>
      <c r="D549" s="95"/>
      <c r="E549" s="95"/>
      <c r="F549" s="95"/>
      <c r="G549" s="95"/>
      <c r="H549" s="95"/>
      <c r="I549" s="95"/>
      <c r="J549" s="95"/>
      <c r="K549" s="95"/>
      <c r="L549" s="95"/>
    </row>
    <row r="550" spans="2:12">
      <c r="B550" s="94"/>
      <c r="C550" s="95"/>
      <c r="D550" s="95"/>
      <c r="E550" s="95"/>
      <c r="F550" s="95"/>
      <c r="G550" s="95"/>
      <c r="H550" s="95"/>
      <c r="I550" s="95"/>
      <c r="J550" s="95"/>
      <c r="K550" s="95"/>
      <c r="L550" s="95"/>
    </row>
    <row r="551" spans="2:12">
      <c r="B551" s="94"/>
      <c r="C551" s="95"/>
      <c r="D551" s="95"/>
      <c r="E551" s="95"/>
      <c r="F551" s="95"/>
      <c r="G551" s="95"/>
      <c r="H551" s="95"/>
      <c r="I551" s="95"/>
      <c r="J551" s="95"/>
      <c r="K551" s="95"/>
      <c r="L551" s="95"/>
    </row>
    <row r="552" spans="2:12">
      <c r="B552" s="94"/>
      <c r="C552" s="95"/>
      <c r="D552" s="95"/>
      <c r="E552" s="95"/>
      <c r="F552" s="95"/>
      <c r="G552" s="95"/>
      <c r="H552" s="95"/>
      <c r="I552" s="95"/>
      <c r="J552" s="95"/>
      <c r="K552" s="95"/>
      <c r="L552" s="95"/>
    </row>
    <row r="553" spans="2:12">
      <c r="B553" s="94"/>
      <c r="C553" s="95"/>
      <c r="D553" s="95"/>
      <c r="E553" s="95"/>
      <c r="F553" s="95"/>
      <c r="G553" s="95"/>
      <c r="H553" s="95"/>
      <c r="I553" s="95"/>
      <c r="J553" s="95"/>
      <c r="K553" s="95"/>
      <c r="L553" s="95"/>
    </row>
    <row r="554" spans="2:12">
      <c r="B554" s="94"/>
      <c r="C554" s="95"/>
      <c r="D554" s="95"/>
      <c r="E554" s="95"/>
      <c r="F554" s="95"/>
      <c r="G554" s="95"/>
      <c r="H554" s="95"/>
      <c r="I554" s="95"/>
      <c r="J554" s="95"/>
      <c r="K554" s="95"/>
      <c r="L554" s="95"/>
    </row>
    <row r="555" spans="2:12">
      <c r="B555" s="94"/>
      <c r="C555" s="95"/>
      <c r="D555" s="95"/>
      <c r="E555" s="95"/>
      <c r="F555" s="95"/>
      <c r="G555" s="95"/>
      <c r="H555" s="95"/>
      <c r="I555" s="95"/>
      <c r="J555" s="95"/>
      <c r="K555" s="95"/>
      <c r="L555" s="95"/>
    </row>
    <row r="556" spans="2:12">
      <c r="B556" s="94"/>
      <c r="C556" s="95"/>
      <c r="D556" s="95"/>
      <c r="E556" s="95"/>
      <c r="F556" s="95"/>
      <c r="G556" s="95"/>
      <c r="H556" s="95"/>
      <c r="I556" s="95"/>
      <c r="J556" s="95"/>
      <c r="K556" s="95"/>
      <c r="L556" s="95"/>
    </row>
    <row r="557" spans="2:12">
      <c r="B557" s="94"/>
      <c r="C557" s="95"/>
      <c r="D557" s="95"/>
      <c r="E557" s="95"/>
      <c r="F557" s="95"/>
      <c r="G557" s="95"/>
      <c r="H557" s="95"/>
      <c r="I557" s="95"/>
      <c r="J557" s="95"/>
      <c r="K557" s="95"/>
      <c r="L557" s="95"/>
    </row>
    <row r="558" spans="2:12">
      <c r="B558" s="94"/>
      <c r="C558" s="95"/>
      <c r="D558" s="95"/>
      <c r="E558" s="95"/>
      <c r="F558" s="95"/>
      <c r="G558" s="95"/>
      <c r="H558" s="95"/>
      <c r="I558" s="95"/>
      <c r="J558" s="95"/>
      <c r="K558" s="95"/>
      <c r="L558" s="95"/>
    </row>
    <row r="559" spans="2:12">
      <c r="B559" s="94"/>
      <c r="C559" s="95"/>
      <c r="D559" s="95"/>
      <c r="E559" s="95"/>
      <c r="F559" s="95"/>
      <c r="G559" s="95"/>
      <c r="H559" s="95"/>
      <c r="I559" s="95"/>
      <c r="J559" s="95"/>
      <c r="K559" s="95"/>
      <c r="L559" s="95"/>
    </row>
    <row r="560" spans="2:12">
      <c r="B560" s="94"/>
      <c r="C560" s="95"/>
      <c r="D560" s="95"/>
      <c r="E560" s="95"/>
      <c r="F560" s="95"/>
      <c r="G560" s="95"/>
      <c r="H560" s="95"/>
      <c r="I560" s="95"/>
      <c r="J560" s="95"/>
      <c r="K560" s="95"/>
      <c r="L560" s="95"/>
    </row>
    <row r="561" spans="2:12">
      <c r="B561" s="94"/>
      <c r="C561" s="95"/>
      <c r="D561" s="95"/>
      <c r="E561" s="95"/>
      <c r="F561" s="95"/>
      <c r="G561" s="95"/>
      <c r="H561" s="95"/>
      <c r="I561" s="95"/>
      <c r="J561" s="95"/>
      <c r="K561" s="95"/>
      <c r="L561" s="95"/>
    </row>
    <row r="562" spans="2:12">
      <c r="B562" s="94"/>
      <c r="C562" s="95"/>
      <c r="D562" s="95"/>
      <c r="E562" s="95"/>
      <c r="F562" s="95"/>
      <c r="G562" s="95"/>
      <c r="H562" s="95"/>
      <c r="I562" s="95"/>
      <c r="J562" s="95"/>
      <c r="K562" s="95"/>
      <c r="L562" s="95"/>
    </row>
    <row r="563" spans="2:12">
      <c r="B563" s="94"/>
      <c r="C563" s="95"/>
      <c r="D563" s="95"/>
      <c r="E563" s="95"/>
      <c r="F563" s="95"/>
      <c r="G563" s="95"/>
      <c r="H563" s="95"/>
      <c r="I563" s="95"/>
      <c r="J563" s="95"/>
      <c r="K563" s="95"/>
      <c r="L563" s="95"/>
    </row>
    <row r="564" spans="2:12">
      <c r="B564" s="94"/>
      <c r="C564" s="95"/>
      <c r="D564" s="95"/>
      <c r="E564" s="95"/>
      <c r="F564" s="95"/>
      <c r="G564" s="95"/>
      <c r="H564" s="95"/>
      <c r="I564" s="95"/>
      <c r="J564" s="95"/>
      <c r="K564" s="95"/>
      <c r="L564" s="95"/>
    </row>
    <row r="565" spans="2:12">
      <c r="B565" s="94"/>
      <c r="C565" s="95"/>
      <c r="D565" s="95"/>
      <c r="E565" s="95"/>
      <c r="F565" s="95"/>
      <c r="G565" s="95"/>
      <c r="H565" s="95"/>
      <c r="I565" s="95"/>
      <c r="J565" s="95"/>
      <c r="K565" s="95"/>
      <c r="L565" s="95"/>
    </row>
    <row r="566" spans="2:12">
      <c r="B566" s="94"/>
      <c r="C566" s="95"/>
      <c r="D566" s="95"/>
      <c r="E566" s="95"/>
      <c r="F566" s="95"/>
      <c r="G566" s="95"/>
      <c r="H566" s="95"/>
      <c r="I566" s="95"/>
      <c r="J566" s="95"/>
      <c r="K566" s="95"/>
      <c r="L566" s="95"/>
    </row>
    <row r="567" spans="2:12">
      <c r="B567" s="94"/>
      <c r="C567" s="95"/>
      <c r="D567" s="95"/>
      <c r="E567" s="95"/>
      <c r="F567" s="95"/>
      <c r="G567" s="95"/>
      <c r="H567" s="95"/>
      <c r="I567" s="95"/>
      <c r="J567" s="95"/>
      <c r="K567" s="95"/>
      <c r="L567" s="95"/>
    </row>
    <row r="568" spans="2:12">
      <c r="B568" s="94"/>
      <c r="C568" s="95"/>
      <c r="D568" s="95"/>
      <c r="E568" s="95"/>
      <c r="F568" s="95"/>
      <c r="G568" s="95"/>
      <c r="H568" s="95"/>
      <c r="I568" s="95"/>
      <c r="J568" s="95"/>
      <c r="K568" s="95"/>
      <c r="L568" s="95"/>
    </row>
    <row r="569" spans="2:12">
      <c r="B569" s="94"/>
      <c r="C569" s="95"/>
      <c r="D569" s="95"/>
      <c r="E569" s="95"/>
      <c r="F569" s="95"/>
      <c r="G569" s="95"/>
      <c r="H569" s="95"/>
      <c r="I569" s="95"/>
      <c r="J569" s="95"/>
      <c r="K569" s="95"/>
      <c r="L569" s="95"/>
    </row>
    <row r="570" spans="2:12">
      <c r="B570" s="94"/>
      <c r="C570" s="95"/>
      <c r="D570" s="95"/>
      <c r="E570" s="95"/>
      <c r="F570" s="95"/>
      <c r="G570" s="95"/>
      <c r="H570" s="95"/>
      <c r="I570" s="95"/>
      <c r="J570" s="95"/>
      <c r="K570" s="95"/>
      <c r="L570" s="95"/>
    </row>
    <row r="571" spans="2:12">
      <c r="B571" s="94"/>
      <c r="C571" s="95"/>
      <c r="D571" s="95"/>
      <c r="E571" s="95"/>
      <c r="F571" s="95"/>
      <c r="G571" s="95"/>
      <c r="H571" s="95"/>
      <c r="I571" s="95"/>
      <c r="J571" s="95"/>
      <c r="K571" s="95"/>
      <c r="L571" s="95"/>
    </row>
    <row r="572" spans="2:12">
      <c r="B572" s="94"/>
      <c r="C572" s="95"/>
      <c r="D572" s="95"/>
      <c r="E572" s="95"/>
      <c r="F572" s="95"/>
      <c r="G572" s="95"/>
      <c r="H572" s="95"/>
      <c r="I572" s="95"/>
      <c r="J572" s="95"/>
      <c r="K572" s="95"/>
      <c r="L572" s="95"/>
    </row>
    <row r="573" spans="2:12">
      <c r="B573" s="94"/>
      <c r="C573" s="95"/>
      <c r="D573" s="95"/>
      <c r="E573" s="95"/>
      <c r="F573" s="95"/>
      <c r="G573" s="95"/>
      <c r="H573" s="95"/>
      <c r="I573" s="95"/>
      <c r="J573" s="95"/>
      <c r="K573" s="95"/>
      <c r="L573" s="95"/>
    </row>
    <row r="574" spans="2:12">
      <c r="B574" s="94"/>
      <c r="C574" s="95"/>
      <c r="D574" s="95"/>
      <c r="E574" s="95"/>
      <c r="F574" s="95"/>
      <c r="G574" s="95"/>
      <c r="H574" s="95"/>
      <c r="I574" s="95"/>
      <c r="J574" s="95"/>
      <c r="K574" s="95"/>
      <c r="L574" s="95"/>
    </row>
    <row r="575" spans="2:12">
      <c r="B575" s="94"/>
      <c r="C575" s="95"/>
      <c r="D575" s="95"/>
      <c r="E575" s="95"/>
      <c r="F575" s="95"/>
      <c r="G575" s="95"/>
      <c r="H575" s="95"/>
      <c r="I575" s="95"/>
      <c r="J575" s="95"/>
      <c r="K575" s="95"/>
      <c r="L575" s="95"/>
    </row>
    <row r="576" spans="2:12">
      <c r="B576" s="94"/>
      <c r="C576" s="95"/>
      <c r="D576" s="95"/>
      <c r="E576" s="95"/>
      <c r="F576" s="95"/>
      <c r="G576" s="95"/>
      <c r="H576" s="95"/>
      <c r="I576" s="95"/>
      <c r="J576" s="95"/>
      <c r="K576" s="95"/>
      <c r="L576" s="95"/>
    </row>
    <row r="577" spans="2:12">
      <c r="B577" s="94"/>
      <c r="C577" s="95"/>
      <c r="D577" s="95"/>
      <c r="E577" s="95"/>
      <c r="F577" s="95"/>
      <c r="G577" s="95"/>
      <c r="H577" s="95"/>
      <c r="I577" s="95"/>
      <c r="J577" s="95"/>
      <c r="K577" s="95"/>
      <c r="L577" s="95"/>
    </row>
    <row r="578" spans="2:12">
      <c r="B578" s="94"/>
      <c r="C578" s="95"/>
      <c r="D578" s="95"/>
      <c r="E578" s="95"/>
      <c r="F578" s="95"/>
      <c r="G578" s="95"/>
      <c r="H578" s="95"/>
      <c r="I578" s="95"/>
      <c r="J578" s="95"/>
      <c r="K578" s="95"/>
      <c r="L578" s="95"/>
    </row>
    <row r="579" spans="2:12">
      <c r="B579" s="94"/>
      <c r="C579" s="95"/>
      <c r="D579" s="95"/>
      <c r="E579" s="95"/>
      <c r="F579" s="95"/>
      <c r="G579" s="95"/>
      <c r="H579" s="95"/>
      <c r="I579" s="95"/>
      <c r="J579" s="95"/>
      <c r="K579" s="95"/>
      <c r="L579" s="95"/>
    </row>
    <row r="580" spans="2:12">
      <c r="B580" s="94"/>
      <c r="C580" s="95"/>
      <c r="D580" s="95"/>
      <c r="E580" s="95"/>
      <c r="F580" s="95"/>
      <c r="G580" s="95"/>
      <c r="H580" s="95"/>
      <c r="I580" s="95"/>
      <c r="J580" s="95"/>
      <c r="K580" s="95"/>
      <c r="L580" s="95"/>
    </row>
    <row r="581" spans="2:12">
      <c r="B581" s="94"/>
      <c r="C581" s="95"/>
      <c r="D581" s="95"/>
      <c r="E581" s="95"/>
      <c r="F581" s="95"/>
      <c r="G581" s="95"/>
      <c r="H581" s="95"/>
      <c r="I581" s="95"/>
      <c r="J581" s="95"/>
      <c r="K581" s="95"/>
      <c r="L581" s="95"/>
    </row>
    <row r="582" spans="2:12">
      <c r="B582" s="94"/>
      <c r="C582" s="95"/>
      <c r="D582" s="95"/>
      <c r="E582" s="95"/>
      <c r="F582" s="95"/>
      <c r="G582" s="95"/>
      <c r="H582" s="95"/>
      <c r="I582" s="95"/>
      <c r="J582" s="95"/>
      <c r="K582" s="95"/>
      <c r="L582" s="95"/>
    </row>
    <row r="583" spans="2:12">
      <c r="B583" s="94"/>
      <c r="C583" s="95"/>
      <c r="D583" s="95"/>
      <c r="E583" s="95"/>
      <c r="F583" s="95"/>
      <c r="G583" s="95"/>
      <c r="H583" s="95"/>
      <c r="I583" s="95"/>
      <c r="J583" s="95"/>
      <c r="K583" s="95"/>
      <c r="L583" s="95"/>
    </row>
    <row r="584" spans="2:12">
      <c r="B584" s="94"/>
      <c r="C584" s="95"/>
      <c r="D584" s="95"/>
      <c r="E584" s="95"/>
      <c r="F584" s="95"/>
      <c r="G584" s="95"/>
      <c r="H584" s="95"/>
      <c r="I584" s="95"/>
      <c r="J584" s="95"/>
      <c r="K584" s="95"/>
      <c r="L584" s="95"/>
    </row>
    <row r="585" spans="2:12">
      <c r="B585" s="94"/>
      <c r="C585" s="95"/>
      <c r="D585" s="95"/>
      <c r="E585" s="95"/>
      <c r="F585" s="95"/>
      <c r="G585" s="95"/>
      <c r="H585" s="95"/>
      <c r="I585" s="95"/>
      <c r="J585" s="95"/>
      <c r="K585" s="95"/>
      <c r="L585" s="95"/>
    </row>
    <row r="586" spans="2:12">
      <c r="B586" s="94"/>
      <c r="C586" s="95"/>
      <c r="D586" s="95"/>
      <c r="E586" s="95"/>
      <c r="F586" s="95"/>
      <c r="G586" s="95"/>
      <c r="H586" s="95"/>
      <c r="I586" s="95"/>
      <c r="J586" s="95"/>
      <c r="K586" s="95"/>
      <c r="L586" s="95"/>
    </row>
    <row r="587" spans="2:12">
      <c r="C587" s="1"/>
      <c r="D587" s="1"/>
      <c r="E587" s="1"/>
    </row>
    <row r="588" spans="2:12">
      <c r="C588" s="1"/>
      <c r="D588" s="1"/>
      <c r="E588" s="1"/>
    </row>
    <row r="589" spans="2:12">
      <c r="C589" s="1"/>
      <c r="D589" s="1"/>
      <c r="E589" s="1"/>
    </row>
    <row r="590" spans="2:12">
      <c r="C590" s="1"/>
      <c r="D590" s="1"/>
      <c r="E590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גיליון11">
    <tabColor indexed="44"/>
    <pageSetUpPr fitToPage="1"/>
  </sheetPr>
  <dimension ref="A1:K580"/>
  <sheetViews>
    <sheetView rightToLeft="1" workbookViewId="0"/>
  </sheetViews>
  <sheetFormatPr defaultColWidth="9.140625" defaultRowHeight="18"/>
  <cols>
    <col min="1" max="1" width="6.28515625" style="2" customWidth="1"/>
    <col min="2" max="2" width="32.85546875" style="2" bestFit="1" customWidth="1"/>
    <col min="3" max="3" width="48.140625" style="2" customWidth="1"/>
    <col min="4" max="5" width="6.140625" style="2" bestFit="1" customWidth="1"/>
    <col min="6" max="6" width="12" style="1" bestFit="1" customWidth="1"/>
    <col min="7" max="7" width="8.140625" style="1" bestFit="1" customWidth="1"/>
    <col min="8" max="8" width="11.85546875" style="1" bestFit="1" customWidth="1"/>
    <col min="9" max="9" width="7.85546875" style="1" bestFit="1" customWidth="1"/>
    <col min="10" max="10" width="9.140625" style="1" bestFit="1" customWidth="1"/>
    <col min="11" max="11" width="8.42578125" style="3" bestFit="1" customWidth="1"/>
    <col min="12" max="16384" width="9.140625" style="1"/>
  </cols>
  <sheetData>
    <row r="1" spans="1:11">
      <c r="B1" s="46" t="s">
        <v>139</v>
      </c>
      <c r="C1" s="46" t="s" vm="1">
        <v>219</v>
      </c>
    </row>
    <row r="2" spans="1:11">
      <c r="B2" s="46" t="s">
        <v>138</v>
      </c>
      <c r="C2" s="46" t="s">
        <v>220</v>
      </c>
    </row>
    <row r="3" spans="1:11">
      <c r="B3" s="46" t="s">
        <v>140</v>
      </c>
      <c r="C3" s="46" t="s">
        <v>221</v>
      </c>
    </row>
    <row r="4" spans="1:11">
      <c r="B4" s="46" t="s">
        <v>141</v>
      </c>
      <c r="C4" s="46">
        <v>2208</v>
      </c>
    </row>
    <row r="6" spans="1:11" ht="26.25" customHeight="1">
      <c r="B6" s="135" t="s">
        <v>166</v>
      </c>
      <c r="C6" s="136"/>
      <c r="D6" s="136"/>
      <c r="E6" s="136"/>
      <c r="F6" s="136"/>
      <c r="G6" s="136"/>
      <c r="H6" s="136"/>
      <c r="I6" s="136"/>
      <c r="J6" s="136"/>
      <c r="K6" s="137"/>
    </row>
    <row r="7" spans="1:11" ht="26.25" customHeight="1">
      <c r="B7" s="135" t="s">
        <v>89</v>
      </c>
      <c r="C7" s="136"/>
      <c r="D7" s="136"/>
      <c r="E7" s="136"/>
      <c r="F7" s="136"/>
      <c r="G7" s="136"/>
      <c r="H7" s="136"/>
      <c r="I7" s="136"/>
      <c r="J7" s="136"/>
      <c r="K7" s="137"/>
    </row>
    <row r="8" spans="1:11" s="3" customFormat="1" ht="78.75">
      <c r="A8" s="2"/>
      <c r="B8" s="21" t="s">
        <v>109</v>
      </c>
      <c r="C8" s="29" t="s">
        <v>43</v>
      </c>
      <c r="D8" s="29" t="s">
        <v>112</v>
      </c>
      <c r="E8" s="29" t="s">
        <v>62</v>
      </c>
      <c r="F8" s="29" t="s">
        <v>96</v>
      </c>
      <c r="G8" s="29" t="s">
        <v>196</v>
      </c>
      <c r="H8" s="29" t="s">
        <v>195</v>
      </c>
      <c r="I8" s="29" t="s">
        <v>59</v>
      </c>
      <c r="J8" s="29" t="s">
        <v>142</v>
      </c>
      <c r="K8" s="30" t="s">
        <v>144</v>
      </c>
    </row>
    <row r="9" spans="1:11" s="3" customFormat="1" ht="18.75" customHeight="1">
      <c r="A9" s="2"/>
      <c r="B9" s="14"/>
      <c r="C9" s="15"/>
      <c r="D9" s="15"/>
      <c r="E9" s="15"/>
      <c r="F9" s="15"/>
      <c r="G9" s="15" t="s">
        <v>203</v>
      </c>
      <c r="H9" s="15"/>
      <c r="I9" s="15" t="s">
        <v>199</v>
      </c>
      <c r="J9" s="31" t="s">
        <v>19</v>
      </c>
      <c r="K9" s="32" t="s">
        <v>19</v>
      </c>
    </row>
    <row r="10" spans="1:11" s="4" customFormat="1" ht="18" customHeight="1">
      <c r="A10" s="2"/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9" t="s">
        <v>7</v>
      </c>
    </row>
    <row r="11" spans="1:11" s="4" customFormat="1" ht="18" customHeight="1">
      <c r="A11" s="2"/>
      <c r="B11" s="88" t="s">
        <v>47</v>
      </c>
      <c r="C11" s="88"/>
      <c r="D11" s="89"/>
      <c r="E11" s="89"/>
      <c r="F11" s="89"/>
      <c r="G11" s="91"/>
      <c r="H11" s="99"/>
      <c r="I11" s="91">
        <v>11.667644441000002</v>
      </c>
      <c r="J11" s="92">
        <f>IFERROR(I11/$I$11,0)</f>
        <v>1</v>
      </c>
      <c r="K11" s="92">
        <f>I11/'סכום נכסי הקרן'!$C$42</f>
        <v>1.2155699168343094E-4</v>
      </c>
    </row>
    <row r="12" spans="1:11">
      <c r="B12" s="113" t="s">
        <v>191</v>
      </c>
      <c r="C12" s="88"/>
      <c r="D12" s="89"/>
      <c r="E12" s="89"/>
      <c r="F12" s="89"/>
      <c r="G12" s="91"/>
      <c r="H12" s="99"/>
      <c r="I12" s="91">
        <v>11.667644441000002</v>
      </c>
      <c r="J12" s="92">
        <f t="shared" ref="J12:J18" si="0">IFERROR(I12/$I$11,0)</f>
        <v>1</v>
      </c>
      <c r="K12" s="92">
        <f>I12/'סכום נכסי הקרן'!$C$42</f>
        <v>1.2155699168343094E-4</v>
      </c>
    </row>
    <row r="13" spans="1:11">
      <c r="B13" s="93" t="s">
        <v>1396</v>
      </c>
      <c r="C13" s="88" t="s">
        <v>1397</v>
      </c>
      <c r="D13" s="89" t="s">
        <v>26</v>
      </c>
      <c r="E13" s="89" t="s">
        <v>463</v>
      </c>
      <c r="F13" s="89" t="s">
        <v>125</v>
      </c>
      <c r="G13" s="91">
        <v>9.9989000000000008E-2</v>
      </c>
      <c r="H13" s="99">
        <v>99790</v>
      </c>
      <c r="I13" s="91">
        <v>-0.30533856500000006</v>
      </c>
      <c r="J13" s="92">
        <f t="shared" si="0"/>
        <v>-2.6169683738993879E-2</v>
      </c>
      <c r="K13" s="92">
        <f>I13/'סכום נכסי הקרן'!$C$42</f>
        <v>-3.1811080286188967E-6</v>
      </c>
    </row>
    <row r="14" spans="1:11">
      <c r="B14" s="93" t="s">
        <v>1398</v>
      </c>
      <c r="C14" s="88" t="s">
        <v>1399</v>
      </c>
      <c r="D14" s="89" t="s">
        <v>26</v>
      </c>
      <c r="E14" s="89" t="s">
        <v>463</v>
      </c>
      <c r="F14" s="89" t="s">
        <v>125</v>
      </c>
      <c r="G14" s="91">
        <v>1.7132000000000001E-2</v>
      </c>
      <c r="H14" s="99">
        <v>1533700</v>
      </c>
      <c r="I14" s="91">
        <v>0.55316544800000012</v>
      </c>
      <c r="J14" s="92">
        <f t="shared" si="0"/>
        <v>4.7410207844197028E-2</v>
      </c>
      <c r="K14" s="92">
        <f>I14/'סכום נכסי הקרן'!$C$42</f>
        <v>5.7630422406267905E-6</v>
      </c>
    </row>
    <row r="15" spans="1:11">
      <c r="B15" s="93" t="s">
        <v>1400</v>
      </c>
      <c r="C15" s="88" t="s">
        <v>1401</v>
      </c>
      <c r="D15" s="89" t="s">
        <v>26</v>
      </c>
      <c r="E15" s="89" t="s">
        <v>463</v>
      </c>
      <c r="F15" s="89" t="s">
        <v>133</v>
      </c>
      <c r="G15" s="91">
        <v>9.4260000000000021E-3</v>
      </c>
      <c r="H15" s="99">
        <v>121860</v>
      </c>
      <c r="I15" s="91">
        <v>9.3982852000000006E-2</v>
      </c>
      <c r="J15" s="92">
        <f t="shared" si="0"/>
        <v>8.0549979454074792E-3</v>
      </c>
      <c r="K15" s="92">
        <f>I15/'סכום נכסי הקרן'!$C$42</f>
        <v>9.7914131825995021E-7</v>
      </c>
    </row>
    <row r="16" spans="1:11">
      <c r="B16" s="93" t="s">
        <v>1402</v>
      </c>
      <c r="C16" s="88" t="s">
        <v>1403</v>
      </c>
      <c r="D16" s="89" t="s">
        <v>26</v>
      </c>
      <c r="E16" s="89" t="s">
        <v>463</v>
      </c>
      <c r="F16" s="89" t="s">
        <v>125</v>
      </c>
      <c r="G16" s="91">
        <v>0.46928900000000007</v>
      </c>
      <c r="H16" s="99">
        <v>448825</v>
      </c>
      <c r="I16" s="91">
        <v>11.137124963000002</v>
      </c>
      <c r="J16" s="92">
        <f t="shared" si="0"/>
        <v>0.95453071263161227</v>
      </c>
      <c r="K16" s="92">
        <f>I16/'סכום נכסי הקרן'!$C$42</f>
        <v>1.160298818969403E-4</v>
      </c>
    </row>
    <row r="17" spans="2:11">
      <c r="B17" s="93" t="s">
        <v>1404</v>
      </c>
      <c r="C17" s="88" t="s">
        <v>1405</v>
      </c>
      <c r="D17" s="89" t="s">
        <v>26</v>
      </c>
      <c r="E17" s="89" t="s">
        <v>463</v>
      </c>
      <c r="F17" s="89" t="s">
        <v>127</v>
      </c>
      <c r="G17" s="91">
        <v>6.0400000000000009E-2</v>
      </c>
      <c r="H17" s="99">
        <v>46380</v>
      </c>
      <c r="I17" s="91">
        <v>6.1221480000000009E-3</v>
      </c>
      <c r="J17" s="92">
        <f t="shared" si="0"/>
        <v>5.2471156718547456E-4</v>
      </c>
      <c r="K17" s="92">
        <f>I17/'סכום נכסי הקרן'!$C$42</f>
        <v>6.3782359608564744E-8</v>
      </c>
    </row>
    <row r="18" spans="2:11">
      <c r="B18" s="93" t="s">
        <v>1406</v>
      </c>
      <c r="C18" s="88" t="s">
        <v>1407</v>
      </c>
      <c r="D18" s="89" t="s">
        <v>26</v>
      </c>
      <c r="E18" s="89" t="s">
        <v>463</v>
      </c>
      <c r="F18" s="89" t="s">
        <v>134</v>
      </c>
      <c r="G18" s="91">
        <v>1.7900000000000003E-2</v>
      </c>
      <c r="H18" s="99">
        <v>228800</v>
      </c>
      <c r="I18" s="91">
        <v>0.18258759499999999</v>
      </c>
      <c r="J18" s="92">
        <f t="shared" si="0"/>
        <v>1.5649053750591571E-2</v>
      </c>
      <c r="K18" s="92">
        <f>I18/'סכום נכסי הקרן'!$C$42</f>
        <v>1.9022518966142236E-6</v>
      </c>
    </row>
    <row r="19" spans="2:11">
      <c r="B19" s="113"/>
      <c r="C19" s="88"/>
      <c r="D19" s="88"/>
      <c r="E19" s="88"/>
      <c r="F19" s="88"/>
      <c r="G19" s="91"/>
      <c r="H19" s="99"/>
      <c r="I19" s="88"/>
      <c r="J19" s="92"/>
      <c r="K19" s="88"/>
    </row>
    <row r="20" spans="2:11">
      <c r="B20" s="88"/>
      <c r="C20" s="88"/>
      <c r="D20" s="88"/>
      <c r="E20" s="88"/>
      <c r="F20" s="88"/>
      <c r="G20" s="88"/>
      <c r="H20" s="88"/>
      <c r="I20" s="88"/>
      <c r="J20" s="88"/>
      <c r="K20" s="88"/>
    </row>
    <row r="21" spans="2:11">
      <c r="B21" s="88"/>
      <c r="C21" s="88"/>
      <c r="D21" s="88"/>
      <c r="E21" s="88"/>
      <c r="F21" s="88"/>
      <c r="G21" s="88"/>
      <c r="H21" s="88"/>
      <c r="I21" s="88"/>
      <c r="J21" s="88"/>
      <c r="K21" s="88"/>
    </row>
    <row r="22" spans="2:11">
      <c r="B22" s="108" t="s">
        <v>211</v>
      </c>
      <c r="C22" s="88"/>
      <c r="D22" s="88"/>
      <c r="E22" s="88"/>
      <c r="F22" s="88"/>
      <c r="G22" s="88"/>
      <c r="H22" s="88"/>
      <c r="I22" s="88"/>
      <c r="J22" s="88"/>
      <c r="K22" s="88"/>
    </row>
    <row r="23" spans="2:11">
      <c r="B23" s="108" t="s">
        <v>105</v>
      </c>
      <c r="C23" s="88"/>
      <c r="D23" s="88"/>
      <c r="E23" s="88"/>
      <c r="F23" s="88"/>
      <c r="G23" s="88"/>
      <c r="H23" s="88"/>
      <c r="I23" s="88"/>
      <c r="J23" s="88"/>
      <c r="K23" s="88"/>
    </row>
    <row r="24" spans="2:11">
      <c r="B24" s="108" t="s">
        <v>194</v>
      </c>
      <c r="C24" s="88"/>
      <c r="D24" s="88"/>
      <c r="E24" s="88"/>
      <c r="F24" s="88"/>
      <c r="G24" s="88"/>
      <c r="H24" s="88"/>
      <c r="I24" s="88"/>
      <c r="J24" s="88"/>
      <c r="K24" s="88"/>
    </row>
    <row r="25" spans="2:11">
      <c r="B25" s="108" t="s">
        <v>202</v>
      </c>
      <c r="C25" s="88"/>
      <c r="D25" s="88"/>
      <c r="E25" s="88"/>
      <c r="F25" s="88"/>
      <c r="G25" s="88"/>
      <c r="H25" s="88"/>
      <c r="I25" s="88"/>
      <c r="J25" s="88"/>
      <c r="K25" s="88"/>
    </row>
    <row r="26" spans="2:11">
      <c r="B26" s="88"/>
      <c r="C26" s="88"/>
      <c r="D26" s="88"/>
      <c r="E26" s="88"/>
      <c r="F26" s="88"/>
      <c r="G26" s="88"/>
      <c r="H26" s="88"/>
      <c r="I26" s="88"/>
      <c r="J26" s="88"/>
      <c r="K26" s="88"/>
    </row>
    <row r="27" spans="2:11">
      <c r="B27" s="88"/>
      <c r="C27" s="88"/>
      <c r="D27" s="88"/>
      <c r="E27" s="88"/>
      <c r="F27" s="88"/>
      <c r="G27" s="88"/>
      <c r="H27" s="88"/>
      <c r="I27" s="88"/>
      <c r="J27" s="88"/>
      <c r="K27" s="88"/>
    </row>
    <row r="28" spans="2:11">
      <c r="B28" s="88"/>
      <c r="C28" s="88"/>
      <c r="D28" s="88"/>
      <c r="E28" s="88"/>
      <c r="F28" s="88"/>
      <c r="G28" s="88"/>
      <c r="H28" s="88"/>
      <c r="I28" s="88"/>
      <c r="J28" s="88"/>
      <c r="K28" s="88"/>
    </row>
    <row r="29" spans="2:11">
      <c r="B29" s="88"/>
      <c r="C29" s="88"/>
      <c r="D29" s="88"/>
      <c r="E29" s="88"/>
      <c r="F29" s="88"/>
      <c r="G29" s="88"/>
      <c r="H29" s="88"/>
      <c r="I29" s="88"/>
      <c r="J29" s="88"/>
      <c r="K29" s="88"/>
    </row>
    <row r="30" spans="2:11">
      <c r="B30" s="88"/>
      <c r="C30" s="88"/>
      <c r="D30" s="88"/>
      <c r="E30" s="88"/>
      <c r="F30" s="88"/>
      <c r="G30" s="88"/>
      <c r="H30" s="88"/>
      <c r="I30" s="88"/>
      <c r="J30" s="88"/>
      <c r="K30" s="88"/>
    </row>
    <row r="31" spans="2:11">
      <c r="B31" s="88"/>
      <c r="C31" s="88"/>
      <c r="D31" s="88"/>
      <c r="E31" s="88"/>
      <c r="F31" s="88"/>
      <c r="G31" s="88"/>
      <c r="H31" s="88"/>
      <c r="I31" s="88"/>
      <c r="J31" s="88"/>
      <c r="K31" s="88"/>
    </row>
    <row r="32" spans="2:11">
      <c r="B32" s="88"/>
      <c r="C32" s="88"/>
      <c r="D32" s="88"/>
      <c r="E32" s="88"/>
      <c r="F32" s="88"/>
      <c r="G32" s="88"/>
      <c r="H32" s="88"/>
      <c r="I32" s="88"/>
      <c r="J32" s="88"/>
      <c r="K32" s="88"/>
    </row>
    <row r="33" spans="2:11">
      <c r="B33" s="88"/>
      <c r="C33" s="88"/>
      <c r="D33" s="88"/>
      <c r="E33" s="88"/>
      <c r="F33" s="88"/>
      <c r="G33" s="88"/>
      <c r="H33" s="88"/>
      <c r="I33" s="88"/>
      <c r="J33" s="88"/>
      <c r="K33" s="88"/>
    </row>
    <row r="34" spans="2:11">
      <c r="B34" s="88"/>
      <c r="C34" s="88"/>
      <c r="D34" s="88"/>
      <c r="E34" s="88"/>
      <c r="F34" s="88"/>
      <c r="G34" s="88"/>
      <c r="H34" s="88"/>
      <c r="I34" s="88"/>
      <c r="J34" s="88"/>
      <c r="K34" s="88"/>
    </row>
    <row r="35" spans="2:11">
      <c r="B35" s="88"/>
      <c r="C35" s="88"/>
      <c r="D35" s="88"/>
      <c r="E35" s="88"/>
      <c r="F35" s="88"/>
      <c r="G35" s="88"/>
      <c r="H35" s="88"/>
      <c r="I35" s="88"/>
      <c r="J35" s="88"/>
      <c r="K35" s="88"/>
    </row>
    <row r="36" spans="2:11">
      <c r="B36" s="88"/>
      <c r="C36" s="88"/>
      <c r="D36" s="88"/>
      <c r="E36" s="88"/>
      <c r="F36" s="88"/>
      <c r="G36" s="88"/>
      <c r="H36" s="88"/>
      <c r="I36" s="88"/>
      <c r="J36" s="88"/>
      <c r="K36" s="88"/>
    </row>
    <row r="37" spans="2:11">
      <c r="B37" s="88"/>
      <c r="C37" s="88"/>
      <c r="D37" s="88"/>
      <c r="E37" s="88"/>
      <c r="F37" s="88"/>
      <c r="G37" s="88"/>
      <c r="H37" s="88"/>
      <c r="I37" s="88"/>
      <c r="J37" s="88"/>
      <c r="K37" s="88"/>
    </row>
    <row r="38" spans="2:11">
      <c r="B38" s="88"/>
      <c r="C38" s="88"/>
      <c r="D38" s="88"/>
      <c r="E38" s="88"/>
      <c r="F38" s="88"/>
      <c r="G38" s="88"/>
      <c r="H38" s="88"/>
      <c r="I38" s="88"/>
      <c r="J38" s="88"/>
      <c r="K38" s="88"/>
    </row>
    <row r="39" spans="2:11">
      <c r="B39" s="88"/>
      <c r="C39" s="88"/>
      <c r="D39" s="88"/>
      <c r="E39" s="88"/>
      <c r="F39" s="88"/>
      <c r="G39" s="88"/>
      <c r="H39" s="88"/>
      <c r="I39" s="88"/>
      <c r="J39" s="88"/>
      <c r="K39" s="88"/>
    </row>
    <row r="40" spans="2:11">
      <c r="B40" s="88"/>
      <c r="C40" s="88"/>
      <c r="D40" s="88"/>
      <c r="E40" s="88"/>
      <c r="F40" s="88"/>
      <c r="G40" s="88"/>
      <c r="H40" s="88"/>
      <c r="I40" s="88"/>
      <c r="J40" s="88"/>
      <c r="K40" s="88"/>
    </row>
    <row r="41" spans="2:11">
      <c r="B41" s="88"/>
      <c r="C41" s="88"/>
      <c r="D41" s="88"/>
      <c r="E41" s="88"/>
      <c r="F41" s="88"/>
      <c r="G41" s="88"/>
      <c r="H41" s="88"/>
      <c r="I41" s="88"/>
      <c r="J41" s="88"/>
      <c r="K41" s="88"/>
    </row>
    <row r="42" spans="2:11">
      <c r="B42" s="88"/>
      <c r="C42" s="88"/>
      <c r="D42" s="88"/>
      <c r="E42" s="88"/>
      <c r="F42" s="88"/>
      <c r="G42" s="88"/>
      <c r="H42" s="88"/>
      <c r="I42" s="88"/>
      <c r="J42" s="88"/>
      <c r="K42" s="88"/>
    </row>
    <row r="43" spans="2:11">
      <c r="B43" s="88"/>
      <c r="C43" s="88"/>
      <c r="D43" s="88"/>
      <c r="E43" s="88"/>
      <c r="F43" s="88"/>
      <c r="G43" s="88"/>
      <c r="H43" s="88"/>
      <c r="I43" s="88"/>
      <c r="J43" s="88"/>
      <c r="K43" s="88"/>
    </row>
    <row r="44" spans="2:11">
      <c r="B44" s="88"/>
      <c r="C44" s="88"/>
      <c r="D44" s="88"/>
      <c r="E44" s="88"/>
      <c r="F44" s="88"/>
      <c r="G44" s="88"/>
      <c r="H44" s="88"/>
      <c r="I44" s="88"/>
      <c r="J44" s="88"/>
      <c r="K44" s="88"/>
    </row>
    <row r="45" spans="2:11">
      <c r="B45" s="88"/>
      <c r="C45" s="88"/>
      <c r="D45" s="88"/>
      <c r="E45" s="88"/>
      <c r="F45" s="88"/>
      <c r="G45" s="88"/>
      <c r="H45" s="88"/>
      <c r="I45" s="88"/>
      <c r="J45" s="88"/>
      <c r="K45" s="88"/>
    </row>
    <row r="46" spans="2:11">
      <c r="B46" s="88"/>
      <c r="C46" s="88"/>
      <c r="D46" s="88"/>
      <c r="E46" s="88"/>
      <c r="F46" s="88"/>
      <c r="G46" s="88"/>
      <c r="H46" s="88"/>
      <c r="I46" s="88"/>
      <c r="J46" s="88"/>
      <c r="K46" s="88"/>
    </row>
    <row r="47" spans="2:11">
      <c r="B47" s="88"/>
      <c r="C47" s="88"/>
      <c r="D47" s="88"/>
      <c r="E47" s="88"/>
      <c r="F47" s="88"/>
      <c r="G47" s="88"/>
      <c r="H47" s="88"/>
      <c r="I47" s="88"/>
      <c r="J47" s="88"/>
      <c r="K47" s="88"/>
    </row>
    <row r="48" spans="2:11">
      <c r="B48" s="88"/>
      <c r="C48" s="88"/>
      <c r="D48" s="88"/>
      <c r="E48" s="88"/>
      <c r="F48" s="88"/>
      <c r="G48" s="88"/>
      <c r="H48" s="88"/>
      <c r="I48" s="88"/>
      <c r="J48" s="88"/>
      <c r="K48" s="88"/>
    </row>
    <row r="49" spans="2:11">
      <c r="B49" s="88"/>
      <c r="C49" s="88"/>
      <c r="D49" s="88"/>
      <c r="E49" s="88"/>
      <c r="F49" s="88"/>
      <c r="G49" s="88"/>
      <c r="H49" s="88"/>
      <c r="I49" s="88"/>
      <c r="J49" s="88"/>
      <c r="K49" s="88"/>
    </row>
    <row r="50" spans="2:11">
      <c r="B50" s="88"/>
      <c r="C50" s="88"/>
      <c r="D50" s="88"/>
      <c r="E50" s="88"/>
      <c r="F50" s="88"/>
      <c r="G50" s="88"/>
      <c r="H50" s="88"/>
      <c r="I50" s="88"/>
      <c r="J50" s="88"/>
      <c r="K50" s="88"/>
    </row>
    <row r="51" spans="2:11">
      <c r="B51" s="88"/>
      <c r="C51" s="88"/>
      <c r="D51" s="88"/>
      <c r="E51" s="88"/>
      <c r="F51" s="88"/>
      <c r="G51" s="88"/>
      <c r="H51" s="88"/>
      <c r="I51" s="88"/>
      <c r="J51" s="88"/>
      <c r="K51" s="88"/>
    </row>
    <row r="52" spans="2:11">
      <c r="B52" s="88"/>
      <c r="C52" s="88"/>
      <c r="D52" s="88"/>
      <c r="E52" s="88"/>
      <c r="F52" s="88"/>
      <c r="G52" s="88"/>
      <c r="H52" s="88"/>
      <c r="I52" s="88"/>
      <c r="J52" s="88"/>
      <c r="K52" s="88"/>
    </row>
    <row r="53" spans="2:11">
      <c r="B53" s="88"/>
      <c r="C53" s="88"/>
      <c r="D53" s="88"/>
      <c r="E53" s="88"/>
      <c r="F53" s="88"/>
      <c r="G53" s="88"/>
      <c r="H53" s="88"/>
      <c r="I53" s="88"/>
      <c r="J53" s="88"/>
      <c r="K53" s="88"/>
    </row>
    <row r="54" spans="2:11">
      <c r="B54" s="88"/>
      <c r="C54" s="88"/>
      <c r="D54" s="88"/>
      <c r="E54" s="88"/>
      <c r="F54" s="88"/>
      <c r="G54" s="88"/>
      <c r="H54" s="88"/>
      <c r="I54" s="88"/>
      <c r="J54" s="88"/>
      <c r="K54" s="88"/>
    </row>
    <row r="55" spans="2:11">
      <c r="B55" s="88"/>
      <c r="C55" s="88"/>
      <c r="D55" s="88"/>
      <c r="E55" s="88"/>
      <c r="F55" s="88"/>
      <c r="G55" s="88"/>
      <c r="H55" s="88"/>
      <c r="I55" s="88"/>
      <c r="J55" s="88"/>
      <c r="K55" s="88"/>
    </row>
    <row r="56" spans="2:11">
      <c r="B56" s="88"/>
      <c r="C56" s="88"/>
      <c r="D56" s="88"/>
      <c r="E56" s="88"/>
      <c r="F56" s="88"/>
      <c r="G56" s="88"/>
      <c r="H56" s="88"/>
      <c r="I56" s="88"/>
      <c r="J56" s="88"/>
      <c r="K56" s="88"/>
    </row>
    <row r="57" spans="2:11">
      <c r="B57" s="88"/>
      <c r="C57" s="88"/>
      <c r="D57" s="88"/>
      <c r="E57" s="88"/>
      <c r="F57" s="88"/>
      <c r="G57" s="88"/>
      <c r="H57" s="88"/>
      <c r="I57" s="88"/>
      <c r="J57" s="88"/>
      <c r="K57" s="88"/>
    </row>
    <row r="58" spans="2:11">
      <c r="B58" s="88"/>
      <c r="C58" s="88"/>
      <c r="D58" s="88"/>
      <c r="E58" s="88"/>
      <c r="F58" s="88"/>
      <c r="G58" s="88"/>
      <c r="H58" s="88"/>
      <c r="I58" s="88"/>
      <c r="J58" s="88"/>
      <c r="K58" s="88"/>
    </row>
    <row r="59" spans="2:11">
      <c r="B59" s="88"/>
      <c r="C59" s="88"/>
      <c r="D59" s="88"/>
      <c r="E59" s="88"/>
      <c r="F59" s="88"/>
      <c r="G59" s="88"/>
      <c r="H59" s="88"/>
      <c r="I59" s="88"/>
      <c r="J59" s="88"/>
      <c r="K59" s="88"/>
    </row>
    <row r="60" spans="2:11">
      <c r="B60" s="88"/>
      <c r="C60" s="88"/>
      <c r="D60" s="88"/>
      <c r="E60" s="88"/>
      <c r="F60" s="88"/>
      <c r="G60" s="88"/>
      <c r="H60" s="88"/>
      <c r="I60" s="88"/>
      <c r="J60" s="88"/>
      <c r="K60" s="88"/>
    </row>
    <row r="61" spans="2:11">
      <c r="B61" s="88"/>
      <c r="C61" s="88"/>
      <c r="D61" s="88"/>
      <c r="E61" s="88"/>
      <c r="F61" s="88"/>
      <c r="G61" s="88"/>
      <c r="H61" s="88"/>
      <c r="I61" s="88"/>
      <c r="J61" s="88"/>
      <c r="K61" s="88"/>
    </row>
    <row r="62" spans="2:11">
      <c r="B62" s="88"/>
      <c r="C62" s="88"/>
      <c r="D62" s="88"/>
      <c r="E62" s="88"/>
      <c r="F62" s="88"/>
      <c r="G62" s="88"/>
      <c r="H62" s="88"/>
      <c r="I62" s="88"/>
      <c r="J62" s="88"/>
      <c r="K62" s="88"/>
    </row>
    <row r="63" spans="2:11">
      <c r="B63" s="88"/>
      <c r="C63" s="88"/>
      <c r="D63" s="88"/>
      <c r="E63" s="88"/>
      <c r="F63" s="88"/>
      <c r="G63" s="88"/>
      <c r="H63" s="88"/>
      <c r="I63" s="88"/>
      <c r="J63" s="88"/>
      <c r="K63" s="88"/>
    </row>
    <row r="64" spans="2:11">
      <c r="B64" s="88"/>
      <c r="C64" s="88"/>
      <c r="D64" s="88"/>
      <c r="E64" s="88"/>
      <c r="F64" s="88"/>
      <c r="G64" s="88"/>
      <c r="H64" s="88"/>
      <c r="I64" s="88"/>
      <c r="J64" s="88"/>
      <c r="K64" s="88"/>
    </row>
    <row r="65" spans="2:11">
      <c r="B65" s="88"/>
      <c r="C65" s="88"/>
      <c r="D65" s="88"/>
      <c r="E65" s="88"/>
      <c r="F65" s="88"/>
      <c r="G65" s="88"/>
      <c r="H65" s="88"/>
      <c r="I65" s="88"/>
      <c r="J65" s="88"/>
      <c r="K65" s="88"/>
    </row>
    <row r="66" spans="2:11">
      <c r="B66" s="88"/>
      <c r="C66" s="88"/>
      <c r="D66" s="88"/>
      <c r="E66" s="88"/>
      <c r="F66" s="88"/>
      <c r="G66" s="88"/>
      <c r="H66" s="88"/>
      <c r="I66" s="88"/>
      <c r="J66" s="88"/>
      <c r="K66" s="88"/>
    </row>
    <row r="67" spans="2:11">
      <c r="B67" s="88"/>
      <c r="C67" s="88"/>
      <c r="D67" s="88"/>
      <c r="E67" s="88"/>
      <c r="F67" s="88"/>
      <c r="G67" s="88"/>
      <c r="H67" s="88"/>
      <c r="I67" s="88"/>
      <c r="J67" s="88"/>
      <c r="K67" s="88"/>
    </row>
    <row r="68" spans="2:11">
      <c r="B68" s="88"/>
      <c r="C68" s="88"/>
      <c r="D68" s="88"/>
      <c r="E68" s="88"/>
      <c r="F68" s="88"/>
      <c r="G68" s="88"/>
      <c r="H68" s="88"/>
      <c r="I68" s="88"/>
      <c r="J68" s="88"/>
      <c r="K68" s="88"/>
    </row>
    <row r="69" spans="2:11">
      <c r="B69" s="88"/>
      <c r="C69" s="88"/>
      <c r="D69" s="88"/>
      <c r="E69" s="88"/>
      <c r="F69" s="88"/>
      <c r="G69" s="88"/>
      <c r="H69" s="88"/>
      <c r="I69" s="88"/>
      <c r="J69" s="88"/>
      <c r="K69" s="88"/>
    </row>
    <row r="70" spans="2:11">
      <c r="B70" s="88"/>
      <c r="C70" s="88"/>
      <c r="D70" s="88"/>
      <c r="E70" s="88"/>
      <c r="F70" s="88"/>
      <c r="G70" s="88"/>
      <c r="H70" s="88"/>
      <c r="I70" s="88"/>
      <c r="J70" s="88"/>
      <c r="K70" s="88"/>
    </row>
    <row r="71" spans="2:11">
      <c r="B71" s="88"/>
      <c r="C71" s="88"/>
      <c r="D71" s="88"/>
      <c r="E71" s="88"/>
      <c r="F71" s="88"/>
      <c r="G71" s="88"/>
      <c r="H71" s="88"/>
      <c r="I71" s="88"/>
      <c r="J71" s="88"/>
      <c r="K71" s="88"/>
    </row>
    <row r="72" spans="2:11">
      <c r="B72" s="88"/>
      <c r="C72" s="88"/>
      <c r="D72" s="88"/>
      <c r="E72" s="88"/>
      <c r="F72" s="88"/>
      <c r="G72" s="88"/>
      <c r="H72" s="88"/>
      <c r="I72" s="88"/>
      <c r="J72" s="88"/>
      <c r="K72" s="88"/>
    </row>
    <row r="73" spans="2:11">
      <c r="B73" s="88"/>
      <c r="C73" s="88"/>
      <c r="D73" s="88"/>
      <c r="E73" s="88"/>
      <c r="F73" s="88"/>
      <c r="G73" s="88"/>
      <c r="H73" s="88"/>
      <c r="I73" s="88"/>
      <c r="J73" s="88"/>
      <c r="K73" s="88"/>
    </row>
    <row r="74" spans="2:11">
      <c r="B74" s="88"/>
      <c r="C74" s="88"/>
      <c r="D74" s="88"/>
      <c r="E74" s="88"/>
      <c r="F74" s="88"/>
      <c r="G74" s="88"/>
      <c r="H74" s="88"/>
      <c r="I74" s="88"/>
      <c r="J74" s="88"/>
      <c r="K74" s="88"/>
    </row>
    <row r="75" spans="2:11">
      <c r="B75" s="88"/>
      <c r="C75" s="88"/>
      <c r="D75" s="88"/>
      <c r="E75" s="88"/>
      <c r="F75" s="88"/>
      <c r="G75" s="88"/>
      <c r="H75" s="88"/>
      <c r="I75" s="88"/>
      <c r="J75" s="88"/>
      <c r="K75" s="88"/>
    </row>
    <row r="76" spans="2:11">
      <c r="B76" s="88"/>
      <c r="C76" s="88"/>
      <c r="D76" s="88"/>
      <c r="E76" s="88"/>
      <c r="F76" s="88"/>
      <c r="G76" s="88"/>
      <c r="H76" s="88"/>
      <c r="I76" s="88"/>
      <c r="J76" s="88"/>
      <c r="K76" s="88"/>
    </row>
    <row r="77" spans="2:11">
      <c r="B77" s="88"/>
      <c r="C77" s="88"/>
      <c r="D77" s="88"/>
      <c r="E77" s="88"/>
      <c r="F77" s="88"/>
      <c r="G77" s="88"/>
      <c r="H77" s="88"/>
      <c r="I77" s="88"/>
      <c r="J77" s="88"/>
      <c r="K77" s="88"/>
    </row>
    <row r="78" spans="2:11">
      <c r="B78" s="88"/>
      <c r="C78" s="88"/>
      <c r="D78" s="88"/>
      <c r="E78" s="88"/>
      <c r="F78" s="88"/>
      <c r="G78" s="88"/>
      <c r="H78" s="88"/>
      <c r="I78" s="88"/>
      <c r="J78" s="88"/>
      <c r="K78" s="88"/>
    </row>
    <row r="79" spans="2:11">
      <c r="B79" s="88"/>
      <c r="C79" s="88"/>
      <c r="D79" s="88"/>
      <c r="E79" s="88"/>
      <c r="F79" s="88"/>
      <c r="G79" s="88"/>
      <c r="H79" s="88"/>
      <c r="I79" s="88"/>
      <c r="J79" s="88"/>
      <c r="K79" s="88"/>
    </row>
    <row r="80" spans="2:11">
      <c r="B80" s="88"/>
      <c r="C80" s="88"/>
      <c r="D80" s="88"/>
      <c r="E80" s="88"/>
      <c r="F80" s="88"/>
      <c r="G80" s="88"/>
      <c r="H80" s="88"/>
      <c r="I80" s="88"/>
      <c r="J80" s="88"/>
      <c r="K80" s="88"/>
    </row>
    <row r="81" spans="2:11">
      <c r="B81" s="88"/>
      <c r="C81" s="88"/>
      <c r="D81" s="88"/>
      <c r="E81" s="88"/>
      <c r="F81" s="88"/>
      <c r="G81" s="88"/>
      <c r="H81" s="88"/>
      <c r="I81" s="88"/>
      <c r="J81" s="88"/>
      <c r="K81" s="88"/>
    </row>
    <row r="82" spans="2:11">
      <c r="B82" s="88"/>
      <c r="C82" s="88"/>
      <c r="D82" s="88"/>
      <c r="E82" s="88"/>
      <c r="F82" s="88"/>
      <c r="G82" s="88"/>
      <c r="H82" s="88"/>
      <c r="I82" s="88"/>
      <c r="J82" s="88"/>
      <c r="K82" s="88"/>
    </row>
    <row r="83" spans="2:11">
      <c r="B83" s="88"/>
      <c r="C83" s="88"/>
      <c r="D83" s="88"/>
      <c r="E83" s="88"/>
      <c r="F83" s="88"/>
      <c r="G83" s="88"/>
      <c r="H83" s="88"/>
      <c r="I83" s="88"/>
      <c r="J83" s="88"/>
      <c r="K83" s="88"/>
    </row>
    <row r="84" spans="2:11">
      <c r="B84" s="88"/>
      <c r="C84" s="88"/>
      <c r="D84" s="88"/>
      <c r="E84" s="88"/>
      <c r="F84" s="88"/>
      <c r="G84" s="88"/>
      <c r="H84" s="88"/>
      <c r="I84" s="88"/>
      <c r="J84" s="88"/>
      <c r="K84" s="88"/>
    </row>
    <row r="85" spans="2:11">
      <c r="B85" s="88"/>
      <c r="C85" s="88"/>
      <c r="D85" s="88"/>
      <c r="E85" s="88"/>
      <c r="F85" s="88"/>
      <c r="G85" s="88"/>
      <c r="H85" s="88"/>
      <c r="I85" s="88"/>
      <c r="J85" s="88"/>
      <c r="K85" s="88"/>
    </row>
    <row r="86" spans="2:11">
      <c r="B86" s="88"/>
      <c r="C86" s="88"/>
      <c r="D86" s="88"/>
      <c r="E86" s="88"/>
      <c r="F86" s="88"/>
      <c r="G86" s="88"/>
      <c r="H86" s="88"/>
      <c r="I86" s="88"/>
      <c r="J86" s="88"/>
      <c r="K86" s="88"/>
    </row>
    <row r="87" spans="2:11">
      <c r="B87" s="88"/>
      <c r="C87" s="88"/>
      <c r="D87" s="88"/>
      <c r="E87" s="88"/>
      <c r="F87" s="88"/>
      <c r="G87" s="88"/>
      <c r="H87" s="88"/>
      <c r="I87" s="88"/>
      <c r="J87" s="88"/>
      <c r="K87" s="88"/>
    </row>
    <row r="88" spans="2:11">
      <c r="B88" s="88"/>
      <c r="C88" s="88"/>
      <c r="D88" s="88"/>
      <c r="E88" s="88"/>
      <c r="F88" s="88"/>
      <c r="G88" s="88"/>
      <c r="H88" s="88"/>
      <c r="I88" s="88"/>
      <c r="J88" s="88"/>
      <c r="K88" s="88"/>
    </row>
    <row r="89" spans="2:11">
      <c r="B89" s="88"/>
      <c r="C89" s="88"/>
      <c r="D89" s="88"/>
      <c r="E89" s="88"/>
      <c r="F89" s="88"/>
      <c r="G89" s="88"/>
      <c r="H89" s="88"/>
      <c r="I89" s="88"/>
      <c r="J89" s="88"/>
      <c r="K89" s="88"/>
    </row>
    <row r="90" spans="2:11">
      <c r="B90" s="88"/>
      <c r="C90" s="88"/>
      <c r="D90" s="88"/>
      <c r="E90" s="88"/>
      <c r="F90" s="88"/>
      <c r="G90" s="88"/>
      <c r="H90" s="88"/>
      <c r="I90" s="88"/>
      <c r="J90" s="88"/>
      <c r="K90" s="88"/>
    </row>
    <row r="91" spans="2:11">
      <c r="B91" s="88"/>
      <c r="C91" s="88"/>
      <c r="D91" s="88"/>
      <c r="E91" s="88"/>
      <c r="F91" s="88"/>
      <c r="G91" s="88"/>
      <c r="H91" s="88"/>
      <c r="I91" s="88"/>
      <c r="J91" s="88"/>
      <c r="K91" s="88"/>
    </row>
    <row r="92" spans="2:11">
      <c r="B92" s="88"/>
      <c r="C92" s="88"/>
      <c r="D92" s="88"/>
      <c r="E92" s="88"/>
      <c r="F92" s="88"/>
      <c r="G92" s="88"/>
      <c r="H92" s="88"/>
      <c r="I92" s="88"/>
      <c r="J92" s="88"/>
      <c r="K92" s="88"/>
    </row>
    <row r="93" spans="2:11">
      <c r="B93" s="88"/>
      <c r="C93" s="88"/>
      <c r="D93" s="88"/>
      <c r="E93" s="88"/>
      <c r="F93" s="88"/>
      <c r="G93" s="88"/>
      <c r="H93" s="88"/>
      <c r="I93" s="88"/>
      <c r="J93" s="88"/>
      <c r="K93" s="88"/>
    </row>
    <row r="94" spans="2:11">
      <c r="B94" s="88"/>
      <c r="C94" s="88"/>
      <c r="D94" s="88"/>
      <c r="E94" s="88"/>
      <c r="F94" s="88"/>
      <c r="G94" s="88"/>
      <c r="H94" s="88"/>
      <c r="I94" s="88"/>
      <c r="J94" s="88"/>
      <c r="K94" s="88"/>
    </row>
    <row r="95" spans="2:11">
      <c r="B95" s="88"/>
      <c r="C95" s="88"/>
      <c r="D95" s="88"/>
      <c r="E95" s="88"/>
      <c r="F95" s="88"/>
      <c r="G95" s="88"/>
      <c r="H95" s="88"/>
      <c r="I95" s="88"/>
      <c r="J95" s="88"/>
      <c r="K95" s="88"/>
    </row>
    <row r="96" spans="2:11">
      <c r="B96" s="88"/>
      <c r="C96" s="88"/>
      <c r="D96" s="88"/>
      <c r="E96" s="88"/>
      <c r="F96" s="88"/>
      <c r="G96" s="88"/>
      <c r="H96" s="88"/>
      <c r="I96" s="88"/>
      <c r="J96" s="88"/>
      <c r="K96" s="88"/>
    </row>
    <row r="97" spans="2:11">
      <c r="B97" s="88"/>
      <c r="C97" s="88"/>
      <c r="D97" s="88"/>
      <c r="E97" s="88"/>
      <c r="F97" s="88"/>
      <c r="G97" s="88"/>
      <c r="H97" s="88"/>
      <c r="I97" s="88"/>
      <c r="J97" s="88"/>
      <c r="K97" s="88"/>
    </row>
    <row r="98" spans="2:11">
      <c r="B98" s="88"/>
      <c r="C98" s="88"/>
      <c r="D98" s="88"/>
      <c r="E98" s="88"/>
      <c r="F98" s="88"/>
      <c r="G98" s="88"/>
      <c r="H98" s="88"/>
      <c r="I98" s="88"/>
      <c r="J98" s="88"/>
      <c r="K98" s="88"/>
    </row>
    <row r="99" spans="2:11">
      <c r="B99" s="88"/>
      <c r="C99" s="88"/>
      <c r="D99" s="88"/>
      <c r="E99" s="88"/>
      <c r="F99" s="88"/>
      <c r="G99" s="88"/>
      <c r="H99" s="88"/>
      <c r="I99" s="88"/>
      <c r="J99" s="88"/>
      <c r="K99" s="88"/>
    </row>
    <row r="100" spans="2:11">
      <c r="B100" s="88"/>
      <c r="C100" s="88"/>
      <c r="D100" s="88"/>
      <c r="E100" s="88"/>
      <c r="F100" s="88"/>
      <c r="G100" s="88"/>
      <c r="H100" s="88"/>
      <c r="I100" s="88"/>
      <c r="J100" s="88"/>
      <c r="K100" s="88"/>
    </row>
    <row r="101" spans="2:11">
      <c r="B101" s="88"/>
      <c r="C101" s="88"/>
      <c r="D101" s="88"/>
      <c r="E101" s="88"/>
      <c r="F101" s="88"/>
      <c r="G101" s="88"/>
      <c r="H101" s="88"/>
      <c r="I101" s="88"/>
      <c r="J101" s="88"/>
      <c r="K101" s="88"/>
    </row>
    <row r="102" spans="2:11">
      <c r="B102" s="88"/>
      <c r="C102" s="88"/>
      <c r="D102" s="88"/>
      <c r="E102" s="88"/>
      <c r="F102" s="88"/>
      <c r="G102" s="88"/>
      <c r="H102" s="88"/>
      <c r="I102" s="88"/>
      <c r="J102" s="88"/>
      <c r="K102" s="88"/>
    </row>
    <row r="103" spans="2:11">
      <c r="B103" s="88"/>
      <c r="C103" s="88"/>
      <c r="D103" s="88"/>
      <c r="E103" s="88"/>
      <c r="F103" s="88"/>
      <c r="G103" s="88"/>
      <c r="H103" s="88"/>
      <c r="I103" s="88"/>
      <c r="J103" s="88"/>
      <c r="K103" s="88"/>
    </row>
    <row r="104" spans="2:11">
      <c r="B104" s="88"/>
      <c r="C104" s="88"/>
      <c r="D104" s="88"/>
      <c r="E104" s="88"/>
      <c r="F104" s="88"/>
      <c r="G104" s="88"/>
      <c r="H104" s="88"/>
      <c r="I104" s="88"/>
      <c r="J104" s="88"/>
      <c r="K104" s="88"/>
    </row>
    <row r="105" spans="2:11">
      <c r="B105" s="88"/>
      <c r="C105" s="88"/>
      <c r="D105" s="88"/>
      <c r="E105" s="88"/>
      <c r="F105" s="88"/>
      <c r="G105" s="88"/>
      <c r="H105" s="88"/>
      <c r="I105" s="88"/>
      <c r="J105" s="88"/>
      <c r="K105" s="88"/>
    </row>
    <row r="106" spans="2:11">
      <c r="B106" s="88"/>
      <c r="C106" s="88"/>
      <c r="D106" s="88"/>
      <c r="E106" s="88"/>
      <c r="F106" s="88"/>
      <c r="G106" s="88"/>
      <c r="H106" s="88"/>
      <c r="I106" s="88"/>
      <c r="J106" s="88"/>
      <c r="K106" s="88"/>
    </row>
    <row r="107" spans="2:11">
      <c r="B107" s="88"/>
      <c r="C107" s="88"/>
      <c r="D107" s="88"/>
      <c r="E107" s="88"/>
      <c r="F107" s="88"/>
      <c r="G107" s="88"/>
      <c r="H107" s="88"/>
      <c r="I107" s="88"/>
      <c r="J107" s="88"/>
      <c r="K107" s="88"/>
    </row>
    <row r="108" spans="2:11">
      <c r="B108" s="88"/>
      <c r="C108" s="88"/>
      <c r="D108" s="88"/>
      <c r="E108" s="88"/>
      <c r="F108" s="88"/>
      <c r="G108" s="88"/>
      <c r="H108" s="88"/>
      <c r="I108" s="88"/>
      <c r="J108" s="88"/>
      <c r="K108" s="88"/>
    </row>
    <row r="109" spans="2:11">
      <c r="B109" s="88"/>
      <c r="C109" s="88"/>
      <c r="D109" s="88"/>
      <c r="E109" s="88"/>
      <c r="F109" s="88"/>
      <c r="G109" s="88"/>
      <c r="H109" s="88"/>
      <c r="I109" s="88"/>
      <c r="J109" s="88"/>
      <c r="K109" s="88"/>
    </row>
    <row r="110" spans="2:11">
      <c r="B110" s="88"/>
      <c r="C110" s="88"/>
      <c r="D110" s="88"/>
      <c r="E110" s="88"/>
      <c r="F110" s="88"/>
      <c r="G110" s="88"/>
      <c r="H110" s="88"/>
      <c r="I110" s="88"/>
      <c r="J110" s="88"/>
      <c r="K110" s="88"/>
    </row>
    <row r="111" spans="2:11">
      <c r="B111" s="88"/>
      <c r="C111" s="88"/>
      <c r="D111" s="88"/>
      <c r="E111" s="88"/>
      <c r="F111" s="88"/>
      <c r="G111" s="88"/>
      <c r="H111" s="88"/>
      <c r="I111" s="88"/>
      <c r="J111" s="88"/>
      <c r="K111" s="88"/>
    </row>
    <row r="112" spans="2:11">
      <c r="B112" s="88"/>
      <c r="C112" s="88"/>
      <c r="D112" s="88"/>
      <c r="E112" s="88"/>
      <c r="F112" s="88"/>
      <c r="G112" s="88"/>
      <c r="H112" s="88"/>
      <c r="I112" s="88"/>
      <c r="J112" s="88"/>
      <c r="K112" s="88"/>
    </row>
    <row r="113" spans="2:11">
      <c r="B113" s="88"/>
      <c r="C113" s="88"/>
      <c r="D113" s="88"/>
      <c r="E113" s="88"/>
      <c r="F113" s="88"/>
      <c r="G113" s="88"/>
      <c r="H113" s="88"/>
      <c r="I113" s="88"/>
      <c r="J113" s="88"/>
      <c r="K113" s="88"/>
    </row>
    <row r="114" spans="2:11">
      <c r="B114" s="88"/>
      <c r="C114" s="88"/>
      <c r="D114" s="88"/>
      <c r="E114" s="88"/>
      <c r="F114" s="88"/>
      <c r="G114" s="88"/>
      <c r="H114" s="88"/>
      <c r="I114" s="88"/>
      <c r="J114" s="88"/>
      <c r="K114" s="88"/>
    </row>
    <row r="115" spans="2:11">
      <c r="B115" s="88"/>
      <c r="C115" s="88"/>
      <c r="D115" s="88"/>
      <c r="E115" s="88"/>
      <c r="F115" s="88"/>
      <c r="G115" s="88"/>
      <c r="H115" s="88"/>
      <c r="I115" s="88"/>
      <c r="J115" s="88"/>
      <c r="K115" s="88"/>
    </row>
    <row r="116" spans="2:11">
      <c r="B116" s="88"/>
      <c r="C116" s="88"/>
      <c r="D116" s="88"/>
      <c r="E116" s="88"/>
      <c r="F116" s="88"/>
      <c r="G116" s="88"/>
      <c r="H116" s="88"/>
      <c r="I116" s="88"/>
      <c r="J116" s="88"/>
      <c r="K116" s="88"/>
    </row>
    <row r="117" spans="2:11">
      <c r="B117" s="88"/>
      <c r="C117" s="88"/>
      <c r="D117" s="88"/>
      <c r="E117" s="88"/>
      <c r="F117" s="88"/>
      <c r="G117" s="88"/>
      <c r="H117" s="88"/>
      <c r="I117" s="88"/>
      <c r="J117" s="88"/>
      <c r="K117" s="88"/>
    </row>
    <row r="118" spans="2:11">
      <c r="B118" s="88"/>
      <c r="C118" s="88"/>
      <c r="D118" s="88"/>
      <c r="E118" s="88"/>
      <c r="F118" s="88"/>
      <c r="G118" s="88"/>
      <c r="H118" s="88"/>
      <c r="I118" s="88"/>
      <c r="J118" s="88"/>
      <c r="K118" s="88"/>
    </row>
    <row r="119" spans="2:11">
      <c r="B119" s="94"/>
      <c r="C119" s="112"/>
      <c r="D119" s="112"/>
      <c r="E119" s="112"/>
      <c r="F119" s="112"/>
      <c r="G119" s="112"/>
      <c r="H119" s="112"/>
      <c r="I119" s="95"/>
      <c r="J119" s="95"/>
      <c r="K119" s="112"/>
    </row>
    <row r="120" spans="2:11">
      <c r="B120" s="94"/>
      <c r="C120" s="112"/>
      <c r="D120" s="112"/>
      <c r="E120" s="112"/>
      <c r="F120" s="112"/>
      <c r="G120" s="112"/>
      <c r="H120" s="112"/>
      <c r="I120" s="95"/>
      <c r="J120" s="95"/>
      <c r="K120" s="112"/>
    </row>
    <row r="121" spans="2:11">
      <c r="B121" s="94"/>
      <c r="C121" s="112"/>
      <c r="D121" s="112"/>
      <c r="E121" s="112"/>
      <c r="F121" s="112"/>
      <c r="G121" s="112"/>
      <c r="H121" s="112"/>
      <c r="I121" s="95"/>
      <c r="J121" s="95"/>
      <c r="K121" s="112"/>
    </row>
    <row r="122" spans="2:11">
      <c r="B122" s="94"/>
      <c r="C122" s="112"/>
      <c r="D122" s="112"/>
      <c r="E122" s="112"/>
      <c r="F122" s="112"/>
      <c r="G122" s="112"/>
      <c r="H122" s="112"/>
      <c r="I122" s="95"/>
      <c r="J122" s="95"/>
      <c r="K122" s="112"/>
    </row>
    <row r="123" spans="2:11">
      <c r="B123" s="94"/>
      <c r="C123" s="112"/>
      <c r="D123" s="112"/>
      <c r="E123" s="112"/>
      <c r="F123" s="112"/>
      <c r="G123" s="112"/>
      <c r="H123" s="112"/>
      <c r="I123" s="95"/>
      <c r="J123" s="95"/>
      <c r="K123" s="112"/>
    </row>
    <row r="124" spans="2:11">
      <c r="B124" s="94"/>
      <c r="C124" s="112"/>
      <c r="D124" s="112"/>
      <c r="E124" s="112"/>
      <c r="F124" s="112"/>
      <c r="G124" s="112"/>
      <c r="H124" s="112"/>
      <c r="I124" s="95"/>
      <c r="J124" s="95"/>
      <c r="K124" s="112"/>
    </row>
    <row r="125" spans="2:11">
      <c r="B125" s="94"/>
      <c r="C125" s="112"/>
      <c r="D125" s="112"/>
      <c r="E125" s="112"/>
      <c r="F125" s="112"/>
      <c r="G125" s="112"/>
      <c r="H125" s="112"/>
      <c r="I125" s="95"/>
      <c r="J125" s="95"/>
      <c r="K125" s="112"/>
    </row>
    <row r="126" spans="2:11">
      <c r="B126" s="94"/>
      <c r="C126" s="112"/>
      <c r="D126" s="112"/>
      <c r="E126" s="112"/>
      <c r="F126" s="112"/>
      <c r="G126" s="112"/>
      <c r="H126" s="112"/>
      <c r="I126" s="95"/>
      <c r="J126" s="95"/>
      <c r="K126" s="112"/>
    </row>
    <row r="127" spans="2:11">
      <c r="B127" s="94"/>
      <c r="C127" s="112"/>
      <c r="D127" s="112"/>
      <c r="E127" s="112"/>
      <c r="F127" s="112"/>
      <c r="G127" s="112"/>
      <c r="H127" s="112"/>
      <c r="I127" s="95"/>
      <c r="J127" s="95"/>
      <c r="K127" s="112"/>
    </row>
    <row r="128" spans="2:11">
      <c r="B128" s="94"/>
      <c r="C128" s="112"/>
      <c r="D128" s="112"/>
      <c r="E128" s="112"/>
      <c r="F128" s="112"/>
      <c r="G128" s="112"/>
      <c r="H128" s="112"/>
      <c r="I128" s="95"/>
      <c r="J128" s="95"/>
      <c r="K128" s="112"/>
    </row>
    <row r="129" spans="2:11">
      <c r="B129" s="94"/>
      <c r="C129" s="112"/>
      <c r="D129" s="112"/>
      <c r="E129" s="112"/>
      <c r="F129" s="112"/>
      <c r="G129" s="112"/>
      <c r="H129" s="112"/>
      <c r="I129" s="95"/>
      <c r="J129" s="95"/>
      <c r="K129" s="112"/>
    </row>
    <row r="130" spans="2:11">
      <c r="B130" s="94"/>
      <c r="C130" s="112"/>
      <c r="D130" s="112"/>
      <c r="E130" s="112"/>
      <c r="F130" s="112"/>
      <c r="G130" s="112"/>
      <c r="H130" s="112"/>
      <c r="I130" s="95"/>
      <c r="J130" s="95"/>
      <c r="K130" s="112"/>
    </row>
    <row r="131" spans="2:11">
      <c r="B131" s="94"/>
      <c r="C131" s="112"/>
      <c r="D131" s="112"/>
      <c r="E131" s="112"/>
      <c r="F131" s="112"/>
      <c r="G131" s="112"/>
      <c r="H131" s="112"/>
      <c r="I131" s="95"/>
      <c r="J131" s="95"/>
      <c r="K131" s="112"/>
    </row>
    <row r="132" spans="2:11">
      <c r="B132" s="94"/>
      <c r="C132" s="112"/>
      <c r="D132" s="112"/>
      <c r="E132" s="112"/>
      <c r="F132" s="112"/>
      <c r="G132" s="112"/>
      <c r="H132" s="112"/>
      <c r="I132" s="95"/>
      <c r="J132" s="95"/>
      <c r="K132" s="112"/>
    </row>
    <row r="133" spans="2:11">
      <c r="B133" s="94"/>
      <c r="C133" s="112"/>
      <c r="D133" s="112"/>
      <c r="E133" s="112"/>
      <c r="F133" s="112"/>
      <c r="G133" s="112"/>
      <c r="H133" s="112"/>
      <c r="I133" s="95"/>
      <c r="J133" s="95"/>
      <c r="K133" s="112"/>
    </row>
    <row r="134" spans="2:11">
      <c r="B134" s="94"/>
      <c r="C134" s="112"/>
      <c r="D134" s="112"/>
      <c r="E134" s="112"/>
      <c r="F134" s="112"/>
      <c r="G134" s="112"/>
      <c r="H134" s="112"/>
      <c r="I134" s="95"/>
      <c r="J134" s="95"/>
      <c r="K134" s="112"/>
    </row>
    <row r="135" spans="2:11">
      <c r="B135" s="94"/>
      <c r="C135" s="112"/>
      <c r="D135" s="112"/>
      <c r="E135" s="112"/>
      <c r="F135" s="112"/>
      <c r="G135" s="112"/>
      <c r="H135" s="112"/>
      <c r="I135" s="95"/>
      <c r="J135" s="95"/>
      <c r="K135" s="112"/>
    </row>
    <row r="136" spans="2:11">
      <c r="B136" s="94"/>
      <c r="C136" s="112"/>
      <c r="D136" s="112"/>
      <c r="E136" s="112"/>
      <c r="F136" s="112"/>
      <c r="G136" s="112"/>
      <c r="H136" s="112"/>
      <c r="I136" s="95"/>
      <c r="J136" s="95"/>
      <c r="K136" s="112"/>
    </row>
    <row r="137" spans="2:11">
      <c r="B137" s="94"/>
      <c r="C137" s="112"/>
      <c r="D137" s="112"/>
      <c r="E137" s="112"/>
      <c r="F137" s="112"/>
      <c r="G137" s="112"/>
      <c r="H137" s="112"/>
      <c r="I137" s="95"/>
      <c r="J137" s="95"/>
      <c r="K137" s="112"/>
    </row>
    <row r="138" spans="2:11">
      <c r="B138" s="94"/>
      <c r="C138" s="112"/>
      <c r="D138" s="112"/>
      <c r="E138" s="112"/>
      <c r="F138" s="112"/>
      <c r="G138" s="112"/>
      <c r="H138" s="112"/>
      <c r="I138" s="95"/>
      <c r="J138" s="95"/>
      <c r="K138" s="112"/>
    </row>
    <row r="139" spans="2:11">
      <c r="B139" s="94"/>
      <c r="C139" s="112"/>
      <c r="D139" s="112"/>
      <c r="E139" s="112"/>
      <c r="F139" s="112"/>
      <c r="G139" s="112"/>
      <c r="H139" s="112"/>
      <c r="I139" s="95"/>
      <c r="J139" s="95"/>
      <c r="K139" s="112"/>
    </row>
    <row r="140" spans="2:11">
      <c r="B140" s="94"/>
      <c r="C140" s="112"/>
      <c r="D140" s="112"/>
      <c r="E140" s="112"/>
      <c r="F140" s="112"/>
      <c r="G140" s="112"/>
      <c r="H140" s="112"/>
      <c r="I140" s="95"/>
      <c r="J140" s="95"/>
      <c r="K140" s="112"/>
    </row>
    <row r="141" spans="2:11">
      <c r="B141" s="94"/>
      <c r="C141" s="112"/>
      <c r="D141" s="112"/>
      <c r="E141" s="112"/>
      <c r="F141" s="112"/>
      <c r="G141" s="112"/>
      <c r="H141" s="112"/>
      <c r="I141" s="95"/>
      <c r="J141" s="95"/>
      <c r="K141" s="112"/>
    </row>
    <row r="142" spans="2:11">
      <c r="B142" s="94"/>
      <c r="C142" s="112"/>
      <c r="D142" s="112"/>
      <c r="E142" s="112"/>
      <c r="F142" s="112"/>
      <c r="G142" s="112"/>
      <c r="H142" s="112"/>
      <c r="I142" s="95"/>
      <c r="J142" s="95"/>
      <c r="K142" s="112"/>
    </row>
    <row r="143" spans="2:11">
      <c r="B143" s="94"/>
      <c r="C143" s="112"/>
      <c r="D143" s="112"/>
      <c r="E143" s="112"/>
      <c r="F143" s="112"/>
      <c r="G143" s="112"/>
      <c r="H143" s="112"/>
      <c r="I143" s="95"/>
      <c r="J143" s="95"/>
      <c r="K143" s="112"/>
    </row>
    <row r="144" spans="2:11">
      <c r="B144" s="94"/>
      <c r="C144" s="112"/>
      <c r="D144" s="112"/>
      <c r="E144" s="112"/>
      <c r="F144" s="112"/>
      <c r="G144" s="112"/>
      <c r="H144" s="112"/>
      <c r="I144" s="95"/>
      <c r="J144" s="95"/>
      <c r="K144" s="112"/>
    </row>
    <row r="145" spans="2:11">
      <c r="B145" s="94"/>
      <c r="C145" s="112"/>
      <c r="D145" s="112"/>
      <c r="E145" s="112"/>
      <c r="F145" s="112"/>
      <c r="G145" s="112"/>
      <c r="H145" s="112"/>
      <c r="I145" s="95"/>
      <c r="J145" s="95"/>
      <c r="K145" s="112"/>
    </row>
    <row r="146" spans="2:11">
      <c r="B146" s="94"/>
      <c r="C146" s="112"/>
      <c r="D146" s="112"/>
      <c r="E146" s="112"/>
      <c r="F146" s="112"/>
      <c r="G146" s="112"/>
      <c r="H146" s="112"/>
      <c r="I146" s="95"/>
      <c r="J146" s="95"/>
      <c r="K146" s="112"/>
    </row>
    <row r="147" spans="2:11">
      <c r="B147" s="94"/>
      <c r="C147" s="112"/>
      <c r="D147" s="112"/>
      <c r="E147" s="112"/>
      <c r="F147" s="112"/>
      <c r="G147" s="112"/>
      <c r="H147" s="112"/>
      <c r="I147" s="95"/>
      <c r="J147" s="95"/>
      <c r="K147" s="112"/>
    </row>
    <row r="148" spans="2:11">
      <c r="B148" s="94"/>
      <c r="C148" s="112"/>
      <c r="D148" s="112"/>
      <c r="E148" s="112"/>
      <c r="F148" s="112"/>
      <c r="G148" s="112"/>
      <c r="H148" s="112"/>
      <c r="I148" s="95"/>
      <c r="J148" s="95"/>
      <c r="K148" s="112"/>
    </row>
    <row r="149" spans="2:11">
      <c r="B149" s="94"/>
      <c r="C149" s="112"/>
      <c r="D149" s="112"/>
      <c r="E149" s="112"/>
      <c r="F149" s="112"/>
      <c r="G149" s="112"/>
      <c r="H149" s="112"/>
      <c r="I149" s="95"/>
      <c r="J149" s="95"/>
      <c r="K149" s="112"/>
    </row>
    <row r="150" spans="2:11">
      <c r="B150" s="94"/>
      <c r="C150" s="112"/>
      <c r="D150" s="112"/>
      <c r="E150" s="112"/>
      <c r="F150" s="112"/>
      <c r="G150" s="112"/>
      <c r="H150" s="112"/>
      <c r="I150" s="95"/>
      <c r="J150" s="95"/>
      <c r="K150" s="112"/>
    </row>
    <row r="151" spans="2:11">
      <c r="B151" s="94"/>
      <c r="C151" s="112"/>
      <c r="D151" s="112"/>
      <c r="E151" s="112"/>
      <c r="F151" s="112"/>
      <c r="G151" s="112"/>
      <c r="H151" s="112"/>
      <c r="I151" s="95"/>
      <c r="J151" s="95"/>
      <c r="K151" s="112"/>
    </row>
    <row r="152" spans="2:11">
      <c r="B152" s="94"/>
      <c r="C152" s="112"/>
      <c r="D152" s="112"/>
      <c r="E152" s="112"/>
      <c r="F152" s="112"/>
      <c r="G152" s="112"/>
      <c r="H152" s="112"/>
      <c r="I152" s="95"/>
      <c r="J152" s="95"/>
      <c r="K152" s="112"/>
    </row>
    <row r="153" spans="2:11">
      <c r="B153" s="94"/>
      <c r="C153" s="112"/>
      <c r="D153" s="112"/>
      <c r="E153" s="112"/>
      <c r="F153" s="112"/>
      <c r="G153" s="112"/>
      <c r="H153" s="112"/>
      <c r="I153" s="95"/>
      <c r="J153" s="95"/>
      <c r="K153" s="112"/>
    </row>
    <row r="154" spans="2:11">
      <c r="B154" s="94"/>
      <c r="C154" s="112"/>
      <c r="D154" s="112"/>
      <c r="E154" s="112"/>
      <c r="F154" s="112"/>
      <c r="G154" s="112"/>
      <c r="H154" s="112"/>
      <c r="I154" s="95"/>
      <c r="J154" s="95"/>
      <c r="K154" s="112"/>
    </row>
    <row r="155" spans="2:11">
      <c r="B155" s="94"/>
      <c r="C155" s="112"/>
      <c r="D155" s="112"/>
      <c r="E155" s="112"/>
      <c r="F155" s="112"/>
      <c r="G155" s="112"/>
      <c r="H155" s="112"/>
      <c r="I155" s="95"/>
      <c r="J155" s="95"/>
      <c r="K155" s="112"/>
    </row>
    <row r="156" spans="2:11">
      <c r="B156" s="94"/>
      <c r="C156" s="112"/>
      <c r="D156" s="112"/>
      <c r="E156" s="112"/>
      <c r="F156" s="112"/>
      <c r="G156" s="112"/>
      <c r="H156" s="112"/>
      <c r="I156" s="95"/>
      <c r="J156" s="95"/>
      <c r="K156" s="112"/>
    </row>
    <row r="157" spans="2:11">
      <c r="B157" s="94"/>
      <c r="C157" s="112"/>
      <c r="D157" s="112"/>
      <c r="E157" s="112"/>
      <c r="F157" s="112"/>
      <c r="G157" s="112"/>
      <c r="H157" s="112"/>
      <c r="I157" s="95"/>
      <c r="J157" s="95"/>
      <c r="K157" s="112"/>
    </row>
    <row r="158" spans="2:11">
      <c r="B158" s="94"/>
      <c r="C158" s="112"/>
      <c r="D158" s="112"/>
      <c r="E158" s="112"/>
      <c r="F158" s="112"/>
      <c r="G158" s="112"/>
      <c r="H158" s="112"/>
      <c r="I158" s="95"/>
      <c r="J158" s="95"/>
      <c r="K158" s="112"/>
    </row>
    <row r="159" spans="2:11">
      <c r="B159" s="94"/>
      <c r="C159" s="112"/>
      <c r="D159" s="112"/>
      <c r="E159" s="112"/>
      <c r="F159" s="112"/>
      <c r="G159" s="112"/>
      <c r="H159" s="112"/>
      <c r="I159" s="95"/>
      <c r="J159" s="95"/>
      <c r="K159" s="112"/>
    </row>
    <row r="160" spans="2:11">
      <c r="B160" s="94"/>
      <c r="C160" s="112"/>
      <c r="D160" s="112"/>
      <c r="E160" s="112"/>
      <c r="F160" s="112"/>
      <c r="G160" s="112"/>
      <c r="H160" s="112"/>
      <c r="I160" s="95"/>
      <c r="J160" s="95"/>
      <c r="K160" s="112"/>
    </row>
    <row r="161" spans="2:11">
      <c r="B161" s="94"/>
      <c r="C161" s="112"/>
      <c r="D161" s="112"/>
      <c r="E161" s="112"/>
      <c r="F161" s="112"/>
      <c r="G161" s="112"/>
      <c r="H161" s="112"/>
      <c r="I161" s="95"/>
      <c r="J161" s="95"/>
      <c r="K161" s="112"/>
    </row>
    <row r="162" spans="2:11">
      <c r="B162" s="94"/>
      <c r="C162" s="112"/>
      <c r="D162" s="112"/>
      <c r="E162" s="112"/>
      <c r="F162" s="112"/>
      <c r="G162" s="112"/>
      <c r="H162" s="112"/>
      <c r="I162" s="95"/>
      <c r="J162" s="95"/>
      <c r="K162" s="112"/>
    </row>
    <row r="163" spans="2:11">
      <c r="B163" s="94"/>
      <c r="C163" s="112"/>
      <c r="D163" s="112"/>
      <c r="E163" s="112"/>
      <c r="F163" s="112"/>
      <c r="G163" s="112"/>
      <c r="H163" s="112"/>
      <c r="I163" s="95"/>
      <c r="J163" s="95"/>
      <c r="K163" s="112"/>
    </row>
    <row r="164" spans="2:11">
      <c r="B164" s="94"/>
      <c r="C164" s="112"/>
      <c r="D164" s="112"/>
      <c r="E164" s="112"/>
      <c r="F164" s="112"/>
      <c r="G164" s="112"/>
      <c r="H164" s="112"/>
      <c r="I164" s="95"/>
      <c r="J164" s="95"/>
      <c r="K164" s="112"/>
    </row>
    <row r="165" spans="2:11">
      <c r="B165" s="94"/>
      <c r="C165" s="112"/>
      <c r="D165" s="112"/>
      <c r="E165" s="112"/>
      <c r="F165" s="112"/>
      <c r="G165" s="112"/>
      <c r="H165" s="112"/>
      <c r="I165" s="95"/>
      <c r="J165" s="95"/>
      <c r="K165" s="112"/>
    </row>
    <row r="166" spans="2:11">
      <c r="B166" s="94"/>
      <c r="C166" s="112"/>
      <c r="D166" s="112"/>
      <c r="E166" s="112"/>
      <c r="F166" s="112"/>
      <c r="G166" s="112"/>
      <c r="H166" s="112"/>
      <c r="I166" s="95"/>
      <c r="J166" s="95"/>
      <c r="K166" s="112"/>
    </row>
    <row r="167" spans="2:11">
      <c r="B167" s="94"/>
      <c r="C167" s="112"/>
      <c r="D167" s="112"/>
      <c r="E167" s="112"/>
      <c r="F167" s="112"/>
      <c r="G167" s="112"/>
      <c r="H167" s="112"/>
      <c r="I167" s="95"/>
      <c r="J167" s="95"/>
      <c r="K167" s="112"/>
    </row>
    <row r="168" spans="2:11">
      <c r="B168" s="94"/>
      <c r="C168" s="112"/>
      <c r="D168" s="112"/>
      <c r="E168" s="112"/>
      <c r="F168" s="112"/>
      <c r="G168" s="112"/>
      <c r="H168" s="112"/>
      <c r="I168" s="95"/>
      <c r="J168" s="95"/>
      <c r="K168" s="112"/>
    </row>
    <row r="169" spans="2:11">
      <c r="B169" s="94"/>
      <c r="C169" s="112"/>
      <c r="D169" s="112"/>
      <c r="E169" s="112"/>
      <c r="F169" s="112"/>
      <c r="G169" s="112"/>
      <c r="H169" s="112"/>
      <c r="I169" s="95"/>
      <c r="J169" s="95"/>
      <c r="K169" s="112"/>
    </row>
    <row r="170" spans="2:11">
      <c r="B170" s="94"/>
      <c r="C170" s="112"/>
      <c r="D170" s="112"/>
      <c r="E170" s="112"/>
      <c r="F170" s="112"/>
      <c r="G170" s="112"/>
      <c r="H170" s="112"/>
      <c r="I170" s="95"/>
      <c r="J170" s="95"/>
      <c r="K170" s="112"/>
    </row>
    <row r="171" spans="2:11">
      <c r="B171" s="94"/>
      <c r="C171" s="112"/>
      <c r="D171" s="112"/>
      <c r="E171" s="112"/>
      <c r="F171" s="112"/>
      <c r="G171" s="112"/>
      <c r="H171" s="112"/>
      <c r="I171" s="95"/>
      <c r="J171" s="95"/>
      <c r="K171" s="112"/>
    </row>
    <row r="172" spans="2:11">
      <c r="B172" s="94"/>
      <c r="C172" s="112"/>
      <c r="D172" s="112"/>
      <c r="E172" s="112"/>
      <c r="F172" s="112"/>
      <c r="G172" s="112"/>
      <c r="H172" s="112"/>
      <c r="I172" s="95"/>
      <c r="J172" s="95"/>
      <c r="K172" s="112"/>
    </row>
    <row r="173" spans="2:11">
      <c r="B173" s="94"/>
      <c r="C173" s="112"/>
      <c r="D173" s="112"/>
      <c r="E173" s="112"/>
      <c r="F173" s="112"/>
      <c r="G173" s="112"/>
      <c r="H173" s="112"/>
      <c r="I173" s="95"/>
      <c r="J173" s="95"/>
      <c r="K173" s="112"/>
    </row>
    <row r="174" spans="2:11">
      <c r="B174" s="94"/>
      <c r="C174" s="112"/>
      <c r="D174" s="112"/>
      <c r="E174" s="112"/>
      <c r="F174" s="112"/>
      <c r="G174" s="112"/>
      <c r="H174" s="112"/>
      <c r="I174" s="95"/>
      <c r="J174" s="95"/>
      <c r="K174" s="112"/>
    </row>
    <row r="175" spans="2:11">
      <c r="B175" s="94"/>
      <c r="C175" s="112"/>
      <c r="D175" s="112"/>
      <c r="E175" s="112"/>
      <c r="F175" s="112"/>
      <c r="G175" s="112"/>
      <c r="H175" s="112"/>
      <c r="I175" s="95"/>
      <c r="J175" s="95"/>
      <c r="K175" s="112"/>
    </row>
    <row r="176" spans="2:11">
      <c r="B176" s="94"/>
      <c r="C176" s="112"/>
      <c r="D176" s="112"/>
      <c r="E176" s="112"/>
      <c r="F176" s="112"/>
      <c r="G176" s="112"/>
      <c r="H176" s="112"/>
      <c r="I176" s="95"/>
      <c r="J176" s="95"/>
      <c r="K176" s="112"/>
    </row>
    <row r="177" spans="2:11">
      <c r="B177" s="94"/>
      <c r="C177" s="112"/>
      <c r="D177" s="112"/>
      <c r="E177" s="112"/>
      <c r="F177" s="112"/>
      <c r="G177" s="112"/>
      <c r="H177" s="112"/>
      <c r="I177" s="95"/>
      <c r="J177" s="95"/>
      <c r="K177" s="112"/>
    </row>
    <row r="178" spans="2:11">
      <c r="B178" s="94"/>
      <c r="C178" s="112"/>
      <c r="D178" s="112"/>
      <c r="E178" s="112"/>
      <c r="F178" s="112"/>
      <c r="G178" s="112"/>
      <c r="H178" s="112"/>
      <c r="I178" s="95"/>
      <c r="J178" s="95"/>
      <c r="K178" s="112"/>
    </row>
    <row r="179" spans="2:11">
      <c r="B179" s="94"/>
      <c r="C179" s="112"/>
      <c r="D179" s="112"/>
      <c r="E179" s="112"/>
      <c r="F179" s="112"/>
      <c r="G179" s="112"/>
      <c r="H179" s="112"/>
      <c r="I179" s="95"/>
      <c r="J179" s="95"/>
      <c r="K179" s="112"/>
    </row>
    <row r="180" spans="2:11">
      <c r="B180" s="94"/>
      <c r="C180" s="112"/>
      <c r="D180" s="112"/>
      <c r="E180" s="112"/>
      <c r="F180" s="112"/>
      <c r="G180" s="112"/>
      <c r="H180" s="112"/>
      <c r="I180" s="95"/>
      <c r="J180" s="95"/>
      <c r="K180" s="112"/>
    </row>
    <row r="181" spans="2:11">
      <c r="B181" s="94"/>
      <c r="C181" s="112"/>
      <c r="D181" s="112"/>
      <c r="E181" s="112"/>
      <c r="F181" s="112"/>
      <c r="G181" s="112"/>
      <c r="H181" s="112"/>
      <c r="I181" s="95"/>
      <c r="J181" s="95"/>
      <c r="K181" s="112"/>
    </row>
    <row r="182" spans="2:11">
      <c r="B182" s="94"/>
      <c r="C182" s="112"/>
      <c r="D182" s="112"/>
      <c r="E182" s="112"/>
      <c r="F182" s="112"/>
      <c r="G182" s="112"/>
      <c r="H182" s="112"/>
      <c r="I182" s="95"/>
      <c r="J182" s="95"/>
      <c r="K182" s="112"/>
    </row>
    <row r="183" spans="2:11">
      <c r="B183" s="94"/>
      <c r="C183" s="112"/>
      <c r="D183" s="112"/>
      <c r="E183" s="112"/>
      <c r="F183" s="112"/>
      <c r="G183" s="112"/>
      <c r="H183" s="112"/>
      <c r="I183" s="95"/>
      <c r="J183" s="95"/>
      <c r="K183" s="112"/>
    </row>
    <row r="184" spans="2:11">
      <c r="B184" s="94"/>
      <c r="C184" s="112"/>
      <c r="D184" s="112"/>
      <c r="E184" s="112"/>
      <c r="F184" s="112"/>
      <c r="G184" s="112"/>
      <c r="H184" s="112"/>
      <c r="I184" s="95"/>
      <c r="J184" s="95"/>
      <c r="K184" s="112"/>
    </row>
    <row r="185" spans="2:11">
      <c r="B185" s="94"/>
      <c r="C185" s="112"/>
      <c r="D185" s="112"/>
      <c r="E185" s="112"/>
      <c r="F185" s="112"/>
      <c r="G185" s="112"/>
      <c r="H185" s="112"/>
      <c r="I185" s="95"/>
      <c r="J185" s="95"/>
      <c r="K185" s="112"/>
    </row>
    <row r="186" spans="2:11">
      <c r="B186" s="94"/>
      <c r="C186" s="112"/>
      <c r="D186" s="112"/>
      <c r="E186" s="112"/>
      <c r="F186" s="112"/>
      <c r="G186" s="112"/>
      <c r="H186" s="112"/>
      <c r="I186" s="95"/>
      <c r="J186" s="95"/>
      <c r="K186" s="112"/>
    </row>
    <row r="187" spans="2:11">
      <c r="B187" s="94"/>
      <c r="C187" s="112"/>
      <c r="D187" s="112"/>
      <c r="E187" s="112"/>
      <c r="F187" s="112"/>
      <c r="G187" s="112"/>
      <c r="H187" s="112"/>
      <c r="I187" s="95"/>
      <c r="J187" s="95"/>
      <c r="K187" s="112"/>
    </row>
    <row r="188" spans="2:11">
      <c r="B188" s="94"/>
      <c r="C188" s="112"/>
      <c r="D188" s="112"/>
      <c r="E188" s="112"/>
      <c r="F188" s="112"/>
      <c r="G188" s="112"/>
      <c r="H188" s="112"/>
      <c r="I188" s="95"/>
      <c r="J188" s="95"/>
      <c r="K188" s="112"/>
    </row>
    <row r="189" spans="2:11">
      <c r="B189" s="94"/>
      <c r="C189" s="112"/>
      <c r="D189" s="112"/>
      <c r="E189" s="112"/>
      <c r="F189" s="112"/>
      <c r="G189" s="112"/>
      <c r="H189" s="112"/>
      <c r="I189" s="95"/>
      <c r="J189" s="95"/>
      <c r="K189" s="112"/>
    </row>
    <row r="190" spans="2:11">
      <c r="B190" s="94"/>
      <c r="C190" s="112"/>
      <c r="D190" s="112"/>
      <c r="E190" s="112"/>
      <c r="F190" s="112"/>
      <c r="G190" s="112"/>
      <c r="H190" s="112"/>
      <c r="I190" s="95"/>
      <c r="J190" s="95"/>
      <c r="K190" s="112"/>
    </row>
    <row r="191" spans="2:11">
      <c r="B191" s="94"/>
      <c r="C191" s="112"/>
      <c r="D191" s="112"/>
      <c r="E191" s="112"/>
      <c r="F191" s="112"/>
      <c r="G191" s="112"/>
      <c r="H191" s="112"/>
      <c r="I191" s="95"/>
      <c r="J191" s="95"/>
      <c r="K191" s="112"/>
    </row>
    <row r="192" spans="2:11">
      <c r="B192" s="94"/>
      <c r="C192" s="112"/>
      <c r="D192" s="112"/>
      <c r="E192" s="112"/>
      <c r="F192" s="112"/>
      <c r="G192" s="112"/>
      <c r="H192" s="112"/>
      <c r="I192" s="95"/>
      <c r="J192" s="95"/>
      <c r="K192" s="112"/>
    </row>
    <row r="193" spans="2:11">
      <c r="B193" s="94"/>
      <c r="C193" s="112"/>
      <c r="D193" s="112"/>
      <c r="E193" s="112"/>
      <c r="F193" s="112"/>
      <c r="G193" s="112"/>
      <c r="H193" s="112"/>
      <c r="I193" s="95"/>
      <c r="J193" s="95"/>
      <c r="K193" s="112"/>
    </row>
    <row r="194" spans="2:11">
      <c r="B194" s="94"/>
      <c r="C194" s="112"/>
      <c r="D194" s="112"/>
      <c r="E194" s="112"/>
      <c r="F194" s="112"/>
      <c r="G194" s="112"/>
      <c r="H194" s="112"/>
      <c r="I194" s="95"/>
      <c r="J194" s="95"/>
      <c r="K194" s="112"/>
    </row>
    <row r="195" spans="2:11">
      <c r="B195" s="94"/>
      <c r="C195" s="112"/>
      <c r="D195" s="112"/>
      <c r="E195" s="112"/>
      <c r="F195" s="112"/>
      <c r="G195" s="112"/>
      <c r="H195" s="112"/>
      <c r="I195" s="95"/>
      <c r="J195" s="95"/>
      <c r="K195" s="112"/>
    </row>
    <row r="196" spans="2:11">
      <c r="B196" s="94"/>
      <c r="C196" s="112"/>
      <c r="D196" s="112"/>
      <c r="E196" s="112"/>
      <c r="F196" s="112"/>
      <c r="G196" s="112"/>
      <c r="H196" s="112"/>
      <c r="I196" s="95"/>
      <c r="J196" s="95"/>
      <c r="K196" s="112"/>
    </row>
    <row r="197" spans="2:11">
      <c r="B197" s="94"/>
      <c r="C197" s="112"/>
      <c r="D197" s="112"/>
      <c r="E197" s="112"/>
      <c r="F197" s="112"/>
      <c r="G197" s="112"/>
      <c r="H197" s="112"/>
      <c r="I197" s="95"/>
      <c r="J197" s="95"/>
      <c r="K197" s="112"/>
    </row>
    <row r="198" spans="2:11">
      <c r="B198" s="94"/>
      <c r="C198" s="112"/>
      <c r="D198" s="112"/>
      <c r="E198" s="112"/>
      <c r="F198" s="112"/>
      <c r="G198" s="112"/>
      <c r="H198" s="112"/>
      <c r="I198" s="95"/>
      <c r="J198" s="95"/>
      <c r="K198" s="112"/>
    </row>
    <row r="199" spans="2:11">
      <c r="B199" s="94"/>
      <c r="C199" s="112"/>
      <c r="D199" s="112"/>
      <c r="E199" s="112"/>
      <c r="F199" s="112"/>
      <c r="G199" s="112"/>
      <c r="H199" s="112"/>
      <c r="I199" s="95"/>
      <c r="J199" s="95"/>
      <c r="K199" s="112"/>
    </row>
    <row r="200" spans="2:11">
      <c r="B200" s="94"/>
      <c r="C200" s="112"/>
      <c r="D200" s="112"/>
      <c r="E200" s="112"/>
      <c r="F200" s="112"/>
      <c r="G200" s="112"/>
      <c r="H200" s="112"/>
      <c r="I200" s="95"/>
      <c r="J200" s="95"/>
      <c r="K200" s="112"/>
    </row>
    <row r="201" spans="2:11">
      <c r="B201" s="94"/>
      <c r="C201" s="112"/>
      <c r="D201" s="112"/>
      <c r="E201" s="112"/>
      <c r="F201" s="112"/>
      <c r="G201" s="112"/>
      <c r="H201" s="112"/>
      <c r="I201" s="95"/>
      <c r="J201" s="95"/>
      <c r="K201" s="112"/>
    </row>
    <row r="202" spans="2:11">
      <c r="B202" s="94"/>
      <c r="C202" s="112"/>
      <c r="D202" s="112"/>
      <c r="E202" s="112"/>
      <c r="F202" s="112"/>
      <c r="G202" s="112"/>
      <c r="H202" s="112"/>
      <c r="I202" s="95"/>
      <c r="J202" s="95"/>
      <c r="K202" s="112"/>
    </row>
    <row r="203" spans="2:11">
      <c r="B203" s="94"/>
      <c r="C203" s="112"/>
      <c r="D203" s="112"/>
      <c r="E203" s="112"/>
      <c r="F203" s="112"/>
      <c r="G203" s="112"/>
      <c r="H203" s="112"/>
      <c r="I203" s="95"/>
      <c r="J203" s="95"/>
      <c r="K203" s="112"/>
    </row>
    <row r="204" spans="2:11">
      <c r="B204" s="94"/>
      <c r="C204" s="112"/>
      <c r="D204" s="112"/>
      <c r="E204" s="112"/>
      <c r="F204" s="112"/>
      <c r="G204" s="112"/>
      <c r="H204" s="112"/>
      <c r="I204" s="95"/>
      <c r="J204" s="95"/>
      <c r="K204" s="112"/>
    </row>
    <row r="205" spans="2:11">
      <c r="B205" s="94"/>
      <c r="C205" s="112"/>
      <c r="D205" s="112"/>
      <c r="E205" s="112"/>
      <c r="F205" s="112"/>
      <c r="G205" s="112"/>
      <c r="H205" s="112"/>
      <c r="I205" s="95"/>
      <c r="J205" s="95"/>
      <c r="K205" s="112"/>
    </row>
    <row r="206" spans="2:11">
      <c r="B206" s="94"/>
      <c r="C206" s="112"/>
      <c r="D206" s="112"/>
      <c r="E206" s="112"/>
      <c r="F206" s="112"/>
      <c r="G206" s="112"/>
      <c r="H206" s="112"/>
      <c r="I206" s="95"/>
      <c r="J206" s="95"/>
      <c r="K206" s="112"/>
    </row>
    <row r="207" spans="2:11">
      <c r="B207" s="94"/>
      <c r="C207" s="112"/>
      <c r="D207" s="112"/>
      <c r="E207" s="112"/>
      <c r="F207" s="112"/>
      <c r="G207" s="112"/>
      <c r="H207" s="112"/>
      <c r="I207" s="95"/>
      <c r="J207" s="95"/>
      <c r="K207" s="112"/>
    </row>
    <row r="208" spans="2:11">
      <c r="B208" s="94"/>
      <c r="C208" s="112"/>
      <c r="D208" s="112"/>
      <c r="E208" s="112"/>
      <c r="F208" s="112"/>
      <c r="G208" s="112"/>
      <c r="H208" s="112"/>
      <c r="I208" s="95"/>
      <c r="J208" s="95"/>
      <c r="K208" s="112"/>
    </row>
    <row r="209" spans="2:11">
      <c r="B209" s="94"/>
      <c r="C209" s="112"/>
      <c r="D209" s="112"/>
      <c r="E209" s="112"/>
      <c r="F209" s="112"/>
      <c r="G209" s="112"/>
      <c r="H209" s="112"/>
      <c r="I209" s="95"/>
      <c r="J209" s="95"/>
      <c r="K209" s="112"/>
    </row>
    <row r="210" spans="2:11">
      <c r="B210" s="94"/>
      <c r="C210" s="112"/>
      <c r="D210" s="112"/>
      <c r="E210" s="112"/>
      <c r="F210" s="112"/>
      <c r="G210" s="112"/>
      <c r="H210" s="112"/>
      <c r="I210" s="95"/>
      <c r="J210" s="95"/>
      <c r="K210" s="112"/>
    </row>
    <row r="211" spans="2:11">
      <c r="B211" s="94"/>
      <c r="C211" s="112"/>
      <c r="D211" s="112"/>
      <c r="E211" s="112"/>
      <c r="F211" s="112"/>
      <c r="G211" s="112"/>
      <c r="H211" s="112"/>
      <c r="I211" s="95"/>
      <c r="J211" s="95"/>
      <c r="K211" s="112"/>
    </row>
    <row r="212" spans="2:11">
      <c r="B212" s="94"/>
      <c r="C212" s="112"/>
      <c r="D212" s="112"/>
      <c r="E212" s="112"/>
      <c r="F212" s="112"/>
      <c r="G212" s="112"/>
      <c r="H212" s="112"/>
      <c r="I212" s="95"/>
      <c r="J212" s="95"/>
      <c r="K212" s="112"/>
    </row>
    <row r="213" spans="2:11">
      <c r="B213" s="94"/>
      <c r="C213" s="112"/>
      <c r="D213" s="112"/>
      <c r="E213" s="112"/>
      <c r="F213" s="112"/>
      <c r="G213" s="112"/>
      <c r="H213" s="112"/>
      <c r="I213" s="95"/>
      <c r="J213" s="95"/>
      <c r="K213" s="112"/>
    </row>
    <row r="214" spans="2:11">
      <c r="B214" s="94"/>
      <c r="C214" s="112"/>
      <c r="D214" s="112"/>
      <c r="E214" s="112"/>
      <c r="F214" s="112"/>
      <c r="G214" s="112"/>
      <c r="H214" s="112"/>
      <c r="I214" s="95"/>
      <c r="J214" s="95"/>
      <c r="K214" s="112"/>
    </row>
    <row r="215" spans="2:11">
      <c r="B215" s="94"/>
      <c r="C215" s="112"/>
      <c r="D215" s="112"/>
      <c r="E215" s="112"/>
      <c r="F215" s="112"/>
      <c r="G215" s="112"/>
      <c r="H215" s="112"/>
      <c r="I215" s="95"/>
      <c r="J215" s="95"/>
      <c r="K215" s="112"/>
    </row>
    <row r="216" spans="2:11">
      <c r="B216" s="94"/>
      <c r="C216" s="112"/>
      <c r="D216" s="112"/>
      <c r="E216" s="112"/>
      <c r="F216" s="112"/>
      <c r="G216" s="112"/>
      <c r="H216" s="112"/>
      <c r="I216" s="95"/>
      <c r="J216" s="95"/>
      <c r="K216" s="112"/>
    </row>
    <row r="217" spans="2:11">
      <c r="B217" s="94"/>
      <c r="C217" s="112"/>
      <c r="D217" s="112"/>
      <c r="E217" s="112"/>
      <c r="F217" s="112"/>
      <c r="G217" s="112"/>
      <c r="H217" s="112"/>
      <c r="I217" s="95"/>
      <c r="J217" s="95"/>
      <c r="K217" s="112"/>
    </row>
    <row r="218" spans="2:11">
      <c r="B218" s="94"/>
      <c r="C218" s="112"/>
      <c r="D218" s="112"/>
      <c r="E218" s="112"/>
      <c r="F218" s="112"/>
      <c r="G218" s="112"/>
      <c r="H218" s="112"/>
      <c r="I218" s="95"/>
      <c r="J218" s="95"/>
      <c r="K218" s="112"/>
    </row>
    <row r="219" spans="2:11">
      <c r="B219" s="94"/>
      <c r="C219" s="112"/>
      <c r="D219" s="112"/>
      <c r="E219" s="112"/>
      <c r="F219" s="112"/>
      <c r="G219" s="112"/>
      <c r="H219" s="112"/>
      <c r="I219" s="95"/>
      <c r="J219" s="95"/>
      <c r="K219" s="112"/>
    </row>
    <row r="220" spans="2:11">
      <c r="B220" s="94"/>
      <c r="C220" s="112"/>
      <c r="D220" s="112"/>
      <c r="E220" s="112"/>
      <c r="F220" s="112"/>
      <c r="G220" s="112"/>
      <c r="H220" s="112"/>
      <c r="I220" s="95"/>
      <c r="J220" s="95"/>
      <c r="K220" s="112"/>
    </row>
    <row r="221" spans="2:11">
      <c r="B221" s="94"/>
      <c r="C221" s="112"/>
      <c r="D221" s="112"/>
      <c r="E221" s="112"/>
      <c r="F221" s="112"/>
      <c r="G221" s="112"/>
      <c r="H221" s="112"/>
      <c r="I221" s="95"/>
      <c r="J221" s="95"/>
      <c r="K221" s="112"/>
    </row>
    <row r="222" spans="2:11">
      <c r="B222" s="94"/>
      <c r="C222" s="112"/>
      <c r="D222" s="112"/>
      <c r="E222" s="112"/>
      <c r="F222" s="112"/>
      <c r="G222" s="112"/>
      <c r="H222" s="112"/>
      <c r="I222" s="95"/>
      <c r="J222" s="95"/>
      <c r="K222" s="112"/>
    </row>
    <row r="223" spans="2:11">
      <c r="B223" s="94"/>
      <c r="C223" s="112"/>
      <c r="D223" s="112"/>
      <c r="E223" s="112"/>
      <c r="F223" s="112"/>
      <c r="G223" s="112"/>
      <c r="H223" s="112"/>
      <c r="I223" s="95"/>
      <c r="J223" s="95"/>
      <c r="K223" s="112"/>
    </row>
    <row r="224" spans="2:11">
      <c r="B224" s="94"/>
      <c r="C224" s="112"/>
      <c r="D224" s="112"/>
      <c r="E224" s="112"/>
      <c r="F224" s="112"/>
      <c r="G224" s="112"/>
      <c r="H224" s="112"/>
      <c r="I224" s="95"/>
      <c r="J224" s="95"/>
      <c r="K224" s="112"/>
    </row>
    <row r="225" spans="2:11">
      <c r="B225" s="94"/>
      <c r="C225" s="112"/>
      <c r="D225" s="112"/>
      <c r="E225" s="112"/>
      <c r="F225" s="112"/>
      <c r="G225" s="112"/>
      <c r="H225" s="112"/>
      <c r="I225" s="95"/>
      <c r="J225" s="95"/>
      <c r="K225" s="112"/>
    </row>
    <row r="226" spans="2:11">
      <c r="B226" s="94"/>
      <c r="C226" s="112"/>
      <c r="D226" s="112"/>
      <c r="E226" s="112"/>
      <c r="F226" s="112"/>
      <c r="G226" s="112"/>
      <c r="H226" s="112"/>
      <c r="I226" s="95"/>
      <c r="J226" s="95"/>
      <c r="K226" s="112"/>
    </row>
    <row r="227" spans="2:11">
      <c r="B227" s="94"/>
      <c r="C227" s="112"/>
      <c r="D227" s="112"/>
      <c r="E227" s="112"/>
      <c r="F227" s="112"/>
      <c r="G227" s="112"/>
      <c r="H227" s="112"/>
      <c r="I227" s="95"/>
      <c r="J227" s="95"/>
      <c r="K227" s="112"/>
    </row>
    <row r="228" spans="2:11">
      <c r="B228" s="94"/>
      <c r="C228" s="112"/>
      <c r="D228" s="112"/>
      <c r="E228" s="112"/>
      <c r="F228" s="112"/>
      <c r="G228" s="112"/>
      <c r="H228" s="112"/>
      <c r="I228" s="95"/>
      <c r="J228" s="95"/>
      <c r="K228" s="112"/>
    </row>
    <row r="229" spans="2:11">
      <c r="B229" s="94"/>
      <c r="C229" s="112"/>
      <c r="D229" s="112"/>
      <c r="E229" s="112"/>
      <c r="F229" s="112"/>
      <c r="G229" s="112"/>
      <c r="H229" s="112"/>
      <c r="I229" s="95"/>
      <c r="J229" s="95"/>
      <c r="K229" s="112"/>
    </row>
    <row r="230" spans="2:11">
      <c r="B230" s="94"/>
      <c r="C230" s="112"/>
      <c r="D230" s="112"/>
      <c r="E230" s="112"/>
      <c r="F230" s="112"/>
      <c r="G230" s="112"/>
      <c r="H230" s="112"/>
      <c r="I230" s="95"/>
      <c r="J230" s="95"/>
      <c r="K230" s="112"/>
    </row>
    <row r="231" spans="2:11">
      <c r="B231" s="94"/>
      <c r="C231" s="112"/>
      <c r="D231" s="112"/>
      <c r="E231" s="112"/>
      <c r="F231" s="112"/>
      <c r="G231" s="112"/>
      <c r="H231" s="112"/>
      <c r="I231" s="95"/>
      <c r="J231" s="95"/>
      <c r="K231" s="112"/>
    </row>
    <row r="232" spans="2:11">
      <c r="B232" s="94"/>
      <c r="C232" s="112"/>
      <c r="D232" s="112"/>
      <c r="E232" s="112"/>
      <c r="F232" s="112"/>
      <c r="G232" s="112"/>
      <c r="H232" s="112"/>
      <c r="I232" s="95"/>
      <c r="J232" s="95"/>
      <c r="K232" s="112"/>
    </row>
    <row r="233" spans="2:11">
      <c r="B233" s="94"/>
      <c r="C233" s="112"/>
      <c r="D233" s="112"/>
      <c r="E233" s="112"/>
      <c r="F233" s="112"/>
      <c r="G233" s="112"/>
      <c r="H233" s="112"/>
      <c r="I233" s="95"/>
      <c r="J233" s="95"/>
      <c r="K233" s="112"/>
    </row>
    <row r="234" spans="2:11">
      <c r="B234" s="94"/>
      <c r="C234" s="112"/>
      <c r="D234" s="112"/>
      <c r="E234" s="112"/>
      <c r="F234" s="112"/>
      <c r="G234" s="112"/>
      <c r="H234" s="112"/>
      <c r="I234" s="95"/>
      <c r="J234" s="95"/>
      <c r="K234" s="112"/>
    </row>
    <row r="235" spans="2:11">
      <c r="B235" s="94"/>
      <c r="C235" s="112"/>
      <c r="D235" s="112"/>
      <c r="E235" s="112"/>
      <c r="F235" s="112"/>
      <c r="G235" s="112"/>
      <c r="H235" s="112"/>
      <c r="I235" s="95"/>
      <c r="J235" s="95"/>
      <c r="K235" s="112"/>
    </row>
    <row r="236" spans="2:11">
      <c r="B236" s="94"/>
      <c r="C236" s="112"/>
      <c r="D236" s="112"/>
      <c r="E236" s="112"/>
      <c r="F236" s="112"/>
      <c r="G236" s="112"/>
      <c r="H236" s="112"/>
      <c r="I236" s="95"/>
      <c r="J236" s="95"/>
      <c r="K236" s="112"/>
    </row>
    <row r="237" spans="2:11">
      <c r="B237" s="94"/>
      <c r="C237" s="112"/>
      <c r="D237" s="112"/>
      <c r="E237" s="112"/>
      <c r="F237" s="112"/>
      <c r="G237" s="112"/>
      <c r="H237" s="112"/>
      <c r="I237" s="95"/>
      <c r="J237" s="95"/>
      <c r="K237" s="112"/>
    </row>
    <row r="238" spans="2:11">
      <c r="B238" s="94"/>
      <c r="C238" s="112"/>
      <c r="D238" s="112"/>
      <c r="E238" s="112"/>
      <c r="F238" s="112"/>
      <c r="G238" s="112"/>
      <c r="H238" s="112"/>
      <c r="I238" s="95"/>
      <c r="J238" s="95"/>
      <c r="K238" s="112"/>
    </row>
    <row r="239" spans="2:11">
      <c r="B239" s="94"/>
      <c r="C239" s="112"/>
      <c r="D239" s="112"/>
      <c r="E239" s="112"/>
      <c r="F239" s="112"/>
      <c r="G239" s="112"/>
      <c r="H239" s="112"/>
      <c r="I239" s="95"/>
      <c r="J239" s="95"/>
      <c r="K239" s="112"/>
    </row>
    <row r="240" spans="2:11">
      <c r="B240" s="94"/>
      <c r="C240" s="112"/>
      <c r="D240" s="112"/>
      <c r="E240" s="112"/>
      <c r="F240" s="112"/>
      <c r="G240" s="112"/>
      <c r="H240" s="112"/>
      <c r="I240" s="95"/>
      <c r="J240" s="95"/>
      <c r="K240" s="112"/>
    </row>
    <row r="241" spans="2:11">
      <c r="B241" s="94"/>
      <c r="C241" s="112"/>
      <c r="D241" s="112"/>
      <c r="E241" s="112"/>
      <c r="F241" s="112"/>
      <c r="G241" s="112"/>
      <c r="H241" s="112"/>
      <c r="I241" s="95"/>
      <c r="J241" s="95"/>
      <c r="K241" s="112"/>
    </row>
    <row r="242" spans="2:11">
      <c r="B242" s="94"/>
      <c r="C242" s="112"/>
      <c r="D242" s="112"/>
      <c r="E242" s="112"/>
      <c r="F242" s="112"/>
      <c r="G242" s="112"/>
      <c r="H242" s="112"/>
      <c r="I242" s="95"/>
      <c r="J242" s="95"/>
      <c r="K242" s="112"/>
    </row>
    <row r="243" spans="2:11">
      <c r="B243" s="94"/>
      <c r="C243" s="112"/>
      <c r="D243" s="112"/>
      <c r="E243" s="112"/>
      <c r="F243" s="112"/>
      <c r="G243" s="112"/>
      <c r="H243" s="112"/>
      <c r="I243" s="95"/>
      <c r="J243" s="95"/>
      <c r="K243" s="112"/>
    </row>
    <row r="244" spans="2:11">
      <c r="B244" s="94"/>
      <c r="C244" s="112"/>
      <c r="D244" s="112"/>
      <c r="E244" s="112"/>
      <c r="F244" s="112"/>
      <c r="G244" s="112"/>
      <c r="H244" s="112"/>
      <c r="I244" s="95"/>
      <c r="J244" s="95"/>
      <c r="K244" s="112"/>
    </row>
    <row r="245" spans="2:11">
      <c r="B245" s="94"/>
      <c r="C245" s="112"/>
      <c r="D245" s="112"/>
      <c r="E245" s="112"/>
      <c r="F245" s="112"/>
      <c r="G245" s="112"/>
      <c r="H245" s="112"/>
      <c r="I245" s="95"/>
      <c r="J245" s="95"/>
      <c r="K245" s="112"/>
    </row>
    <row r="246" spans="2:11">
      <c r="B246" s="94"/>
      <c r="C246" s="112"/>
      <c r="D246" s="112"/>
      <c r="E246" s="112"/>
      <c r="F246" s="112"/>
      <c r="G246" s="112"/>
      <c r="H246" s="112"/>
      <c r="I246" s="95"/>
      <c r="J246" s="95"/>
      <c r="K246" s="112"/>
    </row>
    <row r="247" spans="2:11">
      <c r="B247" s="94"/>
      <c r="C247" s="112"/>
      <c r="D247" s="112"/>
      <c r="E247" s="112"/>
      <c r="F247" s="112"/>
      <c r="G247" s="112"/>
      <c r="H247" s="112"/>
      <c r="I247" s="95"/>
      <c r="J247" s="95"/>
      <c r="K247" s="112"/>
    </row>
    <row r="248" spans="2:11">
      <c r="B248" s="94"/>
      <c r="C248" s="112"/>
      <c r="D248" s="112"/>
      <c r="E248" s="112"/>
      <c r="F248" s="112"/>
      <c r="G248" s="112"/>
      <c r="H248" s="112"/>
      <c r="I248" s="95"/>
      <c r="J248" s="95"/>
      <c r="K248" s="112"/>
    </row>
    <row r="249" spans="2:11">
      <c r="B249" s="94"/>
      <c r="C249" s="112"/>
      <c r="D249" s="112"/>
      <c r="E249" s="112"/>
      <c r="F249" s="112"/>
      <c r="G249" s="112"/>
      <c r="H249" s="112"/>
      <c r="I249" s="95"/>
      <c r="J249" s="95"/>
      <c r="K249" s="112"/>
    </row>
    <row r="250" spans="2:11">
      <c r="B250" s="94"/>
      <c r="C250" s="112"/>
      <c r="D250" s="112"/>
      <c r="E250" s="112"/>
      <c r="F250" s="112"/>
      <c r="G250" s="112"/>
      <c r="H250" s="112"/>
      <c r="I250" s="95"/>
      <c r="J250" s="95"/>
      <c r="K250" s="112"/>
    </row>
    <row r="251" spans="2:11">
      <c r="B251" s="94"/>
      <c r="C251" s="112"/>
      <c r="D251" s="112"/>
      <c r="E251" s="112"/>
      <c r="F251" s="112"/>
      <c r="G251" s="112"/>
      <c r="H251" s="112"/>
      <c r="I251" s="95"/>
      <c r="J251" s="95"/>
      <c r="K251" s="112"/>
    </row>
    <row r="252" spans="2:11">
      <c r="B252" s="94"/>
      <c r="C252" s="112"/>
      <c r="D252" s="112"/>
      <c r="E252" s="112"/>
      <c r="F252" s="112"/>
      <c r="G252" s="112"/>
      <c r="H252" s="112"/>
      <c r="I252" s="95"/>
      <c r="J252" s="95"/>
      <c r="K252" s="112"/>
    </row>
    <row r="253" spans="2:11">
      <c r="B253" s="94"/>
      <c r="C253" s="112"/>
      <c r="D253" s="112"/>
      <c r="E253" s="112"/>
      <c r="F253" s="112"/>
      <c r="G253" s="112"/>
      <c r="H253" s="112"/>
      <c r="I253" s="95"/>
      <c r="J253" s="95"/>
      <c r="K253" s="112"/>
    </row>
    <row r="254" spans="2:11">
      <c r="B254" s="94"/>
      <c r="C254" s="112"/>
      <c r="D254" s="112"/>
      <c r="E254" s="112"/>
      <c r="F254" s="112"/>
      <c r="G254" s="112"/>
      <c r="H254" s="112"/>
      <c r="I254" s="95"/>
      <c r="J254" s="95"/>
      <c r="K254" s="112"/>
    </row>
    <row r="255" spans="2:11">
      <c r="B255" s="94"/>
      <c r="C255" s="112"/>
      <c r="D255" s="112"/>
      <c r="E255" s="112"/>
      <c r="F255" s="112"/>
      <c r="G255" s="112"/>
      <c r="H255" s="112"/>
      <c r="I255" s="95"/>
      <c r="J255" s="95"/>
      <c r="K255" s="112"/>
    </row>
    <row r="256" spans="2:11">
      <c r="B256" s="94"/>
      <c r="C256" s="112"/>
      <c r="D256" s="112"/>
      <c r="E256" s="112"/>
      <c r="F256" s="112"/>
      <c r="G256" s="112"/>
      <c r="H256" s="112"/>
      <c r="I256" s="95"/>
      <c r="J256" s="95"/>
      <c r="K256" s="112"/>
    </row>
    <row r="257" spans="2:11">
      <c r="B257" s="94"/>
      <c r="C257" s="112"/>
      <c r="D257" s="112"/>
      <c r="E257" s="112"/>
      <c r="F257" s="112"/>
      <c r="G257" s="112"/>
      <c r="H257" s="112"/>
      <c r="I257" s="95"/>
      <c r="J257" s="95"/>
      <c r="K257" s="112"/>
    </row>
    <row r="258" spans="2:11">
      <c r="B258" s="94"/>
      <c r="C258" s="112"/>
      <c r="D258" s="112"/>
      <c r="E258" s="112"/>
      <c r="F258" s="112"/>
      <c r="G258" s="112"/>
      <c r="H258" s="112"/>
      <c r="I258" s="95"/>
      <c r="J258" s="95"/>
      <c r="K258" s="112"/>
    </row>
    <row r="259" spans="2:11">
      <c r="B259" s="94"/>
      <c r="C259" s="112"/>
      <c r="D259" s="112"/>
      <c r="E259" s="112"/>
      <c r="F259" s="112"/>
      <c r="G259" s="112"/>
      <c r="H259" s="112"/>
      <c r="I259" s="95"/>
      <c r="J259" s="95"/>
      <c r="K259" s="112"/>
    </row>
    <row r="260" spans="2:11">
      <c r="B260" s="94"/>
      <c r="C260" s="112"/>
      <c r="D260" s="112"/>
      <c r="E260" s="112"/>
      <c r="F260" s="112"/>
      <c r="G260" s="112"/>
      <c r="H260" s="112"/>
      <c r="I260" s="95"/>
      <c r="J260" s="95"/>
      <c r="K260" s="112"/>
    </row>
    <row r="261" spans="2:11">
      <c r="B261" s="94"/>
      <c r="C261" s="112"/>
      <c r="D261" s="112"/>
      <c r="E261" s="112"/>
      <c r="F261" s="112"/>
      <c r="G261" s="112"/>
      <c r="H261" s="112"/>
      <c r="I261" s="95"/>
      <c r="J261" s="95"/>
      <c r="K261" s="112"/>
    </row>
    <row r="262" spans="2:11">
      <c r="B262" s="94"/>
      <c r="C262" s="112"/>
      <c r="D262" s="112"/>
      <c r="E262" s="112"/>
      <c r="F262" s="112"/>
      <c r="G262" s="112"/>
      <c r="H262" s="112"/>
      <c r="I262" s="95"/>
      <c r="J262" s="95"/>
      <c r="K262" s="112"/>
    </row>
    <row r="263" spans="2:11">
      <c r="B263" s="94"/>
      <c r="C263" s="112"/>
      <c r="D263" s="112"/>
      <c r="E263" s="112"/>
      <c r="F263" s="112"/>
      <c r="G263" s="112"/>
      <c r="H263" s="112"/>
      <c r="I263" s="95"/>
      <c r="J263" s="95"/>
      <c r="K263" s="112"/>
    </row>
    <row r="264" spans="2:11">
      <c r="B264" s="94"/>
      <c r="C264" s="112"/>
      <c r="D264" s="112"/>
      <c r="E264" s="112"/>
      <c r="F264" s="112"/>
      <c r="G264" s="112"/>
      <c r="H264" s="112"/>
      <c r="I264" s="95"/>
      <c r="J264" s="95"/>
      <c r="K264" s="112"/>
    </row>
    <row r="265" spans="2:11">
      <c r="B265" s="94"/>
      <c r="C265" s="112"/>
      <c r="D265" s="112"/>
      <c r="E265" s="112"/>
      <c r="F265" s="112"/>
      <c r="G265" s="112"/>
      <c r="H265" s="112"/>
      <c r="I265" s="95"/>
      <c r="J265" s="95"/>
      <c r="K265" s="112"/>
    </row>
    <row r="266" spans="2:11">
      <c r="B266" s="94"/>
      <c r="C266" s="112"/>
      <c r="D266" s="112"/>
      <c r="E266" s="112"/>
      <c r="F266" s="112"/>
      <c r="G266" s="112"/>
      <c r="H266" s="112"/>
      <c r="I266" s="95"/>
      <c r="J266" s="95"/>
      <c r="K266" s="112"/>
    </row>
    <row r="267" spans="2:11">
      <c r="B267" s="94"/>
      <c r="C267" s="112"/>
      <c r="D267" s="112"/>
      <c r="E267" s="112"/>
      <c r="F267" s="112"/>
      <c r="G267" s="112"/>
      <c r="H267" s="112"/>
      <c r="I267" s="95"/>
      <c r="J267" s="95"/>
      <c r="K267" s="112"/>
    </row>
    <row r="268" spans="2:11">
      <c r="B268" s="94"/>
      <c r="C268" s="112"/>
      <c r="D268" s="112"/>
      <c r="E268" s="112"/>
      <c r="F268" s="112"/>
      <c r="G268" s="112"/>
      <c r="H268" s="112"/>
      <c r="I268" s="95"/>
      <c r="J268" s="95"/>
      <c r="K268" s="112"/>
    </row>
    <row r="269" spans="2:11">
      <c r="B269" s="94"/>
      <c r="C269" s="112"/>
      <c r="D269" s="112"/>
      <c r="E269" s="112"/>
      <c r="F269" s="112"/>
      <c r="G269" s="112"/>
      <c r="H269" s="112"/>
      <c r="I269" s="95"/>
      <c r="J269" s="95"/>
      <c r="K269" s="112"/>
    </row>
    <row r="270" spans="2:11">
      <c r="B270" s="94"/>
      <c r="C270" s="112"/>
      <c r="D270" s="112"/>
      <c r="E270" s="112"/>
      <c r="F270" s="112"/>
      <c r="G270" s="112"/>
      <c r="H270" s="112"/>
      <c r="I270" s="95"/>
      <c r="J270" s="95"/>
      <c r="K270" s="112"/>
    </row>
    <row r="271" spans="2:11">
      <c r="B271" s="94"/>
      <c r="C271" s="112"/>
      <c r="D271" s="112"/>
      <c r="E271" s="112"/>
      <c r="F271" s="112"/>
      <c r="G271" s="112"/>
      <c r="H271" s="112"/>
      <c r="I271" s="95"/>
      <c r="J271" s="95"/>
      <c r="K271" s="112"/>
    </row>
    <row r="272" spans="2:11">
      <c r="B272" s="94"/>
      <c r="C272" s="112"/>
      <c r="D272" s="112"/>
      <c r="E272" s="112"/>
      <c r="F272" s="112"/>
      <c r="G272" s="112"/>
      <c r="H272" s="112"/>
      <c r="I272" s="95"/>
      <c r="J272" s="95"/>
      <c r="K272" s="112"/>
    </row>
    <row r="273" spans="2:11">
      <c r="B273" s="94"/>
      <c r="C273" s="112"/>
      <c r="D273" s="112"/>
      <c r="E273" s="112"/>
      <c r="F273" s="112"/>
      <c r="G273" s="112"/>
      <c r="H273" s="112"/>
      <c r="I273" s="95"/>
      <c r="J273" s="95"/>
      <c r="K273" s="112"/>
    </row>
    <row r="274" spans="2:11">
      <c r="B274" s="94"/>
      <c r="C274" s="112"/>
      <c r="D274" s="112"/>
      <c r="E274" s="112"/>
      <c r="F274" s="112"/>
      <c r="G274" s="112"/>
      <c r="H274" s="112"/>
      <c r="I274" s="95"/>
      <c r="J274" s="95"/>
      <c r="K274" s="112"/>
    </row>
    <row r="275" spans="2:11">
      <c r="B275" s="94"/>
      <c r="C275" s="112"/>
      <c r="D275" s="112"/>
      <c r="E275" s="112"/>
      <c r="F275" s="112"/>
      <c r="G275" s="112"/>
      <c r="H275" s="112"/>
      <c r="I275" s="95"/>
      <c r="J275" s="95"/>
      <c r="K275" s="112"/>
    </row>
    <row r="276" spans="2:11">
      <c r="B276" s="94"/>
      <c r="C276" s="112"/>
      <c r="D276" s="112"/>
      <c r="E276" s="112"/>
      <c r="F276" s="112"/>
      <c r="G276" s="112"/>
      <c r="H276" s="112"/>
      <c r="I276" s="95"/>
      <c r="J276" s="95"/>
      <c r="K276" s="112"/>
    </row>
    <row r="277" spans="2:11">
      <c r="B277" s="94"/>
      <c r="C277" s="112"/>
      <c r="D277" s="112"/>
      <c r="E277" s="112"/>
      <c r="F277" s="112"/>
      <c r="G277" s="112"/>
      <c r="H277" s="112"/>
      <c r="I277" s="95"/>
      <c r="J277" s="95"/>
      <c r="K277" s="112"/>
    </row>
    <row r="278" spans="2:11">
      <c r="B278" s="94"/>
      <c r="C278" s="112"/>
      <c r="D278" s="112"/>
      <c r="E278" s="112"/>
      <c r="F278" s="112"/>
      <c r="G278" s="112"/>
      <c r="H278" s="112"/>
      <c r="I278" s="95"/>
      <c r="J278" s="95"/>
      <c r="K278" s="112"/>
    </row>
    <row r="279" spans="2:11">
      <c r="B279" s="94"/>
      <c r="C279" s="112"/>
      <c r="D279" s="112"/>
      <c r="E279" s="112"/>
      <c r="F279" s="112"/>
      <c r="G279" s="112"/>
      <c r="H279" s="112"/>
      <c r="I279" s="95"/>
      <c r="J279" s="95"/>
      <c r="K279" s="112"/>
    </row>
    <row r="280" spans="2:11">
      <c r="B280" s="94"/>
      <c r="C280" s="112"/>
      <c r="D280" s="112"/>
      <c r="E280" s="112"/>
      <c r="F280" s="112"/>
      <c r="G280" s="112"/>
      <c r="H280" s="112"/>
      <c r="I280" s="95"/>
      <c r="J280" s="95"/>
      <c r="K280" s="112"/>
    </row>
    <row r="281" spans="2:11">
      <c r="B281" s="94"/>
      <c r="C281" s="112"/>
      <c r="D281" s="112"/>
      <c r="E281" s="112"/>
      <c r="F281" s="112"/>
      <c r="G281" s="112"/>
      <c r="H281" s="112"/>
      <c r="I281" s="95"/>
      <c r="J281" s="95"/>
      <c r="K281" s="112"/>
    </row>
    <row r="282" spans="2:11">
      <c r="B282" s="94"/>
      <c r="C282" s="112"/>
      <c r="D282" s="112"/>
      <c r="E282" s="112"/>
      <c r="F282" s="112"/>
      <c r="G282" s="112"/>
      <c r="H282" s="112"/>
      <c r="I282" s="95"/>
      <c r="J282" s="95"/>
      <c r="K282" s="112"/>
    </row>
    <row r="283" spans="2:11">
      <c r="B283" s="94"/>
      <c r="C283" s="112"/>
      <c r="D283" s="112"/>
      <c r="E283" s="112"/>
      <c r="F283" s="112"/>
      <c r="G283" s="112"/>
      <c r="H283" s="112"/>
      <c r="I283" s="95"/>
      <c r="J283" s="95"/>
      <c r="K283" s="112"/>
    </row>
    <row r="284" spans="2:11">
      <c r="B284" s="94"/>
      <c r="C284" s="112"/>
      <c r="D284" s="112"/>
      <c r="E284" s="112"/>
      <c r="F284" s="112"/>
      <c r="G284" s="112"/>
      <c r="H284" s="112"/>
      <c r="I284" s="95"/>
      <c r="J284" s="95"/>
      <c r="K284" s="112"/>
    </row>
    <row r="285" spans="2:11">
      <c r="B285" s="94"/>
      <c r="C285" s="112"/>
      <c r="D285" s="112"/>
      <c r="E285" s="112"/>
      <c r="F285" s="112"/>
      <c r="G285" s="112"/>
      <c r="H285" s="112"/>
      <c r="I285" s="95"/>
      <c r="J285" s="95"/>
      <c r="K285" s="112"/>
    </row>
    <row r="286" spans="2:11">
      <c r="B286" s="94"/>
      <c r="C286" s="112"/>
      <c r="D286" s="112"/>
      <c r="E286" s="112"/>
      <c r="F286" s="112"/>
      <c r="G286" s="112"/>
      <c r="H286" s="112"/>
      <c r="I286" s="95"/>
      <c r="J286" s="95"/>
      <c r="K286" s="112"/>
    </row>
    <row r="287" spans="2:11">
      <c r="B287" s="94"/>
      <c r="C287" s="112"/>
      <c r="D287" s="112"/>
      <c r="E287" s="112"/>
      <c r="F287" s="112"/>
      <c r="G287" s="112"/>
      <c r="H287" s="112"/>
      <c r="I287" s="95"/>
      <c r="J287" s="95"/>
      <c r="K287" s="112"/>
    </row>
    <row r="288" spans="2:11">
      <c r="B288" s="94"/>
      <c r="C288" s="112"/>
      <c r="D288" s="112"/>
      <c r="E288" s="112"/>
      <c r="F288" s="112"/>
      <c r="G288" s="112"/>
      <c r="H288" s="112"/>
      <c r="I288" s="95"/>
      <c r="J288" s="95"/>
      <c r="K288" s="112"/>
    </row>
    <row r="289" spans="2:11">
      <c r="B289" s="94"/>
      <c r="C289" s="112"/>
      <c r="D289" s="112"/>
      <c r="E289" s="112"/>
      <c r="F289" s="112"/>
      <c r="G289" s="112"/>
      <c r="H289" s="112"/>
      <c r="I289" s="95"/>
      <c r="J289" s="95"/>
      <c r="K289" s="112"/>
    </row>
    <row r="290" spans="2:11">
      <c r="B290" s="94"/>
      <c r="C290" s="112"/>
      <c r="D290" s="112"/>
      <c r="E290" s="112"/>
      <c r="F290" s="112"/>
      <c r="G290" s="112"/>
      <c r="H290" s="112"/>
      <c r="I290" s="95"/>
      <c r="J290" s="95"/>
      <c r="K290" s="112"/>
    </row>
    <row r="291" spans="2:11">
      <c r="B291" s="94"/>
      <c r="C291" s="112"/>
      <c r="D291" s="112"/>
      <c r="E291" s="112"/>
      <c r="F291" s="112"/>
      <c r="G291" s="112"/>
      <c r="H291" s="112"/>
      <c r="I291" s="95"/>
      <c r="J291" s="95"/>
      <c r="K291" s="112"/>
    </row>
    <row r="292" spans="2:11">
      <c r="B292" s="94"/>
      <c r="C292" s="112"/>
      <c r="D292" s="112"/>
      <c r="E292" s="112"/>
      <c r="F292" s="112"/>
      <c r="G292" s="112"/>
      <c r="H292" s="112"/>
      <c r="I292" s="95"/>
      <c r="J292" s="95"/>
      <c r="K292" s="112"/>
    </row>
    <row r="293" spans="2:11">
      <c r="B293" s="94"/>
      <c r="C293" s="112"/>
      <c r="D293" s="112"/>
      <c r="E293" s="112"/>
      <c r="F293" s="112"/>
      <c r="G293" s="112"/>
      <c r="H293" s="112"/>
      <c r="I293" s="95"/>
      <c r="J293" s="95"/>
      <c r="K293" s="112"/>
    </row>
    <row r="294" spans="2:11">
      <c r="B294" s="94"/>
      <c r="C294" s="112"/>
      <c r="D294" s="112"/>
      <c r="E294" s="112"/>
      <c r="F294" s="112"/>
      <c r="G294" s="112"/>
      <c r="H294" s="112"/>
      <c r="I294" s="95"/>
      <c r="J294" s="95"/>
      <c r="K294" s="112"/>
    </row>
    <row r="295" spans="2:11">
      <c r="B295" s="94"/>
      <c r="C295" s="112"/>
      <c r="D295" s="112"/>
      <c r="E295" s="112"/>
      <c r="F295" s="112"/>
      <c r="G295" s="112"/>
      <c r="H295" s="112"/>
      <c r="I295" s="95"/>
      <c r="J295" s="95"/>
      <c r="K295" s="112"/>
    </row>
    <row r="296" spans="2:11">
      <c r="B296" s="94"/>
      <c r="C296" s="112"/>
      <c r="D296" s="112"/>
      <c r="E296" s="112"/>
      <c r="F296" s="112"/>
      <c r="G296" s="112"/>
      <c r="H296" s="112"/>
      <c r="I296" s="95"/>
      <c r="J296" s="95"/>
      <c r="K296" s="112"/>
    </row>
    <row r="297" spans="2:11">
      <c r="B297" s="94"/>
      <c r="C297" s="112"/>
      <c r="D297" s="112"/>
      <c r="E297" s="112"/>
      <c r="F297" s="112"/>
      <c r="G297" s="112"/>
      <c r="H297" s="112"/>
      <c r="I297" s="95"/>
      <c r="J297" s="95"/>
      <c r="K297" s="112"/>
    </row>
    <row r="298" spans="2:11">
      <c r="B298" s="94"/>
      <c r="C298" s="112"/>
      <c r="D298" s="112"/>
      <c r="E298" s="112"/>
      <c r="F298" s="112"/>
      <c r="G298" s="112"/>
      <c r="H298" s="112"/>
      <c r="I298" s="95"/>
      <c r="J298" s="95"/>
      <c r="K298" s="112"/>
    </row>
    <row r="299" spans="2:11">
      <c r="B299" s="94"/>
      <c r="C299" s="112"/>
      <c r="D299" s="112"/>
      <c r="E299" s="112"/>
      <c r="F299" s="112"/>
      <c r="G299" s="112"/>
      <c r="H299" s="112"/>
      <c r="I299" s="95"/>
      <c r="J299" s="95"/>
      <c r="K299" s="112"/>
    </row>
    <row r="300" spans="2:11">
      <c r="B300" s="94"/>
      <c r="C300" s="112"/>
      <c r="D300" s="112"/>
      <c r="E300" s="112"/>
      <c r="F300" s="112"/>
      <c r="G300" s="112"/>
      <c r="H300" s="112"/>
      <c r="I300" s="95"/>
      <c r="J300" s="95"/>
      <c r="K300" s="112"/>
    </row>
    <row r="301" spans="2:11">
      <c r="B301" s="94"/>
      <c r="C301" s="112"/>
      <c r="D301" s="112"/>
      <c r="E301" s="112"/>
      <c r="F301" s="112"/>
      <c r="G301" s="112"/>
      <c r="H301" s="112"/>
      <c r="I301" s="95"/>
      <c r="J301" s="95"/>
      <c r="K301" s="112"/>
    </row>
    <row r="302" spans="2:11">
      <c r="B302" s="94"/>
      <c r="C302" s="112"/>
      <c r="D302" s="112"/>
      <c r="E302" s="112"/>
      <c r="F302" s="112"/>
      <c r="G302" s="112"/>
      <c r="H302" s="112"/>
      <c r="I302" s="95"/>
      <c r="J302" s="95"/>
      <c r="K302" s="112"/>
    </row>
    <row r="303" spans="2:11">
      <c r="B303" s="94"/>
      <c r="C303" s="112"/>
      <c r="D303" s="112"/>
      <c r="E303" s="112"/>
      <c r="F303" s="112"/>
      <c r="G303" s="112"/>
      <c r="H303" s="112"/>
      <c r="I303" s="95"/>
      <c r="J303" s="95"/>
      <c r="K303" s="112"/>
    </row>
    <row r="304" spans="2:11">
      <c r="B304" s="94"/>
      <c r="C304" s="112"/>
      <c r="D304" s="112"/>
      <c r="E304" s="112"/>
      <c r="F304" s="112"/>
      <c r="G304" s="112"/>
      <c r="H304" s="112"/>
      <c r="I304" s="95"/>
      <c r="J304" s="95"/>
      <c r="K304" s="112"/>
    </row>
    <row r="305" spans="2:11">
      <c r="B305" s="94"/>
      <c r="C305" s="112"/>
      <c r="D305" s="112"/>
      <c r="E305" s="112"/>
      <c r="F305" s="112"/>
      <c r="G305" s="112"/>
      <c r="H305" s="112"/>
      <c r="I305" s="95"/>
      <c r="J305" s="95"/>
      <c r="K305" s="112"/>
    </row>
    <row r="306" spans="2:11">
      <c r="B306" s="94"/>
      <c r="C306" s="112"/>
      <c r="D306" s="112"/>
      <c r="E306" s="112"/>
      <c r="F306" s="112"/>
      <c r="G306" s="112"/>
      <c r="H306" s="112"/>
      <c r="I306" s="95"/>
      <c r="J306" s="95"/>
      <c r="K306" s="112"/>
    </row>
    <row r="307" spans="2:11">
      <c r="B307" s="94"/>
      <c r="C307" s="112"/>
      <c r="D307" s="112"/>
      <c r="E307" s="112"/>
      <c r="F307" s="112"/>
      <c r="G307" s="112"/>
      <c r="H307" s="112"/>
      <c r="I307" s="95"/>
      <c r="J307" s="95"/>
      <c r="K307" s="112"/>
    </row>
    <row r="308" spans="2:11">
      <c r="B308" s="94"/>
      <c r="C308" s="112"/>
      <c r="D308" s="112"/>
      <c r="E308" s="112"/>
      <c r="F308" s="112"/>
      <c r="G308" s="112"/>
      <c r="H308" s="112"/>
      <c r="I308" s="95"/>
      <c r="J308" s="95"/>
      <c r="K308" s="112"/>
    </row>
    <row r="309" spans="2:11">
      <c r="B309" s="94"/>
      <c r="C309" s="112"/>
      <c r="D309" s="112"/>
      <c r="E309" s="112"/>
      <c r="F309" s="112"/>
      <c r="G309" s="112"/>
      <c r="H309" s="112"/>
      <c r="I309" s="95"/>
      <c r="J309" s="95"/>
      <c r="K309" s="112"/>
    </row>
    <row r="310" spans="2:11">
      <c r="B310" s="94"/>
      <c r="C310" s="112"/>
      <c r="D310" s="112"/>
      <c r="E310" s="112"/>
      <c r="F310" s="112"/>
      <c r="G310" s="112"/>
      <c r="H310" s="112"/>
      <c r="I310" s="95"/>
      <c r="J310" s="95"/>
      <c r="K310" s="112"/>
    </row>
    <row r="311" spans="2:11">
      <c r="B311" s="94"/>
      <c r="C311" s="112"/>
      <c r="D311" s="112"/>
      <c r="E311" s="112"/>
      <c r="F311" s="112"/>
      <c r="G311" s="112"/>
      <c r="H311" s="112"/>
      <c r="I311" s="95"/>
      <c r="J311" s="95"/>
      <c r="K311" s="112"/>
    </row>
    <row r="312" spans="2:11">
      <c r="B312" s="94"/>
      <c r="C312" s="112"/>
      <c r="D312" s="112"/>
      <c r="E312" s="112"/>
      <c r="F312" s="112"/>
      <c r="G312" s="112"/>
      <c r="H312" s="112"/>
      <c r="I312" s="95"/>
      <c r="J312" s="95"/>
      <c r="K312" s="112"/>
    </row>
    <row r="313" spans="2:11">
      <c r="B313" s="94"/>
      <c r="C313" s="112"/>
      <c r="D313" s="112"/>
      <c r="E313" s="112"/>
      <c r="F313" s="112"/>
      <c r="G313" s="112"/>
      <c r="H313" s="112"/>
      <c r="I313" s="95"/>
      <c r="J313" s="95"/>
      <c r="K313" s="112"/>
    </row>
    <row r="314" spans="2:11">
      <c r="B314" s="94"/>
      <c r="C314" s="112"/>
      <c r="D314" s="112"/>
      <c r="E314" s="112"/>
      <c r="F314" s="112"/>
      <c r="G314" s="112"/>
      <c r="H314" s="112"/>
      <c r="I314" s="95"/>
      <c r="J314" s="95"/>
      <c r="K314" s="112"/>
    </row>
    <row r="315" spans="2:11">
      <c r="B315" s="94"/>
      <c r="C315" s="112"/>
      <c r="D315" s="112"/>
      <c r="E315" s="112"/>
      <c r="F315" s="112"/>
      <c r="G315" s="112"/>
      <c r="H315" s="112"/>
      <c r="I315" s="95"/>
      <c r="J315" s="95"/>
      <c r="K315" s="112"/>
    </row>
    <row r="316" spans="2:11">
      <c r="B316" s="94"/>
      <c r="C316" s="112"/>
      <c r="D316" s="112"/>
      <c r="E316" s="112"/>
      <c r="F316" s="112"/>
      <c r="G316" s="112"/>
      <c r="H316" s="112"/>
      <c r="I316" s="95"/>
      <c r="J316" s="95"/>
      <c r="K316" s="112"/>
    </row>
    <row r="317" spans="2:11">
      <c r="B317" s="94"/>
      <c r="C317" s="112"/>
      <c r="D317" s="112"/>
      <c r="E317" s="112"/>
      <c r="F317" s="112"/>
      <c r="G317" s="112"/>
      <c r="H317" s="112"/>
      <c r="I317" s="95"/>
      <c r="J317" s="95"/>
      <c r="K317" s="112"/>
    </row>
    <row r="318" spans="2:11">
      <c r="B318" s="94"/>
      <c r="C318" s="112"/>
      <c r="D318" s="112"/>
      <c r="E318" s="112"/>
      <c r="F318" s="112"/>
      <c r="G318" s="112"/>
      <c r="H318" s="112"/>
      <c r="I318" s="95"/>
      <c r="J318" s="95"/>
      <c r="K318" s="112"/>
    </row>
    <row r="319" spans="2:11">
      <c r="B319" s="94"/>
      <c r="C319" s="112"/>
      <c r="D319" s="112"/>
      <c r="E319" s="112"/>
      <c r="F319" s="112"/>
      <c r="G319" s="112"/>
      <c r="H319" s="112"/>
      <c r="I319" s="95"/>
      <c r="J319" s="95"/>
      <c r="K319" s="112"/>
    </row>
    <row r="320" spans="2:11">
      <c r="B320" s="94"/>
      <c r="C320" s="112"/>
      <c r="D320" s="112"/>
      <c r="E320" s="112"/>
      <c r="F320" s="112"/>
      <c r="G320" s="112"/>
      <c r="H320" s="112"/>
      <c r="I320" s="95"/>
      <c r="J320" s="95"/>
      <c r="K320" s="112"/>
    </row>
    <row r="321" spans="2:11">
      <c r="B321" s="94"/>
      <c r="C321" s="112"/>
      <c r="D321" s="112"/>
      <c r="E321" s="112"/>
      <c r="F321" s="112"/>
      <c r="G321" s="112"/>
      <c r="H321" s="112"/>
      <c r="I321" s="95"/>
      <c r="J321" s="95"/>
      <c r="K321" s="112"/>
    </row>
    <row r="322" spans="2:11">
      <c r="B322" s="94"/>
      <c r="C322" s="112"/>
      <c r="D322" s="112"/>
      <c r="E322" s="112"/>
      <c r="F322" s="112"/>
      <c r="G322" s="112"/>
      <c r="H322" s="112"/>
      <c r="I322" s="95"/>
      <c r="J322" s="95"/>
      <c r="K322" s="112"/>
    </row>
    <row r="323" spans="2:11">
      <c r="B323" s="94"/>
      <c r="C323" s="112"/>
      <c r="D323" s="112"/>
      <c r="E323" s="112"/>
      <c r="F323" s="112"/>
      <c r="G323" s="112"/>
      <c r="H323" s="112"/>
      <c r="I323" s="95"/>
      <c r="J323" s="95"/>
      <c r="K323" s="112"/>
    </row>
    <row r="324" spans="2:11">
      <c r="B324" s="94"/>
      <c r="C324" s="112"/>
      <c r="D324" s="112"/>
      <c r="E324" s="112"/>
      <c r="F324" s="112"/>
      <c r="G324" s="112"/>
      <c r="H324" s="112"/>
      <c r="I324" s="95"/>
      <c r="J324" s="95"/>
      <c r="K324" s="112"/>
    </row>
    <row r="325" spans="2:11">
      <c r="B325" s="94"/>
      <c r="C325" s="112"/>
      <c r="D325" s="112"/>
      <c r="E325" s="112"/>
      <c r="F325" s="112"/>
      <c r="G325" s="112"/>
      <c r="H325" s="112"/>
      <c r="I325" s="95"/>
      <c r="J325" s="95"/>
      <c r="K325" s="112"/>
    </row>
    <row r="326" spans="2:11">
      <c r="B326" s="94"/>
      <c r="C326" s="112"/>
      <c r="D326" s="112"/>
      <c r="E326" s="112"/>
      <c r="F326" s="112"/>
      <c r="G326" s="112"/>
      <c r="H326" s="112"/>
      <c r="I326" s="95"/>
      <c r="J326" s="95"/>
      <c r="K326" s="112"/>
    </row>
    <row r="327" spans="2:11">
      <c r="B327" s="94"/>
      <c r="C327" s="112"/>
      <c r="D327" s="112"/>
      <c r="E327" s="112"/>
      <c r="F327" s="112"/>
      <c r="G327" s="112"/>
      <c r="H327" s="112"/>
      <c r="I327" s="95"/>
      <c r="J327" s="95"/>
      <c r="K327" s="112"/>
    </row>
    <row r="328" spans="2:11">
      <c r="B328" s="94"/>
      <c r="C328" s="112"/>
      <c r="D328" s="112"/>
      <c r="E328" s="112"/>
      <c r="F328" s="112"/>
      <c r="G328" s="112"/>
      <c r="H328" s="112"/>
      <c r="I328" s="95"/>
      <c r="J328" s="95"/>
      <c r="K328" s="112"/>
    </row>
    <row r="329" spans="2:11">
      <c r="B329" s="94"/>
      <c r="C329" s="112"/>
      <c r="D329" s="112"/>
      <c r="E329" s="112"/>
      <c r="F329" s="112"/>
      <c r="G329" s="112"/>
      <c r="H329" s="112"/>
      <c r="I329" s="95"/>
      <c r="J329" s="95"/>
      <c r="K329" s="112"/>
    </row>
    <row r="330" spans="2:11">
      <c r="B330" s="94"/>
      <c r="C330" s="112"/>
      <c r="D330" s="112"/>
      <c r="E330" s="112"/>
      <c r="F330" s="112"/>
      <c r="G330" s="112"/>
      <c r="H330" s="112"/>
      <c r="I330" s="95"/>
      <c r="J330" s="95"/>
      <c r="K330" s="112"/>
    </row>
    <row r="331" spans="2:11">
      <c r="B331" s="94"/>
      <c r="C331" s="112"/>
      <c r="D331" s="112"/>
      <c r="E331" s="112"/>
      <c r="F331" s="112"/>
      <c r="G331" s="112"/>
      <c r="H331" s="112"/>
      <c r="I331" s="95"/>
      <c r="J331" s="95"/>
      <c r="K331" s="112"/>
    </row>
    <row r="332" spans="2:11">
      <c r="B332" s="94"/>
      <c r="C332" s="112"/>
      <c r="D332" s="112"/>
      <c r="E332" s="112"/>
      <c r="F332" s="112"/>
      <c r="G332" s="112"/>
      <c r="H332" s="112"/>
      <c r="I332" s="95"/>
      <c r="J332" s="95"/>
      <c r="K332" s="112"/>
    </row>
    <row r="333" spans="2:11">
      <c r="B333" s="94"/>
      <c r="C333" s="112"/>
      <c r="D333" s="112"/>
      <c r="E333" s="112"/>
      <c r="F333" s="112"/>
      <c r="G333" s="112"/>
      <c r="H333" s="112"/>
      <c r="I333" s="95"/>
      <c r="J333" s="95"/>
      <c r="K333" s="112"/>
    </row>
    <row r="334" spans="2:11">
      <c r="B334" s="94"/>
      <c r="C334" s="112"/>
      <c r="D334" s="112"/>
      <c r="E334" s="112"/>
      <c r="F334" s="112"/>
      <c r="G334" s="112"/>
      <c r="H334" s="112"/>
      <c r="I334" s="95"/>
      <c r="J334" s="95"/>
      <c r="K334" s="112"/>
    </row>
    <row r="335" spans="2:11">
      <c r="B335" s="94"/>
      <c r="C335" s="112"/>
      <c r="D335" s="112"/>
      <c r="E335" s="112"/>
      <c r="F335" s="112"/>
      <c r="G335" s="112"/>
      <c r="H335" s="112"/>
      <c r="I335" s="95"/>
      <c r="J335" s="95"/>
      <c r="K335" s="112"/>
    </row>
    <row r="336" spans="2:11">
      <c r="B336" s="94"/>
      <c r="C336" s="112"/>
      <c r="D336" s="112"/>
      <c r="E336" s="112"/>
      <c r="F336" s="112"/>
      <c r="G336" s="112"/>
      <c r="H336" s="112"/>
      <c r="I336" s="95"/>
      <c r="J336" s="95"/>
      <c r="K336" s="112"/>
    </row>
    <row r="337" spans="2:11">
      <c r="B337" s="94"/>
      <c r="C337" s="112"/>
      <c r="D337" s="112"/>
      <c r="E337" s="112"/>
      <c r="F337" s="112"/>
      <c r="G337" s="112"/>
      <c r="H337" s="112"/>
      <c r="I337" s="95"/>
      <c r="J337" s="95"/>
      <c r="K337" s="112"/>
    </row>
    <row r="338" spans="2:11">
      <c r="B338" s="94"/>
      <c r="C338" s="112"/>
      <c r="D338" s="112"/>
      <c r="E338" s="112"/>
      <c r="F338" s="112"/>
      <c r="G338" s="112"/>
      <c r="H338" s="112"/>
      <c r="I338" s="95"/>
      <c r="J338" s="95"/>
      <c r="K338" s="112"/>
    </row>
    <row r="339" spans="2:11">
      <c r="B339" s="94"/>
      <c r="C339" s="112"/>
      <c r="D339" s="112"/>
      <c r="E339" s="112"/>
      <c r="F339" s="112"/>
      <c r="G339" s="112"/>
      <c r="H339" s="112"/>
      <c r="I339" s="95"/>
      <c r="J339" s="95"/>
      <c r="K339" s="112"/>
    </row>
    <row r="340" spans="2:11">
      <c r="B340" s="94"/>
      <c r="C340" s="112"/>
      <c r="D340" s="112"/>
      <c r="E340" s="112"/>
      <c r="F340" s="112"/>
      <c r="G340" s="112"/>
      <c r="H340" s="112"/>
      <c r="I340" s="95"/>
      <c r="J340" s="95"/>
      <c r="K340" s="112"/>
    </row>
    <row r="341" spans="2:11">
      <c r="B341" s="94"/>
      <c r="C341" s="112"/>
      <c r="D341" s="112"/>
      <c r="E341" s="112"/>
      <c r="F341" s="112"/>
      <c r="G341" s="112"/>
      <c r="H341" s="112"/>
      <c r="I341" s="95"/>
      <c r="J341" s="95"/>
      <c r="K341" s="112"/>
    </row>
    <row r="342" spans="2:11">
      <c r="B342" s="94"/>
      <c r="C342" s="112"/>
      <c r="D342" s="112"/>
      <c r="E342" s="112"/>
      <c r="F342" s="112"/>
      <c r="G342" s="112"/>
      <c r="H342" s="112"/>
      <c r="I342" s="95"/>
      <c r="J342" s="95"/>
      <c r="K342" s="112"/>
    </row>
    <row r="343" spans="2:11">
      <c r="B343" s="94"/>
      <c r="C343" s="112"/>
      <c r="D343" s="112"/>
      <c r="E343" s="112"/>
      <c r="F343" s="112"/>
      <c r="G343" s="112"/>
      <c r="H343" s="112"/>
      <c r="I343" s="95"/>
      <c r="J343" s="95"/>
      <c r="K343" s="112"/>
    </row>
    <row r="344" spans="2:11">
      <c r="B344" s="94"/>
      <c r="C344" s="112"/>
      <c r="D344" s="112"/>
      <c r="E344" s="112"/>
      <c r="F344" s="112"/>
      <c r="G344" s="112"/>
      <c r="H344" s="112"/>
      <c r="I344" s="95"/>
      <c r="J344" s="95"/>
      <c r="K344" s="112"/>
    </row>
    <row r="345" spans="2:11">
      <c r="B345" s="94"/>
      <c r="C345" s="112"/>
      <c r="D345" s="112"/>
      <c r="E345" s="112"/>
      <c r="F345" s="112"/>
      <c r="G345" s="112"/>
      <c r="H345" s="112"/>
      <c r="I345" s="95"/>
      <c r="J345" s="95"/>
      <c r="K345" s="112"/>
    </row>
    <row r="346" spans="2:11">
      <c r="B346" s="94"/>
      <c r="C346" s="112"/>
      <c r="D346" s="112"/>
      <c r="E346" s="112"/>
      <c r="F346" s="112"/>
      <c r="G346" s="112"/>
      <c r="H346" s="112"/>
      <c r="I346" s="95"/>
      <c r="J346" s="95"/>
      <c r="K346" s="112"/>
    </row>
    <row r="347" spans="2:11">
      <c r="B347" s="94"/>
      <c r="C347" s="112"/>
      <c r="D347" s="112"/>
      <c r="E347" s="112"/>
      <c r="F347" s="112"/>
      <c r="G347" s="112"/>
      <c r="H347" s="112"/>
      <c r="I347" s="95"/>
      <c r="J347" s="95"/>
      <c r="K347" s="112"/>
    </row>
    <row r="348" spans="2:11">
      <c r="B348" s="94"/>
      <c r="C348" s="112"/>
      <c r="D348" s="112"/>
      <c r="E348" s="112"/>
      <c r="F348" s="112"/>
      <c r="G348" s="112"/>
      <c r="H348" s="112"/>
      <c r="I348" s="95"/>
      <c r="J348" s="95"/>
      <c r="K348" s="112"/>
    </row>
    <row r="349" spans="2:11">
      <c r="B349" s="94"/>
      <c r="C349" s="112"/>
      <c r="D349" s="112"/>
      <c r="E349" s="112"/>
      <c r="F349" s="112"/>
      <c r="G349" s="112"/>
      <c r="H349" s="112"/>
      <c r="I349" s="95"/>
      <c r="J349" s="95"/>
      <c r="K349" s="112"/>
    </row>
    <row r="350" spans="2:11">
      <c r="B350" s="94"/>
      <c r="C350" s="112"/>
      <c r="D350" s="112"/>
      <c r="E350" s="112"/>
      <c r="F350" s="112"/>
      <c r="G350" s="112"/>
      <c r="H350" s="112"/>
      <c r="I350" s="95"/>
      <c r="J350" s="95"/>
      <c r="K350" s="112"/>
    </row>
    <row r="351" spans="2:11">
      <c r="B351" s="94"/>
      <c r="C351" s="112"/>
      <c r="D351" s="112"/>
      <c r="E351" s="112"/>
      <c r="F351" s="112"/>
      <c r="G351" s="112"/>
      <c r="H351" s="112"/>
      <c r="I351" s="95"/>
      <c r="J351" s="95"/>
      <c r="K351" s="112"/>
    </row>
    <row r="352" spans="2:11">
      <c r="B352" s="94"/>
      <c r="C352" s="112"/>
      <c r="D352" s="112"/>
      <c r="E352" s="112"/>
      <c r="F352" s="112"/>
      <c r="G352" s="112"/>
      <c r="H352" s="112"/>
      <c r="I352" s="95"/>
      <c r="J352" s="95"/>
      <c r="K352" s="112"/>
    </row>
    <row r="353" spans="2:11">
      <c r="B353" s="94"/>
      <c r="C353" s="112"/>
      <c r="D353" s="112"/>
      <c r="E353" s="112"/>
      <c r="F353" s="112"/>
      <c r="G353" s="112"/>
      <c r="H353" s="112"/>
      <c r="I353" s="95"/>
      <c r="J353" s="95"/>
      <c r="K353" s="112"/>
    </row>
    <row r="354" spans="2:11">
      <c r="B354" s="94"/>
      <c r="C354" s="112"/>
      <c r="D354" s="112"/>
      <c r="E354" s="112"/>
      <c r="F354" s="112"/>
      <c r="G354" s="112"/>
      <c r="H354" s="112"/>
      <c r="I354" s="95"/>
      <c r="J354" s="95"/>
      <c r="K354" s="112"/>
    </row>
    <row r="355" spans="2:11">
      <c r="B355" s="94"/>
      <c r="C355" s="112"/>
      <c r="D355" s="112"/>
      <c r="E355" s="112"/>
      <c r="F355" s="112"/>
      <c r="G355" s="112"/>
      <c r="H355" s="112"/>
      <c r="I355" s="95"/>
      <c r="J355" s="95"/>
      <c r="K355" s="112"/>
    </row>
    <row r="356" spans="2:11">
      <c r="B356" s="94"/>
      <c r="C356" s="112"/>
      <c r="D356" s="112"/>
      <c r="E356" s="112"/>
      <c r="F356" s="112"/>
      <c r="G356" s="112"/>
      <c r="H356" s="112"/>
      <c r="I356" s="95"/>
      <c r="J356" s="95"/>
      <c r="K356" s="112"/>
    </row>
    <row r="357" spans="2:11">
      <c r="B357" s="94"/>
      <c r="C357" s="112"/>
      <c r="D357" s="112"/>
      <c r="E357" s="112"/>
      <c r="F357" s="112"/>
      <c r="G357" s="112"/>
      <c r="H357" s="112"/>
      <c r="I357" s="95"/>
      <c r="J357" s="95"/>
      <c r="K357" s="112"/>
    </row>
    <row r="358" spans="2:11">
      <c r="B358" s="94"/>
      <c r="C358" s="112"/>
      <c r="D358" s="112"/>
      <c r="E358" s="112"/>
      <c r="F358" s="112"/>
      <c r="G358" s="112"/>
      <c r="H358" s="112"/>
      <c r="I358" s="95"/>
      <c r="J358" s="95"/>
      <c r="K358" s="112"/>
    </row>
    <row r="359" spans="2:11">
      <c r="B359" s="94"/>
      <c r="C359" s="112"/>
      <c r="D359" s="112"/>
      <c r="E359" s="112"/>
      <c r="F359" s="112"/>
      <c r="G359" s="112"/>
      <c r="H359" s="112"/>
      <c r="I359" s="95"/>
      <c r="J359" s="95"/>
      <c r="K359" s="112"/>
    </row>
    <row r="360" spans="2:11">
      <c r="B360" s="94"/>
      <c r="C360" s="112"/>
      <c r="D360" s="112"/>
      <c r="E360" s="112"/>
      <c r="F360" s="112"/>
      <c r="G360" s="112"/>
      <c r="H360" s="112"/>
      <c r="I360" s="95"/>
      <c r="J360" s="95"/>
      <c r="K360" s="112"/>
    </row>
    <row r="361" spans="2:11">
      <c r="B361" s="94"/>
      <c r="C361" s="112"/>
      <c r="D361" s="112"/>
      <c r="E361" s="112"/>
      <c r="F361" s="112"/>
      <c r="G361" s="112"/>
      <c r="H361" s="112"/>
      <c r="I361" s="95"/>
      <c r="J361" s="95"/>
      <c r="K361" s="112"/>
    </row>
    <row r="362" spans="2:11">
      <c r="B362" s="94"/>
      <c r="C362" s="112"/>
      <c r="D362" s="112"/>
      <c r="E362" s="112"/>
      <c r="F362" s="112"/>
      <c r="G362" s="112"/>
      <c r="H362" s="112"/>
      <c r="I362" s="95"/>
      <c r="J362" s="95"/>
      <c r="K362" s="112"/>
    </row>
    <row r="363" spans="2:11">
      <c r="B363" s="94"/>
      <c r="C363" s="112"/>
      <c r="D363" s="112"/>
      <c r="E363" s="112"/>
      <c r="F363" s="112"/>
      <c r="G363" s="112"/>
      <c r="H363" s="112"/>
      <c r="I363" s="95"/>
      <c r="J363" s="95"/>
      <c r="K363" s="112"/>
    </row>
    <row r="364" spans="2:11">
      <c r="B364" s="94"/>
      <c r="C364" s="112"/>
      <c r="D364" s="112"/>
      <c r="E364" s="112"/>
      <c r="F364" s="112"/>
      <c r="G364" s="112"/>
      <c r="H364" s="112"/>
      <c r="I364" s="95"/>
      <c r="J364" s="95"/>
      <c r="K364" s="112"/>
    </row>
    <row r="365" spans="2:11">
      <c r="B365" s="94"/>
      <c r="C365" s="112"/>
      <c r="D365" s="112"/>
      <c r="E365" s="112"/>
      <c r="F365" s="112"/>
      <c r="G365" s="112"/>
      <c r="H365" s="112"/>
      <c r="I365" s="95"/>
      <c r="J365" s="95"/>
      <c r="K365" s="112"/>
    </row>
    <row r="366" spans="2:11">
      <c r="B366" s="94"/>
      <c r="C366" s="112"/>
      <c r="D366" s="112"/>
      <c r="E366" s="112"/>
      <c r="F366" s="112"/>
      <c r="G366" s="112"/>
      <c r="H366" s="112"/>
      <c r="I366" s="95"/>
      <c r="J366" s="95"/>
      <c r="K366" s="112"/>
    </row>
    <row r="367" spans="2:11">
      <c r="B367" s="94"/>
      <c r="C367" s="112"/>
      <c r="D367" s="112"/>
      <c r="E367" s="112"/>
      <c r="F367" s="112"/>
      <c r="G367" s="112"/>
      <c r="H367" s="112"/>
      <c r="I367" s="95"/>
      <c r="J367" s="95"/>
      <c r="K367" s="112"/>
    </row>
    <row r="368" spans="2:11">
      <c r="B368" s="94"/>
      <c r="C368" s="112"/>
      <c r="D368" s="112"/>
      <c r="E368" s="112"/>
      <c r="F368" s="112"/>
      <c r="G368" s="112"/>
      <c r="H368" s="112"/>
      <c r="I368" s="95"/>
      <c r="J368" s="95"/>
      <c r="K368" s="112"/>
    </row>
    <row r="369" spans="2:11">
      <c r="B369" s="94"/>
      <c r="C369" s="112"/>
      <c r="D369" s="112"/>
      <c r="E369" s="112"/>
      <c r="F369" s="112"/>
      <c r="G369" s="112"/>
      <c r="H369" s="112"/>
      <c r="I369" s="95"/>
      <c r="J369" s="95"/>
      <c r="K369" s="112"/>
    </row>
    <row r="370" spans="2:11">
      <c r="B370" s="94"/>
      <c r="C370" s="112"/>
      <c r="D370" s="112"/>
      <c r="E370" s="112"/>
      <c r="F370" s="112"/>
      <c r="G370" s="112"/>
      <c r="H370" s="112"/>
      <c r="I370" s="95"/>
      <c r="J370" s="95"/>
      <c r="K370" s="112"/>
    </row>
    <row r="371" spans="2:11">
      <c r="B371" s="94"/>
      <c r="C371" s="112"/>
      <c r="D371" s="112"/>
      <c r="E371" s="112"/>
      <c r="F371" s="112"/>
      <c r="G371" s="112"/>
      <c r="H371" s="112"/>
      <c r="I371" s="95"/>
      <c r="J371" s="95"/>
      <c r="K371" s="112"/>
    </row>
    <row r="372" spans="2:11">
      <c r="B372" s="94"/>
      <c r="C372" s="112"/>
      <c r="D372" s="112"/>
      <c r="E372" s="112"/>
      <c r="F372" s="112"/>
      <c r="G372" s="112"/>
      <c r="H372" s="112"/>
      <c r="I372" s="95"/>
      <c r="J372" s="95"/>
      <c r="K372" s="112"/>
    </row>
    <row r="373" spans="2:11">
      <c r="B373" s="94"/>
      <c r="C373" s="112"/>
      <c r="D373" s="112"/>
      <c r="E373" s="112"/>
      <c r="F373" s="112"/>
      <c r="G373" s="112"/>
      <c r="H373" s="112"/>
      <c r="I373" s="95"/>
      <c r="J373" s="95"/>
      <c r="K373" s="112"/>
    </row>
    <row r="374" spans="2:11">
      <c r="B374" s="94"/>
      <c r="C374" s="112"/>
      <c r="D374" s="112"/>
      <c r="E374" s="112"/>
      <c r="F374" s="112"/>
      <c r="G374" s="112"/>
      <c r="H374" s="112"/>
      <c r="I374" s="95"/>
      <c r="J374" s="95"/>
      <c r="K374" s="112"/>
    </row>
    <row r="375" spans="2:11">
      <c r="B375" s="94"/>
      <c r="C375" s="112"/>
      <c r="D375" s="112"/>
      <c r="E375" s="112"/>
      <c r="F375" s="112"/>
      <c r="G375" s="112"/>
      <c r="H375" s="112"/>
      <c r="I375" s="95"/>
      <c r="J375" s="95"/>
      <c r="K375" s="112"/>
    </row>
    <row r="376" spans="2:11">
      <c r="B376" s="94"/>
      <c r="C376" s="112"/>
      <c r="D376" s="112"/>
      <c r="E376" s="112"/>
      <c r="F376" s="112"/>
      <c r="G376" s="112"/>
      <c r="H376" s="112"/>
      <c r="I376" s="95"/>
      <c r="J376" s="95"/>
      <c r="K376" s="112"/>
    </row>
    <row r="377" spans="2:11">
      <c r="B377" s="94"/>
      <c r="C377" s="112"/>
      <c r="D377" s="112"/>
      <c r="E377" s="112"/>
      <c r="F377" s="112"/>
      <c r="G377" s="112"/>
      <c r="H377" s="112"/>
      <c r="I377" s="95"/>
      <c r="J377" s="95"/>
      <c r="K377" s="112"/>
    </row>
    <row r="378" spans="2:11">
      <c r="B378" s="94"/>
      <c r="C378" s="112"/>
      <c r="D378" s="112"/>
      <c r="E378" s="112"/>
      <c r="F378" s="112"/>
      <c r="G378" s="112"/>
      <c r="H378" s="112"/>
      <c r="I378" s="95"/>
      <c r="J378" s="95"/>
      <c r="K378" s="112"/>
    </row>
    <row r="379" spans="2:11">
      <c r="B379" s="94"/>
      <c r="C379" s="112"/>
      <c r="D379" s="112"/>
      <c r="E379" s="112"/>
      <c r="F379" s="112"/>
      <c r="G379" s="112"/>
      <c r="H379" s="112"/>
      <c r="I379" s="95"/>
      <c r="J379" s="95"/>
      <c r="K379" s="112"/>
    </row>
    <row r="380" spans="2:11">
      <c r="B380" s="94"/>
      <c r="C380" s="112"/>
      <c r="D380" s="112"/>
      <c r="E380" s="112"/>
      <c r="F380" s="112"/>
      <c r="G380" s="112"/>
      <c r="H380" s="112"/>
      <c r="I380" s="95"/>
      <c r="J380" s="95"/>
      <c r="K380" s="112"/>
    </row>
    <row r="381" spans="2:11">
      <c r="B381" s="94"/>
      <c r="C381" s="112"/>
      <c r="D381" s="112"/>
      <c r="E381" s="112"/>
      <c r="F381" s="112"/>
      <c r="G381" s="112"/>
      <c r="H381" s="112"/>
      <c r="I381" s="95"/>
      <c r="J381" s="95"/>
      <c r="K381" s="112"/>
    </row>
    <row r="382" spans="2:11">
      <c r="B382" s="94"/>
      <c r="C382" s="112"/>
      <c r="D382" s="112"/>
      <c r="E382" s="112"/>
      <c r="F382" s="112"/>
      <c r="G382" s="112"/>
      <c r="H382" s="112"/>
      <c r="I382" s="95"/>
      <c r="J382" s="95"/>
      <c r="K382" s="112"/>
    </row>
    <row r="383" spans="2:11">
      <c r="B383" s="94"/>
      <c r="C383" s="112"/>
      <c r="D383" s="112"/>
      <c r="E383" s="112"/>
      <c r="F383" s="112"/>
      <c r="G383" s="112"/>
      <c r="H383" s="112"/>
      <c r="I383" s="95"/>
      <c r="J383" s="95"/>
      <c r="K383" s="112"/>
    </row>
    <row r="384" spans="2:11">
      <c r="B384" s="94"/>
      <c r="C384" s="112"/>
      <c r="D384" s="112"/>
      <c r="E384" s="112"/>
      <c r="F384" s="112"/>
      <c r="G384" s="112"/>
      <c r="H384" s="112"/>
      <c r="I384" s="95"/>
      <c r="J384" s="95"/>
      <c r="K384" s="112"/>
    </row>
    <row r="385" spans="2:11">
      <c r="B385" s="94"/>
      <c r="C385" s="112"/>
      <c r="D385" s="112"/>
      <c r="E385" s="112"/>
      <c r="F385" s="112"/>
      <c r="G385" s="112"/>
      <c r="H385" s="112"/>
      <c r="I385" s="95"/>
      <c r="J385" s="95"/>
      <c r="K385" s="112"/>
    </row>
    <row r="386" spans="2:11">
      <c r="B386" s="94"/>
      <c r="C386" s="112"/>
      <c r="D386" s="112"/>
      <c r="E386" s="112"/>
      <c r="F386" s="112"/>
      <c r="G386" s="112"/>
      <c r="H386" s="112"/>
      <c r="I386" s="95"/>
      <c r="J386" s="95"/>
      <c r="K386" s="112"/>
    </row>
    <row r="387" spans="2:11">
      <c r="B387" s="94"/>
      <c r="C387" s="112"/>
      <c r="D387" s="112"/>
      <c r="E387" s="112"/>
      <c r="F387" s="112"/>
      <c r="G387" s="112"/>
      <c r="H387" s="112"/>
      <c r="I387" s="95"/>
      <c r="J387" s="95"/>
      <c r="K387" s="112"/>
    </row>
    <row r="388" spans="2:11">
      <c r="B388" s="94"/>
      <c r="C388" s="112"/>
      <c r="D388" s="112"/>
      <c r="E388" s="112"/>
      <c r="F388" s="112"/>
      <c r="G388" s="112"/>
      <c r="H388" s="112"/>
      <c r="I388" s="95"/>
      <c r="J388" s="95"/>
      <c r="K388" s="112"/>
    </row>
    <row r="389" spans="2:11">
      <c r="B389" s="94"/>
      <c r="C389" s="112"/>
      <c r="D389" s="112"/>
      <c r="E389" s="112"/>
      <c r="F389" s="112"/>
      <c r="G389" s="112"/>
      <c r="H389" s="112"/>
      <c r="I389" s="95"/>
      <c r="J389" s="95"/>
      <c r="K389" s="112"/>
    </row>
    <row r="390" spans="2:11">
      <c r="B390" s="94"/>
      <c r="C390" s="112"/>
      <c r="D390" s="112"/>
      <c r="E390" s="112"/>
      <c r="F390" s="112"/>
      <c r="G390" s="112"/>
      <c r="H390" s="112"/>
      <c r="I390" s="95"/>
      <c r="J390" s="95"/>
      <c r="K390" s="112"/>
    </row>
    <row r="391" spans="2:11">
      <c r="B391" s="94"/>
      <c r="C391" s="112"/>
      <c r="D391" s="112"/>
      <c r="E391" s="112"/>
      <c r="F391" s="112"/>
      <c r="G391" s="112"/>
      <c r="H391" s="112"/>
      <c r="I391" s="95"/>
      <c r="J391" s="95"/>
      <c r="K391" s="112"/>
    </row>
    <row r="392" spans="2:11">
      <c r="B392" s="94"/>
      <c r="C392" s="112"/>
      <c r="D392" s="112"/>
      <c r="E392" s="112"/>
      <c r="F392" s="112"/>
      <c r="G392" s="112"/>
      <c r="H392" s="112"/>
      <c r="I392" s="95"/>
      <c r="J392" s="95"/>
      <c r="K392" s="112"/>
    </row>
    <row r="393" spans="2:11">
      <c r="B393" s="94"/>
      <c r="C393" s="112"/>
      <c r="D393" s="112"/>
      <c r="E393" s="112"/>
      <c r="F393" s="112"/>
      <c r="G393" s="112"/>
      <c r="H393" s="112"/>
      <c r="I393" s="95"/>
      <c r="J393" s="95"/>
      <c r="K393" s="112"/>
    </row>
    <row r="394" spans="2:11">
      <c r="B394" s="94"/>
      <c r="C394" s="112"/>
      <c r="D394" s="112"/>
      <c r="E394" s="112"/>
      <c r="F394" s="112"/>
      <c r="G394" s="112"/>
      <c r="H394" s="112"/>
      <c r="I394" s="95"/>
      <c r="J394" s="95"/>
      <c r="K394" s="112"/>
    </row>
    <row r="395" spans="2:11">
      <c r="B395" s="94"/>
      <c r="C395" s="112"/>
      <c r="D395" s="112"/>
      <c r="E395" s="112"/>
      <c r="F395" s="112"/>
      <c r="G395" s="112"/>
      <c r="H395" s="112"/>
      <c r="I395" s="95"/>
      <c r="J395" s="95"/>
      <c r="K395" s="112"/>
    </row>
    <row r="396" spans="2:11">
      <c r="B396" s="94"/>
      <c r="C396" s="112"/>
      <c r="D396" s="112"/>
      <c r="E396" s="112"/>
      <c r="F396" s="112"/>
      <c r="G396" s="112"/>
      <c r="H396" s="112"/>
      <c r="I396" s="95"/>
      <c r="J396" s="95"/>
      <c r="K396" s="112"/>
    </row>
    <row r="397" spans="2:11">
      <c r="B397" s="94"/>
      <c r="C397" s="112"/>
      <c r="D397" s="112"/>
      <c r="E397" s="112"/>
      <c r="F397" s="112"/>
      <c r="G397" s="112"/>
      <c r="H397" s="112"/>
      <c r="I397" s="95"/>
      <c r="J397" s="95"/>
      <c r="K397" s="112"/>
    </row>
    <row r="398" spans="2:11">
      <c r="B398" s="94"/>
      <c r="C398" s="112"/>
      <c r="D398" s="112"/>
      <c r="E398" s="112"/>
      <c r="F398" s="112"/>
      <c r="G398" s="112"/>
      <c r="H398" s="112"/>
      <c r="I398" s="95"/>
      <c r="J398" s="95"/>
      <c r="K398" s="112"/>
    </row>
    <row r="399" spans="2:11">
      <c r="B399" s="94"/>
      <c r="C399" s="112"/>
      <c r="D399" s="112"/>
      <c r="E399" s="112"/>
      <c r="F399" s="112"/>
      <c r="G399" s="112"/>
      <c r="H399" s="112"/>
      <c r="I399" s="95"/>
      <c r="J399" s="95"/>
      <c r="K399" s="112"/>
    </row>
    <row r="400" spans="2:11">
      <c r="B400" s="94"/>
      <c r="C400" s="112"/>
      <c r="D400" s="112"/>
      <c r="E400" s="112"/>
      <c r="F400" s="112"/>
      <c r="G400" s="112"/>
      <c r="H400" s="112"/>
      <c r="I400" s="95"/>
      <c r="J400" s="95"/>
      <c r="K400" s="112"/>
    </row>
    <row r="401" spans="2:11">
      <c r="B401" s="94"/>
      <c r="C401" s="112"/>
      <c r="D401" s="112"/>
      <c r="E401" s="112"/>
      <c r="F401" s="112"/>
      <c r="G401" s="112"/>
      <c r="H401" s="112"/>
      <c r="I401" s="95"/>
      <c r="J401" s="95"/>
      <c r="K401" s="112"/>
    </row>
    <row r="402" spans="2:11">
      <c r="B402" s="94"/>
      <c r="C402" s="112"/>
      <c r="D402" s="112"/>
      <c r="E402" s="112"/>
      <c r="F402" s="112"/>
      <c r="G402" s="112"/>
      <c r="H402" s="112"/>
      <c r="I402" s="95"/>
      <c r="J402" s="95"/>
      <c r="K402" s="112"/>
    </row>
    <row r="403" spans="2:11">
      <c r="B403" s="94"/>
      <c r="C403" s="112"/>
      <c r="D403" s="112"/>
      <c r="E403" s="112"/>
      <c r="F403" s="112"/>
      <c r="G403" s="112"/>
      <c r="H403" s="112"/>
      <c r="I403" s="95"/>
      <c r="J403" s="95"/>
      <c r="K403" s="112"/>
    </row>
    <row r="404" spans="2:11">
      <c r="B404" s="94"/>
      <c r="C404" s="112"/>
      <c r="D404" s="112"/>
      <c r="E404" s="112"/>
      <c r="F404" s="112"/>
      <c r="G404" s="112"/>
      <c r="H404" s="112"/>
      <c r="I404" s="95"/>
      <c r="J404" s="95"/>
      <c r="K404" s="112"/>
    </row>
    <row r="405" spans="2:11">
      <c r="B405" s="94"/>
      <c r="C405" s="112"/>
      <c r="D405" s="112"/>
      <c r="E405" s="112"/>
      <c r="F405" s="112"/>
      <c r="G405" s="112"/>
      <c r="H405" s="112"/>
      <c r="I405" s="95"/>
      <c r="J405" s="95"/>
      <c r="K405" s="112"/>
    </row>
    <row r="406" spans="2:11">
      <c r="B406" s="94"/>
      <c r="C406" s="112"/>
      <c r="D406" s="112"/>
      <c r="E406" s="112"/>
      <c r="F406" s="112"/>
      <c r="G406" s="112"/>
      <c r="H406" s="112"/>
      <c r="I406" s="95"/>
      <c r="J406" s="95"/>
      <c r="K406" s="112"/>
    </row>
    <row r="407" spans="2:11">
      <c r="B407" s="94"/>
      <c r="C407" s="112"/>
      <c r="D407" s="112"/>
      <c r="E407" s="112"/>
      <c r="F407" s="112"/>
      <c r="G407" s="112"/>
      <c r="H407" s="112"/>
      <c r="I407" s="95"/>
      <c r="J407" s="95"/>
      <c r="K407" s="112"/>
    </row>
    <row r="408" spans="2:11">
      <c r="B408" s="94"/>
      <c r="C408" s="112"/>
      <c r="D408" s="112"/>
      <c r="E408" s="112"/>
      <c r="F408" s="112"/>
      <c r="G408" s="112"/>
      <c r="H408" s="112"/>
      <c r="I408" s="95"/>
      <c r="J408" s="95"/>
      <c r="K408" s="112"/>
    </row>
    <row r="409" spans="2:11">
      <c r="B409" s="94"/>
      <c r="C409" s="112"/>
      <c r="D409" s="112"/>
      <c r="E409" s="112"/>
      <c r="F409" s="112"/>
      <c r="G409" s="112"/>
      <c r="H409" s="112"/>
      <c r="I409" s="95"/>
      <c r="J409" s="95"/>
      <c r="K409" s="112"/>
    </row>
    <row r="410" spans="2:11">
      <c r="B410" s="94"/>
      <c r="C410" s="112"/>
      <c r="D410" s="112"/>
      <c r="E410" s="112"/>
      <c r="F410" s="112"/>
      <c r="G410" s="112"/>
      <c r="H410" s="112"/>
      <c r="I410" s="95"/>
      <c r="J410" s="95"/>
      <c r="K410" s="112"/>
    </row>
    <row r="411" spans="2:11">
      <c r="B411" s="94"/>
      <c r="C411" s="112"/>
      <c r="D411" s="112"/>
      <c r="E411" s="112"/>
      <c r="F411" s="112"/>
      <c r="G411" s="112"/>
      <c r="H411" s="112"/>
      <c r="I411" s="95"/>
      <c r="J411" s="95"/>
      <c r="K411" s="112"/>
    </row>
    <row r="412" spans="2:11">
      <c r="B412" s="94"/>
      <c r="C412" s="112"/>
      <c r="D412" s="112"/>
      <c r="E412" s="112"/>
      <c r="F412" s="112"/>
      <c r="G412" s="112"/>
      <c r="H412" s="112"/>
      <c r="I412" s="95"/>
      <c r="J412" s="95"/>
      <c r="K412" s="112"/>
    </row>
    <row r="413" spans="2:11">
      <c r="B413" s="94"/>
      <c r="C413" s="112"/>
      <c r="D413" s="112"/>
      <c r="E413" s="112"/>
      <c r="F413" s="112"/>
      <c r="G413" s="112"/>
      <c r="H413" s="112"/>
      <c r="I413" s="95"/>
      <c r="J413" s="95"/>
      <c r="K413" s="112"/>
    </row>
    <row r="414" spans="2:11">
      <c r="B414" s="94"/>
      <c r="C414" s="112"/>
      <c r="D414" s="112"/>
      <c r="E414" s="112"/>
      <c r="F414" s="112"/>
      <c r="G414" s="112"/>
      <c r="H414" s="112"/>
      <c r="I414" s="95"/>
      <c r="J414" s="95"/>
      <c r="K414" s="112"/>
    </row>
    <row r="415" spans="2:11">
      <c r="B415" s="94"/>
      <c r="C415" s="112"/>
      <c r="D415" s="112"/>
      <c r="E415" s="112"/>
      <c r="F415" s="112"/>
      <c r="G415" s="112"/>
      <c r="H415" s="112"/>
      <c r="I415" s="95"/>
      <c r="J415" s="95"/>
      <c r="K415" s="112"/>
    </row>
    <row r="416" spans="2:11">
      <c r="B416" s="94"/>
      <c r="C416" s="112"/>
      <c r="D416" s="112"/>
      <c r="E416" s="112"/>
      <c r="F416" s="112"/>
      <c r="G416" s="112"/>
      <c r="H416" s="112"/>
      <c r="I416" s="95"/>
      <c r="J416" s="95"/>
      <c r="K416" s="112"/>
    </row>
    <row r="417" spans="2:11">
      <c r="B417" s="94"/>
      <c r="C417" s="112"/>
      <c r="D417" s="112"/>
      <c r="E417" s="112"/>
      <c r="F417" s="112"/>
      <c r="G417" s="112"/>
      <c r="H417" s="112"/>
      <c r="I417" s="95"/>
      <c r="J417" s="95"/>
      <c r="K417" s="112"/>
    </row>
    <row r="418" spans="2:11">
      <c r="B418" s="94"/>
      <c r="C418" s="112"/>
      <c r="D418" s="112"/>
      <c r="E418" s="112"/>
      <c r="F418" s="112"/>
      <c r="G418" s="112"/>
      <c r="H418" s="112"/>
      <c r="I418" s="95"/>
      <c r="J418" s="95"/>
      <c r="K418" s="112"/>
    </row>
    <row r="419" spans="2:11">
      <c r="B419" s="94"/>
      <c r="C419" s="112"/>
      <c r="D419" s="112"/>
      <c r="E419" s="112"/>
      <c r="F419" s="112"/>
      <c r="G419" s="112"/>
      <c r="H419" s="112"/>
      <c r="I419" s="95"/>
      <c r="J419" s="95"/>
      <c r="K419" s="112"/>
    </row>
    <row r="420" spans="2:11">
      <c r="B420" s="94"/>
      <c r="C420" s="112"/>
      <c r="D420" s="112"/>
      <c r="E420" s="112"/>
      <c r="F420" s="112"/>
      <c r="G420" s="112"/>
      <c r="H420" s="112"/>
      <c r="I420" s="95"/>
      <c r="J420" s="95"/>
      <c r="K420" s="112"/>
    </row>
    <row r="421" spans="2:11">
      <c r="B421" s="94"/>
      <c r="C421" s="112"/>
      <c r="D421" s="112"/>
      <c r="E421" s="112"/>
      <c r="F421" s="112"/>
      <c r="G421" s="112"/>
      <c r="H421" s="112"/>
      <c r="I421" s="95"/>
      <c r="J421" s="95"/>
      <c r="K421" s="112"/>
    </row>
    <row r="422" spans="2:11">
      <c r="B422" s="94"/>
      <c r="C422" s="112"/>
      <c r="D422" s="112"/>
      <c r="E422" s="112"/>
      <c r="F422" s="112"/>
      <c r="G422" s="112"/>
      <c r="H422" s="112"/>
      <c r="I422" s="95"/>
      <c r="J422" s="95"/>
      <c r="K422" s="112"/>
    </row>
    <row r="423" spans="2:11">
      <c r="B423" s="94"/>
      <c r="C423" s="112"/>
      <c r="D423" s="112"/>
      <c r="E423" s="112"/>
      <c r="F423" s="112"/>
      <c r="G423" s="112"/>
      <c r="H423" s="112"/>
      <c r="I423" s="95"/>
      <c r="J423" s="95"/>
      <c r="K423" s="112"/>
    </row>
    <row r="424" spans="2:11">
      <c r="B424" s="94"/>
      <c r="C424" s="112"/>
      <c r="D424" s="112"/>
      <c r="E424" s="112"/>
      <c r="F424" s="112"/>
      <c r="G424" s="112"/>
      <c r="H424" s="112"/>
      <c r="I424" s="95"/>
      <c r="J424" s="95"/>
      <c r="K424" s="112"/>
    </row>
    <row r="425" spans="2:11">
      <c r="B425" s="94"/>
      <c r="C425" s="112"/>
      <c r="D425" s="112"/>
      <c r="E425" s="112"/>
      <c r="F425" s="112"/>
      <c r="G425" s="112"/>
      <c r="H425" s="112"/>
      <c r="I425" s="95"/>
      <c r="J425" s="95"/>
      <c r="K425" s="112"/>
    </row>
    <row r="426" spans="2:11">
      <c r="B426" s="94"/>
      <c r="C426" s="112"/>
      <c r="D426" s="112"/>
      <c r="E426" s="112"/>
      <c r="F426" s="112"/>
      <c r="G426" s="112"/>
      <c r="H426" s="112"/>
      <c r="I426" s="95"/>
      <c r="J426" s="95"/>
      <c r="K426" s="112"/>
    </row>
    <row r="427" spans="2:11">
      <c r="B427" s="94"/>
      <c r="C427" s="112"/>
      <c r="D427" s="112"/>
      <c r="E427" s="112"/>
      <c r="F427" s="112"/>
      <c r="G427" s="112"/>
      <c r="H427" s="112"/>
      <c r="I427" s="95"/>
      <c r="J427" s="95"/>
      <c r="K427" s="112"/>
    </row>
    <row r="428" spans="2:11">
      <c r="B428" s="94"/>
      <c r="C428" s="112"/>
      <c r="D428" s="112"/>
      <c r="E428" s="112"/>
      <c r="F428" s="112"/>
      <c r="G428" s="112"/>
      <c r="H428" s="112"/>
      <c r="I428" s="95"/>
      <c r="J428" s="95"/>
      <c r="K428" s="112"/>
    </row>
    <row r="429" spans="2:11">
      <c r="B429" s="94"/>
      <c r="C429" s="112"/>
      <c r="D429" s="112"/>
      <c r="E429" s="112"/>
      <c r="F429" s="112"/>
      <c r="G429" s="112"/>
      <c r="H429" s="112"/>
      <c r="I429" s="95"/>
      <c r="J429" s="95"/>
      <c r="K429" s="112"/>
    </row>
    <row r="430" spans="2:11">
      <c r="B430" s="94"/>
      <c r="C430" s="112"/>
      <c r="D430" s="112"/>
      <c r="E430" s="112"/>
      <c r="F430" s="112"/>
      <c r="G430" s="112"/>
      <c r="H430" s="112"/>
      <c r="I430" s="95"/>
      <c r="J430" s="95"/>
      <c r="K430" s="112"/>
    </row>
    <row r="431" spans="2:11">
      <c r="B431" s="94"/>
      <c r="C431" s="112"/>
      <c r="D431" s="112"/>
      <c r="E431" s="112"/>
      <c r="F431" s="112"/>
      <c r="G431" s="112"/>
      <c r="H431" s="112"/>
      <c r="I431" s="95"/>
      <c r="J431" s="95"/>
      <c r="K431" s="112"/>
    </row>
    <row r="432" spans="2:11">
      <c r="B432" s="94"/>
      <c r="C432" s="112"/>
      <c r="D432" s="112"/>
      <c r="E432" s="112"/>
      <c r="F432" s="112"/>
      <c r="G432" s="112"/>
      <c r="H432" s="112"/>
      <c r="I432" s="95"/>
      <c r="J432" s="95"/>
      <c r="K432" s="112"/>
    </row>
    <row r="433" spans="2:11">
      <c r="B433" s="94"/>
      <c r="C433" s="112"/>
      <c r="D433" s="112"/>
      <c r="E433" s="112"/>
      <c r="F433" s="112"/>
      <c r="G433" s="112"/>
      <c r="H433" s="112"/>
      <c r="I433" s="95"/>
      <c r="J433" s="95"/>
      <c r="K433" s="112"/>
    </row>
    <row r="434" spans="2:11">
      <c r="B434" s="94"/>
      <c r="C434" s="112"/>
      <c r="D434" s="112"/>
      <c r="E434" s="112"/>
      <c r="F434" s="112"/>
      <c r="G434" s="112"/>
      <c r="H434" s="112"/>
      <c r="I434" s="95"/>
      <c r="J434" s="95"/>
      <c r="K434" s="112"/>
    </row>
    <row r="435" spans="2:11">
      <c r="B435" s="94"/>
      <c r="C435" s="112"/>
      <c r="D435" s="112"/>
      <c r="E435" s="112"/>
      <c r="F435" s="112"/>
      <c r="G435" s="112"/>
      <c r="H435" s="112"/>
      <c r="I435" s="95"/>
      <c r="J435" s="95"/>
      <c r="K435" s="112"/>
    </row>
    <row r="436" spans="2:11">
      <c r="B436" s="94"/>
      <c r="C436" s="112"/>
      <c r="D436" s="112"/>
      <c r="E436" s="112"/>
      <c r="F436" s="112"/>
      <c r="G436" s="112"/>
      <c r="H436" s="112"/>
      <c r="I436" s="95"/>
      <c r="J436" s="95"/>
      <c r="K436" s="112"/>
    </row>
    <row r="437" spans="2:11">
      <c r="B437" s="94"/>
      <c r="C437" s="112"/>
      <c r="D437" s="112"/>
      <c r="E437" s="112"/>
      <c r="F437" s="112"/>
      <c r="G437" s="112"/>
      <c r="H437" s="112"/>
      <c r="I437" s="95"/>
      <c r="J437" s="95"/>
      <c r="K437" s="112"/>
    </row>
    <row r="438" spans="2:11">
      <c r="B438" s="94"/>
      <c r="C438" s="112"/>
      <c r="D438" s="112"/>
      <c r="E438" s="112"/>
      <c r="F438" s="112"/>
      <c r="G438" s="112"/>
      <c r="H438" s="112"/>
      <c r="I438" s="95"/>
      <c r="J438" s="95"/>
      <c r="K438" s="112"/>
    </row>
    <row r="439" spans="2:11">
      <c r="B439" s="94"/>
      <c r="C439" s="112"/>
      <c r="D439" s="112"/>
      <c r="E439" s="112"/>
      <c r="F439" s="112"/>
      <c r="G439" s="112"/>
      <c r="H439" s="112"/>
      <c r="I439" s="95"/>
      <c r="J439" s="95"/>
      <c r="K439" s="112"/>
    </row>
    <row r="440" spans="2:11">
      <c r="B440" s="94"/>
      <c r="C440" s="112"/>
      <c r="D440" s="112"/>
      <c r="E440" s="112"/>
      <c r="F440" s="112"/>
      <c r="G440" s="112"/>
      <c r="H440" s="112"/>
      <c r="I440" s="95"/>
      <c r="J440" s="95"/>
      <c r="K440" s="112"/>
    </row>
    <row r="441" spans="2:11">
      <c r="B441" s="94"/>
      <c r="C441" s="112"/>
      <c r="D441" s="112"/>
      <c r="E441" s="112"/>
      <c r="F441" s="112"/>
      <c r="G441" s="112"/>
      <c r="H441" s="112"/>
      <c r="I441" s="95"/>
      <c r="J441" s="95"/>
      <c r="K441" s="112"/>
    </row>
    <row r="442" spans="2:11">
      <c r="B442" s="94"/>
      <c r="C442" s="112"/>
      <c r="D442" s="112"/>
      <c r="E442" s="112"/>
      <c r="F442" s="112"/>
      <c r="G442" s="112"/>
      <c r="H442" s="112"/>
      <c r="I442" s="95"/>
      <c r="J442" s="95"/>
      <c r="K442" s="112"/>
    </row>
    <row r="443" spans="2:11">
      <c r="B443" s="94"/>
      <c r="C443" s="112"/>
      <c r="D443" s="112"/>
      <c r="E443" s="112"/>
      <c r="F443" s="112"/>
      <c r="G443" s="112"/>
      <c r="H443" s="112"/>
      <c r="I443" s="95"/>
      <c r="J443" s="95"/>
      <c r="K443" s="112"/>
    </row>
    <row r="444" spans="2:11">
      <c r="B444" s="94"/>
      <c r="C444" s="112"/>
      <c r="D444" s="112"/>
      <c r="E444" s="112"/>
      <c r="F444" s="112"/>
      <c r="G444" s="112"/>
      <c r="H444" s="112"/>
      <c r="I444" s="95"/>
      <c r="J444" s="95"/>
      <c r="K444" s="112"/>
    </row>
    <row r="445" spans="2:11">
      <c r="B445" s="94"/>
      <c r="C445" s="112"/>
      <c r="D445" s="112"/>
      <c r="E445" s="112"/>
      <c r="F445" s="112"/>
      <c r="G445" s="112"/>
      <c r="H445" s="112"/>
      <c r="I445" s="95"/>
      <c r="J445" s="95"/>
      <c r="K445" s="112"/>
    </row>
    <row r="446" spans="2:11">
      <c r="B446" s="94"/>
      <c r="C446" s="112"/>
      <c r="D446" s="112"/>
      <c r="E446" s="112"/>
      <c r="F446" s="112"/>
      <c r="G446" s="112"/>
      <c r="H446" s="112"/>
      <c r="I446" s="95"/>
      <c r="J446" s="95"/>
      <c r="K446" s="112"/>
    </row>
    <row r="447" spans="2:11">
      <c r="B447" s="94"/>
      <c r="C447" s="112"/>
      <c r="D447" s="112"/>
      <c r="E447" s="112"/>
      <c r="F447" s="112"/>
      <c r="G447" s="112"/>
      <c r="H447" s="112"/>
      <c r="I447" s="95"/>
      <c r="J447" s="95"/>
      <c r="K447" s="112"/>
    </row>
    <row r="448" spans="2:11">
      <c r="B448" s="94"/>
      <c r="C448" s="112"/>
      <c r="D448" s="112"/>
      <c r="E448" s="112"/>
      <c r="F448" s="112"/>
      <c r="G448" s="112"/>
      <c r="H448" s="112"/>
      <c r="I448" s="95"/>
      <c r="J448" s="95"/>
      <c r="K448" s="112"/>
    </row>
    <row r="449" spans="2:11">
      <c r="B449" s="94"/>
      <c r="C449" s="112"/>
      <c r="D449" s="112"/>
      <c r="E449" s="112"/>
      <c r="F449" s="112"/>
      <c r="G449" s="112"/>
      <c r="H449" s="112"/>
      <c r="I449" s="95"/>
      <c r="J449" s="95"/>
      <c r="K449" s="112"/>
    </row>
    <row r="450" spans="2:11">
      <c r="B450" s="94"/>
      <c r="C450" s="112"/>
      <c r="D450" s="112"/>
      <c r="E450" s="112"/>
      <c r="F450" s="112"/>
      <c r="G450" s="112"/>
      <c r="H450" s="112"/>
      <c r="I450" s="95"/>
      <c r="J450" s="95"/>
      <c r="K450" s="112"/>
    </row>
    <row r="451" spans="2:11">
      <c r="B451" s="94"/>
      <c r="C451" s="112"/>
      <c r="D451" s="112"/>
      <c r="E451" s="112"/>
      <c r="F451" s="112"/>
      <c r="G451" s="112"/>
      <c r="H451" s="112"/>
      <c r="I451" s="95"/>
      <c r="J451" s="95"/>
      <c r="K451" s="112"/>
    </row>
    <row r="452" spans="2:11">
      <c r="B452" s="94"/>
      <c r="C452" s="112"/>
      <c r="D452" s="112"/>
      <c r="E452" s="112"/>
      <c r="F452" s="112"/>
      <c r="G452" s="112"/>
      <c r="H452" s="112"/>
      <c r="I452" s="95"/>
      <c r="J452" s="95"/>
      <c r="K452" s="112"/>
    </row>
    <row r="453" spans="2:11">
      <c r="B453" s="94"/>
      <c r="C453" s="112"/>
      <c r="D453" s="112"/>
      <c r="E453" s="112"/>
      <c r="F453" s="112"/>
      <c r="G453" s="112"/>
      <c r="H453" s="112"/>
      <c r="I453" s="95"/>
      <c r="J453" s="95"/>
      <c r="K453" s="112"/>
    </row>
    <row r="454" spans="2:11">
      <c r="B454" s="94"/>
      <c r="C454" s="112"/>
      <c r="D454" s="112"/>
      <c r="E454" s="112"/>
      <c r="F454" s="112"/>
      <c r="G454" s="112"/>
      <c r="H454" s="112"/>
      <c r="I454" s="95"/>
      <c r="J454" s="95"/>
      <c r="K454" s="112"/>
    </row>
    <row r="455" spans="2:11">
      <c r="B455" s="94"/>
      <c r="C455" s="112"/>
      <c r="D455" s="112"/>
      <c r="E455" s="112"/>
      <c r="F455" s="112"/>
      <c r="G455" s="112"/>
      <c r="H455" s="112"/>
      <c r="I455" s="95"/>
      <c r="J455" s="95"/>
      <c r="K455" s="112"/>
    </row>
    <row r="456" spans="2:11">
      <c r="B456" s="94"/>
      <c r="C456" s="112"/>
      <c r="D456" s="112"/>
      <c r="E456" s="112"/>
      <c r="F456" s="112"/>
      <c r="G456" s="112"/>
      <c r="H456" s="112"/>
      <c r="I456" s="95"/>
      <c r="J456" s="95"/>
      <c r="K456" s="112"/>
    </row>
    <row r="457" spans="2:11">
      <c r="B457" s="94"/>
      <c r="C457" s="112"/>
      <c r="D457" s="112"/>
      <c r="E457" s="112"/>
      <c r="F457" s="112"/>
      <c r="G457" s="112"/>
      <c r="H457" s="112"/>
      <c r="I457" s="95"/>
      <c r="J457" s="95"/>
      <c r="K457" s="112"/>
    </row>
    <row r="458" spans="2:11">
      <c r="B458" s="94"/>
      <c r="C458" s="112"/>
      <c r="D458" s="112"/>
      <c r="E458" s="112"/>
      <c r="F458" s="112"/>
      <c r="G458" s="112"/>
      <c r="H458" s="112"/>
      <c r="I458" s="95"/>
      <c r="J458" s="95"/>
      <c r="K458" s="112"/>
    </row>
    <row r="459" spans="2:11">
      <c r="B459" s="94"/>
      <c r="C459" s="112"/>
      <c r="D459" s="112"/>
      <c r="E459" s="112"/>
      <c r="F459" s="112"/>
      <c r="G459" s="112"/>
      <c r="H459" s="112"/>
      <c r="I459" s="95"/>
      <c r="J459" s="95"/>
      <c r="K459" s="112"/>
    </row>
    <row r="460" spans="2:11">
      <c r="B460" s="94"/>
      <c r="C460" s="112"/>
      <c r="D460" s="112"/>
      <c r="E460" s="112"/>
      <c r="F460" s="112"/>
      <c r="G460" s="112"/>
      <c r="H460" s="112"/>
      <c r="I460" s="95"/>
      <c r="J460" s="95"/>
      <c r="K460" s="112"/>
    </row>
    <row r="461" spans="2:11">
      <c r="B461" s="94"/>
      <c r="C461" s="112"/>
      <c r="D461" s="112"/>
      <c r="E461" s="112"/>
      <c r="F461" s="112"/>
      <c r="G461" s="112"/>
      <c r="H461" s="112"/>
      <c r="I461" s="95"/>
      <c r="J461" s="95"/>
      <c r="K461" s="112"/>
    </row>
    <row r="462" spans="2:11">
      <c r="B462" s="94"/>
      <c r="C462" s="112"/>
      <c r="D462" s="112"/>
      <c r="E462" s="112"/>
      <c r="F462" s="112"/>
      <c r="G462" s="112"/>
      <c r="H462" s="112"/>
      <c r="I462" s="95"/>
      <c r="J462" s="95"/>
      <c r="K462" s="112"/>
    </row>
    <row r="463" spans="2:11">
      <c r="B463" s="94"/>
      <c r="C463" s="112"/>
      <c r="D463" s="112"/>
      <c r="E463" s="112"/>
      <c r="F463" s="112"/>
      <c r="G463" s="112"/>
      <c r="H463" s="112"/>
      <c r="I463" s="95"/>
      <c r="J463" s="95"/>
      <c r="K463" s="112"/>
    </row>
    <row r="464" spans="2:11">
      <c r="B464" s="94"/>
      <c r="C464" s="112"/>
      <c r="D464" s="112"/>
      <c r="E464" s="112"/>
      <c r="F464" s="112"/>
      <c r="G464" s="112"/>
      <c r="H464" s="112"/>
      <c r="I464" s="95"/>
      <c r="J464" s="95"/>
      <c r="K464" s="112"/>
    </row>
    <row r="465" spans="2:11">
      <c r="B465" s="94"/>
      <c r="C465" s="112"/>
      <c r="D465" s="112"/>
      <c r="E465" s="112"/>
      <c r="F465" s="112"/>
      <c r="G465" s="112"/>
      <c r="H465" s="112"/>
      <c r="I465" s="95"/>
      <c r="J465" s="95"/>
      <c r="K465" s="112"/>
    </row>
    <row r="466" spans="2:11">
      <c r="B466" s="94"/>
      <c r="C466" s="112"/>
      <c r="D466" s="112"/>
      <c r="E466" s="112"/>
      <c r="F466" s="112"/>
      <c r="G466" s="112"/>
      <c r="H466" s="112"/>
      <c r="I466" s="95"/>
      <c r="J466" s="95"/>
      <c r="K466" s="112"/>
    </row>
    <row r="467" spans="2:11">
      <c r="B467" s="94"/>
      <c r="C467" s="112"/>
      <c r="D467" s="112"/>
      <c r="E467" s="112"/>
      <c r="F467" s="112"/>
      <c r="G467" s="112"/>
      <c r="H467" s="112"/>
      <c r="I467" s="95"/>
      <c r="J467" s="95"/>
      <c r="K467" s="112"/>
    </row>
    <row r="468" spans="2:11">
      <c r="B468" s="94"/>
      <c r="C468" s="112"/>
      <c r="D468" s="112"/>
      <c r="E468" s="112"/>
      <c r="F468" s="112"/>
      <c r="G468" s="112"/>
      <c r="H468" s="112"/>
      <c r="I468" s="95"/>
      <c r="J468" s="95"/>
      <c r="K468" s="112"/>
    </row>
    <row r="469" spans="2:11">
      <c r="B469" s="94"/>
      <c r="C469" s="112"/>
      <c r="D469" s="112"/>
      <c r="E469" s="112"/>
      <c r="F469" s="112"/>
      <c r="G469" s="112"/>
      <c r="H469" s="112"/>
      <c r="I469" s="95"/>
      <c r="J469" s="95"/>
      <c r="K469" s="112"/>
    </row>
    <row r="470" spans="2:11">
      <c r="B470" s="94"/>
      <c r="C470" s="112"/>
      <c r="D470" s="112"/>
      <c r="E470" s="112"/>
      <c r="F470" s="112"/>
      <c r="G470" s="112"/>
      <c r="H470" s="112"/>
      <c r="I470" s="95"/>
      <c r="J470" s="95"/>
      <c r="K470" s="112"/>
    </row>
    <row r="471" spans="2:11">
      <c r="B471" s="94"/>
      <c r="C471" s="112"/>
      <c r="D471" s="112"/>
      <c r="E471" s="112"/>
      <c r="F471" s="112"/>
      <c r="G471" s="112"/>
      <c r="H471" s="112"/>
      <c r="I471" s="95"/>
      <c r="J471" s="95"/>
      <c r="K471" s="112"/>
    </row>
    <row r="472" spans="2:11">
      <c r="B472" s="94"/>
      <c r="C472" s="112"/>
      <c r="D472" s="112"/>
      <c r="E472" s="112"/>
      <c r="F472" s="112"/>
      <c r="G472" s="112"/>
      <c r="H472" s="112"/>
      <c r="I472" s="95"/>
      <c r="J472" s="95"/>
      <c r="K472" s="112"/>
    </row>
    <row r="473" spans="2:11">
      <c r="B473" s="94"/>
      <c r="C473" s="112"/>
      <c r="D473" s="112"/>
      <c r="E473" s="112"/>
      <c r="F473" s="112"/>
      <c r="G473" s="112"/>
      <c r="H473" s="112"/>
      <c r="I473" s="95"/>
      <c r="J473" s="95"/>
      <c r="K473" s="112"/>
    </row>
    <row r="474" spans="2:11">
      <c r="B474" s="94"/>
      <c r="C474" s="112"/>
      <c r="D474" s="112"/>
      <c r="E474" s="112"/>
      <c r="F474" s="112"/>
      <c r="G474" s="112"/>
      <c r="H474" s="112"/>
      <c r="I474" s="95"/>
      <c r="J474" s="95"/>
      <c r="K474" s="112"/>
    </row>
    <row r="475" spans="2:11">
      <c r="B475" s="94"/>
      <c r="C475" s="112"/>
      <c r="D475" s="112"/>
      <c r="E475" s="112"/>
      <c r="F475" s="112"/>
      <c r="G475" s="112"/>
      <c r="H475" s="112"/>
      <c r="I475" s="95"/>
      <c r="J475" s="95"/>
      <c r="K475" s="112"/>
    </row>
    <row r="476" spans="2:11">
      <c r="B476" s="94"/>
      <c r="C476" s="112"/>
      <c r="D476" s="112"/>
      <c r="E476" s="112"/>
      <c r="F476" s="112"/>
      <c r="G476" s="112"/>
      <c r="H476" s="112"/>
      <c r="I476" s="95"/>
      <c r="J476" s="95"/>
      <c r="K476" s="112"/>
    </row>
    <row r="477" spans="2:11">
      <c r="B477" s="94"/>
      <c r="C477" s="112"/>
      <c r="D477" s="112"/>
      <c r="E477" s="112"/>
      <c r="F477" s="112"/>
      <c r="G477" s="112"/>
      <c r="H477" s="112"/>
      <c r="I477" s="95"/>
      <c r="J477" s="95"/>
      <c r="K477" s="112"/>
    </row>
    <row r="478" spans="2:11">
      <c r="B478" s="94"/>
      <c r="C478" s="112"/>
      <c r="D478" s="112"/>
      <c r="E478" s="112"/>
      <c r="F478" s="112"/>
      <c r="G478" s="112"/>
      <c r="H478" s="112"/>
      <c r="I478" s="95"/>
      <c r="J478" s="95"/>
      <c r="K478" s="112"/>
    </row>
    <row r="479" spans="2:11">
      <c r="B479" s="94"/>
      <c r="C479" s="112"/>
      <c r="D479" s="112"/>
      <c r="E479" s="112"/>
      <c r="F479" s="112"/>
      <c r="G479" s="112"/>
      <c r="H479" s="112"/>
      <c r="I479" s="95"/>
      <c r="J479" s="95"/>
      <c r="K479" s="112"/>
    </row>
    <row r="480" spans="2:11">
      <c r="B480" s="94"/>
      <c r="C480" s="112"/>
      <c r="D480" s="112"/>
      <c r="E480" s="112"/>
      <c r="F480" s="112"/>
      <c r="G480" s="112"/>
      <c r="H480" s="112"/>
      <c r="I480" s="95"/>
      <c r="J480" s="95"/>
      <c r="K480" s="112"/>
    </row>
    <row r="481" spans="2:11">
      <c r="B481" s="94"/>
      <c r="C481" s="112"/>
      <c r="D481" s="112"/>
      <c r="E481" s="112"/>
      <c r="F481" s="112"/>
      <c r="G481" s="112"/>
      <c r="H481" s="112"/>
      <c r="I481" s="95"/>
      <c r="J481" s="95"/>
      <c r="K481" s="112"/>
    </row>
    <row r="482" spans="2:11">
      <c r="B482" s="94"/>
      <c r="C482" s="112"/>
      <c r="D482" s="112"/>
      <c r="E482" s="112"/>
      <c r="F482" s="112"/>
      <c r="G482" s="112"/>
      <c r="H482" s="112"/>
      <c r="I482" s="95"/>
      <c r="J482" s="95"/>
      <c r="K482" s="112"/>
    </row>
    <row r="483" spans="2:11">
      <c r="B483" s="94"/>
      <c r="C483" s="112"/>
      <c r="D483" s="112"/>
      <c r="E483" s="112"/>
      <c r="F483" s="112"/>
      <c r="G483" s="112"/>
      <c r="H483" s="112"/>
      <c r="I483" s="95"/>
      <c r="J483" s="95"/>
      <c r="K483" s="112"/>
    </row>
    <row r="484" spans="2:11">
      <c r="B484" s="94"/>
      <c r="C484" s="112"/>
      <c r="D484" s="112"/>
      <c r="E484" s="112"/>
      <c r="F484" s="112"/>
      <c r="G484" s="112"/>
      <c r="H484" s="112"/>
      <c r="I484" s="95"/>
      <c r="J484" s="95"/>
      <c r="K484" s="112"/>
    </row>
    <row r="485" spans="2:11">
      <c r="B485" s="94"/>
      <c r="C485" s="112"/>
      <c r="D485" s="112"/>
      <c r="E485" s="112"/>
      <c r="F485" s="112"/>
      <c r="G485" s="112"/>
      <c r="H485" s="112"/>
      <c r="I485" s="95"/>
      <c r="J485" s="95"/>
      <c r="K485" s="112"/>
    </row>
    <row r="486" spans="2:11">
      <c r="B486" s="94"/>
      <c r="C486" s="112"/>
      <c r="D486" s="112"/>
      <c r="E486" s="112"/>
      <c r="F486" s="112"/>
      <c r="G486" s="112"/>
      <c r="H486" s="112"/>
      <c r="I486" s="95"/>
      <c r="J486" s="95"/>
      <c r="K486" s="112"/>
    </row>
    <row r="487" spans="2:11">
      <c r="B487" s="94"/>
      <c r="C487" s="112"/>
      <c r="D487" s="112"/>
      <c r="E487" s="112"/>
      <c r="F487" s="112"/>
      <c r="G487" s="112"/>
      <c r="H487" s="112"/>
      <c r="I487" s="95"/>
      <c r="J487" s="95"/>
      <c r="K487" s="112"/>
    </row>
    <row r="488" spans="2:11">
      <c r="B488" s="94"/>
      <c r="C488" s="112"/>
      <c r="D488" s="112"/>
      <c r="E488" s="112"/>
      <c r="F488" s="112"/>
      <c r="G488" s="112"/>
      <c r="H488" s="112"/>
      <c r="I488" s="95"/>
      <c r="J488" s="95"/>
      <c r="K488" s="112"/>
    </row>
    <row r="489" spans="2:11">
      <c r="B489" s="94"/>
      <c r="C489" s="112"/>
      <c r="D489" s="112"/>
      <c r="E489" s="112"/>
      <c r="F489" s="112"/>
      <c r="G489" s="112"/>
      <c r="H489" s="112"/>
      <c r="I489" s="95"/>
      <c r="J489" s="95"/>
      <c r="K489" s="112"/>
    </row>
    <row r="490" spans="2:11">
      <c r="B490" s="94"/>
      <c r="C490" s="112"/>
      <c r="D490" s="112"/>
      <c r="E490" s="112"/>
      <c r="F490" s="112"/>
      <c r="G490" s="112"/>
      <c r="H490" s="112"/>
      <c r="I490" s="95"/>
      <c r="J490" s="95"/>
      <c r="K490" s="112"/>
    </row>
    <row r="491" spans="2:11">
      <c r="B491" s="94"/>
      <c r="C491" s="112"/>
      <c r="D491" s="112"/>
      <c r="E491" s="112"/>
      <c r="F491" s="112"/>
      <c r="G491" s="112"/>
      <c r="H491" s="112"/>
      <c r="I491" s="95"/>
      <c r="J491" s="95"/>
      <c r="K491" s="112"/>
    </row>
    <row r="492" spans="2:11">
      <c r="B492" s="94"/>
      <c r="C492" s="112"/>
      <c r="D492" s="112"/>
      <c r="E492" s="112"/>
      <c r="F492" s="112"/>
      <c r="G492" s="112"/>
      <c r="H492" s="112"/>
      <c r="I492" s="95"/>
      <c r="J492" s="95"/>
      <c r="K492" s="112"/>
    </row>
    <row r="493" spans="2:11">
      <c r="B493" s="94"/>
      <c r="C493" s="112"/>
      <c r="D493" s="112"/>
      <c r="E493" s="112"/>
      <c r="F493" s="112"/>
      <c r="G493" s="112"/>
      <c r="H493" s="112"/>
      <c r="I493" s="95"/>
      <c r="J493" s="95"/>
      <c r="K493" s="112"/>
    </row>
    <row r="494" spans="2:11">
      <c r="B494" s="94"/>
      <c r="C494" s="112"/>
      <c r="D494" s="112"/>
      <c r="E494" s="112"/>
      <c r="F494" s="112"/>
      <c r="G494" s="112"/>
      <c r="H494" s="112"/>
      <c r="I494" s="95"/>
      <c r="J494" s="95"/>
      <c r="K494" s="112"/>
    </row>
    <row r="495" spans="2:11">
      <c r="B495" s="94"/>
      <c r="C495" s="112"/>
      <c r="D495" s="112"/>
      <c r="E495" s="112"/>
      <c r="F495" s="112"/>
      <c r="G495" s="112"/>
      <c r="H495" s="112"/>
      <c r="I495" s="95"/>
      <c r="J495" s="95"/>
      <c r="K495" s="112"/>
    </row>
    <row r="496" spans="2:11">
      <c r="B496" s="94"/>
      <c r="C496" s="112"/>
      <c r="D496" s="112"/>
      <c r="E496" s="112"/>
      <c r="F496" s="112"/>
      <c r="G496" s="112"/>
      <c r="H496" s="112"/>
      <c r="I496" s="95"/>
      <c r="J496" s="95"/>
      <c r="K496" s="112"/>
    </row>
    <row r="497" spans="2:11">
      <c r="B497" s="94"/>
      <c r="C497" s="112"/>
      <c r="D497" s="112"/>
      <c r="E497" s="112"/>
      <c r="F497" s="112"/>
      <c r="G497" s="112"/>
      <c r="H497" s="112"/>
      <c r="I497" s="95"/>
      <c r="J497" s="95"/>
      <c r="K497" s="112"/>
    </row>
    <row r="498" spans="2:11">
      <c r="B498" s="94"/>
      <c r="C498" s="112"/>
      <c r="D498" s="112"/>
      <c r="E498" s="112"/>
      <c r="F498" s="112"/>
      <c r="G498" s="112"/>
      <c r="H498" s="112"/>
      <c r="I498" s="95"/>
      <c r="J498" s="95"/>
      <c r="K498" s="112"/>
    </row>
    <row r="499" spans="2:11">
      <c r="B499" s="94"/>
      <c r="C499" s="112"/>
      <c r="D499" s="112"/>
      <c r="E499" s="112"/>
      <c r="F499" s="112"/>
      <c r="G499" s="112"/>
      <c r="H499" s="112"/>
      <c r="I499" s="95"/>
      <c r="J499" s="95"/>
      <c r="K499" s="112"/>
    </row>
    <row r="500" spans="2:11">
      <c r="B500" s="94"/>
      <c r="C500" s="112"/>
      <c r="D500" s="112"/>
      <c r="E500" s="112"/>
      <c r="F500" s="112"/>
      <c r="G500" s="112"/>
      <c r="H500" s="112"/>
      <c r="I500" s="95"/>
      <c r="J500" s="95"/>
      <c r="K500" s="112"/>
    </row>
    <row r="501" spans="2:11">
      <c r="B501" s="94"/>
      <c r="C501" s="112"/>
      <c r="D501" s="112"/>
      <c r="E501" s="112"/>
      <c r="F501" s="112"/>
      <c r="G501" s="112"/>
      <c r="H501" s="112"/>
      <c r="I501" s="95"/>
      <c r="J501" s="95"/>
      <c r="K501" s="112"/>
    </row>
    <row r="502" spans="2:11">
      <c r="B502" s="94"/>
      <c r="C502" s="112"/>
      <c r="D502" s="112"/>
      <c r="E502" s="112"/>
      <c r="F502" s="112"/>
      <c r="G502" s="112"/>
      <c r="H502" s="112"/>
      <c r="I502" s="95"/>
      <c r="J502" s="95"/>
      <c r="K502" s="112"/>
    </row>
    <row r="503" spans="2:11">
      <c r="B503" s="94"/>
      <c r="C503" s="112"/>
      <c r="D503" s="112"/>
      <c r="E503" s="112"/>
      <c r="F503" s="112"/>
      <c r="G503" s="112"/>
      <c r="H503" s="112"/>
      <c r="I503" s="95"/>
      <c r="J503" s="95"/>
      <c r="K503" s="112"/>
    </row>
    <row r="504" spans="2:11">
      <c r="B504" s="94"/>
      <c r="C504" s="112"/>
      <c r="D504" s="112"/>
      <c r="E504" s="112"/>
      <c r="F504" s="112"/>
      <c r="G504" s="112"/>
      <c r="H504" s="112"/>
      <c r="I504" s="95"/>
      <c r="J504" s="95"/>
      <c r="K504" s="112"/>
    </row>
    <row r="505" spans="2:11">
      <c r="B505" s="94"/>
      <c r="C505" s="112"/>
      <c r="D505" s="112"/>
      <c r="E505" s="112"/>
      <c r="F505" s="112"/>
      <c r="G505" s="112"/>
      <c r="H505" s="112"/>
      <c r="I505" s="95"/>
      <c r="J505" s="95"/>
      <c r="K505" s="112"/>
    </row>
    <row r="506" spans="2:11">
      <c r="B506" s="94"/>
      <c r="C506" s="112"/>
      <c r="D506" s="112"/>
      <c r="E506" s="112"/>
      <c r="F506" s="112"/>
      <c r="G506" s="112"/>
      <c r="H506" s="112"/>
      <c r="I506" s="95"/>
      <c r="J506" s="95"/>
      <c r="K506" s="112"/>
    </row>
    <row r="507" spans="2:11">
      <c r="B507" s="94"/>
      <c r="C507" s="112"/>
      <c r="D507" s="112"/>
      <c r="E507" s="112"/>
      <c r="F507" s="112"/>
      <c r="G507" s="112"/>
      <c r="H507" s="112"/>
      <c r="I507" s="95"/>
      <c r="J507" s="95"/>
      <c r="K507" s="112"/>
    </row>
    <row r="508" spans="2:11">
      <c r="B508" s="94"/>
      <c r="C508" s="112"/>
      <c r="D508" s="112"/>
      <c r="E508" s="112"/>
      <c r="F508" s="112"/>
      <c r="G508" s="112"/>
      <c r="H508" s="112"/>
      <c r="I508" s="95"/>
      <c r="J508" s="95"/>
      <c r="K508" s="112"/>
    </row>
    <row r="509" spans="2:11">
      <c r="B509" s="94"/>
      <c r="C509" s="112"/>
      <c r="D509" s="112"/>
      <c r="E509" s="112"/>
      <c r="F509" s="112"/>
      <c r="G509" s="112"/>
      <c r="H509" s="112"/>
      <c r="I509" s="95"/>
      <c r="J509" s="95"/>
      <c r="K509" s="112"/>
    </row>
    <row r="510" spans="2:11">
      <c r="B510" s="94"/>
      <c r="C510" s="112"/>
      <c r="D510" s="112"/>
      <c r="E510" s="112"/>
      <c r="F510" s="112"/>
      <c r="G510" s="112"/>
      <c r="H510" s="112"/>
      <c r="I510" s="95"/>
      <c r="J510" s="95"/>
      <c r="K510" s="112"/>
    </row>
    <row r="511" spans="2:11">
      <c r="B511" s="94"/>
      <c r="C511" s="112"/>
      <c r="D511" s="112"/>
      <c r="E511" s="112"/>
      <c r="F511" s="112"/>
      <c r="G511" s="112"/>
      <c r="H511" s="112"/>
      <c r="I511" s="95"/>
      <c r="J511" s="95"/>
      <c r="K511" s="112"/>
    </row>
    <row r="512" spans="2:11">
      <c r="B512" s="94"/>
      <c r="C512" s="112"/>
      <c r="D512" s="112"/>
      <c r="E512" s="112"/>
      <c r="F512" s="112"/>
      <c r="G512" s="112"/>
      <c r="H512" s="112"/>
      <c r="I512" s="95"/>
      <c r="J512" s="95"/>
      <c r="K512" s="112"/>
    </row>
    <row r="513" spans="2:11">
      <c r="B513" s="94"/>
      <c r="C513" s="112"/>
      <c r="D513" s="112"/>
      <c r="E513" s="112"/>
      <c r="F513" s="112"/>
      <c r="G513" s="112"/>
      <c r="H513" s="112"/>
      <c r="I513" s="95"/>
      <c r="J513" s="95"/>
      <c r="K513" s="112"/>
    </row>
    <row r="514" spans="2:11">
      <c r="B514" s="94"/>
      <c r="C514" s="112"/>
      <c r="D514" s="112"/>
      <c r="E514" s="112"/>
      <c r="F514" s="112"/>
      <c r="G514" s="112"/>
      <c r="H514" s="112"/>
      <c r="I514" s="95"/>
      <c r="J514" s="95"/>
      <c r="K514" s="112"/>
    </row>
    <row r="515" spans="2:11">
      <c r="B515" s="94"/>
      <c r="C515" s="112"/>
      <c r="D515" s="112"/>
      <c r="E515" s="112"/>
      <c r="F515" s="112"/>
      <c r="G515" s="112"/>
      <c r="H515" s="112"/>
      <c r="I515" s="95"/>
      <c r="J515" s="95"/>
      <c r="K515" s="112"/>
    </row>
    <row r="516" spans="2:11">
      <c r="B516" s="94"/>
      <c r="C516" s="112"/>
      <c r="D516" s="112"/>
      <c r="E516" s="112"/>
      <c r="F516" s="112"/>
      <c r="G516" s="112"/>
      <c r="H516" s="112"/>
      <c r="I516" s="95"/>
      <c r="J516" s="95"/>
      <c r="K516" s="112"/>
    </row>
    <row r="517" spans="2:11">
      <c r="B517" s="94"/>
      <c r="C517" s="112"/>
      <c r="D517" s="112"/>
      <c r="E517" s="112"/>
      <c r="F517" s="112"/>
      <c r="G517" s="112"/>
      <c r="H517" s="112"/>
      <c r="I517" s="95"/>
      <c r="J517" s="95"/>
      <c r="K517" s="112"/>
    </row>
    <row r="518" spans="2:11">
      <c r="B518" s="94"/>
      <c r="C518" s="112"/>
      <c r="D518" s="112"/>
      <c r="E518" s="112"/>
      <c r="F518" s="112"/>
      <c r="G518" s="112"/>
      <c r="H518" s="112"/>
      <c r="I518" s="95"/>
      <c r="J518" s="95"/>
      <c r="K518" s="112"/>
    </row>
    <row r="519" spans="2:11">
      <c r="B519" s="94"/>
      <c r="C519" s="112"/>
      <c r="D519" s="112"/>
      <c r="E519" s="112"/>
      <c r="F519" s="112"/>
      <c r="G519" s="112"/>
      <c r="H519" s="112"/>
      <c r="I519" s="95"/>
      <c r="J519" s="95"/>
      <c r="K519" s="112"/>
    </row>
    <row r="520" spans="2:11">
      <c r="B520" s="94"/>
      <c r="C520" s="112"/>
      <c r="D520" s="112"/>
      <c r="E520" s="112"/>
      <c r="F520" s="112"/>
      <c r="G520" s="112"/>
      <c r="H520" s="112"/>
      <c r="I520" s="95"/>
      <c r="J520" s="95"/>
      <c r="K520" s="112"/>
    </row>
    <row r="521" spans="2:11">
      <c r="B521" s="94"/>
      <c r="C521" s="112"/>
      <c r="D521" s="112"/>
      <c r="E521" s="112"/>
      <c r="F521" s="112"/>
      <c r="G521" s="112"/>
      <c r="H521" s="112"/>
      <c r="I521" s="95"/>
      <c r="J521" s="95"/>
      <c r="K521" s="112"/>
    </row>
    <row r="522" spans="2:11">
      <c r="B522" s="94"/>
      <c r="C522" s="112"/>
      <c r="D522" s="112"/>
      <c r="E522" s="112"/>
      <c r="F522" s="112"/>
      <c r="G522" s="112"/>
      <c r="H522" s="112"/>
      <c r="I522" s="95"/>
      <c r="J522" s="95"/>
      <c r="K522" s="112"/>
    </row>
    <row r="523" spans="2:11">
      <c r="B523" s="94"/>
      <c r="C523" s="112"/>
      <c r="D523" s="112"/>
      <c r="E523" s="112"/>
      <c r="F523" s="112"/>
      <c r="G523" s="112"/>
      <c r="H523" s="112"/>
      <c r="I523" s="95"/>
      <c r="J523" s="95"/>
      <c r="K523" s="112"/>
    </row>
    <row r="524" spans="2:11">
      <c r="B524" s="94"/>
      <c r="C524" s="112"/>
      <c r="D524" s="112"/>
      <c r="E524" s="112"/>
      <c r="F524" s="112"/>
      <c r="G524" s="112"/>
      <c r="H524" s="112"/>
      <c r="I524" s="95"/>
      <c r="J524" s="95"/>
      <c r="K524" s="112"/>
    </row>
    <row r="525" spans="2:11">
      <c r="B525" s="94"/>
      <c r="C525" s="112"/>
      <c r="D525" s="112"/>
      <c r="E525" s="112"/>
      <c r="F525" s="112"/>
      <c r="G525" s="112"/>
      <c r="H525" s="112"/>
      <c r="I525" s="95"/>
      <c r="J525" s="95"/>
      <c r="K525" s="112"/>
    </row>
    <row r="526" spans="2:11">
      <c r="B526" s="94"/>
      <c r="C526" s="112"/>
      <c r="D526" s="112"/>
      <c r="E526" s="112"/>
      <c r="F526" s="112"/>
      <c r="G526" s="112"/>
      <c r="H526" s="112"/>
      <c r="I526" s="95"/>
      <c r="J526" s="95"/>
      <c r="K526" s="112"/>
    </row>
    <row r="527" spans="2:11">
      <c r="B527" s="94"/>
      <c r="C527" s="112"/>
      <c r="D527" s="112"/>
      <c r="E527" s="112"/>
      <c r="F527" s="112"/>
      <c r="G527" s="112"/>
      <c r="H527" s="112"/>
      <c r="I527" s="95"/>
      <c r="J527" s="95"/>
      <c r="K527" s="112"/>
    </row>
    <row r="528" spans="2:11">
      <c r="B528" s="94"/>
      <c r="C528" s="112"/>
      <c r="D528" s="112"/>
      <c r="E528" s="112"/>
      <c r="F528" s="112"/>
      <c r="G528" s="112"/>
      <c r="H528" s="112"/>
      <c r="I528" s="95"/>
      <c r="J528" s="95"/>
      <c r="K528" s="112"/>
    </row>
    <row r="529" spans="2:11">
      <c r="B529" s="94"/>
      <c r="C529" s="112"/>
      <c r="D529" s="112"/>
      <c r="E529" s="112"/>
      <c r="F529" s="112"/>
      <c r="G529" s="112"/>
      <c r="H529" s="112"/>
      <c r="I529" s="95"/>
      <c r="J529" s="95"/>
      <c r="K529" s="112"/>
    </row>
    <row r="530" spans="2:11">
      <c r="B530" s="94"/>
      <c r="C530" s="112"/>
      <c r="D530" s="112"/>
      <c r="E530" s="112"/>
      <c r="F530" s="112"/>
      <c r="G530" s="112"/>
      <c r="H530" s="112"/>
      <c r="I530" s="95"/>
      <c r="J530" s="95"/>
      <c r="K530" s="112"/>
    </row>
    <row r="531" spans="2:11">
      <c r="B531" s="94"/>
      <c r="C531" s="112"/>
      <c r="D531" s="112"/>
      <c r="E531" s="112"/>
      <c r="F531" s="112"/>
      <c r="G531" s="112"/>
      <c r="H531" s="112"/>
      <c r="I531" s="95"/>
      <c r="J531" s="95"/>
      <c r="K531" s="112"/>
    </row>
    <row r="532" spans="2:11">
      <c r="B532" s="94"/>
      <c r="C532" s="112"/>
      <c r="D532" s="112"/>
      <c r="E532" s="112"/>
      <c r="F532" s="112"/>
      <c r="G532" s="112"/>
      <c r="H532" s="112"/>
      <c r="I532" s="95"/>
      <c r="J532" s="95"/>
      <c r="K532" s="112"/>
    </row>
    <row r="533" spans="2:11">
      <c r="B533" s="94"/>
      <c r="C533" s="112"/>
      <c r="D533" s="112"/>
      <c r="E533" s="112"/>
      <c r="F533" s="112"/>
      <c r="G533" s="112"/>
      <c r="H533" s="112"/>
      <c r="I533" s="95"/>
      <c r="J533" s="95"/>
      <c r="K533" s="112"/>
    </row>
    <row r="534" spans="2:11">
      <c r="B534" s="94"/>
      <c r="C534" s="112"/>
      <c r="D534" s="112"/>
      <c r="E534" s="112"/>
      <c r="F534" s="112"/>
      <c r="G534" s="112"/>
      <c r="H534" s="112"/>
      <c r="I534" s="95"/>
      <c r="J534" s="95"/>
      <c r="K534" s="112"/>
    </row>
    <row r="535" spans="2:11">
      <c r="B535" s="94"/>
      <c r="C535" s="112"/>
      <c r="D535" s="112"/>
      <c r="E535" s="112"/>
      <c r="F535" s="112"/>
      <c r="G535" s="112"/>
      <c r="H535" s="112"/>
      <c r="I535" s="95"/>
      <c r="J535" s="95"/>
      <c r="K535" s="112"/>
    </row>
    <row r="536" spans="2:11">
      <c r="B536" s="94"/>
      <c r="C536" s="112"/>
      <c r="D536" s="112"/>
      <c r="E536" s="112"/>
      <c r="F536" s="112"/>
      <c r="G536" s="112"/>
      <c r="H536" s="112"/>
      <c r="I536" s="95"/>
      <c r="J536" s="95"/>
      <c r="K536" s="112"/>
    </row>
    <row r="537" spans="2:11">
      <c r="B537" s="94"/>
      <c r="C537" s="112"/>
      <c r="D537" s="112"/>
      <c r="E537" s="112"/>
      <c r="F537" s="112"/>
      <c r="G537" s="112"/>
      <c r="H537" s="112"/>
      <c r="I537" s="95"/>
      <c r="J537" s="95"/>
      <c r="K537" s="112"/>
    </row>
    <row r="538" spans="2:11">
      <c r="B538" s="94"/>
      <c r="C538" s="112"/>
      <c r="D538" s="112"/>
      <c r="E538" s="112"/>
      <c r="F538" s="112"/>
      <c r="G538" s="112"/>
      <c r="H538" s="112"/>
      <c r="I538" s="95"/>
      <c r="J538" s="95"/>
      <c r="K538" s="112"/>
    </row>
    <row r="539" spans="2:11">
      <c r="B539" s="94"/>
      <c r="C539" s="112"/>
      <c r="D539" s="112"/>
      <c r="E539" s="112"/>
      <c r="F539" s="112"/>
      <c r="G539" s="112"/>
      <c r="H539" s="112"/>
      <c r="I539" s="95"/>
      <c r="J539" s="95"/>
      <c r="K539" s="112"/>
    </row>
    <row r="540" spans="2:11">
      <c r="B540" s="94"/>
      <c r="C540" s="112"/>
      <c r="D540" s="112"/>
      <c r="E540" s="112"/>
      <c r="F540" s="112"/>
      <c r="G540" s="112"/>
      <c r="H540" s="112"/>
      <c r="I540" s="95"/>
      <c r="J540" s="95"/>
      <c r="K540" s="112"/>
    </row>
    <row r="541" spans="2:11">
      <c r="B541" s="94"/>
      <c r="C541" s="112"/>
      <c r="D541" s="112"/>
      <c r="E541" s="112"/>
      <c r="F541" s="112"/>
      <c r="G541" s="112"/>
      <c r="H541" s="112"/>
      <c r="I541" s="95"/>
      <c r="J541" s="95"/>
      <c r="K541" s="112"/>
    </row>
    <row r="542" spans="2:11">
      <c r="B542" s="94"/>
      <c r="C542" s="112"/>
      <c r="D542" s="112"/>
      <c r="E542" s="112"/>
      <c r="F542" s="112"/>
      <c r="G542" s="112"/>
      <c r="H542" s="112"/>
      <c r="I542" s="95"/>
      <c r="J542" s="95"/>
      <c r="K542" s="112"/>
    </row>
    <row r="543" spans="2:11">
      <c r="B543" s="94"/>
      <c r="C543" s="112"/>
      <c r="D543" s="112"/>
      <c r="E543" s="112"/>
      <c r="F543" s="112"/>
      <c r="G543" s="112"/>
      <c r="H543" s="112"/>
      <c r="I543" s="95"/>
      <c r="J543" s="95"/>
      <c r="K543" s="112"/>
    </row>
    <row r="544" spans="2:11">
      <c r="B544" s="94"/>
      <c r="C544" s="112"/>
      <c r="D544" s="112"/>
      <c r="E544" s="112"/>
      <c r="F544" s="112"/>
      <c r="G544" s="112"/>
      <c r="H544" s="112"/>
      <c r="I544" s="95"/>
      <c r="J544" s="95"/>
      <c r="K544" s="112"/>
    </row>
    <row r="545" spans="2:11">
      <c r="B545" s="94"/>
      <c r="C545" s="112"/>
      <c r="D545" s="112"/>
      <c r="E545" s="112"/>
      <c r="F545" s="112"/>
      <c r="G545" s="112"/>
      <c r="H545" s="112"/>
      <c r="I545" s="95"/>
      <c r="J545" s="95"/>
      <c r="K545" s="112"/>
    </row>
    <row r="546" spans="2:11">
      <c r="B546" s="94"/>
      <c r="C546" s="112"/>
      <c r="D546" s="112"/>
      <c r="E546" s="112"/>
      <c r="F546" s="112"/>
      <c r="G546" s="112"/>
      <c r="H546" s="112"/>
      <c r="I546" s="95"/>
      <c r="J546" s="95"/>
      <c r="K546" s="112"/>
    </row>
    <row r="547" spans="2:11">
      <c r="B547" s="94"/>
      <c r="C547" s="112"/>
      <c r="D547" s="112"/>
      <c r="E547" s="112"/>
      <c r="F547" s="112"/>
      <c r="G547" s="112"/>
      <c r="H547" s="112"/>
      <c r="I547" s="95"/>
      <c r="J547" s="95"/>
      <c r="K547" s="112"/>
    </row>
    <row r="548" spans="2:11">
      <c r="B548" s="94"/>
      <c r="C548" s="112"/>
      <c r="D548" s="112"/>
      <c r="E548" s="112"/>
      <c r="F548" s="112"/>
      <c r="G548" s="112"/>
      <c r="H548" s="112"/>
      <c r="I548" s="95"/>
      <c r="J548" s="95"/>
      <c r="K548" s="112"/>
    </row>
    <row r="549" spans="2:11">
      <c r="B549" s="94"/>
      <c r="C549" s="112"/>
      <c r="D549" s="112"/>
      <c r="E549" s="112"/>
      <c r="F549" s="112"/>
      <c r="G549" s="112"/>
      <c r="H549" s="112"/>
      <c r="I549" s="95"/>
      <c r="J549" s="95"/>
      <c r="K549" s="112"/>
    </row>
    <row r="550" spans="2:11">
      <c r="B550" s="94"/>
      <c r="C550" s="112"/>
      <c r="D550" s="112"/>
      <c r="E550" s="112"/>
      <c r="F550" s="112"/>
      <c r="G550" s="112"/>
      <c r="H550" s="112"/>
      <c r="I550" s="95"/>
      <c r="J550" s="95"/>
      <c r="K550" s="112"/>
    </row>
    <row r="551" spans="2:11">
      <c r="B551" s="94"/>
      <c r="C551" s="112"/>
      <c r="D551" s="112"/>
      <c r="E551" s="112"/>
      <c r="F551" s="112"/>
      <c r="G551" s="112"/>
      <c r="H551" s="112"/>
      <c r="I551" s="95"/>
      <c r="J551" s="95"/>
      <c r="K551" s="112"/>
    </row>
    <row r="552" spans="2:11">
      <c r="B552" s="94"/>
      <c r="C552" s="112"/>
      <c r="D552" s="112"/>
      <c r="E552" s="112"/>
      <c r="F552" s="112"/>
      <c r="G552" s="112"/>
      <c r="H552" s="112"/>
      <c r="I552" s="95"/>
      <c r="J552" s="95"/>
      <c r="K552" s="112"/>
    </row>
    <row r="553" spans="2:11">
      <c r="B553" s="94"/>
      <c r="C553" s="112"/>
      <c r="D553" s="112"/>
      <c r="E553" s="112"/>
      <c r="F553" s="112"/>
      <c r="G553" s="112"/>
      <c r="H553" s="112"/>
      <c r="I553" s="95"/>
      <c r="J553" s="95"/>
      <c r="K553" s="112"/>
    </row>
    <row r="554" spans="2:11">
      <c r="B554" s="94"/>
      <c r="C554" s="112"/>
      <c r="D554" s="112"/>
      <c r="E554" s="112"/>
      <c r="F554" s="112"/>
      <c r="G554" s="112"/>
      <c r="H554" s="112"/>
      <c r="I554" s="95"/>
      <c r="J554" s="95"/>
      <c r="K554" s="112"/>
    </row>
    <row r="555" spans="2:11">
      <c r="B555" s="94"/>
      <c r="C555" s="112"/>
      <c r="D555" s="112"/>
      <c r="E555" s="112"/>
      <c r="F555" s="112"/>
      <c r="G555" s="112"/>
      <c r="H555" s="112"/>
      <c r="I555" s="95"/>
      <c r="J555" s="95"/>
      <c r="K555" s="112"/>
    </row>
    <row r="556" spans="2:11">
      <c r="B556" s="94"/>
      <c r="C556" s="112"/>
      <c r="D556" s="112"/>
      <c r="E556" s="112"/>
      <c r="F556" s="112"/>
      <c r="G556" s="112"/>
      <c r="H556" s="112"/>
      <c r="I556" s="95"/>
      <c r="J556" s="95"/>
      <c r="K556" s="112"/>
    </row>
    <row r="557" spans="2:11">
      <c r="B557" s="94"/>
      <c r="C557" s="112"/>
      <c r="D557" s="112"/>
      <c r="E557" s="112"/>
      <c r="F557" s="112"/>
      <c r="G557" s="112"/>
      <c r="H557" s="112"/>
      <c r="I557" s="95"/>
      <c r="J557" s="95"/>
      <c r="K557" s="112"/>
    </row>
    <row r="558" spans="2:11">
      <c r="B558" s="94"/>
      <c r="C558" s="112"/>
      <c r="D558" s="112"/>
      <c r="E558" s="112"/>
      <c r="F558" s="112"/>
      <c r="G558" s="112"/>
      <c r="H558" s="112"/>
      <c r="I558" s="95"/>
      <c r="J558" s="95"/>
      <c r="K558" s="112"/>
    </row>
    <row r="559" spans="2:11">
      <c r="B559" s="94"/>
      <c r="C559" s="112"/>
      <c r="D559" s="112"/>
      <c r="E559" s="112"/>
      <c r="F559" s="112"/>
      <c r="G559" s="112"/>
      <c r="H559" s="112"/>
      <c r="I559" s="95"/>
      <c r="J559" s="95"/>
      <c r="K559" s="112"/>
    </row>
    <row r="560" spans="2:11">
      <c r="B560" s="94"/>
      <c r="C560" s="112"/>
      <c r="D560" s="112"/>
      <c r="E560" s="112"/>
      <c r="F560" s="112"/>
      <c r="G560" s="112"/>
      <c r="H560" s="112"/>
      <c r="I560" s="95"/>
      <c r="J560" s="95"/>
      <c r="K560" s="112"/>
    </row>
    <row r="561" spans="2:11">
      <c r="B561" s="94"/>
      <c r="C561" s="112"/>
      <c r="D561" s="112"/>
      <c r="E561" s="112"/>
      <c r="F561" s="112"/>
      <c r="G561" s="112"/>
      <c r="H561" s="112"/>
      <c r="I561" s="95"/>
      <c r="J561" s="95"/>
      <c r="K561" s="112"/>
    </row>
    <row r="562" spans="2:11">
      <c r="B562" s="94"/>
      <c r="C562" s="112"/>
      <c r="D562" s="112"/>
      <c r="E562" s="112"/>
      <c r="F562" s="112"/>
      <c r="G562" s="112"/>
      <c r="H562" s="112"/>
      <c r="I562" s="95"/>
      <c r="J562" s="95"/>
      <c r="K562" s="112"/>
    </row>
    <row r="563" spans="2:11">
      <c r="B563" s="94"/>
      <c r="C563" s="112"/>
      <c r="D563" s="112"/>
      <c r="E563" s="112"/>
      <c r="F563" s="112"/>
      <c r="G563" s="112"/>
      <c r="H563" s="112"/>
      <c r="I563" s="95"/>
      <c r="J563" s="95"/>
      <c r="K563" s="112"/>
    </row>
    <row r="564" spans="2:11">
      <c r="B564" s="94"/>
      <c r="C564" s="112"/>
      <c r="D564" s="112"/>
      <c r="E564" s="112"/>
      <c r="F564" s="112"/>
      <c r="G564" s="112"/>
      <c r="H564" s="112"/>
      <c r="I564" s="95"/>
      <c r="J564" s="95"/>
      <c r="K564" s="112"/>
    </row>
    <row r="565" spans="2:11">
      <c r="C565" s="3"/>
      <c r="D565" s="3"/>
      <c r="E565" s="3"/>
      <c r="F565" s="3"/>
      <c r="G565" s="3"/>
      <c r="H565" s="3"/>
    </row>
    <row r="566" spans="2:11">
      <c r="C566" s="3"/>
      <c r="D566" s="3"/>
      <c r="E566" s="3"/>
      <c r="F566" s="3"/>
      <c r="G566" s="3"/>
      <c r="H566" s="3"/>
    </row>
    <row r="567" spans="2:11">
      <c r="C567" s="3"/>
      <c r="D567" s="3"/>
      <c r="E567" s="3"/>
      <c r="F567" s="3"/>
      <c r="G567" s="3"/>
      <c r="H567" s="3"/>
    </row>
    <row r="568" spans="2:11">
      <c r="C568" s="3"/>
      <c r="D568" s="3"/>
      <c r="E568" s="3"/>
      <c r="F568" s="3"/>
      <c r="G568" s="3"/>
      <c r="H568" s="3"/>
    </row>
    <row r="569" spans="2:11">
      <c r="C569" s="3"/>
      <c r="D569" s="3"/>
      <c r="E569" s="3"/>
      <c r="F569" s="3"/>
      <c r="G569" s="3"/>
      <c r="H569" s="3"/>
    </row>
    <row r="570" spans="2:11">
      <c r="C570" s="3"/>
      <c r="D570" s="3"/>
      <c r="E570" s="3"/>
      <c r="F570" s="3"/>
      <c r="G570" s="3"/>
      <c r="H570" s="3"/>
    </row>
    <row r="571" spans="2:11">
      <c r="C571" s="3"/>
      <c r="D571" s="3"/>
      <c r="E571" s="3"/>
      <c r="F571" s="3"/>
      <c r="G571" s="3"/>
      <c r="H571" s="3"/>
    </row>
    <row r="572" spans="2:11">
      <c r="C572" s="3"/>
      <c r="D572" s="3"/>
      <c r="E572" s="3"/>
      <c r="F572" s="3"/>
      <c r="G572" s="3"/>
      <c r="H572" s="3"/>
    </row>
    <row r="573" spans="2:11">
      <c r="C573" s="3"/>
      <c r="D573" s="3"/>
      <c r="E573" s="3"/>
      <c r="F573" s="3"/>
      <c r="G573" s="3"/>
      <c r="H573" s="3"/>
    </row>
    <row r="574" spans="2:11">
      <c r="C574" s="3"/>
      <c r="D574" s="3"/>
      <c r="E574" s="3"/>
      <c r="F574" s="3"/>
      <c r="G574" s="3"/>
      <c r="H574" s="3"/>
    </row>
    <row r="575" spans="2:11">
      <c r="C575" s="3"/>
      <c r="D575" s="3"/>
      <c r="E575" s="3"/>
      <c r="F575" s="3"/>
      <c r="G575" s="3"/>
      <c r="H575" s="3"/>
    </row>
    <row r="576" spans="2:11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  <row r="580" spans="3:8">
      <c r="C580" s="3"/>
      <c r="D580" s="3"/>
      <c r="E580" s="3"/>
      <c r="F580" s="3"/>
      <c r="G580" s="3"/>
      <c r="H580" s="3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גיליון12">
    <tabColor indexed="44"/>
    <pageSetUpPr fitToPage="1"/>
  </sheetPr>
  <dimension ref="B1:AI176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71.42578125" style="2" bestFit="1" customWidth="1"/>
    <col min="4" max="4" width="7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7.5703125" style="1" bestFit="1" customWidth="1"/>
    <col min="12" max="12" width="8.140625" style="1" bestFit="1" customWidth="1"/>
    <col min="13" max="13" width="7.42578125" style="1" bestFit="1" customWidth="1"/>
    <col min="14" max="14" width="7.85546875" style="1" bestFit="1" customWidth="1"/>
    <col min="15" max="15" width="11.28515625" style="1" bestFit="1" customWidth="1"/>
    <col min="16" max="16" width="8.85546875" style="1" bestFit="1" customWidth="1"/>
    <col min="17" max="17" width="10.42578125" style="1" bestFit="1" customWidth="1"/>
    <col min="18" max="16384" width="9.140625" style="1"/>
  </cols>
  <sheetData>
    <row r="1" spans="2:35">
      <c r="B1" s="46" t="s">
        <v>139</v>
      </c>
      <c r="C1" s="46" t="s" vm="1">
        <v>219</v>
      </c>
    </row>
    <row r="2" spans="2:35">
      <c r="B2" s="46" t="s">
        <v>138</v>
      </c>
      <c r="C2" s="46" t="s">
        <v>220</v>
      </c>
    </row>
    <row r="3" spans="2:35">
      <c r="B3" s="46" t="s">
        <v>140</v>
      </c>
      <c r="C3" s="46" t="s">
        <v>221</v>
      </c>
      <c r="E3" s="2"/>
    </row>
    <row r="4" spans="2:35">
      <c r="B4" s="46" t="s">
        <v>141</v>
      </c>
      <c r="C4" s="46">
        <v>2208</v>
      </c>
    </row>
    <row r="6" spans="2:35" ht="26.25" customHeight="1">
      <c r="B6" s="135" t="s">
        <v>166</v>
      </c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7"/>
    </row>
    <row r="7" spans="2:35" ht="26.25" customHeight="1">
      <c r="B7" s="135" t="s">
        <v>90</v>
      </c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7"/>
    </row>
    <row r="8" spans="2:35" s="3" customFormat="1" ht="63">
      <c r="B8" s="21" t="s">
        <v>109</v>
      </c>
      <c r="C8" s="29" t="s">
        <v>43</v>
      </c>
      <c r="D8" s="12" t="s">
        <v>49</v>
      </c>
      <c r="E8" s="29" t="s">
        <v>14</v>
      </c>
      <c r="F8" s="29" t="s">
        <v>63</v>
      </c>
      <c r="G8" s="29" t="s">
        <v>97</v>
      </c>
      <c r="H8" s="29" t="s">
        <v>17</v>
      </c>
      <c r="I8" s="29" t="s">
        <v>96</v>
      </c>
      <c r="J8" s="29" t="s">
        <v>16</v>
      </c>
      <c r="K8" s="29" t="s">
        <v>18</v>
      </c>
      <c r="L8" s="29" t="s">
        <v>196</v>
      </c>
      <c r="M8" s="29" t="s">
        <v>195</v>
      </c>
      <c r="N8" s="29" t="s">
        <v>59</v>
      </c>
      <c r="O8" s="29" t="s">
        <v>56</v>
      </c>
      <c r="P8" s="29" t="s">
        <v>142</v>
      </c>
      <c r="Q8" s="30" t="s">
        <v>144</v>
      </c>
    </row>
    <row r="9" spans="2:35" s="3" customFormat="1" ht="18" customHeight="1">
      <c r="B9" s="14"/>
      <c r="C9" s="15"/>
      <c r="D9" s="15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203</v>
      </c>
      <c r="M9" s="31"/>
      <c r="N9" s="31" t="s">
        <v>199</v>
      </c>
      <c r="O9" s="31" t="s">
        <v>19</v>
      </c>
      <c r="P9" s="31" t="s">
        <v>19</v>
      </c>
      <c r="Q9" s="32" t="s">
        <v>19</v>
      </c>
    </row>
    <row r="10" spans="2:3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106</v>
      </c>
    </row>
    <row r="11" spans="2:35" s="4" customFormat="1" ht="18" customHeight="1">
      <c r="B11" s="105" t="s">
        <v>2266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106">
        <v>0</v>
      </c>
      <c r="O11" s="88"/>
      <c r="P11" s="107">
        <v>0</v>
      </c>
      <c r="Q11" s="107">
        <v>0</v>
      </c>
      <c r="AI11" s="1"/>
    </row>
    <row r="12" spans="2:35" ht="21.75" customHeight="1">
      <c r="B12" s="108" t="s">
        <v>211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</row>
    <row r="13" spans="2:35">
      <c r="B13" s="108" t="s">
        <v>105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</row>
    <row r="14" spans="2:35">
      <c r="B14" s="108" t="s">
        <v>194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</row>
    <row r="15" spans="2:35">
      <c r="B15" s="108" t="s">
        <v>202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</row>
    <row r="16" spans="2:35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</row>
    <row r="17" spans="2:17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</row>
    <row r="18" spans="2:17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</row>
    <row r="19" spans="2:17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</row>
    <row r="20" spans="2:17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</row>
    <row r="21" spans="2:17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</row>
    <row r="22" spans="2:17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</row>
    <row r="23" spans="2:17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</row>
    <row r="24" spans="2:17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</row>
    <row r="25" spans="2:17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</row>
    <row r="26" spans="2:17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</row>
    <row r="27" spans="2:17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</row>
    <row r="28" spans="2:17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</row>
    <row r="29" spans="2:17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</row>
    <row r="30" spans="2:17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</row>
    <row r="31" spans="2:17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</row>
    <row r="32" spans="2:17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</row>
    <row r="33" spans="2:17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</row>
    <row r="34" spans="2:17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</row>
    <row r="35" spans="2:17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</row>
    <row r="36" spans="2:17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</row>
    <row r="37" spans="2:17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</row>
    <row r="38" spans="2:17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</row>
    <row r="39" spans="2:17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</row>
    <row r="40" spans="2:17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</row>
    <row r="41" spans="2:17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</row>
    <row r="42" spans="2:17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</row>
    <row r="43" spans="2:17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</row>
    <row r="44" spans="2:17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</row>
    <row r="45" spans="2:17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</row>
    <row r="46" spans="2:17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</row>
    <row r="47" spans="2:17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</row>
    <row r="48" spans="2:17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</row>
    <row r="49" spans="2:17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</row>
    <row r="50" spans="2:17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</row>
    <row r="51" spans="2:17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</row>
    <row r="52" spans="2:17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</row>
    <row r="53" spans="2:17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</row>
    <row r="54" spans="2:17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</row>
    <row r="55" spans="2:17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</row>
    <row r="56" spans="2:17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</row>
    <row r="57" spans="2:17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</row>
    <row r="58" spans="2:17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</row>
    <row r="59" spans="2:17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</row>
    <row r="60" spans="2:17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</row>
    <row r="61" spans="2:17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</row>
    <row r="62" spans="2:17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</row>
    <row r="63" spans="2:17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</row>
    <row r="64" spans="2:17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</row>
    <row r="65" spans="2:17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</row>
    <row r="66" spans="2:17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</row>
    <row r="67" spans="2:17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</row>
    <row r="68" spans="2:17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</row>
    <row r="69" spans="2:17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</row>
    <row r="70" spans="2:17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</row>
    <row r="71" spans="2:17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</row>
    <row r="72" spans="2:17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</row>
    <row r="73" spans="2:17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</row>
    <row r="74" spans="2:17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</row>
    <row r="75" spans="2:17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</row>
    <row r="76" spans="2:17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</row>
    <row r="77" spans="2:17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</row>
    <row r="78" spans="2:17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</row>
    <row r="79" spans="2:17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</row>
    <row r="80" spans="2:17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</row>
    <row r="81" spans="2:17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</row>
    <row r="82" spans="2:17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</row>
    <row r="83" spans="2:17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</row>
    <row r="84" spans="2:17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</row>
    <row r="85" spans="2:17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</row>
    <row r="86" spans="2:17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</row>
    <row r="87" spans="2:17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</row>
    <row r="88" spans="2:17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</row>
    <row r="89" spans="2:17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</row>
    <row r="90" spans="2:17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</row>
    <row r="91" spans="2:17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</row>
    <row r="92" spans="2:17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</row>
    <row r="93" spans="2:17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</row>
    <row r="94" spans="2:17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</row>
    <row r="95" spans="2:17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</row>
    <row r="96" spans="2:17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</row>
    <row r="97" spans="2:17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</row>
    <row r="98" spans="2:17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</row>
    <row r="99" spans="2:17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</row>
    <row r="100" spans="2:17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</row>
    <row r="101" spans="2:17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</row>
    <row r="102" spans="2:17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</row>
    <row r="103" spans="2:17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</row>
    <row r="104" spans="2:17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</row>
    <row r="105" spans="2:17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</row>
    <row r="106" spans="2:17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</row>
    <row r="107" spans="2:17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</row>
    <row r="108" spans="2:17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</row>
    <row r="109" spans="2:17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</row>
    <row r="110" spans="2:17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</row>
    <row r="111" spans="2:17">
      <c r="B111" s="94"/>
      <c r="C111" s="94"/>
      <c r="D111" s="94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5"/>
      <c r="Q111" s="95"/>
    </row>
    <row r="112" spans="2:17">
      <c r="B112" s="94"/>
      <c r="C112" s="94"/>
      <c r="D112" s="94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  <c r="Q112" s="95"/>
    </row>
    <row r="113" spans="2:17">
      <c r="B113" s="94"/>
      <c r="C113" s="94"/>
      <c r="D113" s="94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  <c r="Q113" s="95"/>
    </row>
    <row r="114" spans="2:17">
      <c r="B114" s="94"/>
      <c r="C114" s="94"/>
      <c r="D114" s="94"/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95"/>
      <c r="Q114" s="95"/>
    </row>
    <row r="115" spans="2:17">
      <c r="B115" s="94"/>
      <c r="C115" s="94"/>
      <c r="D115" s="94"/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95"/>
      <c r="Q115" s="95"/>
    </row>
    <row r="116" spans="2:17">
      <c r="B116" s="94"/>
      <c r="C116" s="94"/>
      <c r="D116" s="94"/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5"/>
      <c r="Q116" s="95"/>
    </row>
    <row r="117" spans="2:17">
      <c r="B117" s="94"/>
      <c r="C117" s="94"/>
      <c r="D117" s="94"/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95"/>
      <c r="Q117" s="95"/>
    </row>
    <row r="118" spans="2:17">
      <c r="B118" s="94"/>
      <c r="C118" s="94"/>
      <c r="D118" s="94"/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95"/>
      <c r="Q118" s="95"/>
    </row>
    <row r="119" spans="2:17">
      <c r="B119" s="94"/>
      <c r="C119" s="94"/>
      <c r="D119" s="94"/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95"/>
      <c r="Q119" s="95"/>
    </row>
    <row r="120" spans="2:17">
      <c r="B120" s="94"/>
      <c r="C120" s="94"/>
      <c r="D120" s="94"/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95"/>
      <c r="Q120" s="95"/>
    </row>
    <row r="121" spans="2:17">
      <c r="B121" s="94"/>
      <c r="C121" s="94"/>
      <c r="D121" s="94"/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95"/>
      <c r="Q121" s="95"/>
    </row>
    <row r="122" spans="2:17">
      <c r="B122" s="94"/>
      <c r="C122" s="94"/>
      <c r="D122" s="94"/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95"/>
      <c r="Q122" s="95"/>
    </row>
    <row r="123" spans="2:17">
      <c r="B123" s="94"/>
      <c r="C123" s="94"/>
      <c r="D123" s="94"/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95"/>
      <c r="Q123" s="95"/>
    </row>
    <row r="124" spans="2:17">
      <c r="B124" s="94"/>
      <c r="C124" s="94"/>
      <c r="D124" s="94"/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95"/>
      <c r="Q124" s="95"/>
    </row>
    <row r="125" spans="2:17">
      <c r="B125" s="94"/>
      <c r="C125" s="94"/>
      <c r="D125" s="94"/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95"/>
      <c r="Q125" s="95"/>
    </row>
    <row r="126" spans="2:17">
      <c r="B126" s="94"/>
      <c r="C126" s="94"/>
      <c r="D126" s="94"/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95"/>
      <c r="Q126" s="95"/>
    </row>
    <row r="127" spans="2:17">
      <c r="B127" s="94"/>
      <c r="C127" s="94"/>
      <c r="D127" s="94"/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95"/>
      <c r="Q127" s="95"/>
    </row>
    <row r="128" spans="2:17">
      <c r="B128" s="94"/>
      <c r="C128" s="94"/>
      <c r="D128" s="94"/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95"/>
      <c r="Q128" s="95"/>
    </row>
    <row r="129" spans="2:17">
      <c r="B129" s="94"/>
      <c r="C129" s="94"/>
      <c r="D129" s="94"/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95"/>
      <c r="Q129" s="95"/>
    </row>
    <row r="130" spans="2:17">
      <c r="B130" s="94"/>
      <c r="C130" s="94"/>
      <c r="D130" s="94"/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95"/>
      <c r="Q130" s="95"/>
    </row>
    <row r="131" spans="2:17">
      <c r="B131" s="94"/>
      <c r="C131" s="94"/>
      <c r="D131" s="94"/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95"/>
      <c r="Q131" s="95"/>
    </row>
    <row r="132" spans="2:17">
      <c r="B132" s="94"/>
      <c r="C132" s="94"/>
      <c r="D132" s="94"/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95"/>
      <c r="Q132" s="95"/>
    </row>
    <row r="133" spans="2:17">
      <c r="B133" s="94"/>
      <c r="C133" s="94"/>
      <c r="D133" s="94"/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95"/>
      <c r="Q133" s="95"/>
    </row>
    <row r="134" spans="2:17">
      <c r="B134" s="94"/>
      <c r="C134" s="94"/>
      <c r="D134" s="94"/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  <c r="P134" s="95"/>
      <c r="Q134" s="95"/>
    </row>
    <row r="135" spans="2:17">
      <c r="B135" s="94"/>
      <c r="C135" s="94"/>
      <c r="D135" s="94"/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95"/>
      <c r="Q135" s="95"/>
    </row>
    <row r="136" spans="2:17">
      <c r="B136" s="94"/>
      <c r="C136" s="94"/>
      <c r="D136" s="94"/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95"/>
      <c r="P136" s="95"/>
      <c r="Q136" s="95"/>
    </row>
    <row r="137" spans="2:17">
      <c r="B137" s="94"/>
      <c r="C137" s="94"/>
      <c r="D137" s="94"/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  <c r="P137" s="95"/>
      <c r="Q137" s="95"/>
    </row>
    <row r="138" spans="2:17">
      <c r="B138" s="94"/>
      <c r="C138" s="94"/>
      <c r="D138" s="94"/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  <c r="P138" s="95"/>
      <c r="Q138" s="95"/>
    </row>
    <row r="139" spans="2:17">
      <c r="B139" s="94"/>
      <c r="C139" s="94"/>
      <c r="D139" s="94"/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  <c r="P139" s="95"/>
      <c r="Q139" s="95"/>
    </row>
    <row r="140" spans="2:17">
      <c r="B140" s="94"/>
      <c r="C140" s="94"/>
      <c r="D140" s="94"/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5"/>
      <c r="P140" s="95"/>
      <c r="Q140" s="95"/>
    </row>
    <row r="141" spans="2:17">
      <c r="B141" s="94"/>
      <c r="C141" s="94"/>
      <c r="D141" s="94"/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95"/>
      <c r="P141" s="95"/>
      <c r="Q141" s="95"/>
    </row>
    <row r="142" spans="2:17">
      <c r="B142" s="94"/>
      <c r="C142" s="94"/>
      <c r="D142" s="94"/>
      <c r="E142" s="95"/>
      <c r="F142" s="95"/>
      <c r="G142" s="95"/>
      <c r="H142" s="95"/>
      <c r="I142" s="95"/>
      <c r="J142" s="95"/>
      <c r="K142" s="95"/>
      <c r="L142" s="95"/>
      <c r="M142" s="95"/>
      <c r="N142" s="95"/>
      <c r="O142" s="95"/>
      <c r="P142" s="95"/>
      <c r="Q142" s="95"/>
    </row>
    <row r="143" spans="2:17">
      <c r="B143" s="94"/>
      <c r="C143" s="94"/>
      <c r="D143" s="94"/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95"/>
      <c r="P143" s="95"/>
      <c r="Q143" s="95"/>
    </row>
    <row r="144" spans="2:17">
      <c r="B144" s="94"/>
      <c r="C144" s="94"/>
      <c r="D144" s="94"/>
      <c r="E144" s="95"/>
      <c r="F144" s="95"/>
      <c r="G144" s="95"/>
      <c r="H144" s="95"/>
      <c r="I144" s="95"/>
      <c r="J144" s="95"/>
      <c r="K144" s="95"/>
      <c r="L144" s="95"/>
      <c r="M144" s="95"/>
      <c r="N144" s="95"/>
      <c r="O144" s="95"/>
      <c r="P144" s="95"/>
      <c r="Q144" s="95"/>
    </row>
    <row r="145" spans="2:17">
      <c r="B145" s="94"/>
      <c r="C145" s="94"/>
      <c r="D145" s="94"/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O145" s="95"/>
      <c r="P145" s="95"/>
      <c r="Q145" s="95"/>
    </row>
    <row r="146" spans="2:17">
      <c r="B146" s="94"/>
      <c r="C146" s="94"/>
      <c r="D146" s="94"/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95"/>
      <c r="Q146" s="95"/>
    </row>
    <row r="147" spans="2:17">
      <c r="B147" s="94"/>
      <c r="C147" s="94"/>
      <c r="D147" s="94"/>
      <c r="E147" s="95"/>
      <c r="F147" s="95"/>
      <c r="G147" s="95"/>
      <c r="H147" s="95"/>
      <c r="I147" s="95"/>
      <c r="J147" s="95"/>
      <c r="K147" s="95"/>
      <c r="L147" s="95"/>
      <c r="M147" s="95"/>
      <c r="N147" s="95"/>
      <c r="O147" s="95"/>
      <c r="P147" s="95"/>
      <c r="Q147" s="95"/>
    </row>
    <row r="148" spans="2:17">
      <c r="B148" s="94"/>
      <c r="C148" s="94"/>
      <c r="D148" s="94"/>
      <c r="E148" s="95"/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95"/>
      <c r="Q148" s="95"/>
    </row>
    <row r="149" spans="2:17">
      <c r="B149" s="94"/>
      <c r="C149" s="94"/>
      <c r="D149" s="94"/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95"/>
      <c r="Q149" s="95"/>
    </row>
    <row r="150" spans="2:17">
      <c r="B150" s="94"/>
      <c r="C150" s="94"/>
      <c r="D150" s="94"/>
      <c r="E150" s="95"/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95"/>
      <c r="Q150" s="95"/>
    </row>
    <row r="151" spans="2:17">
      <c r="B151" s="94"/>
      <c r="C151" s="94"/>
      <c r="D151" s="94"/>
      <c r="E151" s="95"/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95"/>
      <c r="Q151" s="95"/>
    </row>
    <row r="152" spans="2:17">
      <c r="B152" s="94"/>
      <c r="C152" s="94"/>
      <c r="D152" s="94"/>
      <c r="E152" s="95"/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95"/>
      <c r="Q152" s="95"/>
    </row>
    <row r="153" spans="2:17">
      <c r="B153" s="94"/>
      <c r="C153" s="94"/>
      <c r="D153" s="94"/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95"/>
      <c r="Q153" s="95"/>
    </row>
    <row r="154" spans="2:17">
      <c r="B154" s="94"/>
      <c r="C154" s="94"/>
      <c r="D154" s="94"/>
      <c r="E154" s="95"/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95"/>
      <c r="Q154" s="95"/>
    </row>
    <row r="155" spans="2:17">
      <c r="B155" s="94"/>
      <c r="C155" s="94"/>
      <c r="D155" s="94"/>
      <c r="E155" s="95"/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95"/>
      <c r="Q155" s="95"/>
    </row>
    <row r="156" spans="2:17">
      <c r="B156" s="94"/>
      <c r="C156" s="94"/>
      <c r="D156" s="94"/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O156" s="95"/>
      <c r="P156" s="95"/>
      <c r="Q156" s="95"/>
    </row>
    <row r="157" spans="2:17">
      <c r="B157" s="94"/>
      <c r="C157" s="94"/>
      <c r="D157" s="94"/>
      <c r="E157" s="95"/>
      <c r="F157" s="95"/>
      <c r="G157" s="95"/>
      <c r="H157" s="95"/>
      <c r="I157" s="95"/>
      <c r="J157" s="95"/>
      <c r="K157" s="95"/>
      <c r="L157" s="95"/>
      <c r="M157" s="95"/>
      <c r="N157" s="95"/>
      <c r="O157" s="95"/>
      <c r="P157" s="95"/>
      <c r="Q157" s="95"/>
    </row>
    <row r="158" spans="2:17">
      <c r="B158" s="94"/>
      <c r="C158" s="94"/>
      <c r="D158" s="94"/>
      <c r="E158" s="95"/>
      <c r="F158" s="95"/>
      <c r="G158" s="95"/>
      <c r="H158" s="95"/>
      <c r="I158" s="95"/>
      <c r="J158" s="95"/>
      <c r="K158" s="95"/>
      <c r="L158" s="95"/>
      <c r="M158" s="95"/>
      <c r="N158" s="95"/>
      <c r="O158" s="95"/>
      <c r="P158" s="95"/>
      <c r="Q158" s="95"/>
    </row>
    <row r="159" spans="2:17">
      <c r="B159" s="94"/>
      <c r="C159" s="94"/>
      <c r="D159" s="94"/>
      <c r="E159" s="95"/>
      <c r="F159" s="95"/>
      <c r="G159" s="95"/>
      <c r="H159" s="95"/>
      <c r="I159" s="95"/>
      <c r="J159" s="95"/>
      <c r="K159" s="95"/>
      <c r="L159" s="95"/>
      <c r="M159" s="95"/>
      <c r="N159" s="95"/>
      <c r="O159" s="95"/>
      <c r="P159" s="95"/>
      <c r="Q159" s="95"/>
    </row>
    <row r="160" spans="2:17">
      <c r="B160" s="94"/>
      <c r="C160" s="94"/>
      <c r="D160" s="94"/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95"/>
      <c r="P160" s="95"/>
      <c r="Q160" s="95"/>
    </row>
    <row r="161" spans="2:17">
      <c r="B161" s="94"/>
      <c r="C161" s="94"/>
      <c r="D161" s="94"/>
      <c r="E161" s="95"/>
      <c r="F161" s="95"/>
      <c r="G161" s="95"/>
      <c r="H161" s="95"/>
      <c r="I161" s="95"/>
      <c r="J161" s="95"/>
      <c r="K161" s="95"/>
      <c r="L161" s="95"/>
      <c r="M161" s="95"/>
      <c r="N161" s="95"/>
      <c r="O161" s="95"/>
      <c r="P161" s="95"/>
      <c r="Q161" s="95"/>
    </row>
    <row r="162" spans="2:17">
      <c r="B162" s="94"/>
      <c r="C162" s="94"/>
      <c r="D162" s="94"/>
      <c r="E162" s="95"/>
      <c r="F162" s="95"/>
      <c r="G162" s="95"/>
      <c r="H162" s="95"/>
      <c r="I162" s="95"/>
      <c r="J162" s="95"/>
      <c r="K162" s="95"/>
      <c r="L162" s="95"/>
      <c r="M162" s="95"/>
      <c r="N162" s="95"/>
      <c r="O162" s="95"/>
      <c r="P162" s="95"/>
      <c r="Q162" s="95"/>
    </row>
    <row r="163" spans="2:17">
      <c r="B163" s="94"/>
      <c r="C163" s="94"/>
      <c r="D163" s="94"/>
      <c r="E163" s="95"/>
      <c r="F163" s="95"/>
      <c r="G163" s="95"/>
      <c r="H163" s="95"/>
      <c r="I163" s="95"/>
      <c r="J163" s="95"/>
      <c r="K163" s="95"/>
      <c r="L163" s="95"/>
      <c r="M163" s="95"/>
      <c r="N163" s="95"/>
      <c r="O163" s="95"/>
      <c r="P163" s="95"/>
      <c r="Q163" s="95"/>
    </row>
    <row r="164" spans="2:17">
      <c r="B164" s="94"/>
      <c r="C164" s="94"/>
      <c r="D164" s="94"/>
      <c r="E164" s="95"/>
      <c r="F164" s="95"/>
      <c r="G164" s="95"/>
      <c r="H164" s="95"/>
      <c r="I164" s="95"/>
      <c r="J164" s="95"/>
      <c r="K164" s="95"/>
      <c r="L164" s="95"/>
      <c r="M164" s="95"/>
      <c r="N164" s="95"/>
      <c r="O164" s="95"/>
      <c r="P164" s="95"/>
      <c r="Q164" s="95"/>
    </row>
    <row r="165" spans="2:17">
      <c r="B165" s="94"/>
      <c r="C165" s="94"/>
      <c r="D165" s="94"/>
      <c r="E165" s="95"/>
      <c r="F165" s="95"/>
      <c r="G165" s="95"/>
      <c r="H165" s="95"/>
      <c r="I165" s="95"/>
      <c r="J165" s="95"/>
      <c r="K165" s="95"/>
      <c r="L165" s="95"/>
      <c r="M165" s="95"/>
      <c r="N165" s="95"/>
      <c r="O165" s="95"/>
      <c r="P165" s="95"/>
      <c r="Q165" s="95"/>
    </row>
    <row r="166" spans="2:17">
      <c r="B166" s="94"/>
      <c r="C166" s="94"/>
      <c r="D166" s="94"/>
      <c r="E166" s="95"/>
      <c r="F166" s="95"/>
      <c r="G166" s="95"/>
      <c r="H166" s="95"/>
      <c r="I166" s="95"/>
      <c r="J166" s="95"/>
      <c r="K166" s="95"/>
      <c r="L166" s="95"/>
      <c r="M166" s="95"/>
      <c r="N166" s="95"/>
      <c r="O166" s="95"/>
      <c r="P166" s="95"/>
      <c r="Q166" s="95"/>
    </row>
    <row r="167" spans="2:17">
      <c r="B167" s="94"/>
      <c r="C167" s="94"/>
      <c r="D167" s="94"/>
      <c r="E167" s="95"/>
      <c r="F167" s="95"/>
      <c r="G167" s="95"/>
      <c r="H167" s="95"/>
      <c r="I167" s="95"/>
      <c r="J167" s="95"/>
      <c r="K167" s="95"/>
      <c r="L167" s="95"/>
      <c r="M167" s="95"/>
      <c r="N167" s="95"/>
      <c r="O167" s="95"/>
      <c r="P167" s="95"/>
      <c r="Q167" s="95"/>
    </row>
    <row r="168" spans="2:17">
      <c r="B168" s="94"/>
      <c r="C168" s="94"/>
      <c r="D168" s="94"/>
      <c r="E168" s="95"/>
      <c r="F168" s="95"/>
      <c r="G168" s="95"/>
      <c r="H168" s="95"/>
      <c r="I168" s="95"/>
      <c r="J168" s="95"/>
      <c r="K168" s="95"/>
      <c r="L168" s="95"/>
      <c r="M168" s="95"/>
      <c r="N168" s="95"/>
      <c r="O168" s="95"/>
      <c r="P168" s="95"/>
      <c r="Q168" s="95"/>
    </row>
    <row r="169" spans="2:17">
      <c r="B169" s="94"/>
      <c r="C169" s="94"/>
      <c r="D169" s="94"/>
      <c r="E169" s="95"/>
      <c r="F169" s="95"/>
      <c r="G169" s="95"/>
      <c r="H169" s="95"/>
      <c r="I169" s="95"/>
      <c r="J169" s="95"/>
      <c r="K169" s="95"/>
      <c r="L169" s="95"/>
      <c r="M169" s="95"/>
      <c r="N169" s="95"/>
      <c r="O169" s="95"/>
      <c r="P169" s="95"/>
      <c r="Q169" s="95"/>
    </row>
    <row r="170" spans="2:17">
      <c r="B170" s="94"/>
      <c r="C170" s="94"/>
      <c r="D170" s="94"/>
      <c r="E170" s="95"/>
      <c r="F170" s="95"/>
      <c r="G170" s="95"/>
      <c r="H170" s="95"/>
      <c r="I170" s="95"/>
      <c r="J170" s="95"/>
      <c r="K170" s="95"/>
      <c r="L170" s="95"/>
      <c r="M170" s="95"/>
      <c r="N170" s="95"/>
      <c r="O170" s="95"/>
      <c r="P170" s="95"/>
      <c r="Q170" s="95"/>
    </row>
    <row r="171" spans="2:17">
      <c r="B171" s="94"/>
      <c r="C171" s="94"/>
      <c r="D171" s="94"/>
      <c r="E171" s="95"/>
      <c r="F171" s="95"/>
      <c r="G171" s="95"/>
      <c r="H171" s="95"/>
      <c r="I171" s="95"/>
      <c r="J171" s="95"/>
      <c r="K171" s="95"/>
      <c r="L171" s="95"/>
      <c r="M171" s="95"/>
      <c r="N171" s="95"/>
      <c r="O171" s="95"/>
      <c r="P171" s="95"/>
      <c r="Q171" s="95"/>
    </row>
    <row r="172" spans="2:17">
      <c r="B172" s="94"/>
      <c r="C172" s="94"/>
      <c r="D172" s="94"/>
      <c r="E172" s="95"/>
      <c r="F172" s="95"/>
      <c r="G172" s="95"/>
      <c r="H172" s="95"/>
      <c r="I172" s="95"/>
      <c r="J172" s="95"/>
      <c r="K172" s="95"/>
      <c r="L172" s="95"/>
      <c r="M172" s="95"/>
      <c r="N172" s="95"/>
      <c r="O172" s="95"/>
      <c r="P172" s="95"/>
      <c r="Q172" s="95"/>
    </row>
    <row r="173" spans="2:17">
      <c r="B173" s="94"/>
      <c r="C173" s="94"/>
      <c r="D173" s="94"/>
      <c r="E173" s="95"/>
      <c r="F173" s="95"/>
      <c r="G173" s="95"/>
      <c r="H173" s="95"/>
      <c r="I173" s="95"/>
      <c r="J173" s="95"/>
      <c r="K173" s="95"/>
      <c r="L173" s="95"/>
      <c r="M173" s="95"/>
      <c r="N173" s="95"/>
      <c r="O173" s="95"/>
      <c r="P173" s="95"/>
      <c r="Q173" s="95"/>
    </row>
    <row r="174" spans="2:17">
      <c r="B174" s="94"/>
      <c r="C174" s="94"/>
      <c r="D174" s="94"/>
      <c r="E174" s="95"/>
      <c r="F174" s="95"/>
      <c r="G174" s="95"/>
      <c r="H174" s="95"/>
      <c r="I174" s="95"/>
      <c r="J174" s="95"/>
      <c r="K174" s="95"/>
      <c r="L174" s="95"/>
      <c r="M174" s="95"/>
      <c r="N174" s="95"/>
      <c r="O174" s="95"/>
      <c r="P174" s="95"/>
      <c r="Q174" s="95"/>
    </row>
    <row r="175" spans="2:17">
      <c r="B175" s="94"/>
      <c r="C175" s="94"/>
      <c r="D175" s="94"/>
      <c r="E175" s="95"/>
      <c r="F175" s="95"/>
      <c r="G175" s="95"/>
      <c r="H175" s="95"/>
      <c r="I175" s="95"/>
      <c r="J175" s="95"/>
      <c r="K175" s="95"/>
      <c r="L175" s="95"/>
      <c r="M175" s="95"/>
      <c r="N175" s="95"/>
      <c r="O175" s="95"/>
      <c r="P175" s="95"/>
      <c r="Q175" s="95"/>
    </row>
    <row r="176" spans="2:17">
      <c r="B176" s="94"/>
      <c r="C176" s="94"/>
      <c r="D176" s="94"/>
      <c r="E176" s="95"/>
      <c r="F176" s="95"/>
      <c r="G176" s="95"/>
      <c r="H176" s="95"/>
      <c r="I176" s="95"/>
      <c r="J176" s="95"/>
      <c r="K176" s="95"/>
      <c r="L176" s="95"/>
      <c r="M176" s="95"/>
      <c r="N176" s="95"/>
      <c r="O176" s="95"/>
      <c r="P176" s="95"/>
      <c r="Q176" s="95"/>
    </row>
  </sheetData>
  <sheetProtection sheet="1" objects="1" scenarios="1"/>
  <mergeCells count="2">
    <mergeCell ref="B6:Q6"/>
    <mergeCell ref="B7:Q7"/>
  </mergeCells>
  <phoneticPr fontId="3" type="noConversion"/>
  <dataValidations count="1">
    <dataValidation allowBlank="1" showInputMessage="1" showErrorMessage="1" sqref="C5:C1048576 A1:B1048576 D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גיליון13">
    <tabColor rgb="FFFFFF00"/>
    <pageSetUpPr fitToPage="1"/>
  </sheetPr>
  <dimension ref="B1:P452"/>
  <sheetViews>
    <sheetView rightToLeft="1" workbookViewId="0">
      <selection activeCell="H23" sqref="H23"/>
    </sheetView>
  </sheetViews>
  <sheetFormatPr defaultColWidth="9.140625" defaultRowHeight="18"/>
  <cols>
    <col min="1" max="1" width="3" style="1" customWidth="1"/>
    <col min="2" max="2" width="24.5703125" style="2" bestFit="1" customWidth="1"/>
    <col min="3" max="3" width="71.42578125" style="2" bestFit="1" customWidth="1"/>
    <col min="4" max="5" width="5.42578125" style="1" bestFit="1" customWidth="1"/>
    <col min="6" max="6" width="7.140625" style="1" bestFit="1" customWidth="1"/>
    <col min="7" max="8" width="6" style="1" bestFit="1" customWidth="1"/>
    <col min="9" max="9" width="6.7109375" style="1" bestFit="1" customWidth="1"/>
    <col min="10" max="10" width="7.5703125" style="1" bestFit="1" customWidth="1"/>
    <col min="11" max="11" width="8.140625" style="1" bestFit="1" customWidth="1"/>
    <col min="12" max="12" width="6.5703125" style="1" bestFit="1" customWidth="1"/>
    <col min="13" max="13" width="8.28515625" style="1" bestFit="1" customWidth="1"/>
    <col min="14" max="14" width="6.28515625" style="1" bestFit="1" customWidth="1"/>
    <col min="15" max="15" width="8.85546875" style="1" bestFit="1" customWidth="1"/>
    <col min="16" max="16" width="9.28515625" style="1" bestFit="1" customWidth="1"/>
    <col min="17" max="16384" width="9.140625" style="1"/>
  </cols>
  <sheetData>
    <row r="1" spans="2:16">
      <c r="B1" s="46" t="s">
        <v>139</v>
      </c>
      <c r="C1" s="46" t="s" vm="1">
        <v>219</v>
      </c>
    </row>
    <row r="2" spans="2:16">
      <c r="B2" s="46" t="s">
        <v>138</v>
      </c>
      <c r="C2" s="46" t="s">
        <v>220</v>
      </c>
    </row>
    <row r="3" spans="2:16">
      <c r="B3" s="46" t="s">
        <v>140</v>
      </c>
      <c r="C3" s="46" t="s">
        <v>221</v>
      </c>
    </row>
    <row r="4" spans="2:16">
      <c r="B4" s="46" t="s">
        <v>141</v>
      </c>
      <c r="C4" s="46">
        <v>2208</v>
      </c>
    </row>
    <row r="6" spans="2:16" ht="26.25" customHeight="1">
      <c r="B6" s="135" t="s">
        <v>167</v>
      </c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7"/>
    </row>
    <row r="7" spans="2:16" ht="26.25" customHeight="1">
      <c r="B7" s="135" t="s">
        <v>82</v>
      </c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7"/>
    </row>
    <row r="8" spans="2:16" s="3" customFormat="1" ht="63">
      <c r="B8" s="21" t="s">
        <v>109</v>
      </c>
      <c r="C8" s="29" t="s">
        <v>43</v>
      </c>
      <c r="D8" s="29" t="s">
        <v>14</v>
      </c>
      <c r="E8" s="29" t="s">
        <v>63</v>
      </c>
      <c r="F8" s="29" t="s">
        <v>97</v>
      </c>
      <c r="G8" s="29" t="s">
        <v>17</v>
      </c>
      <c r="H8" s="29" t="s">
        <v>96</v>
      </c>
      <c r="I8" s="29" t="s">
        <v>16</v>
      </c>
      <c r="J8" s="29" t="s">
        <v>18</v>
      </c>
      <c r="K8" s="29" t="s">
        <v>196</v>
      </c>
      <c r="L8" s="29" t="s">
        <v>195</v>
      </c>
      <c r="M8" s="29" t="s">
        <v>104</v>
      </c>
      <c r="N8" s="29" t="s">
        <v>56</v>
      </c>
      <c r="O8" s="29" t="s">
        <v>142</v>
      </c>
      <c r="P8" s="30" t="s">
        <v>144</v>
      </c>
    </row>
    <row r="9" spans="2:16" s="3" customFormat="1" ht="25.5" customHeight="1">
      <c r="B9" s="14"/>
      <c r="C9" s="31"/>
      <c r="D9" s="31"/>
      <c r="E9" s="31"/>
      <c r="F9" s="31" t="s">
        <v>21</v>
      </c>
      <c r="G9" s="31" t="s">
        <v>20</v>
      </c>
      <c r="H9" s="31"/>
      <c r="I9" s="31" t="s">
        <v>19</v>
      </c>
      <c r="J9" s="31" t="s">
        <v>19</v>
      </c>
      <c r="K9" s="31" t="s">
        <v>203</v>
      </c>
      <c r="L9" s="31"/>
      <c r="M9" s="31" t="s">
        <v>199</v>
      </c>
      <c r="N9" s="31" t="s">
        <v>19</v>
      </c>
      <c r="O9" s="31" t="s">
        <v>19</v>
      </c>
      <c r="P9" s="32" t="s">
        <v>19</v>
      </c>
    </row>
    <row r="10" spans="2:16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9" t="s">
        <v>13</v>
      </c>
    </row>
    <row r="11" spans="2:16" s="4" customFormat="1" ht="18" customHeight="1">
      <c r="B11" s="105" t="s">
        <v>25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106">
        <v>0</v>
      </c>
      <c r="N11" s="88"/>
      <c r="O11" s="107">
        <v>0</v>
      </c>
      <c r="P11" s="107">
        <v>0</v>
      </c>
    </row>
    <row r="12" spans="2:16" ht="21.75" customHeight="1">
      <c r="B12" s="108" t="s">
        <v>105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</row>
    <row r="13" spans="2:16">
      <c r="B13" s="108" t="s">
        <v>194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</row>
    <row r="14" spans="2:16">
      <c r="B14" s="108" t="s">
        <v>202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</row>
    <row r="15" spans="2:16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</row>
    <row r="16" spans="2:16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</row>
    <row r="17" spans="2:16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</row>
    <row r="18" spans="2:16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</row>
    <row r="19" spans="2:16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</row>
    <row r="20" spans="2:16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</row>
    <row r="21" spans="2:16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</row>
    <row r="22" spans="2:16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</row>
    <row r="23" spans="2:16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</row>
    <row r="24" spans="2:16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</row>
    <row r="25" spans="2:16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</row>
    <row r="26" spans="2:16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</row>
    <row r="27" spans="2:16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</row>
    <row r="28" spans="2:16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</row>
    <row r="29" spans="2:16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</row>
    <row r="30" spans="2:16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</row>
    <row r="31" spans="2:16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</row>
    <row r="32" spans="2:16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</row>
    <row r="33" spans="2:16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</row>
    <row r="34" spans="2:16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</row>
    <row r="35" spans="2:16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</row>
    <row r="36" spans="2:16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</row>
    <row r="37" spans="2:16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</row>
    <row r="38" spans="2:16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</row>
    <row r="39" spans="2:16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</row>
    <row r="40" spans="2:16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</row>
    <row r="41" spans="2:16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</row>
    <row r="42" spans="2:16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</row>
    <row r="43" spans="2:16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</row>
    <row r="44" spans="2:16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</row>
    <row r="45" spans="2:16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</row>
    <row r="46" spans="2:16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</row>
    <row r="47" spans="2:16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</row>
    <row r="48" spans="2:16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</row>
    <row r="49" spans="2:16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</row>
    <row r="50" spans="2:16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</row>
    <row r="51" spans="2:16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</row>
    <row r="52" spans="2:16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</row>
    <row r="53" spans="2:16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</row>
    <row r="54" spans="2:16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</row>
    <row r="55" spans="2:16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</row>
    <row r="56" spans="2:16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</row>
    <row r="57" spans="2:16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</row>
    <row r="58" spans="2:16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</row>
    <row r="59" spans="2:16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</row>
    <row r="60" spans="2:16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</row>
    <row r="61" spans="2:16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</row>
    <row r="62" spans="2:16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</row>
    <row r="63" spans="2:16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</row>
    <row r="64" spans="2:16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</row>
    <row r="65" spans="2:16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</row>
    <row r="66" spans="2:16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</row>
    <row r="67" spans="2:16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</row>
    <row r="68" spans="2:16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</row>
    <row r="69" spans="2:16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</row>
    <row r="70" spans="2:16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</row>
    <row r="71" spans="2:16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</row>
    <row r="72" spans="2:16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</row>
    <row r="73" spans="2:16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</row>
    <row r="74" spans="2:16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</row>
    <row r="75" spans="2:16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</row>
    <row r="76" spans="2:16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</row>
    <row r="77" spans="2:16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</row>
    <row r="78" spans="2:16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</row>
    <row r="79" spans="2:16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</row>
    <row r="80" spans="2:16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</row>
    <row r="81" spans="2:16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</row>
    <row r="82" spans="2:16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</row>
    <row r="83" spans="2:16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</row>
    <row r="84" spans="2:16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</row>
    <row r="85" spans="2:16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</row>
    <row r="86" spans="2:16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</row>
    <row r="87" spans="2:16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</row>
    <row r="88" spans="2:16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</row>
    <row r="89" spans="2:16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</row>
    <row r="90" spans="2:16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</row>
    <row r="91" spans="2:16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</row>
    <row r="92" spans="2:16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</row>
    <row r="93" spans="2:16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</row>
    <row r="94" spans="2:16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</row>
    <row r="95" spans="2:16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</row>
    <row r="96" spans="2:16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</row>
    <row r="97" spans="2:16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</row>
    <row r="98" spans="2:16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</row>
    <row r="99" spans="2:16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</row>
    <row r="100" spans="2:16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</row>
    <row r="101" spans="2:16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</row>
    <row r="102" spans="2:16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</row>
    <row r="103" spans="2:16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</row>
    <row r="104" spans="2:16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</row>
    <row r="105" spans="2:16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</row>
    <row r="106" spans="2:16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</row>
    <row r="107" spans="2:16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</row>
    <row r="108" spans="2:16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</row>
    <row r="109" spans="2:16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</row>
    <row r="110" spans="2:16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</row>
    <row r="111" spans="2:16">
      <c r="B111" s="94"/>
      <c r="C111" s="94"/>
      <c r="D111" s="95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5"/>
    </row>
    <row r="112" spans="2:16">
      <c r="B112" s="94"/>
      <c r="C112" s="94"/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</row>
    <row r="113" spans="2:16">
      <c r="B113" s="94"/>
      <c r="C113" s="94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</row>
    <row r="114" spans="2:16">
      <c r="B114" s="94"/>
      <c r="C114" s="94"/>
      <c r="D114" s="95"/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95"/>
    </row>
    <row r="115" spans="2:16">
      <c r="B115" s="94"/>
      <c r="C115" s="94"/>
      <c r="D115" s="95"/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95"/>
    </row>
    <row r="116" spans="2:16">
      <c r="B116" s="94"/>
      <c r="C116" s="94"/>
      <c r="D116" s="95"/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5"/>
    </row>
    <row r="117" spans="2:16">
      <c r="B117" s="94"/>
      <c r="C117" s="94"/>
      <c r="D117" s="95"/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95"/>
    </row>
    <row r="118" spans="2:16">
      <c r="B118" s="94"/>
      <c r="C118" s="94"/>
      <c r="D118" s="95"/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95"/>
    </row>
    <row r="119" spans="2:16">
      <c r="B119" s="94"/>
      <c r="C119" s="94"/>
      <c r="D119" s="95"/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95"/>
    </row>
    <row r="120" spans="2:16">
      <c r="B120" s="94"/>
      <c r="C120" s="94"/>
      <c r="D120" s="95"/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95"/>
    </row>
    <row r="121" spans="2:16">
      <c r="B121" s="94"/>
      <c r="C121" s="94"/>
      <c r="D121" s="95"/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95"/>
    </row>
    <row r="122" spans="2:16">
      <c r="B122" s="94"/>
      <c r="C122" s="94"/>
      <c r="D122" s="95"/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95"/>
    </row>
    <row r="123" spans="2:16">
      <c r="B123" s="94"/>
      <c r="C123" s="94"/>
      <c r="D123" s="95"/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95"/>
    </row>
    <row r="124" spans="2:16">
      <c r="B124" s="94"/>
      <c r="C124" s="94"/>
      <c r="D124" s="95"/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95"/>
    </row>
    <row r="125" spans="2:16">
      <c r="B125" s="94"/>
      <c r="C125" s="94"/>
      <c r="D125" s="95"/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95"/>
    </row>
    <row r="126" spans="2:16">
      <c r="B126" s="94"/>
      <c r="C126" s="94"/>
      <c r="D126" s="95"/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95"/>
    </row>
    <row r="127" spans="2:16">
      <c r="B127" s="94"/>
      <c r="C127" s="94"/>
      <c r="D127" s="95"/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95"/>
    </row>
    <row r="128" spans="2:16">
      <c r="B128" s="94"/>
      <c r="C128" s="94"/>
      <c r="D128" s="95"/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95"/>
    </row>
    <row r="129" spans="2:16">
      <c r="B129" s="94"/>
      <c r="C129" s="94"/>
      <c r="D129" s="95"/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95"/>
    </row>
    <row r="130" spans="2:16">
      <c r="B130" s="94"/>
      <c r="C130" s="94"/>
      <c r="D130" s="95"/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95"/>
    </row>
    <row r="131" spans="2:16">
      <c r="B131" s="94"/>
      <c r="C131" s="94"/>
      <c r="D131" s="95"/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95"/>
    </row>
    <row r="132" spans="2:16">
      <c r="B132" s="94"/>
      <c r="C132" s="94"/>
      <c r="D132" s="95"/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95"/>
    </row>
    <row r="133" spans="2:16">
      <c r="B133" s="94"/>
      <c r="C133" s="94"/>
      <c r="D133" s="95"/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95"/>
    </row>
    <row r="134" spans="2:16">
      <c r="B134" s="94"/>
      <c r="C134" s="94"/>
      <c r="D134" s="95"/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  <c r="P134" s="95"/>
    </row>
    <row r="135" spans="2:16">
      <c r="B135" s="94"/>
      <c r="C135" s="94"/>
      <c r="D135" s="95"/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95"/>
    </row>
    <row r="136" spans="2:16">
      <c r="B136" s="94"/>
      <c r="C136" s="94"/>
      <c r="D136" s="95"/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95"/>
      <c r="P136" s="95"/>
    </row>
    <row r="137" spans="2:16">
      <c r="B137" s="94"/>
      <c r="C137" s="94"/>
      <c r="D137" s="95"/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  <c r="P137" s="95"/>
    </row>
    <row r="138" spans="2:16">
      <c r="B138" s="94"/>
      <c r="C138" s="94"/>
      <c r="D138" s="95"/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  <c r="P138" s="95"/>
    </row>
    <row r="139" spans="2:16">
      <c r="B139" s="94"/>
      <c r="C139" s="94"/>
      <c r="D139" s="95"/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  <c r="P139" s="95"/>
    </row>
    <row r="140" spans="2:16">
      <c r="B140" s="94"/>
      <c r="C140" s="94"/>
      <c r="D140" s="95"/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5"/>
      <c r="P140" s="95"/>
    </row>
    <row r="141" spans="2:16">
      <c r="B141" s="94"/>
      <c r="C141" s="94"/>
      <c r="D141" s="95"/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95"/>
      <c r="P141" s="95"/>
    </row>
    <row r="142" spans="2:16">
      <c r="B142" s="94"/>
      <c r="C142" s="94"/>
      <c r="D142" s="95"/>
      <c r="E142" s="95"/>
      <c r="F142" s="95"/>
      <c r="G142" s="95"/>
      <c r="H142" s="95"/>
      <c r="I142" s="95"/>
      <c r="J142" s="95"/>
      <c r="K142" s="95"/>
      <c r="L142" s="95"/>
      <c r="M142" s="95"/>
      <c r="N142" s="95"/>
      <c r="O142" s="95"/>
      <c r="P142" s="95"/>
    </row>
    <row r="143" spans="2:16">
      <c r="B143" s="94"/>
      <c r="C143" s="94"/>
      <c r="D143" s="95"/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95"/>
      <c r="P143" s="95"/>
    </row>
    <row r="144" spans="2:16">
      <c r="B144" s="94"/>
      <c r="C144" s="94"/>
      <c r="D144" s="95"/>
      <c r="E144" s="95"/>
      <c r="F144" s="95"/>
      <c r="G144" s="95"/>
      <c r="H144" s="95"/>
      <c r="I144" s="95"/>
      <c r="J144" s="95"/>
      <c r="K144" s="95"/>
      <c r="L144" s="95"/>
      <c r="M144" s="95"/>
      <c r="N144" s="95"/>
      <c r="O144" s="95"/>
      <c r="P144" s="95"/>
    </row>
    <row r="145" spans="2:16">
      <c r="B145" s="94"/>
      <c r="C145" s="94"/>
      <c r="D145" s="95"/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O145" s="95"/>
      <c r="P145" s="95"/>
    </row>
    <row r="146" spans="2:16">
      <c r="B146" s="94"/>
      <c r="C146" s="94"/>
      <c r="D146" s="95"/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95"/>
    </row>
    <row r="147" spans="2:16">
      <c r="B147" s="94"/>
      <c r="C147" s="94"/>
      <c r="D147" s="95"/>
      <c r="E147" s="95"/>
      <c r="F147" s="95"/>
      <c r="G147" s="95"/>
      <c r="H147" s="95"/>
      <c r="I147" s="95"/>
      <c r="J147" s="95"/>
      <c r="K147" s="95"/>
      <c r="L147" s="95"/>
      <c r="M147" s="95"/>
      <c r="N147" s="95"/>
      <c r="O147" s="95"/>
      <c r="P147" s="95"/>
    </row>
    <row r="148" spans="2:16">
      <c r="B148" s="94"/>
      <c r="C148" s="94"/>
      <c r="D148" s="95"/>
      <c r="E148" s="95"/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95"/>
    </row>
    <row r="149" spans="2:16">
      <c r="B149" s="94"/>
      <c r="C149" s="94"/>
      <c r="D149" s="95"/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95"/>
    </row>
    <row r="150" spans="2:16">
      <c r="B150" s="94"/>
      <c r="C150" s="94"/>
      <c r="D150" s="95"/>
      <c r="E150" s="95"/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95"/>
    </row>
    <row r="151" spans="2:16">
      <c r="B151" s="94"/>
      <c r="C151" s="94"/>
      <c r="D151" s="95"/>
      <c r="E151" s="95"/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95"/>
    </row>
    <row r="152" spans="2:16">
      <c r="B152" s="94"/>
      <c r="C152" s="94"/>
      <c r="D152" s="95"/>
      <c r="E152" s="95"/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95"/>
    </row>
    <row r="153" spans="2:16">
      <c r="B153" s="94"/>
      <c r="C153" s="94"/>
      <c r="D153" s="95"/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95"/>
    </row>
    <row r="154" spans="2:16">
      <c r="B154" s="94"/>
      <c r="C154" s="94"/>
      <c r="D154" s="95"/>
      <c r="E154" s="95"/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95"/>
    </row>
    <row r="155" spans="2:16">
      <c r="B155" s="94"/>
      <c r="C155" s="94"/>
      <c r="D155" s="95"/>
      <c r="E155" s="95"/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95"/>
    </row>
    <row r="156" spans="2:16">
      <c r="B156" s="94"/>
      <c r="C156" s="94"/>
      <c r="D156" s="95"/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O156" s="95"/>
      <c r="P156" s="95"/>
    </row>
    <row r="157" spans="2:16">
      <c r="B157" s="94"/>
      <c r="C157" s="94"/>
      <c r="D157" s="95"/>
      <c r="E157" s="95"/>
      <c r="F157" s="95"/>
      <c r="G157" s="95"/>
      <c r="H157" s="95"/>
      <c r="I157" s="95"/>
      <c r="J157" s="95"/>
      <c r="K157" s="95"/>
      <c r="L157" s="95"/>
      <c r="M157" s="95"/>
      <c r="N157" s="95"/>
      <c r="O157" s="95"/>
      <c r="P157" s="95"/>
    </row>
    <row r="158" spans="2:16">
      <c r="B158" s="94"/>
      <c r="C158" s="94"/>
      <c r="D158" s="95"/>
      <c r="E158" s="95"/>
      <c r="F158" s="95"/>
      <c r="G158" s="95"/>
      <c r="H158" s="95"/>
      <c r="I158" s="95"/>
      <c r="J158" s="95"/>
      <c r="K158" s="95"/>
      <c r="L158" s="95"/>
      <c r="M158" s="95"/>
      <c r="N158" s="95"/>
      <c r="O158" s="95"/>
      <c r="P158" s="95"/>
    </row>
    <row r="159" spans="2:16">
      <c r="B159" s="94"/>
      <c r="C159" s="94"/>
      <c r="D159" s="95"/>
      <c r="E159" s="95"/>
      <c r="F159" s="95"/>
      <c r="G159" s="95"/>
      <c r="H159" s="95"/>
      <c r="I159" s="95"/>
      <c r="J159" s="95"/>
      <c r="K159" s="95"/>
      <c r="L159" s="95"/>
      <c r="M159" s="95"/>
      <c r="N159" s="95"/>
      <c r="O159" s="95"/>
      <c r="P159" s="95"/>
    </row>
    <row r="160" spans="2:16">
      <c r="B160" s="94"/>
      <c r="C160" s="94"/>
      <c r="D160" s="95"/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95"/>
      <c r="P160" s="95"/>
    </row>
    <row r="161" spans="2:16">
      <c r="B161" s="94"/>
      <c r="C161" s="94"/>
      <c r="D161" s="95"/>
      <c r="E161" s="95"/>
      <c r="F161" s="95"/>
      <c r="G161" s="95"/>
      <c r="H161" s="95"/>
      <c r="I161" s="95"/>
      <c r="J161" s="95"/>
      <c r="K161" s="95"/>
      <c r="L161" s="95"/>
      <c r="M161" s="95"/>
      <c r="N161" s="95"/>
      <c r="O161" s="95"/>
      <c r="P161" s="95"/>
    </row>
    <row r="162" spans="2:16">
      <c r="B162" s="94"/>
      <c r="C162" s="94"/>
      <c r="D162" s="95"/>
      <c r="E162" s="95"/>
      <c r="F162" s="95"/>
      <c r="G162" s="95"/>
      <c r="H162" s="95"/>
      <c r="I162" s="95"/>
      <c r="J162" s="95"/>
      <c r="K162" s="95"/>
      <c r="L162" s="95"/>
      <c r="M162" s="95"/>
      <c r="N162" s="95"/>
      <c r="O162" s="95"/>
      <c r="P162" s="95"/>
    </row>
    <row r="163" spans="2:16">
      <c r="B163" s="94"/>
      <c r="C163" s="94"/>
      <c r="D163" s="95"/>
      <c r="E163" s="95"/>
      <c r="F163" s="95"/>
      <c r="G163" s="95"/>
      <c r="H163" s="95"/>
      <c r="I163" s="95"/>
      <c r="J163" s="95"/>
      <c r="K163" s="95"/>
      <c r="L163" s="95"/>
      <c r="M163" s="95"/>
      <c r="N163" s="95"/>
      <c r="O163" s="95"/>
      <c r="P163" s="95"/>
    </row>
    <row r="164" spans="2:16">
      <c r="B164" s="94"/>
      <c r="C164" s="94"/>
      <c r="D164" s="95"/>
      <c r="E164" s="95"/>
      <c r="F164" s="95"/>
      <c r="G164" s="95"/>
      <c r="H164" s="95"/>
      <c r="I164" s="95"/>
      <c r="J164" s="95"/>
      <c r="K164" s="95"/>
      <c r="L164" s="95"/>
      <c r="M164" s="95"/>
      <c r="N164" s="95"/>
      <c r="O164" s="95"/>
      <c r="P164" s="95"/>
    </row>
    <row r="165" spans="2:16">
      <c r="B165" s="94"/>
      <c r="C165" s="94"/>
      <c r="D165" s="95"/>
      <c r="E165" s="95"/>
      <c r="F165" s="95"/>
      <c r="G165" s="95"/>
      <c r="H165" s="95"/>
      <c r="I165" s="95"/>
      <c r="J165" s="95"/>
      <c r="K165" s="95"/>
      <c r="L165" s="95"/>
      <c r="M165" s="95"/>
      <c r="N165" s="95"/>
      <c r="O165" s="95"/>
      <c r="P165" s="95"/>
    </row>
    <row r="166" spans="2:16">
      <c r="B166" s="94"/>
      <c r="C166" s="94"/>
      <c r="D166" s="95"/>
      <c r="E166" s="95"/>
      <c r="F166" s="95"/>
      <c r="G166" s="95"/>
      <c r="H166" s="95"/>
      <c r="I166" s="95"/>
      <c r="J166" s="95"/>
      <c r="K166" s="95"/>
      <c r="L166" s="95"/>
      <c r="M166" s="95"/>
      <c r="N166" s="95"/>
      <c r="O166" s="95"/>
      <c r="P166" s="95"/>
    </row>
    <row r="167" spans="2:16">
      <c r="B167" s="94"/>
      <c r="C167" s="94"/>
      <c r="D167" s="95"/>
      <c r="E167" s="95"/>
      <c r="F167" s="95"/>
      <c r="G167" s="95"/>
      <c r="H167" s="95"/>
      <c r="I167" s="95"/>
      <c r="J167" s="95"/>
      <c r="K167" s="95"/>
      <c r="L167" s="95"/>
      <c r="M167" s="95"/>
      <c r="N167" s="95"/>
      <c r="O167" s="95"/>
      <c r="P167" s="95"/>
    </row>
    <row r="168" spans="2:16">
      <c r="B168" s="94"/>
      <c r="C168" s="94"/>
      <c r="D168" s="95"/>
      <c r="E168" s="95"/>
      <c r="F168" s="95"/>
      <c r="G168" s="95"/>
      <c r="H168" s="95"/>
      <c r="I168" s="95"/>
      <c r="J168" s="95"/>
      <c r="K168" s="95"/>
      <c r="L168" s="95"/>
      <c r="M168" s="95"/>
      <c r="N168" s="95"/>
      <c r="O168" s="95"/>
      <c r="P168" s="95"/>
    </row>
    <row r="169" spans="2:16">
      <c r="B169" s="94"/>
      <c r="C169" s="94"/>
      <c r="D169" s="95"/>
      <c r="E169" s="95"/>
      <c r="F169" s="95"/>
      <c r="G169" s="95"/>
      <c r="H169" s="95"/>
      <c r="I169" s="95"/>
      <c r="J169" s="95"/>
      <c r="K169" s="95"/>
      <c r="L169" s="95"/>
      <c r="M169" s="95"/>
      <c r="N169" s="95"/>
      <c r="O169" s="95"/>
      <c r="P169" s="95"/>
    </row>
    <row r="170" spans="2:16">
      <c r="B170" s="94"/>
      <c r="C170" s="94"/>
      <c r="D170" s="95"/>
      <c r="E170" s="95"/>
      <c r="F170" s="95"/>
      <c r="G170" s="95"/>
      <c r="H170" s="95"/>
      <c r="I170" s="95"/>
      <c r="J170" s="95"/>
      <c r="K170" s="95"/>
      <c r="L170" s="95"/>
      <c r="M170" s="95"/>
      <c r="N170" s="95"/>
      <c r="O170" s="95"/>
      <c r="P170" s="95"/>
    </row>
    <row r="171" spans="2:16">
      <c r="B171" s="94"/>
      <c r="C171" s="94"/>
      <c r="D171" s="95"/>
      <c r="E171" s="95"/>
      <c r="F171" s="95"/>
      <c r="G171" s="95"/>
      <c r="H171" s="95"/>
      <c r="I171" s="95"/>
      <c r="J171" s="95"/>
      <c r="K171" s="95"/>
      <c r="L171" s="95"/>
      <c r="M171" s="95"/>
      <c r="N171" s="95"/>
      <c r="O171" s="95"/>
      <c r="P171" s="95"/>
    </row>
    <row r="172" spans="2:16">
      <c r="B172" s="94"/>
      <c r="C172" s="94"/>
      <c r="D172" s="95"/>
      <c r="E172" s="95"/>
      <c r="F172" s="95"/>
      <c r="G172" s="95"/>
      <c r="H172" s="95"/>
      <c r="I172" s="95"/>
      <c r="J172" s="95"/>
      <c r="K172" s="95"/>
      <c r="L172" s="95"/>
      <c r="M172" s="95"/>
      <c r="N172" s="95"/>
      <c r="O172" s="95"/>
      <c r="P172" s="95"/>
    </row>
    <row r="173" spans="2:16">
      <c r="B173" s="94"/>
      <c r="C173" s="94"/>
      <c r="D173" s="95"/>
      <c r="E173" s="95"/>
      <c r="F173" s="95"/>
      <c r="G173" s="95"/>
      <c r="H173" s="95"/>
      <c r="I173" s="95"/>
      <c r="J173" s="95"/>
      <c r="K173" s="95"/>
      <c r="L173" s="95"/>
      <c r="M173" s="95"/>
      <c r="N173" s="95"/>
      <c r="O173" s="95"/>
      <c r="P173" s="95"/>
    </row>
    <row r="174" spans="2:16">
      <c r="B174" s="94"/>
      <c r="C174" s="94"/>
      <c r="D174" s="95"/>
      <c r="E174" s="95"/>
      <c r="F174" s="95"/>
      <c r="G174" s="95"/>
      <c r="H174" s="95"/>
      <c r="I174" s="95"/>
      <c r="J174" s="95"/>
      <c r="K174" s="95"/>
      <c r="L174" s="95"/>
      <c r="M174" s="95"/>
      <c r="N174" s="95"/>
      <c r="O174" s="95"/>
      <c r="P174" s="95"/>
    </row>
    <row r="175" spans="2:16">
      <c r="B175" s="94"/>
      <c r="C175" s="94"/>
      <c r="D175" s="95"/>
      <c r="E175" s="95"/>
      <c r="F175" s="95"/>
      <c r="G175" s="95"/>
      <c r="H175" s="95"/>
      <c r="I175" s="95"/>
      <c r="J175" s="95"/>
      <c r="K175" s="95"/>
      <c r="L175" s="95"/>
      <c r="M175" s="95"/>
      <c r="N175" s="95"/>
      <c r="O175" s="95"/>
      <c r="P175" s="95"/>
    </row>
    <row r="176" spans="2:16">
      <c r="B176" s="94"/>
      <c r="C176" s="94"/>
      <c r="D176" s="95"/>
      <c r="E176" s="95"/>
      <c r="F176" s="95"/>
      <c r="G176" s="95"/>
      <c r="H176" s="95"/>
      <c r="I176" s="95"/>
      <c r="J176" s="95"/>
      <c r="K176" s="95"/>
      <c r="L176" s="95"/>
      <c r="M176" s="95"/>
      <c r="N176" s="95"/>
      <c r="O176" s="95"/>
      <c r="P176" s="95"/>
    </row>
    <row r="177" spans="2:16">
      <c r="B177" s="94"/>
      <c r="C177" s="94"/>
      <c r="D177" s="95"/>
      <c r="E177" s="95"/>
      <c r="F177" s="95"/>
      <c r="G177" s="95"/>
      <c r="H177" s="95"/>
      <c r="I177" s="95"/>
      <c r="J177" s="95"/>
      <c r="K177" s="95"/>
      <c r="L177" s="95"/>
      <c r="M177" s="95"/>
      <c r="N177" s="95"/>
      <c r="O177" s="95"/>
      <c r="P177" s="95"/>
    </row>
    <row r="178" spans="2:16">
      <c r="B178" s="94"/>
      <c r="C178" s="94"/>
      <c r="D178" s="95"/>
      <c r="E178" s="95"/>
      <c r="F178" s="95"/>
      <c r="G178" s="95"/>
      <c r="H178" s="95"/>
      <c r="I178" s="95"/>
      <c r="J178" s="95"/>
      <c r="K178" s="95"/>
      <c r="L178" s="95"/>
      <c r="M178" s="95"/>
      <c r="N178" s="95"/>
      <c r="O178" s="95"/>
      <c r="P178" s="95"/>
    </row>
    <row r="179" spans="2:16">
      <c r="B179" s="94"/>
      <c r="C179" s="94"/>
      <c r="D179" s="95"/>
      <c r="E179" s="95"/>
      <c r="F179" s="95"/>
      <c r="G179" s="95"/>
      <c r="H179" s="95"/>
      <c r="I179" s="95"/>
      <c r="J179" s="95"/>
      <c r="K179" s="95"/>
      <c r="L179" s="95"/>
      <c r="M179" s="95"/>
      <c r="N179" s="95"/>
      <c r="O179" s="95"/>
      <c r="P179" s="95"/>
    </row>
    <row r="180" spans="2:16">
      <c r="B180" s="94"/>
      <c r="C180" s="94"/>
      <c r="D180" s="95"/>
      <c r="E180" s="95"/>
      <c r="F180" s="95"/>
      <c r="G180" s="95"/>
      <c r="H180" s="95"/>
      <c r="I180" s="95"/>
      <c r="J180" s="95"/>
      <c r="K180" s="95"/>
      <c r="L180" s="95"/>
      <c r="M180" s="95"/>
      <c r="N180" s="95"/>
      <c r="O180" s="95"/>
      <c r="P180" s="95"/>
    </row>
    <row r="181" spans="2:16">
      <c r="B181" s="94"/>
      <c r="C181" s="94"/>
      <c r="D181" s="95"/>
      <c r="E181" s="95"/>
      <c r="F181" s="95"/>
      <c r="G181" s="95"/>
      <c r="H181" s="95"/>
      <c r="I181" s="95"/>
      <c r="J181" s="95"/>
      <c r="K181" s="95"/>
      <c r="L181" s="95"/>
      <c r="M181" s="95"/>
      <c r="N181" s="95"/>
      <c r="O181" s="95"/>
      <c r="P181" s="95"/>
    </row>
    <row r="182" spans="2:16">
      <c r="B182" s="94"/>
      <c r="C182" s="94"/>
      <c r="D182" s="95"/>
      <c r="E182" s="95"/>
      <c r="F182" s="95"/>
      <c r="G182" s="95"/>
      <c r="H182" s="95"/>
      <c r="I182" s="95"/>
      <c r="J182" s="95"/>
      <c r="K182" s="95"/>
      <c r="L182" s="95"/>
      <c r="M182" s="95"/>
      <c r="N182" s="95"/>
      <c r="O182" s="95"/>
      <c r="P182" s="95"/>
    </row>
    <row r="183" spans="2:16">
      <c r="B183" s="94"/>
      <c r="C183" s="94"/>
      <c r="D183" s="95"/>
      <c r="E183" s="95"/>
      <c r="F183" s="95"/>
      <c r="G183" s="95"/>
      <c r="H183" s="95"/>
      <c r="I183" s="95"/>
      <c r="J183" s="95"/>
      <c r="K183" s="95"/>
      <c r="L183" s="95"/>
      <c r="M183" s="95"/>
      <c r="N183" s="95"/>
      <c r="O183" s="95"/>
      <c r="P183" s="95"/>
    </row>
    <row r="184" spans="2:16">
      <c r="B184" s="94"/>
      <c r="C184" s="94"/>
      <c r="D184" s="95"/>
      <c r="E184" s="95"/>
      <c r="F184" s="95"/>
      <c r="G184" s="95"/>
      <c r="H184" s="95"/>
      <c r="I184" s="95"/>
      <c r="J184" s="95"/>
      <c r="K184" s="95"/>
      <c r="L184" s="95"/>
      <c r="M184" s="95"/>
      <c r="N184" s="95"/>
      <c r="O184" s="95"/>
      <c r="P184" s="95"/>
    </row>
    <row r="185" spans="2:16">
      <c r="B185" s="94"/>
      <c r="C185" s="94"/>
      <c r="D185" s="95"/>
      <c r="E185" s="95"/>
      <c r="F185" s="95"/>
      <c r="G185" s="95"/>
      <c r="H185" s="95"/>
      <c r="I185" s="95"/>
      <c r="J185" s="95"/>
      <c r="K185" s="95"/>
      <c r="L185" s="95"/>
      <c r="M185" s="95"/>
      <c r="N185" s="95"/>
      <c r="O185" s="95"/>
      <c r="P185" s="95"/>
    </row>
    <row r="186" spans="2:16">
      <c r="B186" s="94"/>
      <c r="C186" s="94"/>
      <c r="D186" s="95"/>
      <c r="E186" s="95"/>
      <c r="F186" s="95"/>
      <c r="G186" s="95"/>
      <c r="H186" s="95"/>
      <c r="I186" s="95"/>
      <c r="J186" s="95"/>
      <c r="K186" s="95"/>
      <c r="L186" s="95"/>
      <c r="M186" s="95"/>
      <c r="N186" s="95"/>
      <c r="O186" s="95"/>
      <c r="P186" s="95"/>
    </row>
    <row r="187" spans="2:16">
      <c r="B187" s="94"/>
      <c r="C187" s="94"/>
      <c r="D187" s="95"/>
      <c r="E187" s="95"/>
      <c r="F187" s="95"/>
      <c r="G187" s="95"/>
      <c r="H187" s="95"/>
      <c r="I187" s="95"/>
      <c r="J187" s="95"/>
      <c r="K187" s="95"/>
      <c r="L187" s="95"/>
      <c r="M187" s="95"/>
      <c r="N187" s="95"/>
      <c r="O187" s="95"/>
      <c r="P187" s="95"/>
    </row>
    <row r="188" spans="2:16">
      <c r="B188" s="94"/>
      <c r="C188" s="94"/>
      <c r="D188" s="95"/>
      <c r="E188" s="95"/>
      <c r="F188" s="95"/>
      <c r="G188" s="95"/>
      <c r="H188" s="95"/>
      <c r="I188" s="95"/>
      <c r="J188" s="95"/>
      <c r="K188" s="95"/>
      <c r="L188" s="95"/>
      <c r="M188" s="95"/>
      <c r="N188" s="95"/>
      <c r="O188" s="95"/>
      <c r="P188" s="95"/>
    </row>
    <row r="189" spans="2:16">
      <c r="B189" s="94"/>
      <c r="C189" s="94"/>
      <c r="D189" s="95"/>
      <c r="E189" s="95"/>
      <c r="F189" s="95"/>
      <c r="G189" s="95"/>
      <c r="H189" s="95"/>
      <c r="I189" s="95"/>
      <c r="J189" s="95"/>
      <c r="K189" s="95"/>
      <c r="L189" s="95"/>
      <c r="M189" s="95"/>
      <c r="N189" s="95"/>
      <c r="O189" s="95"/>
      <c r="P189" s="95"/>
    </row>
    <row r="190" spans="2:16">
      <c r="B190" s="94"/>
      <c r="C190" s="94"/>
      <c r="D190" s="95"/>
      <c r="E190" s="95"/>
      <c r="F190" s="95"/>
      <c r="G190" s="95"/>
      <c r="H190" s="95"/>
      <c r="I190" s="95"/>
      <c r="J190" s="95"/>
      <c r="K190" s="95"/>
      <c r="L190" s="95"/>
      <c r="M190" s="95"/>
      <c r="N190" s="95"/>
      <c r="O190" s="95"/>
      <c r="P190" s="95"/>
    </row>
    <row r="191" spans="2:16">
      <c r="B191" s="94"/>
      <c r="C191" s="94"/>
      <c r="D191" s="95"/>
      <c r="E191" s="95"/>
      <c r="F191" s="95"/>
      <c r="G191" s="95"/>
      <c r="H191" s="95"/>
      <c r="I191" s="95"/>
      <c r="J191" s="95"/>
      <c r="K191" s="95"/>
      <c r="L191" s="95"/>
      <c r="M191" s="95"/>
      <c r="N191" s="95"/>
      <c r="O191" s="95"/>
      <c r="P191" s="95"/>
    </row>
    <row r="192" spans="2:16">
      <c r="B192" s="94"/>
      <c r="C192" s="94"/>
      <c r="D192" s="95"/>
      <c r="E192" s="95"/>
      <c r="F192" s="95"/>
      <c r="G192" s="95"/>
      <c r="H192" s="95"/>
      <c r="I192" s="95"/>
      <c r="J192" s="95"/>
      <c r="K192" s="95"/>
      <c r="L192" s="95"/>
      <c r="M192" s="95"/>
      <c r="N192" s="95"/>
      <c r="O192" s="95"/>
      <c r="P192" s="95"/>
    </row>
    <row r="193" spans="2:16">
      <c r="B193" s="94"/>
      <c r="C193" s="94"/>
      <c r="D193" s="95"/>
      <c r="E193" s="95"/>
      <c r="F193" s="95"/>
      <c r="G193" s="95"/>
      <c r="H193" s="95"/>
      <c r="I193" s="95"/>
      <c r="J193" s="95"/>
      <c r="K193" s="95"/>
      <c r="L193" s="95"/>
      <c r="M193" s="95"/>
      <c r="N193" s="95"/>
      <c r="O193" s="95"/>
      <c r="P193" s="95"/>
    </row>
    <row r="194" spans="2:16">
      <c r="B194" s="94"/>
      <c r="C194" s="94"/>
      <c r="D194" s="95"/>
      <c r="E194" s="95"/>
      <c r="F194" s="95"/>
      <c r="G194" s="95"/>
      <c r="H194" s="95"/>
      <c r="I194" s="95"/>
      <c r="J194" s="95"/>
      <c r="K194" s="95"/>
      <c r="L194" s="95"/>
      <c r="M194" s="95"/>
      <c r="N194" s="95"/>
      <c r="O194" s="95"/>
      <c r="P194" s="95"/>
    </row>
    <row r="195" spans="2:16">
      <c r="B195" s="94"/>
      <c r="C195" s="94"/>
      <c r="D195" s="95"/>
      <c r="E195" s="95"/>
      <c r="F195" s="95"/>
      <c r="G195" s="95"/>
      <c r="H195" s="95"/>
      <c r="I195" s="95"/>
      <c r="J195" s="95"/>
      <c r="K195" s="95"/>
      <c r="L195" s="95"/>
      <c r="M195" s="95"/>
      <c r="N195" s="95"/>
      <c r="O195" s="95"/>
      <c r="P195" s="95"/>
    </row>
    <row r="196" spans="2:16">
      <c r="B196" s="94"/>
      <c r="C196" s="94"/>
      <c r="D196" s="95"/>
      <c r="E196" s="95"/>
      <c r="F196" s="95"/>
      <c r="G196" s="95"/>
      <c r="H196" s="95"/>
      <c r="I196" s="95"/>
      <c r="J196" s="95"/>
      <c r="K196" s="95"/>
      <c r="L196" s="95"/>
      <c r="M196" s="95"/>
      <c r="N196" s="95"/>
      <c r="O196" s="95"/>
      <c r="P196" s="95"/>
    </row>
    <row r="197" spans="2:16">
      <c r="B197" s="94"/>
      <c r="C197" s="94"/>
      <c r="D197" s="95"/>
      <c r="E197" s="95"/>
      <c r="F197" s="95"/>
      <c r="G197" s="95"/>
      <c r="H197" s="95"/>
      <c r="I197" s="95"/>
      <c r="J197" s="95"/>
      <c r="K197" s="95"/>
      <c r="L197" s="95"/>
      <c r="M197" s="95"/>
      <c r="N197" s="95"/>
      <c r="O197" s="95"/>
      <c r="P197" s="95"/>
    </row>
    <row r="198" spans="2:16">
      <c r="B198" s="94"/>
      <c r="C198" s="94"/>
      <c r="D198" s="95"/>
      <c r="E198" s="95"/>
      <c r="F198" s="95"/>
      <c r="G198" s="95"/>
      <c r="H198" s="95"/>
      <c r="I198" s="95"/>
      <c r="J198" s="95"/>
      <c r="K198" s="95"/>
      <c r="L198" s="95"/>
      <c r="M198" s="95"/>
      <c r="N198" s="95"/>
      <c r="O198" s="95"/>
      <c r="P198" s="95"/>
    </row>
    <row r="199" spans="2:16">
      <c r="B199" s="94"/>
      <c r="C199" s="94"/>
      <c r="D199" s="95"/>
      <c r="E199" s="95"/>
      <c r="F199" s="95"/>
      <c r="G199" s="95"/>
      <c r="H199" s="95"/>
      <c r="I199" s="95"/>
      <c r="J199" s="95"/>
      <c r="K199" s="95"/>
      <c r="L199" s="95"/>
      <c r="M199" s="95"/>
      <c r="N199" s="95"/>
      <c r="O199" s="95"/>
      <c r="P199" s="95"/>
    </row>
    <row r="200" spans="2:16">
      <c r="B200" s="94"/>
      <c r="C200" s="94"/>
      <c r="D200" s="95"/>
      <c r="E200" s="95"/>
      <c r="F200" s="95"/>
      <c r="G200" s="95"/>
      <c r="H200" s="95"/>
      <c r="I200" s="95"/>
      <c r="J200" s="95"/>
      <c r="K200" s="95"/>
      <c r="L200" s="95"/>
      <c r="M200" s="95"/>
      <c r="N200" s="95"/>
      <c r="O200" s="95"/>
      <c r="P200" s="95"/>
    </row>
    <row r="201" spans="2:16">
      <c r="B201" s="94"/>
      <c r="C201" s="94"/>
      <c r="D201" s="95"/>
      <c r="E201" s="95"/>
      <c r="F201" s="95"/>
      <c r="G201" s="95"/>
      <c r="H201" s="95"/>
      <c r="I201" s="95"/>
      <c r="J201" s="95"/>
      <c r="K201" s="95"/>
      <c r="L201" s="95"/>
      <c r="M201" s="95"/>
      <c r="N201" s="95"/>
      <c r="O201" s="95"/>
      <c r="P201" s="95"/>
    </row>
    <row r="202" spans="2:16">
      <c r="B202" s="94"/>
      <c r="C202" s="94"/>
      <c r="D202" s="95"/>
      <c r="E202" s="95"/>
      <c r="F202" s="95"/>
      <c r="G202" s="95"/>
      <c r="H202" s="95"/>
      <c r="I202" s="95"/>
      <c r="J202" s="95"/>
      <c r="K202" s="95"/>
      <c r="L202" s="95"/>
      <c r="M202" s="95"/>
      <c r="N202" s="95"/>
      <c r="O202" s="95"/>
      <c r="P202" s="95"/>
    </row>
    <row r="203" spans="2:16">
      <c r="B203" s="94"/>
      <c r="C203" s="94"/>
      <c r="D203" s="95"/>
      <c r="E203" s="95"/>
      <c r="F203" s="95"/>
      <c r="G203" s="95"/>
      <c r="H203" s="95"/>
      <c r="I203" s="95"/>
      <c r="J203" s="95"/>
      <c r="K203" s="95"/>
      <c r="L203" s="95"/>
      <c r="M203" s="95"/>
      <c r="N203" s="95"/>
      <c r="O203" s="95"/>
      <c r="P203" s="95"/>
    </row>
    <row r="204" spans="2:16">
      <c r="B204" s="94"/>
      <c r="C204" s="94"/>
      <c r="D204" s="95"/>
      <c r="E204" s="95"/>
      <c r="F204" s="95"/>
      <c r="G204" s="95"/>
      <c r="H204" s="95"/>
      <c r="I204" s="95"/>
      <c r="J204" s="95"/>
      <c r="K204" s="95"/>
      <c r="L204" s="95"/>
      <c r="M204" s="95"/>
      <c r="N204" s="95"/>
      <c r="O204" s="95"/>
      <c r="P204" s="95"/>
    </row>
    <row r="205" spans="2:16">
      <c r="B205" s="94"/>
      <c r="C205" s="94"/>
      <c r="D205" s="95"/>
      <c r="E205" s="95"/>
      <c r="F205" s="95"/>
      <c r="G205" s="95"/>
      <c r="H205" s="95"/>
      <c r="I205" s="95"/>
      <c r="J205" s="95"/>
      <c r="K205" s="95"/>
      <c r="L205" s="95"/>
      <c r="M205" s="95"/>
      <c r="N205" s="95"/>
      <c r="O205" s="95"/>
      <c r="P205" s="95"/>
    </row>
    <row r="206" spans="2:16">
      <c r="B206" s="94"/>
      <c r="C206" s="94"/>
      <c r="D206" s="95"/>
      <c r="E206" s="95"/>
      <c r="F206" s="95"/>
      <c r="G206" s="95"/>
      <c r="H206" s="95"/>
      <c r="I206" s="95"/>
      <c r="J206" s="95"/>
      <c r="K206" s="95"/>
      <c r="L206" s="95"/>
      <c r="M206" s="95"/>
      <c r="N206" s="95"/>
      <c r="O206" s="95"/>
      <c r="P206" s="95"/>
    </row>
    <row r="207" spans="2:16">
      <c r="B207" s="94"/>
      <c r="C207" s="94"/>
      <c r="D207" s="95"/>
      <c r="E207" s="95"/>
      <c r="F207" s="95"/>
      <c r="G207" s="95"/>
      <c r="H207" s="95"/>
      <c r="I207" s="95"/>
      <c r="J207" s="95"/>
      <c r="K207" s="95"/>
      <c r="L207" s="95"/>
      <c r="M207" s="95"/>
      <c r="N207" s="95"/>
      <c r="O207" s="95"/>
      <c r="P207" s="95"/>
    </row>
    <row r="208" spans="2:16">
      <c r="B208" s="94"/>
      <c r="C208" s="94"/>
      <c r="D208" s="95"/>
      <c r="E208" s="95"/>
      <c r="F208" s="95"/>
      <c r="G208" s="95"/>
      <c r="H208" s="95"/>
      <c r="I208" s="95"/>
      <c r="J208" s="95"/>
      <c r="K208" s="95"/>
      <c r="L208" s="95"/>
      <c r="M208" s="95"/>
      <c r="N208" s="95"/>
      <c r="O208" s="95"/>
      <c r="P208" s="95"/>
    </row>
    <row r="209" spans="2:16">
      <c r="B209" s="94"/>
      <c r="C209" s="94"/>
      <c r="D209" s="95"/>
      <c r="E209" s="95"/>
      <c r="F209" s="95"/>
      <c r="G209" s="95"/>
      <c r="H209" s="95"/>
      <c r="I209" s="95"/>
      <c r="J209" s="95"/>
      <c r="K209" s="95"/>
      <c r="L209" s="95"/>
      <c r="M209" s="95"/>
      <c r="N209" s="95"/>
      <c r="O209" s="95"/>
      <c r="P209" s="95"/>
    </row>
    <row r="210" spans="2:16">
      <c r="B210" s="94"/>
      <c r="C210" s="94"/>
      <c r="D210" s="95"/>
      <c r="E210" s="95"/>
      <c r="F210" s="95"/>
      <c r="G210" s="95"/>
      <c r="H210" s="95"/>
      <c r="I210" s="95"/>
      <c r="J210" s="95"/>
      <c r="K210" s="95"/>
      <c r="L210" s="95"/>
      <c r="M210" s="95"/>
      <c r="N210" s="95"/>
      <c r="O210" s="95"/>
      <c r="P210" s="95"/>
    </row>
    <row r="211" spans="2:16">
      <c r="B211" s="94"/>
      <c r="C211" s="94"/>
      <c r="D211" s="95"/>
      <c r="E211" s="95"/>
      <c r="F211" s="95"/>
      <c r="G211" s="95"/>
      <c r="H211" s="95"/>
      <c r="I211" s="95"/>
      <c r="J211" s="95"/>
      <c r="K211" s="95"/>
      <c r="L211" s="95"/>
      <c r="M211" s="95"/>
      <c r="N211" s="95"/>
      <c r="O211" s="95"/>
      <c r="P211" s="95"/>
    </row>
    <row r="212" spans="2:16">
      <c r="B212" s="94"/>
      <c r="C212" s="94"/>
      <c r="D212" s="95"/>
      <c r="E212" s="95"/>
      <c r="F212" s="95"/>
      <c r="G212" s="95"/>
      <c r="H212" s="95"/>
      <c r="I212" s="95"/>
      <c r="J212" s="95"/>
      <c r="K212" s="95"/>
      <c r="L212" s="95"/>
      <c r="M212" s="95"/>
      <c r="N212" s="95"/>
      <c r="O212" s="95"/>
      <c r="P212" s="95"/>
    </row>
    <row r="213" spans="2:16">
      <c r="B213" s="94"/>
      <c r="C213" s="94"/>
      <c r="D213" s="95"/>
      <c r="E213" s="95"/>
      <c r="F213" s="95"/>
      <c r="G213" s="95"/>
      <c r="H213" s="95"/>
      <c r="I213" s="95"/>
      <c r="J213" s="95"/>
      <c r="K213" s="95"/>
      <c r="L213" s="95"/>
      <c r="M213" s="95"/>
      <c r="N213" s="95"/>
      <c r="O213" s="95"/>
      <c r="P213" s="95"/>
    </row>
    <row r="214" spans="2:16">
      <c r="B214" s="94"/>
      <c r="C214" s="94"/>
      <c r="D214" s="95"/>
      <c r="E214" s="95"/>
      <c r="F214" s="95"/>
      <c r="G214" s="95"/>
      <c r="H214" s="95"/>
      <c r="I214" s="95"/>
      <c r="J214" s="95"/>
      <c r="K214" s="95"/>
      <c r="L214" s="95"/>
      <c r="M214" s="95"/>
      <c r="N214" s="95"/>
      <c r="O214" s="95"/>
      <c r="P214" s="95"/>
    </row>
    <row r="215" spans="2:16">
      <c r="B215" s="94"/>
      <c r="C215" s="94"/>
      <c r="D215" s="95"/>
      <c r="E215" s="95"/>
      <c r="F215" s="95"/>
      <c r="G215" s="95"/>
      <c r="H215" s="95"/>
      <c r="I215" s="95"/>
      <c r="J215" s="95"/>
      <c r="K215" s="95"/>
      <c r="L215" s="95"/>
      <c r="M215" s="95"/>
      <c r="N215" s="95"/>
      <c r="O215" s="95"/>
      <c r="P215" s="95"/>
    </row>
    <row r="216" spans="2:16">
      <c r="B216" s="94"/>
      <c r="C216" s="94"/>
      <c r="D216" s="95"/>
      <c r="E216" s="95"/>
      <c r="F216" s="95"/>
      <c r="G216" s="95"/>
      <c r="H216" s="95"/>
      <c r="I216" s="95"/>
      <c r="J216" s="95"/>
      <c r="K216" s="95"/>
      <c r="L216" s="95"/>
      <c r="M216" s="95"/>
      <c r="N216" s="95"/>
      <c r="O216" s="95"/>
      <c r="P216" s="95"/>
    </row>
    <row r="217" spans="2:16">
      <c r="B217" s="94"/>
      <c r="C217" s="94"/>
      <c r="D217" s="95"/>
      <c r="E217" s="95"/>
      <c r="F217" s="95"/>
      <c r="G217" s="95"/>
      <c r="H217" s="95"/>
      <c r="I217" s="95"/>
      <c r="J217" s="95"/>
      <c r="K217" s="95"/>
      <c r="L217" s="95"/>
      <c r="M217" s="95"/>
      <c r="N217" s="95"/>
      <c r="O217" s="95"/>
      <c r="P217" s="95"/>
    </row>
    <row r="218" spans="2:16">
      <c r="B218" s="94"/>
      <c r="C218" s="94"/>
      <c r="D218" s="95"/>
      <c r="E218" s="95"/>
      <c r="F218" s="95"/>
      <c r="G218" s="95"/>
      <c r="H218" s="95"/>
      <c r="I218" s="95"/>
      <c r="J218" s="95"/>
      <c r="K218" s="95"/>
      <c r="L218" s="95"/>
      <c r="M218" s="95"/>
      <c r="N218" s="95"/>
      <c r="O218" s="95"/>
      <c r="P218" s="95"/>
    </row>
    <row r="219" spans="2:16">
      <c r="B219" s="94"/>
      <c r="C219" s="94"/>
      <c r="D219" s="95"/>
      <c r="E219" s="95"/>
      <c r="F219" s="95"/>
      <c r="G219" s="95"/>
      <c r="H219" s="95"/>
      <c r="I219" s="95"/>
      <c r="J219" s="95"/>
      <c r="K219" s="95"/>
      <c r="L219" s="95"/>
      <c r="M219" s="95"/>
      <c r="N219" s="95"/>
      <c r="O219" s="95"/>
      <c r="P219" s="95"/>
    </row>
    <row r="220" spans="2:16">
      <c r="B220" s="94"/>
      <c r="C220" s="94"/>
      <c r="D220" s="95"/>
      <c r="E220" s="95"/>
      <c r="F220" s="95"/>
      <c r="G220" s="95"/>
      <c r="H220" s="95"/>
      <c r="I220" s="95"/>
      <c r="J220" s="95"/>
      <c r="K220" s="95"/>
      <c r="L220" s="95"/>
      <c r="M220" s="95"/>
      <c r="N220" s="95"/>
      <c r="O220" s="95"/>
      <c r="P220" s="95"/>
    </row>
    <row r="221" spans="2:16">
      <c r="B221" s="94"/>
      <c r="C221" s="94"/>
      <c r="D221" s="95"/>
      <c r="E221" s="95"/>
      <c r="F221" s="95"/>
      <c r="G221" s="95"/>
      <c r="H221" s="95"/>
      <c r="I221" s="95"/>
      <c r="J221" s="95"/>
      <c r="K221" s="95"/>
      <c r="L221" s="95"/>
      <c r="M221" s="95"/>
      <c r="N221" s="95"/>
      <c r="O221" s="95"/>
      <c r="P221" s="95"/>
    </row>
    <row r="222" spans="2:16">
      <c r="B222" s="94"/>
      <c r="C222" s="94"/>
      <c r="D222" s="95"/>
      <c r="E222" s="95"/>
      <c r="F222" s="95"/>
      <c r="G222" s="95"/>
      <c r="H222" s="95"/>
      <c r="I222" s="95"/>
      <c r="J222" s="95"/>
      <c r="K222" s="95"/>
      <c r="L222" s="95"/>
      <c r="M222" s="95"/>
      <c r="N222" s="95"/>
      <c r="O222" s="95"/>
      <c r="P222" s="95"/>
    </row>
    <row r="223" spans="2:16">
      <c r="B223" s="94"/>
      <c r="C223" s="94"/>
      <c r="D223" s="95"/>
      <c r="E223" s="95"/>
      <c r="F223" s="95"/>
      <c r="G223" s="95"/>
      <c r="H223" s="95"/>
      <c r="I223" s="95"/>
      <c r="J223" s="95"/>
      <c r="K223" s="95"/>
      <c r="L223" s="95"/>
      <c r="M223" s="95"/>
      <c r="N223" s="95"/>
      <c r="O223" s="95"/>
      <c r="P223" s="95"/>
    </row>
    <row r="224" spans="2:16">
      <c r="B224" s="94"/>
      <c r="C224" s="94"/>
      <c r="D224" s="95"/>
      <c r="E224" s="95"/>
      <c r="F224" s="95"/>
      <c r="G224" s="95"/>
      <c r="H224" s="95"/>
      <c r="I224" s="95"/>
      <c r="J224" s="95"/>
      <c r="K224" s="95"/>
      <c r="L224" s="95"/>
      <c r="M224" s="95"/>
      <c r="N224" s="95"/>
      <c r="O224" s="95"/>
      <c r="P224" s="95"/>
    </row>
    <row r="225" spans="2:16">
      <c r="B225" s="94"/>
      <c r="C225" s="94"/>
      <c r="D225" s="95"/>
      <c r="E225" s="95"/>
      <c r="F225" s="95"/>
      <c r="G225" s="95"/>
      <c r="H225" s="95"/>
      <c r="I225" s="95"/>
      <c r="J225" s="95"/>
      <c r="K225" s="95"/>
      <c r="L225" s="95"/>
      <c r="M225" s="95"/>
      <c r="N225" s="95"/>
      <c r="O225" s="95"/>
      <c r="P225" s="95"/>
    </row>
    <row r="226" spans="2:16">
      <c r="B226" s="94"/>
      <c r="C226" s="94"/>
      <c r="D226" s="95"/>
      <c r="E226" s="95"/>
      <c r="F226" s="95"/>
      <c r="G226" s="95"/>
      <c r="H226" s="95"/>
      <c r="I226" s="95"/>
      <c r="J226" s="95"/>
      <c r="K226" s="95"/>
      <c r="L226" s="95"/>
      <c r="M226" s="95"/>
      <c r="N226" s="95"/>
      <c r="O226" s="95"/>
      <c r="P226" s="95"/>
    </row>
    <row r="227" spans="2:16">
      <c r="B227" s="94"/>
      <c r="C227" s="94"/>
      <c r="D227" s="95"/>
      <c r="E227" s="95"/>
      <c r="F227" s="95"/>
      <c r="G227" s="95"/>
      <c r="H227" s="95"/>
      <c r="I227" s="95"/>
      <c r="J227" s="95"/>
      <c r="K227" s="95"/>
      <c r="L227" s="95"/>
      <c r="M227" s="95"/>
      <c r="N227" s="95"/>
      <c r="O227" s="95"/>
      <c r="P227" s="95"/>
    </row>
    <row r="228" spans="2:16">
      <c r="B228" s="94"/>
      <c r="C228" s="94"/>
      <c r="D228" s="95"/>
      <c r="E228" s="95"/>
      <c r="F228" s="95"/>
      <c r="G228" s="95"/>
      <c r="H228" s="95"/>
      <c r="I228" s="95"/>
      <c r="J228" s="95"/>
      <c r="K228" s="95"/>
      <c r="L228" s="95"/>
      <c r="M228" s="95"/>
      <c r="N228" s="95"/>
      <c r="O228" s="95"/>
      <c r="P228" s="95"/>
    </row>
    <row r="229" spans="2:16">
      <c r="B229" s="94"/>
      <c r="C229" s="94"/>
      <c r="D229" s="95"/>
      <c r="E229" s="95"/>
      <c r="F229" s="95"/>
      <c r="G229" s="95"/>
      <c r="H229" s="95"/>
      <c r="I229" s="95"/>
      <c r="J229" s="95"/>
      <c r="K229" s="95"/>
      <c r="L229" s="95"/>
      <c r="M229" s="95"/>
      <c r="N229" s="95"/>
      <c r="O229" s="95"/>
      <c r="P229" s="95"/>
    </row>
    <row r="230" spans="2:16">
      <c r="B230" s="94"/>
      <c r="C230" s="94"/>
      <c r="D230" s="95"/>
      <c r="E230" s="95"/>
      <c r="F230" s="95"/>
      <c r="G230" s="95"/>
      <c r="H230" s="95"/>
      <c r="I230" s="95"/>
      <c r="J230" s="95"/>
      <c r="K230" s="95"/>
      <c r="L230" s="95"/>
      <c r="M230" s="95"/>
      <c r="N230" s="95"/>
      <c r="O230" s="95"/>
      <c r="P230" s="95"/>
    </row>
    <row r="231" spans="2:16">
      <c r="B231" s="94"/>
      <c r="C231" s="94"/>
      <c r="D231" s="95"/>
      <c r="E231" s="95"/>
      <c r="F231" s="95"/>
      <c r="G231" s="95"/>
      <c r="H231" s="95"/>
      <c r="I231" s="95"/>
      <c r="J231" s="95"/>
      <c r="K231" s="95"/>
      <c r="L231" s="95"/>
      <c r="M231" s="95"/>
      <c r="N231" s="95"/>
      <c r="O231" s="95"/>
      <c r="P231" s="95"/>
    </row>
    <row r="232" spans="2:16">
      <c r="B232" s="94"/>
      <c r="C232" s="94"/>
      <c r="D232" s="95"/>
      <c r="E232" s="95"/>
      <c r="F232" s="95"/>
      <c r="G232" s="95"/>
      <c r="H232" s="95"/>
      <c r="I232" s="95"/>
      <c r="J232" s="95"/>
      <c r="K232" s="95"/>
      <c r="L232" s="95"/>
      <c r="M232" s="95"/>
      <c r="N232" s="95"/>
      <c r="O232" s="95"/>
      <c r="P232" s="95"/>
    </row>
    <row r="233" spans="2:16">
      <c r="B233" s="94"/>
      <c r="C233" s="94"/>
      <c r="D233" s="95"/>
      <c r="E233" s="95"/>
      <c r="F233" s="95"/>
      <c r="G233" s="95"/>
      <c r="H233" s="95"/>
      <c r="I233" s="95"/>
      <c r="J233" s="95"/>
      <c r="K233" s="95"/>
      <c r="L233" s="95"/>
      <c r="M233" s="95"/>
      <c r="N233" s="95"/>
      <c r="O233" s="95"/>
      <c r="P233" s="95"/>
    </row>
    <row r="234" spans="2:16">
      <c r="B234" s="94"/>
      <c r="C234" s="94"/>
      <c r="D234" s="95"/>
      <c r="E234" s="95"/>
      <c r="F234" s="95"/>
      <c r="G234" s="95"/>
      <c r="H234" s="95"/>
      <c r="I234" s="95"/>
      <c r="J234" s="95"/>
      <c r="K234" s="95"/>
      <c r="L234" s="95"/>
      <c r="M234" s="95"/>
      <c r="N234" s="95"/>
      <c r="O234" s="95"/>
      <c r="P234" s="95"/>
    </row>
    <row r="235" spans="2:16">
      <c r="B235" s="94"/>
      <c r="C235" s="94"/>
      <c r="D235" s="95"/>
      <c r="E235" s="95"/>
      <c r="F235" s="95"/>
      <c r="G235" s="95"/>
      <c r="H235" s="95"/>
      <c r="I235" s="95"/>
      <c r="J235" s="95"/>
      <c r="K235" s="95"/>
      <c r="L235" s="95"/>
      <c r="M235" s="95"/>
      <c r="N235" s="95"/>
      <c r="O235" s="95"/>
      <c r="P235" s="95"/>
    </row>
    <row r="236" spans="2:16">
      <c r="B236" s="94"/>
      <c r="C236" s="94"/>
      <c r="D236" s="95"/>
      <c r="E236" s="95"/>
      <c r="F236" s="95"/>
      <c r="G236" s="95"/>
      <c r="H236" s="95"/>
      <c r="I236" s="95"/>
      <c r="J236" s="95"/>
      <c r="K236" s="95"/>
      <c r="L236" s="95"/>
      <c r="M236" s="95"/>
      <c r="N236" s="95"/>
      <c r="O236" s="95"/>
      <c r="P236" s="95"/>
    </row>
    <row r="237" spans="2:16">
      <c r="B237" s="94"/>
      <c r="C237" s="94"/>
      <c r="D237" s="95"/>
      <c r="E237" s="95"/>
      <c r="F237" s="95"/>
      <c r="G237" s="95"/>
      <c r="H237" s="95"/>
      <c r="I237" s="95"/>
      <c r="J237" s="95"/>
      <c r="K237" s="95"/>
      <c r="L237" s="95"/>
      <c r="M237" s="95"/>
      <c r="N237" s="95"/>
      <c r="O237" s="95"/>
      <c r="P237" s="95"/>
    </row>
    <row r="238" spans="2:16">
      <c r="B238" s="94"/>
      <c r="C238" s="94"/>
      <c r="D238" s="95"/>
      <c r="E238" s="95"/>
      <c r="F238" s="95"/>
      <c r="G238" s="95"/>
      <c r="H238" s="95"/>
      <c r="I238" s="95"/>
      <c r="J238" s="95"/>
      <c r="K238" s="95"/>
      <c r="L238" s="95"/>
      <c r="M238" s="95"/>
      <c r="N238" s="95"/>
      <c r="O238" s="95"/>
      <c r="P238" s="95"/>
    </row>
    <row r="239" spans="2:16">
      <c r="B239" s="94"/>
      <c r="C239" s="94"/>
      <c r="D239" s="95"/>
      <c r="E239" s="95"/>
      <c r="F239" s="95"/>
      <c r="G239" s="95"/>
      <c r="H239" s="95"/>
      <c r="I239" s="95"/>
      <c r="J239" s="95"/>
      <c r="K239" s="95"/>
      <c r="L239" s="95"/>
      <c r="M239" s="95"/>
      <c r="N239" s="95"/>
      <c r="O239" s="95"/>
      <c r="P239" s="95"/>
    </row>
    <row r="240" spans="2:16">
      <c r="B240" s="94"/>
      <c r="C240" s="94"/>
      <c r="D240" s="95"/>
      <c r="E240" s="95"/>
      <c r="F240" s="95"/>
      <c r="G240" s="95"/>
      <c r="H240" s="95"/>
      <c r="I240" s="95"/>
      <c r="J240" s="95"/>
      <c r="K240" s="95"/>
      <c r="L240" s="95"/>
      <c r="M240" s="95"/>
      <c r="N240" s="95"/>
      <c r="O240" s="95"/>
      <c r="P240" s="95"/>
    </row>
    <row r="241" spans="2:16">
      <c r="B241" s="94"/>
      <c r="C241" s="94"/>
      <c r="D241" s="95"/>
      <c r="E241" s="95"/>
      <c r="F241" s="95"/>
      <c r="G241" s="95"/>
      <c r="H241" s="95"/>
      <c r="I241" s="95"/>
      <c r="J241" s="95"/>
      <c r="K241" s="95"/>
      <c r="L241" s="95"/>
      <c r="M241" s="95"/>
      <c r="N241" s="95"/>
      <c r="O241" s="95"/>
      <c r="P241" s="95"/>
    </row>
    <row r="242" spans="2:16">
      <c r="B242" s="94"/>
      <c r="C242" s="94"/>
      <c r="D242" s="95"/>
      <c r="E242" s="95"/>
      <c r="F242" s="95"/>
      <c r="G242" s="95"/>
      <c r="H242" s="95"/>
      <c r="I242" s="95"/>
      <c r="J242" s="95"/>
      <c r="K242" s="95"/>
      <c r="L242" s="95"/>
      <c r="M242" s="95"/>
      <c r="N242" s="95"/>
      <c r="O242" s="95"/>
      <c r="P242" s="95"/>
    </row>
    <row r="243" spans="2:16">
      <c r="B243" s="94"/>
      <c r="C243" s="94"/>
      <c r="D243" s="95"/>
      <c r="E243" s="95"/>
      <c r="F243" s="95"/>
      <c r="G243" s="95"/>
      <c r="H243" s="95"/>
      <c r="I243" s="95"/>
      <c r="J243" s="95"/>
      <c r="K243" s="95"/>
      <c r="L243" s="95"/>
      <c r="M243" s="95"/>
      <c r="N243" s="95"/>
      <c r="O243" s="95"/>
      <c r="P243" s="95"/>
    </row>
    <row r="244" spans="2:16">
      <c r="B244" s="94"/>
      <c r="C244" s="94"/>
      <c r="D244" s="95"/>
      <c r="E244" s="95"/>
      <c r="F244" s="95"/>
      <c r="G244" s="95"/>
      <c r="H244" s="95"/>
      <c r="I244" s="95"/>
      <c r="J244" s="95"/>
      <c r="K244" s="95"/>
      <c r="L244" s="95"/>
      <c r="M244" s="95"/>
      <c r="N244" s="95"/>
      <c r="O244" s="95"/>
      <c r="P244" s="95"/>
    </row>
    <row r="245" spans="2:16">
      <c r="B245" s="94"/>
      <c r="C245" s="94"/>
      <c r="D245" s="95"/>
      <c r="E245" s="95"/>
      <c r="F245" s="95"/>
      <c r="G245" s="95"/>
      <c r="H245" s="95"/>
      <c r="I245" s="95"/>
      <c r="J245" s="95"/>
      <c r="K245" s="95"/>
      <c r="L245" s="95"/>
      <c r="M245" s="95"/>
      <c r="N245" s="95"/>
      <c r="O245" s="95"/>
      <c r="P245" s="95"/>
    </row>
    <row r="246" spans="2:16">
      <c r="B246" s="94"/>
      <c r="C246" s="94"/>
      <c r="D246" s="95"/>
      <c r="E246" s="95"/>
      <c r="F246" s="95"/>
      <c r="G246" s="95"/>
      <c r="H246" s="95"/>
      <c r="I246" s="95"/>
      <c r="J246" s="95"/>
      <c r="K246" s="95"/>
      <c r="L246" s="95"/>
      <c r="M246" s="95"/>
      <c r="N246" s="95"/>
      <c r="O246" s="95"/>
      <c r="P246" s="95"/>
    </row>
    <row r="247" spans="2:16">
      <c r="B247" s="94"/>
      <c r="C247" s="94"/>
      <c r="D247" s="95"/>
      <c r="E247" s="95"/>
      <c r="F247" s="95"/>
      <c r="G247" s="95"/>
      <c r="H247" s="95"/>
      <c r="I247" s="95"/>
      <c r="J247" s="95"/>
      <c r="K247" s="95"/>
      <c r="L247" s="95"/>
      <c r="M247" s="95"/>
      <c r="N247" s="95"/>
      <c r="O247" s="95"/>
      <c r="P247" s="95"/>
    </row>
    <row r="248" spans="2:16">
      <c r="B248" s="94"/>
      <c r="C248" s="94"/>
      <c r="D248" s="95"/>
      <c r="E248" s="95"/>
      <c r="F248" s="95"/>
      <c r="G248" s="95"/>
      <c r="H248" s="95"/>
      <c r="I248" s="95"/>
      <c r="J248" s="95"/>
      <c r="K248" s="95"/>
      <c r="L248" s="95"/>
      <c r="M248" s="95"/>
      <c r="N248" s="95"/>
      <c r="O248" s="95"/>
      <c r="P248" s="95"/>
    </row>
    <row r="249" spans="2:16">
      <c r="B249" s="94"/>
      <c r="C249" s="94"/>
      <c r="D249" s="95"/>
      <c r="E249" s="95"/>
      <c r="F249" s="95"/>
      <c r="G249" s="95"/>
      <c r="H249" s="95"/>
      <c r="I249" s="95"/>
      <c r="J249" s="95"/>
      <c r="K249" s="95"/>
      <c r="L249" s="95"/>
      <c r="M249" s="95"/>
      <c r="N249" s="95"/>
      <c r="O249" s="95"/>
      <c r="P249" s="95"/>
    </row>
    <row r="250" spans="2:16">
      <c r="B250" s="94"/>
      <c r="C250" s="94"/>
      <c r="D250" s="95"/>
      <c r="E250" s="95"/>
      <c r="F250" s="95"/>
      <c r="G250" s="95"/>
      <c r="H250" s="95"/>
      <c r="I250" s="95"/>
      <c r="J250" s="95"/>
      <c r="K250" s="95"/>
      <c r="L250" s="95"/>
      <c r="M250" s="95"/>
      <c r="N250" s="95"/>
      <c r="O250" s="95"/>
      <c r="P250" s="95"/>
    </row>
    <row r="251" spans="2:16">
      <c r="B251" s="94"/>
      <c r="C251" s="94"/>
      <c r="D251" s="95"/>
      <c r="E251" s="95"/>
      <c r="F251" s="95"/>
      <c r="G251" s="95"/>
      <c r="H251" s="95"/>
      <c r="I251" s="95"/>
      <c r="J251" s="95"/>
      <c r="K251" s="95"/>
      <c r="L251" s="95"/>
      <c r="M251" s="95"/>
      <c r="N251" s="95"/>
      <c r="O251" s="95"/>
      <c r="P251" s="95"/>
    </row>
    <row r="252" spans="2:16">
      <c r="B252" s="94"/>
      <c r="C252" s="94"/>
      <c r="D252" s="95"/>
      <c r="E252" s="95"/>
      <c r="F252" s="95"/>
      <c r="G252" s="95"/>
      <c r="H252" s="95"/>
      <c r="I252" s="95"/>
      <c r="J252" s="95"/>
      <c r="K252" s="95"/>
      <c r="L252" s="95"/>
      <c r="M252" s="95"/>
      <c r="N252" s="95"/>
      <c r="O252" s="95"/>
      <c r="P252" s="95"/>
    </row>
    <row r="253" spans="2:16">
      <c r="B253" s="94"/>
      <c r="C253" s="94"/>
      <c r="D253" s="95"/>
      <c r="E253" s="95"/>
      <c r="F253" s="95"/>
      <c r="G253" s="95"/>
      <c r="H253" s="95"/>
      <c r="I253" s="95"/>
      <c r="J253" s="95"/>
      <c r="K253" s="95"/>
      <c r="L253" s="95"/>
      <c r="M253" s="95"/>
      <c r="N253" s="95"/>
      <c r="O253" s="95"/>
      <c r="P253" s="95"/>
    </row>
    <row r="254" spans="2:16">
      <c r="B254" s="94"/>
      <c r="C254" s="94"/>
      <c r="D254" s="95"/>
      <c r="E254" s="95"/>
      <c r="F254" s="95"/>
      <c r="G254" s="95"/>
      <c r="H254" s="95"/>
      <c r="I254" s="95"/>
      <c r="J254" s="95"/>
      <c r="K254" s="95"/>
      <c r="L254" s="95"/>
      <c r="M254" s="95"/>
      <c r="N254" s="95"/>
      <c r="O254" s="95"/>
      <c r="P254" s="95"/>
    </row>
    <row r="255" spans="2:16">
      <c r="B255" s="94"/>
      <c r="C255" s="94"/>
      <c r="D255" s="95"/>
      <c r="E255" s="95"/>
      <c r="F255" s="95"/>
      <c r="G255" s="95"/>
      <c r="H255" s="95"/>
      <c r="I255" s="95"/>
      <c r="J255" s="95"/>
      <c r="K255" s="95"/>
      <c r="L255" s="95"/>
      <c r="M255" s="95"/>
      <c r="N255" s="95"/>
      <c r="O255" s="95"/>
      <c r="P255" s="95"/>
    </row>
    <row r="256" spans="2:16">
      <c r="B256" s="94"/>
      <c r="C256" s="94"/>
      <c r="D256" s="95"/>
      <c r="E256" s="95"/>
      <c r="F256" s="95"/>
      <c r="G256" s="95"/>
      <c r="H256" s="95"/>
      <c r="I256" s="95"/>
      <c r="J256" s="95"/>
      <c r="K256" s="95"/>
      <c r="L256" s="95"/>
      <c r="M256" s="95"/>
      <c r="N256" s="95"/>
      <c r="O256" s="95"/>
      <c r="P256" s="95"/>
    </row>
    <row r="257" spans="2:16">
      <c r="B257" s="94"/>
      <c r="C257" s="94"/>
      <c r="D257" s="95"/>
      <c r="E257" s="95"/>
      <c r="F257" s="95"/>
      <c r="G257" s="95"/>
      <c r="H257" s="95"/>
      <c r="I257" s="95"/>
      <c r="J257" s="95"/>
      <c r="K257" s="95"/>
      <c r="L257" s="95"/>
      <c r="M257" s="95"/>
      <c r="N257" s="95"/>
      <c r="O257" s="95"/>
      <c r="P257" s="95"/>
    </row>
    <row r="258" spans="2:16">
      <c r="B258" s="94"/>
      <c r="C258" s="94"/>
      <c r="D258" s="95"/>
      <c r="E258" s="95"/>
      <c r="F258" s="95"/>
      <c r="G258" s="95"/>
      <c r="H258" s="95"/>
      <c r="I258" s="95"/>
      <c r="J258" s="95"/>
      <c r="K258" s="95"/>
      <c r="L258" s="95"/>
      <c r="M258" s="95"/>
      <c r="N258" s="95"/>
      <c r="O258" s="95"/>
      <c r="P258" s="95"/>
    </row>
    <row r="259" spans="2:16">
      <c r="B259" s="94"/>
      <c r="C259" s="94"/>
      <c r="D259" s="95"/>
      <c r="E259" s="95"/>
      <c r="F259" s="95"/>
      <c r="G259" s="95"/>
      <c r="H259" s="95"/>
      <c r="I259" s="95"/>
      <c r="J259" s="95"/>
      <c r="K259" s="95"/>
      <c r="L259" s="95"/>
      <c r="M259" s="95"/>
      <c r="N259" s="95"/>
      <c r="O259" s="95"/>
      <c r="P259" s="95"/>
    </row>
    <row r="260" spans="2:16">
      <c r="B260" s="94"/>
      <c r="C260" s="94"/>
      <c r="D260" s="95"/>
      <c r="E260" s="95"/>
      <c r="F260" s="95"/>
      <c r="G260" s="95"/>
      <c r="H260" s="95"/>
      <c r="I260" s="95"/>
      <c r="J260" s="95"/>
      <c r="K260" s="95"/>
      <c r="L260" s="95"/>
      <c r="M260" s="95"/>
      <c r="N260" s="95"/>
      <c r="O260" s="95"/>
      <c r="P260" s="95"/>
    </row>
    <row r="261" spans="2:16">
      <c r="B261" s="94"/>
      <c r="C261" s="94"/>
      <c r="D261" s="95"/>
      <c r="E261" s="95"/>
      <c r="F261" s="95"/>
      <c r="G261" s="95"/>
      <c r="H261" s="95"/>
      <c r="I261" s="95"/>
      <c r="J261" s="95"/>
      <c r="K261" s="95"/>
      <c r="L261" s="95"/>
      <c r="M261" s="95"/>
      <c r="N261" s="95"/>
      <c r="O261" s="95"/>
      <c r="P261" s="95"/>
    </row>
    <row r="262" spans="2:16">
      <c r="B262" s="94"/>
      <c r="C262" s="94"/>
      <c r="D262" s="95"/>
      <c r="E262" s="95"/>
      <c r="F262" s="95"/>
      <c r="G262" s="95"/>
      <c r="H262" s="95"/>
      <c r="I262" s="95"/>
      <c r="J262" s="95"/>
      <c r="K262" s="95"/>
      <c r="L262" s="95"/>
      <c r="M262" s="95"/>
      <c r="N262" s="95"/>
      <c r="O262" s="95"/>
      <c r="P262" s="95"/>
    </row>
    <row r="263" spans="2:16">
      <c r="B263" s="94"/>
      <c r="C263" s="94"/>
      <c r="D263" s="95"/>
      <c r="E263" s="95"/>
      <c r="F263" s="95"/>
      <c r="G263" s="95"/>
      <c r="H263" s="95"/>
      <c r="I263" s="95"/>
      <c r="J263" s="95"/>
      <c r="K263" s="95"/>
      <c r="L263" s="95"/>
      <c r="M263" s="95"/>
      <c r="N263" s="95"/>
      <c r="O263" s="95"/>
      <c r="P263" s="95"/>
    </row>
    <row r="264" spans="2:16">
      <c r="B264" s="94"/>
      <c r="C264" s="94"/>
      <c r="D264" s="95"/>
      <c r="E264" s="95"/>
      <c r="F264" s="95"/>
      <c r="G264" s="95"/>
      <c r="H264" s="95"/>
      <c r="I264" s="95"/>
      <c r="J264" s="95"/>
      <c r="K264" s="95"/>
      <c r="L264" s="95"/>
      <c r="M264" s="95"/>
      <c r="N264" s="95"/>
      <c r="O264" s="95"/>
      <c r="P264" s="95"/>
    </row>
    <row r="265" spans="2:16">
      <c r="B265" s="94"/>
      <c r="C265" s="94"/>
      <c r="D265" s="95"/>
      <c r="E265" s="95"/>
      <c r="F265" s="95"/>
      <c r="G265" s="95"/>
      <c r="H265" s="95"/>
      <c r="I265" s="95"/>
      <c r="J265" s="95"/>
      <c r="K265" s="95"/>
      <c r="L265" s="95"/>
      <c r="M265" s="95"/>
      <c r="N265" s="95"/>
      <c r="O265" s="95"/>
      <c r="P265" s="95"/>
    </row>
    <row r="266" spans="2:16">
      <c r="B266" s="94"/>
      <c r="C266" s="94"/>
      <c r="D266" s="95"/>
      <c r="E266" s="95"/>
      <c r="F266" s="95"/>
      <c r="G266" s="95"/>
      <c r="H266" s="95"/>
      <c r="I266" s="95"/>
      <c r="J266" s="95"/>
      <c r="K266" s="95"/>
      <c r="L266" s="95"/>
      <c r="M266" s="95"/>
      <c r="N266" s="95"/>
      <c r="O266" s="95"/>
      <c r="P266" s="95"/>
    </row>
    <row r="267" spans="2:16">
      <c r="B267" s="94"/>
      <c r="C267" s="94"/>
      <c r="D267" s="95"/>
      <c r="E267" s="95"/>
      <c r="F267" s="95"/>
      <c r="G267" s="95"/>
      <c r="H267" s="95"/>
      <c r="I267" s="95"/>
      <c r="J267" s="95"/>
      <c r="K267" s="95"/>
      <c r="L267" s="95"/>
      <c r="M267" s="95"/>
      <c r="N267" s="95"/>
      <c r="O267" s="95"/>
      <c r="P267" s="95"/>
    </row>
    <row r="268" spans="2:16">
      <c r="B268" s="94"/>
      <c r="C268" s="94"/>
      <c r="D268" s="95"/>
      <c r="E268" s="95"/>
      <c r="F268" s="95"/>
      <c r="G268" s="95"/>
      <c r="H268" s="95"/>
      <c r="I268" s="95"/>
      <c r="J268" s="95"/>
      <c r="K268" s="95"/>
      <c r="L268" s="95"/>
      <c r="M268" s="95"/>
      <c r="N268" s="95"/>
      <c r="O268" s="95"/>
      <c r="P268" s="95"/>
    </row>
    <row r="269" spans="2:16">
      <c r="B269" s="94"/>
      <c r="C269" s="94"/>
      <c r="D269" s="95"/>
      <c r="E269" s="95"/>
      <c r="F269" s="95"/>
      <c r="G269" s="95"/>
      <c r="H269" s="95"/>
      <c r="I269" s="95"/>
      <c r="J269" s="95"/>
      <c r="K269" s="95"/>
      <c r="L269" s="95"/>
      <c r="M269" s="95"/>
      <c r="N269" s="95"/>
      <c r="O269" s="95"/>
      <c r="P269" s="95"/>
    </row>
    <row r="270" spans="2:16">
      <c r="B270" s="94"/>
      <c r="C270" s="94"/>
      <c r="D270" s="95"/>
      <c r="E270" s="95"/>
      <c r="F270" s="95"/>
      <c r="G270" s="95"/>
      <c r="H270" s="95"/>
      <c r="I270" s="95"/>
      <c r="J270" s="95"/>
      <c r="K270" s="95"/>
      <c r="L270" s="95"/>
      <c r="M270" s="95"/>
      <c r="N270" s="95"/>
      <c r="O270" s="95"/>
      <c r="P270" s="95"/>
    </row>
    <row r="271" spans="2:16">
      <c r="B271" s="94"/>
      <c r="C271" s="94"/>
      <c r="D271" s="95"/>
      <c r="E271" s="95"/>
      <c r="F271" s="95"/>
      <c r="G271" s="95"/>
      <c r="H271" s="95"/>
      <c r="I271" s="95"/>
      <c r="J271" s="95"/>
      <c r="K271" s="95"/>
      <c r="L271" s="95"/>
      <c r="M271" s="95"/>
      <c r="N271" s="95"/>
      <c r="O271" s="95"/>
      <c r="P271" s="95"/>
    </row>
    <row r="272" spans="2:16">
      <c r="B272" s="94"/>
      <c r="C272" s="94"/>
      <c r="D272" s="95"/>
      <c r="E272" s="95"/>
      <c r="F272" s="95"/>
      <c r="G272" s="95"/>
      <c r="H272" s="95"/>
      <c r="I272" s="95"/>
      <c r="J272" s="95"/>
      <c r="K272" s="95"/>
      <c r="L272" s="95"/>
      <c r="M272" s="95"/>
      <c r="N272" s="95"/>
      <c r="O272" s="95"/>
      <c r="P272" s="95"/>
    </row>
    <row r="273" spans="2:16">
      <c r="B273" s="94"/>
      <c r="C273" s="94"/>
      <c r="D273" s="95"/>
      <c r="E273" s="95"/>
      <c r="F273" s="95"/>
      <c r="G273" s="95"/>
      <c r="H273" s="95"/>
      <c r="I273" s="95"/>
      <c r="J273" s="95"/>
      <c r="K273" s="95"/>
      <c r="L273" s="95"/>
      <c r="M273" s="95"/>
      <c r="N273" s="95"/>
      <c r="O273" s="95"/>
      <c r="P273" s="95"/>
    </row>
    <row r="274" spans="2:16">
      <c r="B274" s="94"/>
      <c r="C274" s="94"/>
      <c r="D274" s="95"/>
      <c r="E274" s="95"/>
      <c r="F274" s="95"/>
      <c r="G274" s="95"/>
      <c r="H274" s="95"/>
      <c r="I274" s="95"/>
      <c r="J274" s="95"/>
      <c r="K274" s="95"/>
      <c r="L274" s="95"/>
      <c r="M274" s="95"/>
      <c r="N274" s="95"/>
      <c r="O274" s="95"/>
      <c r="P274" s="95"/>
    </row>
    <row r="275" spans="2:16">
      <c r="B275" s="94"/>
      <c r="C275" s="94"/>
      <c r="D275" s="95"/>
      <c r="E275" s="95"/>
      <c r="F275" s="95"/>
      <c r="G275" s="95"/>
      <c r="H275" s="95"/>
      <c r="I275" s="95"/>
      <c r="J275" s="95"/>
      <c r="K275" s="95"/>
      <c r="L275" s="95"/>
      <c r="M275" s="95"/>
      <c r="N275" s="95"/>
      <c r="O275" s="95"/>
      <c r="P275" s="95"/>
    </row>
    <row r="276" spans="2:16">
      <c r="B276" s="94"/>
      <c r="C276" s="94"/>
      <c r="D276" s="95"/>
      <c r="E276" s="95"/>
      <c r="F276" s="95"/>
      <c r="G276" s="95"/>
      <c r="H276" s="95"/>
      <c r="I276" s="95"/>
      <c r="J276" s="95"/>
      <c r="K276" s="95"/>
      <c r="L276" s="95"/>
      <c r="M276" s="95"/>
      <c r="N276" s="95"/>
      <c r="O276" s="95"/>
      <c r="P276" s="95"/>
    </row>
    <row r="277" spans="2:16">
      <c r="B277" s="94"/>
      <c r="C277" s="94"/>
      <c r="D277" s="95"/>
      <c r="E277" s="95"/>
      <c r="F277" s="95"/>
      <c r="G277" s="95"/>
      <c r="H277" s="95"/>
      <c r="I277" s="95"/>
      <c r="J277" s="95"/>
      <c r="K277" s="95"/>
      <c r="L277" s="95"/>
      <c r="M277" s="95"/>
      <c r="N277" s="95"/>
      <c r="O277" s="95"/>
      <c r="P277" s="95"/>
    </row>
    <row r="278" spans="2:16">
      <c r="B278" s="94"/>
      <c r="C278" s="94"/>
      <c r="D278" s="95"/>
      <c r="E278" s="95"/>
      <c r="F278" s="95"/>
      <c r="G278" s="95"/>
      <c r="H278" s="95"/>
      <c r="I278" s="95"/>
      <c r="J278" s="95"/>
      <c r="K278" s="95"/>
      <c r="L278" s="95"/>
      <c r="M278" s="95"/>
      <c r="N278" s="95"/>
      <c r="O278" s="95"/>
      <c r="P278" s="95"/>
    </row>
    <row r="279" spans="2:16">
      <c r="B279" s="94"/>
      <c r="C279" s="94"/>
      <c r="D279" s="95"/>
      <c r="E279" s="95"/>
      <c r="F279" s="95"/>
      <c r="G279" s="95"/>
      <c r="H279" s="95"/>
      <c r="I279" s="95"/>
      <c r="J279" s="95"/>
      <c r="K279" s="95"/>
      <c r="L279" s="95"/>
      <c r="M279" s="95"/>
      <c r="N279" s="95"/>
      <c r="O279" s="95"/>
      <c r="P279" s="95"/>
    </row>
    <row r="280" spans="2:16">
      <c r="B280" s="94"/>
      <c r="C280" s="94"/>
      <c r="D280" s="95"/>
      <c r="E280" s="95"/>
      <c r="F280" s="95"/>
      <c r="G280" s="95"/>
      <c r="H280" s="95"/>
      <c r="I280" s="95"/>
      <c r="J280" s="95"/>
      <c r="K280" s="95"/>
      <c r="L280" s="95"/>
      <c r="M280" s="95"/>
      <c r="N280" s="95"/>
      <c r="O280" s="95"/>
      <c r="P280" s="95"/>
    </row>
    <row r="281" spans="2:16">
      <c r="B281" s="94"/>
      <c r="C281" s="94"/>
      <c r="D281" s="95"/>
      <c r="E281" s="95"/>
      <c r="F281" s="95"/>
      <c r="G281" s="95"/>
      <c r="H281" s="95"/>
      <c r="I281" s="95"/>
      <c r="J281" s="95"/>
      <c r="K281" s="95"/>
      <c r="L281" s="95"/>
      <c r="M281" s="95"/>
      <c r="N281" s="95"/>
      <c r="O281" s="95"/>
      <c r="P281" s="95"/>
    </row>
    <row r="282" spans="2:16">
      <c r="B282" s="94"/>
      <c r="C282" s="94"/>
      <c r="D282" s="95"/>
      <c r="E282" s="95"/>
      <c r="F282" s="95"/>
      <c r="G282" s="95"/>
      <c r="H282" s="95"/>
      <c r="I282" s="95"/>
      <c r="J282" s="95"/>
      <c r="K282" s="95"/>
      <c r="L282" s="95"/>
      <c r="M282" s="95"/>
      <c r="N282" s="95"/>
      <c r="O282" s="95"/>
      <c r="P282" s="95"/>
    </row>
    <row r="283" spans="2:16">
      <c r="B283" s="94"/>
      <c r="C283" s="94"/>
      <c r="D283" s="95"/>
      <c r="E283" s="95"/>
      <c r="F283" s="95"/>
      <c r="G283" s="95"/>
      <c r="H283" s="95"/>
      <c r="I283" s="95"/>
      <c r="J283" s="95"/>
      <c r="K283" s="95"/>
      <c r="L283" s="95"/>
      <c r="M283" s="95"/>
      <c r="N283" s="95"/>
      <c r="O283" s="95"/>
      <c r="P283" s="95"/>
    </row>
    <row r="284" spans="2:16">
      <c r="B284" s="94"/>
      <c r="C284" s="94"/>
      <c r="D284" s="95"/>
      <c r="E284" s="95"/>
      <c r="F284" s="95"/>
      <c r="G284" s="95"/>
      <c r="H284" s="95"/>
      <c r="I284" s="95"/>
      <c r="J284" s="95"/>
      <c r="K284" s="95"/>
      <c r="L284" s="95"/>
      <c r="M284" s="95"/>
      <c r="N284" s="95"/>
      <c r="O284" s="95"/>
      <c r="P284" s="95"/>
    </row>
    <row r="285" spans="2:16">
      <c r="B285" s="94"/>
      <c r="C285" s="94"/>
      <c r="D285" s="95"/>
      <c r="E285" s="95"/>
      <c r="F285" s="95"/>
      <c r="G285" s="95"/>
      <c r="H285" s="95"/>
      <c r="I285" s="95"/>
      <c r="J285" s="95"/>
      <c r="K285" s="95"/>
      <c r="L285" s="95"/>
      <c r="M285" s="95"/>
      <c r="N285" s="95"/>
      <c r="O285" s="95"/>
      <c r="P285" s="95"/>
    </row>
    <row r="286" spans="2:16">
      <c r="B286" s="94"/>
      <c r="C286" s="94"/>
      <c r="D286" s="95"/>
      <c r="E286" s="95"/>
      <c r="F286" s="95"/>
      <c r="G286" s="95"/>
      <c r="H286" s="95"/>
      <c r="I286" s="95"/>
      <c r="J286" s="95"/>
      <c r="K286" s="95"/>
      <c r="L286" s="95"/>
      <c r="M286" s="95"/>
      <c r="N286" s="95"/>
      <c r="O286" s="95"/>
      <c r="P286" s="95"/>
    </row>
    <row r="287" spans="2:16">
      <c r="B287" s="94"/>
      <c r="C287" s="94"/>
      <c r="D287" s="95"/>
      <c r="E287" s="95"/>
      <c r="F287" s="95"/>
      <c r="G287" s="95"/>
      <c r="H287" s="95"/>
      <c r="I287" s="95"/>
      <c r="J287" s="95"/>
      <c r="K287" s="95"/>
      <c r="L287" s="95"/>
      <c r="M287" s="95"/>
      <c r="N287" s="95"/>
      <c r="O287" s="95"/>
      <c r="P287" s="95"/>
    </row>
    <row r="288" spans="2:16">
      <c r="B288" s="94"/>
      <c r="C288" s="94"/>
      <c r="D288" s="95"/>
      <c r="E288" s="95"/>
      <c r="F288" s="95"/>
      <c r="G288" s="95"/>
      <c r="H288" s="95"/>
      <c r="I288" s="95"/>
      <c r="J288" s="95"/>
      <c r="K288" s="95"/>
      <c r="L288" s="95"/>
      <c r="M288" s="95"/>
      <c r="N288" s="95"/>
      <c r="O288" s="95"/>
      <c r="P288" s="95"/>
    </row>
    <row r="289" spans="2:16">
      <c r="B289" s="94"/>
      <c r="C289" s="94"/>
      <c r="D289" s="95"/>
      <c r="E289" s="95"/>
      <c r="F289" s="95"/>
      <c r="G289" s="95"/>
      <c r="H289" s="95"/>
      <c r="I289" s="95"/>
      <c r="J289" s="95"/>
      <c r="K289" s="95"/>
      <c r="L289" s="95"/>
      <c r="M289" s="95"/>
      <c r="N289" s="95"/>
      <c r="O289" s="95"/>
      <c r="P289" s="95"/>
    </row>
    <row r="290" spans="2:16">
      <c r="B290" s="94"/>
      <c r="C290" s="94"/>
      <c r="D290" s="95"/>
      <c r="E290" s="95"/>
      <c r="F290" s="95"/>
      <c r="G290" s="95"/>
      <c r="H290" s="95"/>
      <c r="I290" s="95"/>
      <c r="J290" s="95"/>
      <c r="K290" s="95"/>
      <c r="L290" s="95"/>
      <c r="M290" s="95"/>
      <c r="N290" s="95"/>
      <c r="O290" s="95"/>
      <c r="P290" s="95"/>
    </row>
    <row r="291" spans="2:16">
      <c r="B291" s="94"/>
      <c r="C291" s="94"/>
      <c r="D291" s="95"/>
      <c r="E291" s="95"/>
      <c r="F291" s="95"/>
      <c r="G291" s="95"/>
      <c r="H291" s="95"/>
      <c r="I291" s="95"/>
      <c r="J291" s="95"/>
      <c r="K291" s="95"/>
      <c r="L291" s="95"/>
      <c r="M291" s="95"/>
      <c r="N291" s="95"/>
      <c r="O291" s="95"/>
      <c r="P291" s="95"/>
    </row>
    <row r="292" spans="2:16">
      <c r="B292" s="94"/>
      <c r="C292" s="94"/>
      <c r="D292" s="95"/>
      <c r="E292" s="95"/>
      <c r="F292" s="95"/>
      <c r="G292" s="95"/>
      <c r="H292" s="95"/>
      <c r="I292" s="95"/>
      <c r="J292" s="95"/>
      <c r="K292" s="95"/>
      <c r="L292" s="95"/>
      <c r="M292" s="95"/>
      <c r="N292" s="95"/>
      <c r="O292" s="95"/>
      <c r="P292" s="95"/>
    </row>
    <row r="293" spans="2:16">
      <c r="B293" s="94"/>
      <c r="C293" s="94"/>
      <c r="D293" s="95"/>
      <c r="E293" s="95"/>
      <c r="F293" s="95"/>
      <c r="G293" s="95"/>
      <c r="H293" s="95"/>
      <c r="I293" s="95"/>
      <c r="J293" s="95"/>
      <c r="K293" s="95"/>
      <c r="L293" s="95"/>
      <c r="M293" s="95"/>
      <c r="N293" s="95"/>
      <c r="O293" s="95"/>
      <c r="P293" s="95"/>
    </row>
    <row r="294" spans="2:16">
      <c r="B294" s="94"/>
      <c r="C294" s="94"/>
      <c r="D294" s="95"/>
      <c r="E294" s="95"/>
      <c r="F294" s="95"/>
      <c r="G294" s="95"/>
      <c r="H294" s="95"/>
      <c r="I294" s="95"/>
      <c r="J294" s="95"/>
      <c r="K294" s="95"/>
      <c r="L294" s="95"/>
      <c r="M294" s="95"/>
      <c r="N294" s="95"/>
      <c r="O294" s="95"/>
      <c r="P294" s="95"/>
    </row>
    <row r="295" spans="2:16">
      <c r="B295" s="94"/>
      <c r="C295" s="94"/>
      <c r="D295" s="95"/>
      <c r="E295" s="95"/>
      <c r="F295" s="95"/>
      <c r="G295" s="95"/>
      <c r="H295" s="95"/>
      <c r="I295" s="95"/>
      <c r="J295" s="95"/>
      <c r="K295" s="95"/>
      <c r="L295" s="95"/>
      <c r="M295" s="95"/>
      <c r="N295" s="95"/>
      <c r="O295" s="95"/>
      <c r="P295" s="95"/>
    </row>
    <row r="296" spans="2:16">
      <c r="B296" s="94"/>
      <c r="C296" s="94"/>
      <c r="D296" s="95"/>
      <c r="E296" s="95"/>
      <c r="F296" s="95"/>
      <c r="G296" s="95"/>
      <c r="H296" s="95"/>
      <c r="I296" s="95"/>
      <c r="J296" s="95"/>
      <c r="K296" s="95"/>
      <c r="L296" s="95"/>
      <c r="M296" s="95"/>
      <c r="N296" s="95"/>
      <c r="O296" s="95"/>
      <c r="P296" s="95"/>
    </row>
    <row r="297" spans="2:16">
      <c r="B297" s="94"/>
      <c r="C297" s="94"/>
      <c r="D297" s="95"/>
      <c r="E297" s="95"/>
      <c r="F297" s="95"/>
      <c r="G297" s="95"/>
      <c r="H297" s="95"/>
      <c r="I297" s="95"/>
      <c r="J297" s="95"/>
      <c r="K297" s="95"/>
      <c r="L297" s="95"/>
      <c r="M297" s="95"/>
      <c r="N297" s="95"/>
      <c r="O297" s="95"/>
      <c r="P297" s="95"/>
    </row>
    <row r="298" spans="2:16">
      <c r="B298" s="94"/>
      <c r="C298" s="94"/>
      <c r="D298" s="95"/>
      <c r="E298" s="95"/>
      <c r="F298" s="95"/>
      <c r="G298" s="95"/>
      <c r="H298" s="95"/>
      <c r="I298" s="95"/>
      <c r="J298" s="95"/>
      <c r="K298" s="95"/>
      <c r="L298" s="95"/>
      <c r="M298" s="95"/>
      <c r="N298" s="95"/>
      <c r="O298" s="95"/>
      <c r="P298" s="95"/>
    </row>
    <row r="299" spans="2:16">
      <c r="B299" s="94"/>
      <c r="C299" s="94"/>
      <c r="D299" s="95"/>
      <c r="E299" s="95"/>
      <c r="F299" s="95"/>
      <c r="G299" s="95"/>
      <c r="H299" s="95"/>
      <c r="I299" s="95"/>
      <c r="J299" s="95"/>
      <c r="K299" s="95"/>
      <c r="L299" s="95"/>
      <c r="M299" s="95"/>
      <c r="N299" s="95"/>
      <c r="O299" s="95"/>
      <c r="P299" s="95"/>
    </row>
    <row r="300" spans="2:16">
      <c r="B300" s="94"/>
      <c r="C300" s="94"/>
      <c r="D300" s="95"/>
      <c r="E300" s="95"/>
      <c r="F300" s="95"/>
      <c r="G300" s="95"/>
      <c r="H300" s="95"/>
      <c r="I300" s="95"/>
      <c r="J300" s="95"/>
      <c r="K300" s="95"/>
      <c r="L300" s="95"/>
      <c r="M300" s="95"/>
      <c r="N300" s="95"/>
      <c r="O300" s="95"/>
      <c r="P300" s="95"/>
    </row>
    <row r="301" spans="2:16">
      <c r="B301" s="94"/>
      <c r="C301" s="94"/>
      <c r="D301" s="95"/>
      <c r="E301" s="95"/>
      <c r="F301" s="95"/>
      <c r="G301" s="95"/>
      <c r="H301" s="95"/>
      <c r="I301" s="95"/>
      <c r="J301" s="95"/>
      <c r="K301" s="95"/>
      <c r="L301" s="95"/>
      <c r="M301" s="95"/>
      <c r="N301" s="95"/>
      <c r="O301" s="95"/>
      <c r="P301" s="95"/>
    </row>
    <row r="302" spans="2:16">
      <c r="B302" s="94"/>
      <c r="C302" s="94"/>
      <c r="D302" s="95"/>
      <c r="E302" s="95"/>
      <c r="F302" s="95"/>
      <c r="G302" s="95"/>
      <c r="H302" s="95"/>
      <c r="I302" s="95"/>
      <c r="J302" s="95"/>
      <c r="K302" s="95"/>
      <c r="L302" s="95"/>
      <c r="M302" s="95"/>
      <c r="N302" s="95"/>
      <c r="O302" s="95"/>
      <c r="P302" s="95"/>
    </row>
    <row r="303" spans="2:16">
      <c r="B303" s="94"/>
      <c r="C303" s="94"/>
      <c r="D303" s="95"/>
      <c r="E303" s="95"/>
      <c r="F303" s="95"/>
      <c r="G303" s="95"/>
      <c r="H303" s="95"/>
      <c r="I303" s="95"/>
      <c r="J303" s="95"/>
      <c r="K303" s="95"/>
      <c r="L303" s="95"/>
      <c r="M303" s="95"/>
      <c r="N303" s="95"/>
      <c r="O303" s="95"/>
      <c r="P303" s="95"/>
    </row>
    <row r="304" spans="2:16">
      <c r="B304" s="94"/>
      <c r="C304" s="94"/>
      <c r="D304" s="95"/>
      <c r="E304" s="95"/>
      <c r="F304" s="95"/>
      <c r="G304" s="95"/>
      <c r="H304" s="95"/>
      <c r="I304" s="95"/>
      <c r="J304" s="95"/>
      <c r="K304" s="95"/>
      <c r="L304" s="95"/>
      <c r="M304" s="95"/>
      <c r="N304" s="95"/>
      <c r="O304" s="95"/>
      <c r="P304" s="95"/>
    </row>
    <row r="305" spans="2:16">
      <c r="B305" s="94"/>
      <c r="C305" s="94"/>
      <c r="D305" s="95"/>
      <c r="E305" s="95"/>
      <c r="F305" s="95"/>
      <c r="G305" s="95"/>
      <c r="H305" s="95"/>
      <c r="I305" s="95"/>
      <c r="J305" s="95"/>
      <c r="K305" s="95"/>
      <c r="L305" s="95"/>
      <c r="M305" s="95"/>
      <c r="N305" s="95"/>
      <c r="O305" s="95"/>
      <c r="P305" s="95"/>
    </row>
    <row r="306" spans="2:16">
      <c r="B306" s="94"/>
      <c r="C306" s="94"/>
      <c r="D306" s="95"/>
      <c r="E306" s="95"/>
      <c r="F306" s="95"/>
      <c r="G306" s="95"/>
      <c r="H306" s="95"/>
      <c r="I306" s="95"/>
      <c r="J306" s="95"/>
      <c r="K306" s="95"/>
      <c r="L306" s="95"/>
      <c r="M306" s="95"/>
      <c r="N306" s="95"/>
      <c r="O306" s="95"/>
      <c r="P306" s="95"/>
    </row>
    <row r="307" spans="2:16">
      <c r="B307" s="94"/>
      <c r="C307" s="94"/>
      <c r="D307" s="95"/>
      <c r="E307" s="95"/>
      <c r="F307" s="95"/>
      <c r="G307" s="95"/>
      <c r="H307" s="95"/>
      <c r="I307" s="95"/>
      <c r="J307" s="95"/>
      <c r="K307" s="95"/>
      <c r="L307" s="95"/>
      <c r="M307" s="95"/>
      <c r="N307" s="95"/>
      <c r="O307" s="95"/>
      <c r="P307" s="95"/>
    </row>
    <row r="308" spans="2:16">
      <c r="B308" s="94"/>
      <c r="C308" s="94"/>
      <c r="D308" s="95"/>
      <c r="E308" s="95"/>
      <c r="F308" s="95"/>
      <c r="G308" s="95"/>
      <c r="H308" s="95"/>
      <c r="I308" s="95"/>
      <c r="J308" s="95"/>
      <c r="K308" s="95"/>
      <c r="L308" s="95"/>
      <c r="M308" s="95"/>
      <c r="N308" s="95"/>
      <c r="O308" s="95"/>
      <c r="P308" s="95"/>
    </row>
    <row r="309" spans="2:16">
      <c r="B309" s="94"/>
      <c r="C309" s="94"/>
      <c r="D309" s="95"/>
      <c r="E309" s="95"/>
      <c r="F309" s="95"/>
      <c r="G309" s="95"/>
      <c r="H309" s="95"/>
      <c r="I309" s="95"/>
      <c r="J309" s="95"/>
      <c r="K309" s="95"/>
      <c r="L309" s="95"/>
      <c r="M309" s="95"/>
      <c r="N309" s="95"/>
      <c r="O309" s="95"/>
      <c r="P309" s="95"/>
    </row>
    <row r="310" spans="2:16">
      <c r="B310" s="94"/>
      <c r="C310" s="94"/>
      <c r="D310" s="95"/>
      <c r="E310" s="95"/>
      <c r="F310" s="95"/>
      <c r="G310" s="95"/>
      <c r="H310" s="95"/>
      <c r="I310" s="95"/>
      <c r="J310" s="95"/>
      <c r="K310" s="95"/>
      <c r="L310" s="95"/>
      <c r="M310" s="95"/>
      <c r="N310" s="95"/>
      <c r="O310" s="95"/>
      <c r="P310" s="95"/>
    </row>
    <row r="311" spans="2:16">
      <c r="B311" s="94"/>
      <c r="C311" s="94"/>
      <c r="D311" s="95"/>
      <c r="E311" s="95"/>
      <c r="F311" s="95"/>
      <c r="G311" s="95"/>
      <c r="H311" s="95"/>
      <c r="I311" s="95"/>
      <c r="J311" s="95"/>
      <c r="K311" s="95"/>
      <c r="L311" s="95"/>
      <c r="M311" s="95"/>
      <c r="N311" s="95"/>
      <c r="O311" s="95"/>
      <c r="P311" s="95"/>
    </row>
    <row r="312" spans="2:16">
      <c r="B312" s="94"/>
      <c r="C312" s="94"/>
      <c r="D312" s="95"/>
      <c r="E312" s="95"/>
      <c r="F312" s="95"/>
      <c r="G312" s="95"/>
      <c r="H312" s="95"/>
      <c r="I312" s="95"/>
      <c r="J312" s="95"/>
      <c r="K312" s="95"/>
      <c r="L312" s="95"/>
      <c r="M312" s="95"/>
      <c r="N312" s="95"/>
      <c r="O312" s="95"/>
      <c r="P312" s="95"/>
    </row>
    <row r="313" spans="2:16">
      <c r="B313" s="94"/>
      <c r="C313" s="94"/>
      <c r="D313" s="95"/>
      <c r="E313" s="95"/>
      <c r="F313" s="95"/>
      <c r="G313" s="95"/>
      <c r="H313" s="95"/>
      <c r="I313" s="95"/>
      <c r="J313" s="95"/>
      <c r="K313" s="95"/>
      <c r="L313" s="95"/>
      <c r="M313" s="95"/>
      <c r="N313" s="95"/>
      <c r="O313" s="95"/>
      <c r="P313" s="95"/>
    </row>
    <row r="314" spans="2:16">
      <c r="B314" s="94"/>
      <c r="C314" s="94"/>
      <c r="D314" s="95"/>
      <c r="E314" s="95"/>
      <c r="F314" s="95"/>
      <c r="G314" s="95"/>
      <c r="H314" s="95"/>
      <c r="I314" s="95"/>
      <c r="J314" s="95"/>
      <c r="K314" s="95"/>
      <c r="L314" s="95"/>
      <c r="M314" s="95"/>
      <c r="N314" s="95"/>
      <c r="O314" s="95"/>
      <c r="P314" s="95"/>
    </row>
    <row r="315" spans="2:16">
      <c r="B315" s="94"/>
      <c r="C315" s="94"/>
      <c r="D315" s="95"/>
      <c r="E315" s="95"/>
      <c r="F315" s="95"/>
      <c r="G315" s="95"/>
      <c r="H315" s="95"/>
      <c r="I315" s="95"/>
      <c r="J315" s="95"/>
      <c r="K315" s="95"/>
      <c r="L315" s="95"/>
      <c r="M315" s="95"/>
      <c r="N315" s="95"/>
      <c r="O315" s="95"/>
      <c r="P315" s="95"/>
    </row>
    <row r="316" spans="2:16">
      <c r="B316" s="94"/>
      <c r="C316" s="94"/>
      <c r="D316" s="95"/>
      <c r="E316" s="95"/>
      <c r="F316" s="95"/>
      <c r="G316" s="95"/>
      <c r="H316" s="95"/>
      <c r="I316" s="95"/>
      <c r="J316" s="95"/>
      <c r="K316" s="95"/>
      <c r="L316" s="95"/>
      <c r="M316" s="95"/>
      <c r="N316" s="95"/>
      <c r="O316" s="95"/>
      <c r="P316" s="95"/>
    </row>
    <row r="317" spans="2:16">
      <c r="B317" s="94"/>
      <c r="C317" s="94"/>
      <c r="D317" s="95"/>
      <c r="E317" s="95"/>
      <c r="F317" s="95"/>
      <c r="G317" s="95"/>
      <c r="H317" s="95"/>
      <c r="I317" s="95"/>
      <c r="J317" s="95"/>
      <c r="K317" s="95"/>
      <c r="L317" s="95"/>
      <c r="M317" s="95"/>
      <c r="N317" s="95"/>
      <c r="O317" s="95"/>
      <c r="P317" s="95"/>
    </row>
    <row r="318" spans="2:16">
      <c r="B318" s="94"/>
      <c r="C318" s="94"/>
      <c r="D318" s="95"/>
      <c r="E318" s="95"/>
      <c r="F318" s="95"/>
      <c r="G318" s="95"/>
      <c r="H318" s="95"/>
      <c r="I318" s="95"/>
      <c r="J318" s="95"/>
      <c r="K318" s="95"/>
      <c r="L318" s="95"/>
      <c r="M318" s="95"/>
      <c r="N318" s="95"/>
      <c r="O318" s="95"/>
      <c r="P318" s="95"/>
    </row>
    <row r="319" spans="2:16">
      <c r="B319" s="94"/>
      <c r="C319" s="94"/>
      <c r="D319" s="95"/>
      <c r="E319" s="95"/>
      <c r="F319" s="95"/>
      <c r="G319" s="95"/>
      <c r="H319" s="95"/>
      <c r="I319" s="95"/>
      <c r="J319" s="95"/>
      <c r="K319" s="95"/>
      <c r="L319" s="95"/>
      <c r="M319" s="95"/>
      <c r="N319" s="95"/>
      <c r="O319" s="95"/>
      <c r="P319" s="95"/>
    </row>
    <row r="320" spans="2:16">
      <c r="B320" s="94"/>
      <c r="C320" s="94"/>
      <c r="D320" s="95"/>
      <c r="E320" s="95"/>
      <c r="F320" s="95"/>
      <c r="G320" s="95"/>
      <c r="H320" s="95"/>
      <c r="I320" s="95"/>
      <c r="J320" s="95"/>
      <c r="K320" s="95"/>
      <c r="L320" s="95"/>
      <c r="M320" s="95"/>
      <c r="N320" s="95"/>
      <c r="O320" s="95"/>
      <c r="P320" s="95"/>
    </row>
    <row r="321" spans="2:16">
      <c r="B321" s="94"/>
      <c r="C321" s="94"/>
      <c r="D321" s="95"/>
      <c r="E321" s="95"/>
      <c r="F321" s="95"/>
      <c r="G321" s="95"/>
      <c r="H321" s="95"/>
      <c r="I321" s="95"/>
      <c r="J321" s="95"/>
      <c r="K321" s="95"/>
      <c r="L321" s="95"/>
      <c r="M321" s="95"/>
      <c r="N321" s="95"/>
      <c r="O321" s="95"/>
      <c r="P321" s="95"/>
    </row>
    <row r="322" spans="2:16">
      <c r="B322" s="94"/>
      <c r="C322" s="94"/>
      <c r="D322" s="95"/>
      <c r="E322" s="95"/>
      <c r="F322" s="95"/>
      <c r="G322" s="95"/>
      <c r="H322" s="95"/>
      <c r="I322" s="95"/>
      <c r="J322" s="95"/>
      <c r="K322" s="95"/>
      <c r="L322" s="95"/>
      <c r="M322" s="95"/>
      <c r="N322" s="95"/>
      <c r="O322" s="95"/>
      <c r="P322" s="95"/>
    </row>
    <row r="323" spans="2:16">
      <c r="B323" s="94"/>
      <c r="C323" s="94"/>
      <c r="D323" s="95"/>
      <c r="E323" s="95"/>
      <c r="F323" s="95"/>
      <c r="G323" s="95"/>
      <c r="H323" s="95"/>
      <c r="I323" s="95"/>
      <c r="J323" s="95"/>
      <c r="K323" s="95"/>
      <c r="L323" s="95"/>
      <c r="M323" s="95"/>
      <c r="N323" s="95"/>
      <c r="O323" s="95"/>
      <c r="P323" s="95"/>
    </row>
    <row r="324" spans="2:16">
      <c r="B324" s="94"/>
      <c r="C324" s="94"/>
      <c r="D324" s="95"/>
      <c r="E324" s="95"/>
      <c r="F324" s="95"/>
      <c r="G324" s="95"/>
      <c r="H324" s="95"/>
      <c r="I324" s="95"/>
      <c r="J324" s="95"/>
      <c r="K324" s="95"/>
      <c r="L324" s="95"/>
      <c r="M324" s="95"/>
      <c r="N324" s="95"/>
      <c r="O324" s="95"/>
      <c r="P324" s="95"/>
    </row>
    <row r="325" spans="2:16">
      <c r="B325" s="94"/>
      <c r="C325" s="94"/>
      <c r="D325" s="95"/>
      <c r="E325" s="95"/>
      <c r="F325" s="95"/>
      <c r="G325" s="95"/>
      <c r="H325" s="95"/>
      <c r="I325" s="95"/>
      <c r="J325" s="95"/>
      <c r="K325" s="95"/>
      <c r="L325" s="95"/>
      <c r="M325" s="95"/>
      <c r="N325" s="95"/>
      <c r="O325" s="95"/>
      <c r="P325" s="95"/>
    </row>
    <row r="326" spans="2:16">
      <c r="B326" s="94"/>
      <c r="C326" s="94"/>
      <c r="D326" s="95"/>
      <c r="E326" s="95"/>
      <c r="F326" s="95"/>
      <c r="G326" s="95"/>
      <c r="H326" s="95"/>
      <c r="I326" s="95"/>
      <c r="J326" s="95"/>
      <c r="K326" s="95"/>
      <c r="L326" s="95"/>
      <c r="M326" s="95"/>
      <c r="N326" s="95"/>
      <c r="O326" s="95"/>
      <c r="P326" s="95"/>
    </row>
    <row r="327" spans="2:16">
      <c r="B327" s="94"/>
      <c r="C327" s="94"/>
      <c r="D327" s="95"/>
      <c r="E327" s="95"/>
      <c r="F327" s="95"/>
      <c r="G327" s="95"/>
      <c r="H327" s="95"/>
      <c r="I327" s="95"/>
      <c r="J327" s="95"/>
      <c r="K327" s="95"/>
      <c r="L327" s="95"/>
      <c r="M327" s="95"/>
      <c r="N327" s="95"/>
      <c r="O327" s="95"/>
      <c r="P327" s="95"/>
    </row>
    <row r="328" spans="2:16">
      <c r="B328" s="94"/>
      <c r="C328" s="94"/>
      <c r="D328" s="95"/>
      <c r="E328" s="95"/>
      <c r="F328" s="95"/>
      <c r="G328" s="95"/>
      <c r="H328" s="95"/>
      <c r="I328" s="95"/>
      <c r="J328" s="95"/>
      <c r="K328" s="95"/>
      <c r="L328" s="95"/>
      <c r="M328" s="95"/>
      <c r="N328" s="95"/>
      <c r="O328" s="95"/>
      <c r="P328" s="95"/>
    </row>
    <row r="329" spans="2:16">
      <c r="B329" s="94"/>
      <c r="C329" s="94"/>
      <c r="D329" s="95"/>
      <c r="E329" s="95"/>
      <c r="F329" s="95"/>
      <c r="G329" s="95"/>
      <c r="H329" s="95"/>
      <c r="I329" s="95"/>
      <c r="J329" s="95"/>
      <c r="K329" s="95"/>
      <c r="L329" s="95"/>
      <c r="M329" s="95"/>
      <c r="N329" s="95"/>
      <c r="O329" s="95"/>
      <c r="P329" s="95"/>
    </row>
    <row r="330" spans="2:16">
      <c r="B330" s="94"/>
      <c r="C330" s="94"/>
      <c r="D330" s="95"/>
      <c r="E330" s="95"/>
      <c r="F330" s="95"/>
      <c r="G330" s="95"/>
      <c r="H330" s="95"/>
      <c r="I330" s="95"/>
      <c r="J330" s="95"/>
      <c r="K330" s="95"/>
      <c r="L330" s="95"/>
      <c r="M330" s="95"/>
      <c r="N330" s="95"/>
      <c r="O330" s="95"/>
      <c r="P330" s="95"/>
    </row>
    <row r="331" spans="2:16">
      <c r="B331" s="94"/>
      <c r="C331" s="94"/>
      <c r="D331" s="95"/>
      <c r="E331" s="95"/>
      <c r="F331" s="95"/>
      <c r="G331" s="95"/>
      <c r="H331" s="95"/>
      <c r="I331" s="95"/>
      <c r="J331" s="95"/>
      <c r="K331" s="95"/>
      <c r="L331" s="95"/>
      <c r="M331" s="95"/>
      <c r="N331" s="95"/>
      <c r="O331" s="95"/>
      <c r="P331" s="95"/>
    </row>
    <row r="332" spans="2:16">
      <c r="B332" s="94"/>
      <c r="C332" s="94"/>
      <c r="D332" s="95"/>
      <c r="E332" s="95"/>
      <c r="F332" s="95"/>
      <c r="G332" s="95"/>
      <c r="H332" s="95"/>
      <c r="I332" s="95"/>
      <c r="J332" s="95"/>
      <c r="K332" s="95"/>
      <c r="L332" s="95"/>
      <c r="M332" s="95"/>
      <c r="N332" s="95"/>
      <c r="O332" s="95"/>
      <c r="P332" s="95"/>
    </row>
    <row r="333" spans="2:16">
      <c r="B333" s="94"/>
      <c r="C333" s="94"/>
      <c r="D333" s="95"/>
      <c r="E333" s="95"/>
      <c r="F333" s="95"/>
      <c r="G333" s="95"/>
      <c r="H333" s="95"/>
      <c r="I333" s="95"/>
      <c r="J333" s="95"/>
      <c r="K333" s="95"/>
      <c r="L333" s="95"/>
      <c r="M333" s="95"/>
      <c r="N333" s="95"/>
      <c r="O333" s="95"/>
      <c r="P333" s="95"/>
    </row>
    <row r="334" spans="2:16">
      <c r="B334" s="94"/>
      <c r="C334" s="94"/>
      <c r="D334" s="95"/>
      <c r="E334" s="95"/>
      <c r="F334" s="95"/>
      <c r="G334" s="95"/>
      <c r="H334" s="95"/>
      <c r="I334" s="95"/>
      <c r="J334" s="95"/>
      <c r="K334" s="95"/>
      <c r="L334" s="95"/>
      <c r="M334" s="95"/>
      <c r="N334" s="95"/>
      <c r="O334" s="95"/>
      <c r="P334" s="95"/>
    </row>
    <row r="335" spans="2:16">
      <c r="B335" s="94"/>
      <c r="C335" s="94"/>
      <c r="D335" s="95"/>
      <c r="E335" s="95"/>
      <c r="F335" s="95"/>
      <c r="G335" s="95"/>
      <c r="H335" s="95"/>
      <c r="I335" s="95"/>
      <c r="J335" s="95"/>
      <c r="K335" s="95"/>
      <c r="L335" s="95"/>
      <c r="M335" s="95"/>
      <c r="N335" s="95"/>
      <c r="O335" s="95"/>
      <c r="P335" s="95"/>
    </row>
    <row r="336" spans="2:16">
      <c r="B336" s="94"/>
      <c r="C336" s="94"/>
      <c r="D336" s="95"/>
      <c r="E336" s="95"/>
      <c r="F336" s="95"/>
      <c r="G336" s="95"/>
      <c r="H336" s="95"/>
      <c r="I336" s="95"/>
      <c r="J336" s="95"/>
      <c r="K336" s="95"/>
      <c r="L336" s="95"/>
      <c r="M336" s="95"/>
      <c r="N336" s="95"/>
      <c r="O336" s="95"/>
      <c r="P336" s="95"/>
    </row>
    <row r="337" spans="2:16">
      <c r="B337" s="94"/>
      <c r="C337" s="94"/>
      <c r="D337" s="95"/>
      <c r="E337" s="95"/>
      <c r="F337" s="95"/>
      <c r="G337" s="95"/>
      <c r="H337" s="95"/>
      <c r="I337" s="95"/>
      <c r="J337" s="95"/>
      <c r="K337" s="95"/>
      <c r="L337" s="95"/>
      <c r="M337" s="95"/>
      <c r="N337" s="95"/>
      <c r="O337" s="95"/>
      <c r="P337" s="95"/>
    </row>
    <row r="338" spans="2:16">
      <c r="B338" s="94"/>
      <c r="C338" s="94"/>
      <c r="D338" s="95"/>
      <c r="E338" s="95"/>
      <c r="F338" s="95"/>
      <c r="G338" s="95"/>
      <c r="H338" s="95"/>
      <c r="I338" s="95"/>
      <c r="J338" s="95"/>
      <c r="K338" s="95"/>
      <c r="L338" s="95"/>
      <c r="M338" s="95"/>
      <c r="N338" s="95"/>
      <c r="O338" s="95"/>
      <c r="P338" s="95"/>
    </row>
    <row r="339" spans="2:16">
      <c r="B339" s="94"/>
      <c r="C339" s="94"/>
      <c r="D339" s="95"/>
      <c r="E339" s="95"/>
      <c r="F339" s="95"/>
      <c r="G339" s="95"/>
      <c r="H339" s="95"/>
      <c r="I339" s="95"/>
      <c r="J339" s="95"/>
      <c r="K339" s="95"/>
      <c r="L339" s="95"/>
      <c r="M339" s="95"/>
      <c r="N339" s="95"/>
      <c r="O339" s="95"/>
      <c r="P339" s="95"/>
    </row>
    <row r="340" spans="2:16">
      <c r="B340" s="94"/>
      <c r="C340" s="94"/>
      <c r="D340" s="95"/>
      <c r="E340" s="95"/>
      <c r="F340" s="95"/>
      <c r="G340" s="95"/>
      <c r="H340" s="95"/>
      <c r="I340" s="95"/>
      <c r="J340" s="95"/>
      <c r="K340" s="95"/>
      <c r="L340" s="95"/>
      <c r="M340" s="95"/>
      <c r="N340" s="95"/>
      <c r="O340" s="95"/>
      <c r="P340" s="95"/>
    </row>
    <row r="341" spans="2:16">
      <c r="B341" s="94"/>
      <c r="C341" s="94"/>
      <c r="D341" s="95"/>
      <c r="E341" s="95"/>
      <c r="F341" s="95"/>
      <c r="G341" s="95"/>
      <c r="H341" s="95"/>
      <c r="I341" s="95"/>
      <c r="J341" s="95"/>
      <c r="K341" s="95"/>
      <c r="L341" s="95"/>
      <c r="M341" s="95"/>
      <c r="N341" s="95"/>
      <c r="O341" s="95"/>
      <c r="P341" s="95"/>
    </row>
    <row r="342" spans="2:16">
      <c r="B342" s="94"/>
      <c r="C342" s="94"/>
      <c r="D342" s="95"/>
      <c r="E342" s="95"/>
      <c r="F342" s="95"/>
      <c r="G342" s="95"/>
      <c r="H342" s="95"/>
      <c r="I342" s="95"/>
      <c r="J342" s="95"/>
      <c r="K342" s="95"/>
      <c r="L342" s="95"/>
      <c r="M342" s="95"/>
      <c r="N342" s="95"/>
      <c r="O342" s="95"/>
      <c r="P342" s="95"/>
    </row>
    <row r="343" spans="2:16">
      <c r="B343" s="94"/>
      <c r="C343" s="94"/>
      <c r="D343" s="95"/>
      <c r="E343" s="95"/>
      <c r="F343" s="95"/>
      <c r="G343" s="95"/>
      <c r="H343" s="95"/>
      <c r="I343" s="95"/>
      <c r="J343" s="95"/>
      <c r="K343" s="95"/>
      <c r="L343" s="95"/>
      <c r="M343" s="95"/>
      <c r="N343" s="95"/>
      <c r="O343" s="95"/>
      <c r="P343" s="95"/>
    </row>
    <row r="344" spans="2:16">
      <c r="B344" s="94"/>
      <c r="C344" s="94"/>
      <c r="D344" s="95"/>
      <c r="E344" s="95"/>
      <c r="F344" s="95"/>
      <c r="G344" s="95"/>
      <c r="H344" s="95"/>
      <c r="I344" s="95"/>
      <c r="J344" s="95"/>
      <c r="K344" s="95"/>
      <c r="L344" s="95"/>
      <c r="M344" s="95"/>
      <c r="N344" s="95"/>
      <c r="O344" s="95"/>
      <c r="P344" s="95"/>
    </row>
    <row r="345" spans="2:16">
      <c r="B345" s="94"/>
      <c r="C345" s="94"/>
      <c r="D345" s="95"/>
      <c r="E345" s="95"/>
      <c r="F345" s="95"/>
      <c r="G345" s="95"/>
      <c r="H345" s="95"/>
      <c r="I345" s="95"/>
      <c r="J345" s="95"/>
      <c r="K345" s="95"/>
      <c r="L345" s="95"/>
      <c r="M345" s="95"/>
      <c r="N345" s="95"/>
      <c r="O345" s="95"/>
      <c r="P345" s="95"/>
    </row>
    <row r="346" spans="2:16">
      <c r="B346" s="94"/>
      <c r="C346" s="94"/>
      <c r="D346" s="95"/>
      <c r="E346" s="95"/>
      <c r="F346" s="95"/>
      <c r="G346" s="95"/>
      <c r="H346" s="95"/>
      <c r="I346" s="95"/>
      <c r="J346" s="95"/>
      <c r="K346" s="95"/>
      <c r="L346" s="95"/>
      <c r="M346" s="95"/>
      <c r="N346" s="95"/>
      <c r="O346" s="95"/>
      <c r="P346" s="95"/>
    </row>
    <row r="347" spans="2:16">
      <c r="B347" s="94"/>
      <c r="C347" s="94"/>
      <c r="D347" s="95"/>
      <c r="E347" s="95"/>
      <c r="F347" s="95"/>
      <c r="G347" s="95"/>
      <c r="H347" s="95"/>
      <c r="I347" s="95"/>
      <c r="J347" s="95"/>
      <c r="K347" s="95"/>
      <c r="L347" s="95"/>
      <c r="M347" s="95"/>
      <c r="N347" s="95"/>
      <c r="O347" s="95"/>
      <c r="P347" s="95"/>
    </row>
    <row r="348" spans="2:16">
      <c r="B348" s="94"/>
      <c r="C348" s="94"/>
      <c r="D348" s="95"/>
      <c r="E348" s="95"/>
      <c r="F348" s="95"/>
      <c r="G348" s="95"/>
      <c r="H348" s="95"/>
      <c r="I348" s="95"/>
      <c r="J348" s="95"/>
      <c r="K348" s="95"/>
      <c r="L348" s="95"/>
      <c r="M348" s="95"/>
      <c r="N348" s="95"/>
      <c r="O348" s="95"/>
      <c r="P348" s="95"/>
    </row>
    <row r="349" spans="2:16">
      <c r="B349" s="94"/>
      <c r="C349" s="94"/>
      <c r="D349" s="95"/>
      <c r="E349" s="95"/>
      <c r="F349" s="95"/>
      <c r="G349" s="95"/>
      <c r="H349" s="95"/>
      <c r="I349" s="95"/>
      <c r="J349" s="95"/>
      <c r="K349" s="95"/>
      <c r="L349" s="95"/>
      <c r="M349" s="95"/>
      <c r="N349" s="95"/>
      <c r="O349" s="95"/>
      <c r="P349" s="95"/>
    </row>
    <row r="350" spans="2:16">
      <c r="B350" s="94"/>
      <c r="C350" s="94"/>
      <c r="D350" s="95"/>
      <c r="E350" s="95"/>
      <c r="F350" s="95"/>
      <c r="G350" s="95"/>
      <c r="H350" s="95"/>
      <c r="I350" s="95"/>
      <c r="J350" s="95"/>
      <c r="K350" s="95"/>
      <c r="L350" s="95"/>
      <c r="M350" s="95"/>
      <c r="N350" s="95"/>
      <c r="O350" s="95"/>
      <c r="P350" s="95"/>
    </row>
    <row r="351" spans="2:16">
      <c r="B351" s="94"/>
      <c r="C351" s="94"/>
      <c r="D351" s="95"/>
      <c r="E351" s="95"/>
      <c r="F351" s="95"/>
      <c r="G351" s="95"/>
      <c r="H351" s="95"/>
      <c r="I351" s="95"/>
      <c r="J351" s="95"/>
      <c r="K351" s="95"/>
      <c r="L351" s="95"/>
      <c r="M351" s="95"/>
      <c r="N351" s="95"/>
      <c r="O351" s="95"/>
      <c r="P351" s="95"/>
    </row>
    <row r="352" spans="2:16">
      <c r="B352" s="94"/>
      <c r="C352" s="94"/>
      <c r="D352" s="95"/>
      <c r="E352" s="95"/>
      <c r="F352" s="95"/>
      <c r="G352" s="95"/>
      <c r="H352" s="95"/>
      <c r="I352" s="95"/>
      <c r="J352" s="95"/>
      <c r="K352" s="95"/>
      <c r="L352" s="95"/>
      <c r="M352" s="95"/>
      <c r="N352" s="95"/>
      <c r="O352" s="95"/>
      <c r="P352" s="95"/>
    </row>
    <row r="353" spans="2:16">
      <c r="B353" s="94"/>
      <c r="C353" s="94"/>
      <c r="D353" s="95"/>
      <c r="E353" s="95"/>
      <c r="F353" s="95"/>
      <c r="G353" s="95"/>
      <c r="H353" s="95"/>
      <c r="I353" s="95"/>
      <c r="J353" s="95"/>
      <c r="K353" s="95"/>
      <c r="L353" s="95"/>
      <c r="M353" s="95"/>
      <c r="N353" s="95"/>
      <c r="O353" s="95"/>
      <c r="P353" s="95"/>
    </row>
    <row r="354" spans="2:16">
      <c r="B354" s="94"/>
      <c r="C354" s="94"/>
      <c r="D354" s="95"/>
      <c r="E354" s="95"/>
      <c r="F354" s="95"/>
      <c r="G354" s="95"/>
      <c r="H354" s="95"/>
      <c r="I354" s="95"/>
      <c r="J354" s="95"/>
      <c r="K354" s="95"/>
      <c r="L354" s="95"/>
      <c r="M354" s="95"/>
      <c r="N354" s="95"/>
      <c r="O354" s="95"/>
      <c r="P354" s="95"/>
    </row>
    <row r="355" spans="2:16">
      <c r="B355" s="94"/>
      <c r="C355" s="94"/>
      <c r="D355" s="95"/>
      <c r="E355" s="95"/>
      <c r="F355" s="95"/>
      <c r="G355" s="95"/>
      <c r="H355" s="95"/>
      <c r="I355" s="95"/>
      <c r="J355" s="95"/>
      <c r="K355" s="95"/>
      <c r="L355" s="95"/>
      <c r="M355" s="95"/>
      <c r="N355" s="95"/>
      <c r="O355" s="95"/>
      <c r="P355" s="95"/>
    </row>
    <row r="356" spans="2:16">
      <c r="B356" s="94"/>
      <c r="C356" s="94"/>
      <c r="D356" s="95"/>
      <c r="E356" s="95"/>
      <c r="F356" s="95"/>
      <c r="G356" s="95"/>
      <c r="H356" s="95"/>
      <c r="I356" s="95"/>
      <c r="J356" s="95"/>
      <c r="K356" s="95"/>
      <c r="L356" s="95"/>
      <c r="M356" s="95"/>
      <c r="N356" s="95"/>
      <c r="O356" s="95"/>
      <c r="P356" s="95"/>
    </row>
    <row r="357" spans="2:16">
      <c r="B357" s="94"/>
      <c r="C357" s="94"/>
      <c r="D357" s="95"/>
      <c r="E357" s="95"/>
      <c r="F357" s="95"/>
      <c r="G357" s="95"/>
      <c r="H357" s="95"/>
      <c r="I357" s="95"/>
      <c r="J357" s="95"/>
      <c r="K357" s="95"/>
      <c r="L357" s="95"/>
      <c r="M357" s="95"/>
      <c r="N357" s="95"/>
      <c r="O357" s="95"/>
      <c r="P357" s="95"/>
    </row>
    <row r="358" spans="2:16">
      <c r="B358" s="94"/>
      <c r="C358" s="94"/>
      <c r="D358" s="95"/>
      <c r="E358" s="95"/>
      <c r="F358" s="95"/>
      <c r="G358" s="95"/>
      <c r="H358" s="95"/>
      <c r="I358" s="95"/>
      <c r="J358" s="95"/>
      <c r="K358" s="95"/>
      <c r="L358" s="95"/>
      <c r="M358" s="95"/>
      <c r="N358" s="95"/>
      <c r="O358" s="95"/>
      <c r="P358" s="95"/>
    </row>
    <row r="359" spans="2:16">
      <c r="B359" s="94"/>
      <c r="C359" s="94"/>
      <c r="D359" s="95"/>
      <c r="E359" s="95"/>
      <c r="F359" s="95"/>
      <c r="G359" s="95"/>
      <c r="H359" s="95"/>
      <c r="I359" s="95"/>
      <c r="J359" s="95"/>
      <c r="K359" s="95"/>
      <c r="L359" s="95"/>
      <c r="M359" s="95"/>
      <c r="N359" s="95"/>
      <c r="O359" s="95"/>
      <c r="P359" s="95"/>
    </row>
    <row r="360" spans="2:16">
      <c r="B360" s="94"/>
      <c r="C360" s="94"/>
      <c r="D360" s="95"/>
      <c r="E360" s="95"/>
      <c r="F360" s="95"/>
      <c r="G360" s="95"/>
      <c r="H360" s="95"/>
      <c r="I360" s="95"/>
      <c r="J360" s="95"/>
      <c r="K360" s="95"/>
      <c r="L360" s="95"/>
      <c r="M360" s="95"/>
      <c r="N360" s="95"/>
      <c r="O360" s="95"/>
      <c r="P360" s="95"/>
    </row>
    <row r="361" spans="2:16">
      <c r="B361" s="94"/>
      <c r="C361" s="94"/>
      <c r="D361" s="95"/>
      <c r="E361" s="95"/>
      <c r="F361" s="95"/>
      <c r="G361" s="95"/>
      <c r="H361" s="95"/>
      <c r="I361" s="95"/>
      <c r="J361" s="95"/>
      <c r="K361" s="95"/>
      <c r="L361" s="95"/>
      <c r="M361" s="95"/>
      <c r="N361" s="95"/>
      <c r="O361" s="95"/>
      <c r="P361" s="95"/>
    </row>
    <row r="362" spans="2:16">
      <c r="B362" s="94"/>
      <c r="C362" s="94"/>
      <c r="D362" s="95"/>
      <c r="E362" s="95"/>
      <c r="F362" s="95"/>
      <c r="G362" s="95"/>
      <c r="H362" s="95"/>
      <c r="I362" s="95"/>
      <c r="J362" s="95"/>
      <c r="K362" s="95"/>
      <c r="L362" s="95"/>
      <c r="M362" s="95"/>
      <c r="N362" s="95"/>
      <c r="O362" s="95"/>
      <c r="P362" s="95"/>
    </row>
    <row r="363" spans="2:16">
      <c r="B363" s="94"/>
      <c r="C363" s="94"/>
      <c r="D363" s="95"/>
      <c r="E363" s="95"/>
      <c r="F363" s="95"/>
      <c r="G363" s="95"/>
      <c r="H363" s="95"/>
      <c r="I363" s="95"/>
      <c r="J363" s="95"/>
      <c r="K363" s="95"/>
      <c r="L363" s="95"/>
      <c r="M363" s="95"/>
      <c r="N363" s="95"/>
      <c r="O363" s="95"/>
      <c r="P363" s="95"/>
    </row>
    <row r="364" spans="2:16">
      <c r="B364" s="94"/>
      <c r="C364" s="94"/>
      <c r="D364" s="95"/>
      <c r="E364" s="95"/>
      <c r="F364" s="95"/>
      <c r="G364" s="95"/>
      <c r="H364" s="95"/>
      <c r="I364" s="95"/>
      <c r="J364" s="95"/>
      <c r="K364" s="95"/>
      <c r="L364" s="95"/>
      <c r="M364" s="95"/>
      <c r="N364" s="95"/>
      <c r="O364" s="95"/>
      <c r="P364" s="95"/>
    </row>
    <row r="365" spans="2:16">
      <c r="B365" s="94"/>
      <c r="C365" s="94"/>
      <c r="D365" s="95"/>
      <c r="E365" s="95"/>
      <c r="F365" s="95"/>
      <c r="G365" s="95"/>
      <c r="H365" s="95"/>
      <c r="I365" s="95"/>
      <c r="J365" s="95"/>
      <c r="K365" s="95"/>
      <c r="L365" s="95"/>
      <c r="M365" s="95"/>
      <c r="N365" s="95"/>
      <c r="O365" s="95"/>
      <c r="P365" s="95"/>
    </row>
    <row r="366" spans="2:16">
      <c r="B366" s="94"/>
      <c r="C366" s="94"/>
      <c r="D366" s="95"/>
      <c r="E366" s="95"/>
      <c r="F366" s="95"/>
      <c r="G366" s="95"/>
      <c r="H366" s="95"/>
      <c r="I366" s="95"/>
      <c r="J366" s="95"/>
      <c r="K366" s="95"/>
      <c r="L366" s="95"/>
      <c r="M366" s="95"/>
      <c r="N366" s="95"/>
      <c r="O366" s="95"/>
      <c r="P366" s="95"/>
    </row>
    <row r="367" spans="2:16">
      <c r="B367" s="94"/>
      <c r="C367" s="94"/>
      <c r="D367" s="95"/>
      <c r="E367" s="95"/>
      <c r="F367" s="95"/>
      <c r="G367" s="95"/>
      <c r="H367" s="95"/>
      <c r="I367" s="95"/>
      <c r="J367" s="95"/>
      <c r="K367" s="95"/>
      <c r="L367" s="95"/>
      <c r="M367" s="95"/>
      <c r="N367" s="95"/>
      <c r="O367" s="95"/>
      <c r="P367" s="95"/>
    </row>
    <row r="368" spans="2:16">
      <c r="B368" s="94"/>
      <c r="C368" s="94"/>
      <c r="D368" s="95"/>
      <c r="E368" s="95"/>
      <c r="F368" s="95"/>
      <c r="G368" s="95"/>
      <c r="H368" s="95"/>
      <c r="I368" s="95"/>
      <c r="J368" s="95"/>
      <c r="K368" s="95"/>
      <c r="L368" s="95"/>
      <c r="M368" s="95"/>
      <c r="N368" s="95"/>
      <c r="O368" s="95"/>
      <c r="P368" s="95"/>
    </row>
    <row r="369" spans="2:16">
      <c r="B369" s="94"/>
      <c r="C369" s="94"/>
      <c r="D369" s="95"/>
      <c r="E369" s="95"/>
      <c r="F369" s="95"/>
      <c r="G369" s="95"/>
      <c r="H369" s="95"/>
      <c r="I369" s="95"/>
      <c r="J369" s="95"/>
      <c r="K369" s="95"/>
      <c r="L369" s="95"/>
      <c r="M369" s="95"/>
      <c r="N369" s="95"/>
      <c r="O369" s="95"/>
      <c r="P369" s="95"/>
    </row>
    <row r="370" spans="2:16">
      <c r="B370" s="94"/>
      <c r="C370" s="94"/>
      <c r="D370" s="95"/>
      <c r="E370" s="95"/>
      <c r="F370" s="95"/>
      <c r="G370" s="95"/>
      <c r="H370" s="95"/>
      <c r="I370" s="95"/>
      <c r="J370" s="95"/>
      <c r="K370" s="95"/>
      <c r="L370" s="95"/>
      <c r="M370" s="95"/>
      <c r="N370" s="95"/>
      <c r="O370" s="95"/>
      <c r="P370" s="95"/>
    </row>
    <row r="371" spans="2:16">
      <c r="B371" s="94"/>
      <c r="C371" s="94"/>
      <c r="D371" s="95"/>
      <c r="E371" s="95"/>
      <c r="F371" s="95"/>
      <c r="G371" s="95"/>
      <c r="H371" s="95"/>
      <c r="I371" s="95"/>
      <c r="J371" s="95"/>
      <c r="K371" s="95"/>
      <c r="L371" s="95"/>
      <c r="M371" s="95"/>
      <c r="N371" s="95"/>
      <c r="O371" s="95"/>
      <c r="P371" s="95"/>
    </row>
    <row r="372" spans="2:16">
      <c r="B372" s="94"/>
      <c r="C372" s="94"/>
      <c r="D372" s="95"/>
      <c r="E372" s="95"/>
      <c r="F372" s="95"/>
      <c r="G372" s="95"/>
      <c r="H372" s="95"/>
      <c r="I372" s="95"/>
      <c r="J372" s="95"/>
      <c r="K372" s="95"/>
      <c r="L372" s="95"/>
      <c r="M372" s="95"/>
      <c r="N372" s="95"/>
      <c r="O372" s="95"/>
      <c r="P372" s="95"/>
    </row>
    <row r="373" spans="2:16">
      <c r="B373" s="94"/>
      <c r="C373" s="94"/>
      <c r="D373" s="95"/>
      <c r="E373" s="95"/>
      <c r="F373" s="95"/>
      <c r="G373" s="95"/>
      <c r="H373" s="95"/>
      <c r="I373" s="95"/>
      <c r="J373" s="95"/>
      <c r="K373" s="95"/>
      <c r="L373" s="95"/>
      <c r="M373" s="95"/>
      <c r="N373" s="95"/>
      <c r="O373" s="95"/>
      <c r="P373" s="95"/>
    </row>
    <row r="374" spans="2:16">
      <c r="B374" s="94"/>
      <c r="C374" s="94"/>
      <c r="D374" s="95"/>
      <c r="E374" s="95"/>
      <c r="F374" s="95"/>
      <c r="G374" s="95"/>
      <c r="H374" s="95"/>
      <c r="I374" s="95"/>
      <c r="J374" s="95"/>
      <c r="K374" s="95"/>
      <c r="L374" s="95"/>
      <c r="M374" s="95"/>
      <c r="N374" s="95"/>
      <c r="O374" s="95"/>
      <c r="P374" s="95"/>
    </row>
    <row r="375" spans="2:16">
      <c r="B375" s="94"/>
      <c r="C375" s="94"/>
      <c r="D375" s="95"/>
      <c r="E375" s="95"/>
      <c r="F375" s="95"/>
      <c r="G375" s="95"/>
      <c r="H375" s="95"/>
      <c r="I375" s="95"/>
      <c r="J375" s="95"/>
      <c r="K375" s="95"/>
      <c r="L375" s="95"/>
      <c r="M375" s="95"/>
      <c r="N375" s="95"/>
      <c r="O375" s="95"/>
      <c r="P375" s="95"/>
    </row>
    <row r="376" spans="2:16">
      <c r="B376" s="94"/>
      <c r="C376" s="94"/>
      <c r="D376" s="95"/>
      <c r="E376" s="95"/>
      <c r="F376" s="95"/>
      <c r="G376" s="95"/>
      <c r="H376" s="95"/>
      <c r="I376" s="95"/>
      <c r="J376" s="95"/>
      <c r="K376" s="95"/>
      <c r="L376" s="95"/>
      <c r="M376" s="95"/>
      <c r="N376" s="95"/>
      <c r="O376" s="95"/>
      <c r="P376" s="95"/>
    </row>
    <row r="377" spans="2:16">
      <c r="B377" s="94"/>
      <c r="C377" s="94"/>
      <c r="D377" s="95"/>
      <c r="E377" s="95"/>
      <c r="F377" s="95"/>
      <c r="G377" s="95"/>
      <c r="H377" s="95"/>
      <c r="I377" s="95"/>
      <c r="J377" s="95"/>
      <c r="K377" s="95"/>
      <c r="L377" s="95"/>
      <c r="M377" s="95"/>
      <c r="N377" s="95"/>
      <c r="O377" s="95"/>
      <c r="P377" s="95"/>
    </row>
    <row r="378" spans="2:16">
      <c r="B378" s="94"/>
      <c r="C378" s="94"/>
      <c r="D378" s="95"/>
      <c r="E378" s="95"/>
      <c r="F378" s="95"/>
      <c r="G378" s="95"/>
      <c r="H378" s="95"/>
      <c r="I378" s="95"/>
      <c r="J378" s="95"/>
      <c r="K378" s="95"/>
      <c r="L378" s="95"/>
      <c r="M378" s="95"/>
      <c r="N378" s="95"/>
      <c r="O378" s="95"/>
      <c r="P378" s="95"/>
    </row>
    <row r="379" spans="2:16">
      <c r="B379" s="94"/>
      <c r="C379" s="94"/>
      <c r="D379" s="95"/>
      <c r="E379" s="95"/>
      <c r="F379" s="95"/>
      <c r="G379" s="95"/>
      <c r="H379" s="95"/>
      <c r="I379" s="95"/>
      <c r="J379" s="95"/>
      <c r="K379" s="95"/>
      <c r="L379" s="95"/>
      <c r="M379" s="95"/>
      <c r="N379" s="95"/>
      <c r="O379" s="95"/>
      <c r="P379" s="95"/>
    </row>
    <row r="380" spans="2:16">
      <c r="B380" s="94"/>
      <c r="C380" s="94"/>
      <c r="D380" s="95"/>
      <c r="E380" s="95"/>
      <c r="F380" s="95"/>
      <c r="G380" s="95"/>
      <c r="H380" s="95"/>
      <c r="I380" s="95"/>
      <c r="J380" s="95"/>
      <c r="K380" s="95"/>
      <c r="L380" s="95"/>
      <c r="M380" s="95"/>
      <c r="N380" s="95"/>
      <c r="O380" s="95"/>
      <c r="P380" s="95"/>
    </row>
    <row r="381" spans="2:16">
      <c r="B381" s="94"/>
      <c r="C381" s="94"/>
      <c r="D381" s="95"/>
      <c r="E381" s="95"/>
      <c r="F381" s="95"/>
      <c r="G381" s="95"/>
      <c r="H381" s="95"/>
      <c r="I381" s="95"/>
      <c r="J381" s="95"/>
      <c r="K381" s="95"/>
      <c r="L381" s="95"/>
      <c r="M381" s="95"/>
      <c r="N381" s="95"/>
      <c r="O381" s="95"/>
      <c r="P381" s="95"/>
    </row>
    <row r="382" spans="2:16">
      <c r="B382" s="94"/>
      <c r="C382" s="94"/>
      <c r="D382" s="95"/>
      <c r="E382" s="95"/>
      <c r="F382" s="95"/>
      <c r="G382" s="95"/>
      <c r="H382" s="95"/>
      <c r="I382" s="95"/>
      <c r="J382" s="95"/>
      <c r="K382" s="95"/>
      <c r="L382" s="95"/>
      <c r="M382" s="95"/>
      <c r="N382" s="95"/>
      <c r="O382" s="95"/>
      <c r="P382" s="95"/>
    </row>
    <row r="383" spans="2:16">
      <c r="B383" s="94"/>
      <c r="C383" s="94"/>
      <c r="D383" s="95"/>
      <c r="E383" s="95"/>
      <c r="F383" s="95"/>
      <c r="G383" s="95"/>
      <c r="H383" s="95"/>
      <c r="I383" s="95"/>
      <c r="J383" s="95"/>
      <c r="K383" s="95"/>
      <c r="L383" s="95"/>
      <c r="M383" s="95"/>
      <c r="N383" s="95"/>
      <c r="O383" s="95"/>
      <c r="P383" s="95"/>
    </row>
    <row r="384" spans="2:16">
      <c r="B384" s="94"/>
      <c r="C384" s="94"/>
      <c r="D384" s="95"/>
      <c r="E384" s="95"/>
      <c r="F384" s="95"/>
      <c r="G384" s="95"/>
      <c r="H384" s="95"/>
      <c r="I384" s="95"/>
      <c r="J384" s="95"/>
      <c r="K384" s="95"/>
      <c r="L384" s="95"/>
      <c r="M384" s="95"/>
      <c r="N384" s="95"/>
      <c r="O384" s="95"/>
      <c r="P384" s="95"/>
    </row>
    <row r="385" spans="2:16">
      <c r="B385" s="94"/>
      <c r="C385" s="94"/>
      <c r="D385" s="95"/>
      <c r="E385" s="95"/>
      <c r="F385" s="95"/>
      <c r="G385" s="95"/>
      <c r="H385" s="95"/>
      <c r="I385" s="95"/>
      <c r="J385" s="95"/>
      <c r="K385" s="95"/>
      <c r="L385" s="95"/>
      <c r="M385" s="95"/>
      <c r="N385" s="95"/>
      <c r="O385" s="95"/>
      <c r="P385" s="95"/>
    </row>
    <row r="386" spans="2:16">
      <c r="B386" s="94"/>
      <c r="C386" s="94"/>
      <c r="D386" s="95"/>
      <c r="E386" s="95"/>
      <c r="F386" s="95"/>
      <c r="G386" s="95"/>
      <c r="H386" s="95"/>
      <c r="I386" s="95"/>
      <c r="J386" s="95"/>
      <c r="K386" s="95"/>
      <c r="L386" s="95"/>
      <c r="M386" s="95"/>
      <c r="N386" s="95"/>
      <c r="O386" s="95"/>
      <c r="P386" s="95"/>
    </row>
    <row r="387" spans="2:16">
      <c r="B387" s="94"/>
      <c r="C387" s="94"/>
      <c r="D387" s="95"/>
      <c r="E387" s="95"/>
      <c r="F387" s="95"/>
      <c r="G387" s="95"/>
      <c r="H387" s="95"/>
      <c r="I387" s="95"/>
      <c r="J387" s="95"/>
      <c r="K387" s="95"/>
      <c r="L387" s="95"/>
      <c r="M387" s="95"/>
      <c r="N387" s="95"/>
      <c r="O387" s="95"/>
      <c r="P387" s="95"/>
    </row>
    <row r="388" spans="2:16">
      <c r="B388" s="94"/>
      <c r="C388" s="94"/>
      <c r="D388" s="95"/>
      <c r="E388" s="95"/>
      <c r="F388" s="95"/>
      <c r="G388" s="95"/>
      <c r="H388" s="95"/>
      <c r="I388" s="95"/>
      <c r="J388" s="95"/>
      <c r="K388" s="95"/>
      <c r="L388" s="95"/>
      <c r="M388" s="95"/>
      <c r="N388" s="95"/>
      <c r="O388" s="95"/>
      <c r="P388" s="95"/>
    </row>
    <row r="389" spans="2:16">
      <c r="B389" s="94"/>
      <c r="C389" s="94"/>
      <c r="D389" s="95"/>
      <c r="E389" s="95"/>
      <c r="F389" s="95"/>
      <c r="G389" s="95"/>
      <c r="H389" s="95"/>
      <c r="I389" s="95"/>
      <c r="J389" s="95"/>
      <c r="K389" s="95"/>
      <c r="L389" s="95"/>
      <c r="M389" s="95"/>
      <c r="N389" s="95"/>
      <c r="O389" s="95"/>
      <c r="P389" s="95"/>
    </row>
    <row r="390" spans="2:16">
      <c r="B390" s="94"/>
      <c r="C390" s="94"/>
      <c r="D390" s="95"/>
      <c r="E390" s="95"/>
      <c r="F390" s="95"/>
      <c r="G390" s="95"/>
      <c r="H390" s="95"/>
      <c r="I390" s="95"/>
      <c r="J390" s="95"/>
      <c r="K390" s="95"/>
      <c r="L390" s="95"/>
      <c r="M390" s="95"/>
      <c r="N390" s="95"/>
      <c r="O390" s="95"/>
      <c r="P390" s="95"/>
    </row>
    <row r="391" spans="2:16">
      <c r="B391" s="94"/>
      <c r="C391" s="94"/>
      <c r="D391" s="95"/>
      <c r="E391" s="95"/>
      <c r="F391" s="95"/>
      <c r="G391" s="95"/>
      <c r="H391" s="95"/>
      <c r="I391" s="95"/>
      <c r="J391" s="95"/>
      <c r="K391" s="95"/>
      <c r="L391" s="95"/>
      <c r="M391" s="95"/>
      <c r="N391" s="95"/>
      <c r="O391" s="95"/>
      <c r="P391" s="95"/>
    </row>
    <row r="392" spans="2:16">
      <c r="B392" s="94"/>
      <c r="C392" s="94"/>
      <c r="D392" s="95"/>
      <c r="E392" s="95"/>
      <c r="F392" s="95"/>
      <c r="G392" s="95"/>
      <c r="H392" s="95"/>
      <c r="I392" s="95"/>
      <c r="J392" s="95"/>
      <c r="K392" s="95"/>
      <c r="L392" s="95"/>
      <c r="M392" s="95"/>
      <c r="N392" s="95"/>
      <c r="O392" s="95"/>
      <c r="P392" s="95"/>
    </row>
    <row r="393" spans="2:16">
      <c r="B393" s="94"/>
      <c r="C393" s="94"/>
      <c r="D393" s="95"/>
      <c r="E393" s="95"/>
      <c r="F393" s="95"/>
      <c r="G393" s="95"/>
      <c r="H393" s="95"/>
      <c r="I393" s="95"/>
      <c r="J393" s="95"/>
      <c r="K393" s="95"/>
      <c r="L393" s="95"/>
      <c r="M393" s="95"/>
      <c r="N393" s="95"/>
      <c r="O393" s="95"/>
      <c r="P393" s="95"/>
    </row>
    <row r="394" spans="2:16">
      <c r="B394" s="94"/>
      <c r="C394" s="94"/>
      <c r="D394" s="95"/>
      <c r="E394" s="95"/>
      <c r="F394" s="95"/>
      <c r="G394" s="95"/>
      <c r="H394" s="95"/>
      <c r="I394" s="95"/>
      <c r="J394" s="95"/>
      <c r="K394" s="95"/>
      <c r="L394" s="95"/>
      <c r="M394" s="95"/>
      <c r="N394" s="95"/>
      <c r="O394" s="95"/>
      <c r="P394" s="95"/>
    </row>
    <row r="395" spans="2:16">
      <c r="B395" s="94"/>
      <c r="C395" s="94"/>
      <c r="D395" s="95"/>
      <c r="E395" s="95"/>
      <c r="F395" s="95"/>
      <c r="G395" s="95"/>
      <c r="H395" s="95"/>
      <c r="I395" s="95"/>
      <c r="J395" s="95"/>
      <c r="K395" s="95"/>
      <c r="L395" s="95"/>
      <c r="M395" s="95"/>
      <c r="N395" s="95"/>
      <c r="O395" s="95"/>
      <c r="P395" s="95"/>
    </row>
    <row r="396" spans="2:16">
      <c r="B396" s="94"/>
      <c r="C396" s="94"/>
      <c r="D396" s="95"/>
      <c r="E396" s="95"/>
      <c r="F396" s="95"/>
      <c r="G396" s="95"/>
      <c r="H396" s="95"/>
      <c r="I396" s="95"/>
      <c r="J396" s="95"/>
      <c r="K396" s="95"/>
      <c r="L396" s="95"/>
      <c r="M396" s="95"/>
      <c r="N396" s="95"/>
      <c r="O396" s="95"/>
      <c r="P396" s="95"/>
    </row>
    <row r="397" spans="2:16">
      <c r="B397" s="94"/>
      <c r="C397" s="94"/>
      <c r="D397" s="95"/>
      <c r="E397" s="95"/>
      <c r="F397" s="95"/>
      <c r="G397" s="95"/>
      <c r="H397" s="95"/>
      <c r="I397" s="95"/>
      <c r="J397" s="95"/>
      <c r="K397" s="95"/>
      <c r="L397" s="95"/>
      <c r="M397" s="95"/>
      <c r="N397" s="95"/>
      <c r="O397" s="95"/>
      <c r="P397" s="95"/>
    </row>
    <row r="398" spans="2:16">
      <c r="B398" s="94"/>
      <c r="C398" s="94"/>
      <c r="D398" s="95"/>
      <c r="E398" s="95"/>
      <c r="F398" s="95"/>
      <c r="G398" s="95"/>
      <c r="H398" s="95"/>
      <c r="I398" s="95"/>
      <c r="J398" s="95"/>
      <c r="K398" s="95"/>
      <c r="L398" s="95"/>
      <c r="M398" s="95"/>
      <c r="N398" s="95"/>
      <c r="O398" s="95"/>
      <c r="P398" s="95"/>
    </row>
    <row r="399" spans="2:16">
      <c r="B399" s="94"/>
      <c r="C399" s="94"/>
      <c r="D399" s="95"/>
      <c r="E399" s="95"/>
      <c r="F399" s="95"/>
      <c r="G399" s="95"/>
      <c r="H399" s="95"/>
      <c r="I399" s="95"/>
      <c r="J399" s="95"/>
      <c r="K399" s="95"/>
      <c r="L399" s="95"/>
      <c r="M399" s="95"/>
      <c r="N399" s="95"/>
      <c r="O399" s="95"/>
      <c r="P399" s="95"/>
    </row>
    <row r="400" spans="2:16">
      <c r="B400" s="94"/>
      <c r="C400" s="94"/>
      <c r="D400" s="95"/>
      <c r="E400" s="95"/>
      <c r="F400" s="95"/>
      <c r="G400" s="95"/>
      <c r="H400" s="95"/>
      <c r="I400" s="95"/>
      <c r="J400" s="95"/>
      <c r="K400" s="95"/>
      <c r="L400" s="95"/>
      <c r="M400" s="95"/>
      <c r="N400" s="95"/>
      <c r="O400" s="95"/>
      <c r="P400" s="95"/>
    </row>
    <row r="401" spans="2:16">
      <c r="B401" s="94"/>
      <c r="C401" s="94"/>
      <c r="D401" s="95"/>
      <c r="E401" s="95"/>
      <c r="F401" s="95"/>
      <c r="G401" s="95"/>
      <c r="H401" s="95"/>
      <c r="I401" s="95"/>
      <c r="J401" s="95"/>
      <c r="K401" s="95"/>
      <c r="L401" s="95"/>
      <c r="M401" s="95"/>
      <c r="N401" s="95"/>
      <c r="O401" s="95"/>
      <c r="P401" s="95"/>
    </row>
    <row r="402" spans="2:16">
      <c r="B402" s="94"/>
      <c r="C402" s="94"/>
      <c r="D402" s="95"/>
      <c r="E402" s="95"/>
      <c r="F402" s="95"/>
      <c r="G402" s="95"/>
      <c r="H402" s="95"/>
      <c r="I402" s="95"/>
      <c r="J402" s="95"/>
      <c r="K402" s="95"/>
      <c r="L402" s="95"/>
      <c r="M402" s="95"/>
      <c r="N402" s="95"/>
      <c r="O402" s="95"/>
      <c r="P402" s="95"/>
    </row>
    <row r="403" spans="2:16">
      <c r="B403" s="94"/>
      <c r="C403" s="94"/>
      <c r="D403" s="95"/>
      <c r="E403" s="95"/>
      <c r="F403" s="95"/>
      <c r="G403" s="95"/>
      <c r="H403" s="95"/>
      <c r="I403" s="95"/>
      <c r="J403" s="95"/>
      <c r="K403" s="95"/>
      <c r="L403" s="95"/>
      <c r="M403" s="95"/>
      <c r="N403" s="95"/>
      <c r="O403" s="95"/>
      <c r="P403" s="95"/>
    </row>
    <row r="404" spans="2:16">
      <c r="B404" s="94"/>
      <c r="C404" s="94"/>
      <c r="D404" s="95"/>
      <c r="E404" s="95"/>
      <c r="F404" s="95"/>
      <c r="G404" s="95"/>
      <c r="H404" s="95"/>
      <c r="I404" s="95"/>
      <c r="J404" s="95"/>
      <c r="K404" s="95"/>
      <c r="L404" s="95"/>
      <c r="M404" s="95"/>
      <c r="N404" s="95"/>
      <c r="O404" s="95"/>
      <c r="P404" s="95"/>
    </row>
    <row r="405" spans="2:16">
      <c r="B405" s="94"/>
      <c r="C405" s="94"/>
      <c r="D405" s="95"/>
      <c r="E405" s="95"/>
      <c r="F405" s="95"/>
      <c r="G405" s="95"/>
      <c r="H405" s="95"/>
      <c r="I405" s="95"/>
      <c r="J405" s="95"/>
      <c r="K405" s="95"/>
      <c r="L405" s="95"/>
      <c r="M405" s="95"/>
      <c r="N405" s="95"/>
      <c r="O405" s="95"/>
      <c r="P405" s="95"/>
    </row>
    <row r="406" spans="2:16">
      <c r="B406" s="94"/>
      <c r="C406" s="94"/>
      <c r="D406" s="95"/>
      <c r="E406" s="95"/>
      <c r="F406" s="95"/>
      <c r="G406" s="95"/>
      <c r="H406" s="95"/>
      <c r="I406" s="95"/>
      <c r="J406" s="95"/>
      <c r="K406" s="95"/>
      <c r="L406" s="95"/>
      <c r="M406" s="95"/>
      <c r="N406" s="95"/>
      <c r="O406" s="95"/>
      <c r="P406" s="95"/>
    </row>
    <row r="407" spans="2:16">
      <c r="B407" s="94"/>
      <c r="C407" s="94"/>
      <c r="D407" s="95"/>
      <c r="E407" s="95"/>
      <c r="F407" s="95"/>
      <c r="G407" s="95"/>
      <c r="H407" s="95"/>
      <c r="I407" s="95"/>
      <c r="J407" s="95"/>
      <c r="K407" s="95"/>
      <c r="L407" s="95"/>
      <c r="M407" s="95"/>
      <c r="N407" s="95"/>
      <c r="O407" s="95"/>
      <c r="P407" s="95"/>
    </row>
    <row r="408" spans="2:16">
      <c r="B408" s="94"/>
      <c r="C408" s="94"/>
      <c r="D408" s="95"/>
      <c r="E408" s="95"/>
      <c r="F408" s="95"/>
      <c r="G408" s="95"/>
      <c r="H408" s="95"/>
      <c r="I408" s="95"/>
      <c r="J408" s="95"/>
      <c r="K408" s="95"/>
      <c r="L408" s="95"/>
      <c r="M408" s="95"/>
      <c r="N408" s="95"/>
      <c r="O408" s="95"/>
      <c r="P408" s="95"/>
    </row>
    <row r="409" spans="2:16">
      <c r="B409" s="94"/>
      <c r="C409" s="94"/>
      <c r="D409" s="95"/>
      <c r="E409" s="95"/>
      <c r="F409" s="95"/>
      <c r="G409" s="95"/>
      <c r="H409" s="95"/>
      <c r="I409" s="95"/>
      <c r="J409" s="95"/>
      <c r="K409" s="95"/>
      <c r="L409" s="95"/>
      <c r="M409" s="95"/>
      <c r="N409" s="95"/>
      <c r="O409" s="95"/>
      <c r="P409" s="95"/>
    </row>
    <row r="410" spans="2:16">
      <c r="B410" s="94"/>
      <c r="C410" s="94"/>
      <c r="D410" s="95"/>
      <c r="E410" s="95"/>
      <c r="F410" s="95"/>
      <c r="G410" s="95"/>
      <c r="H410" s="95"/>
      <c r="I410" s="95"/>
      <c r="J410" s="95"/>
      <c r="K410" s="95"/>
      <c r="L410" s="95"/>
      <c r="M410" s="95"/>
      <c r="N410" s="95"/>
      <c r="O410" s="95"/>
      <c r="P410" s="95"/>
    </row>
    <row r="411" spans="2:16">
      <c r="B411" s="94"/>
      <c r="C411" s="94"/>
      <c r="D411" s="95"/>
      <c r="E411" s="95"/>
      <c r="F411" s="95"/>
      <c r="G411" s="95"/>
      <c r="H411" s="95"/>
      <c r="I411" s="95"/>
      <c r="J411" s="95"/>
      <c r="K411" s="95"/>
      <c r="L411" s="95"/>
      <c r="M411" s="95"/>
      <c r="N411" s="95"/>
      <c r="O411" s="95"/>
      <c r="P411" s="95"/>
    </row>
    <row r="412" spans="2:16">
      <c r="B412" s="94"/>
      <c r="C412" s="94"/>
      <c r="D412" s="95"/>
      <c r="E412" s="95"/>
      <c r="F412" s="95"/>
      <c r="G412" s="95"/>
      <c r="H412" s="95"/>
      <c r="I412" s="95"/>
      <c r="J412" s="95"/>
      <c r="K412" s="95"/>
      <c r="L412" s="95"/>
      <c r="M412" s="95"/>
      <c r="N412" s="95"/>
      <c r="O412" s="95"/>
      <c r="P412" s="95"/>
    </row>
    <row r="413" spans="2:16">
      <c r="B413" s="94"/>
      <c r="C413" s="94"/>
      <c r="D413" s="95"/>
      <c r="E413" s="95"/>
      <c r="F413" s="95"/>
      <c r="G413" s="95"/>
      <c r="H413" s="95"/>
      <c r="I413" s="95"/>
      <c r="J413" s="95"/>
      <c r="K413" s="95"/>
      <c r="L413" s="95"/>
      <c r="M413" s="95"/>
      <c r="N413" s="95"/>
      <c r="O413" s="95"/>
      <c r="P413" s="95"/>
    </row>
    <row r="414" spans="2:16">
      <c r="B414" s="94"/>
      <c r="C414" s="94"/>
      <c r="D414" s="95"/>
      <c r="E414" s="95"/>
      <c r="F414" s="95"/>
      <c r="G414" s="95"/>
      <c r="H414" s="95"/>
      <c r="I414" s="95"/>
      <c r="J414" s="95"/>
      <c r="K414" s="95"/>
      <c r="L414" s="95"/>
      <c r="M414" s="95"/>
      <c r="N414" s="95"/>
      <c r="O414" s="95"/>
      <c r="P414" s="95"/>
    </row>
    <row r="415" spans="2:16">
      <c r="B415" s="94"/>
      <c r="C415" s="94"/>
      <c r="D415" s="95"/>
      <c r="E415" s="95"/>
      <c r="F415" s="95"/>
      <c r="G415" s="95"/>
      <c r="H415" s="95"/>
      <c r="I415" s="95"/>
      <c r="J415" s="95"/>
      <c r="K415" s="95"/>
      <c r="L415" s="95"/>
      <c r="M415" s="95"/>
      <c r="N415" s="95"/>
      <c r="O415" s="95"/>
      <c r="P415" s="95"/>
    </row>
    <row r="416" spans="2:16">
      <c r="B416" s="94"/>
      <c r="C416" s="94"/>
      <c r="D416" s="95"/>
      <c r="E416" s="95"/>
      <c r="F416" s="95"/>
      <c r="G416" s="95"/>
      <c r="H416" s="95"/>
      <c r="I416" s="95"/>
      <c r="J416" s="95"/>
      <c r="K416" s="95"/>
      <c r="L416" s="95"/>
      <c r="M416" s="95"/>
      <c r="N416" s="95"/>
      <c r="O416" s="95"/>
      <c r="P416" s="95"/>
    </row>
    <row r="417" spans="2:16">
      <c r="B417" s="94"/>
      <c r="C417" s="94"/>
      <c r="D417" s="95"/>
      <c r="E417" s="95"/>
      <c r="F417" s="95"/>
      <c r="G417" s="95"/>
      <c r="H417" s="95"/>
      <c r="I417" s="95"/>
      <c r="J417" s="95"/>
      <c r="K417" s="95"/>
      <c r="L417" s="95"/>
      <c r="M417" s="95"/>
      <c r="N417" s="95"/>
      <c r="O417" s="95"/>
      <c r="P417" s="95"/>
    </row>
    <row r="418" spans="2:16">
      <c r="B418" s="94"/>
      <c r="C418" s="94"/>
      <c r="D418" s="95"/>
      <c r="E418" s="95"/>
      <c r="F418" s="95"/>
      <c r="G418" s="95"/>
      <c r="H418" s="95"/>
      <c r="I418" s="95"/>
      <c r="J418" s="95"/>
      <c r="K418" s="95"/>
      <c r="L418" s="95"/>
      <c r="M418" s="95"/>
      <c r="N418" s="95"/>
      <c r="O418" s="95"/>
      <c r="P418" s="95"/>
    </row>
    <row r="419" spans="2:16">
      <c r="B419" s="94"/>
      <c r="C419" s="94"/>
      <c r="D419" s="95"/>
      <c r="E419" s="95"/>
      <c r="F419" s="95"/>
      <c r="G419" s="95"/>
      <c r="H419" s="95"/>
      <c r="I419" s="95"/>
      <c r="J419" s="95"/>
      <c r="K419" s="95"/>
      <c r="L419" s="95"/>
      <c r="M419" s="95"/>
      <c r="N419" s="95"/>
      <c r="O419" s="95"/>
      <c r="P419" s="95"/>
    </row>
    <row r="420" spans="2:16">
      <c r="B420" s="94"/>
      <c r="C420" s="94"/>
      <c r="D420" s="95"/>
      <c r="E420" s="95"/>
      <c r="F420" s="95"/>
      <c r="G420" s="95"/>
      <c r="H420" s="95"/>
      <c r="I420" s="95"/>
      <c r="J420" s="95"/>
      <c r="K420" s="95"/>
      <c r="L420" s="95"/>
      <c r="M420" s="95"/>
      <c r="N420" s="95"/>
      <c r="O420" s="95"/>
      <c r="P420" s="95"/>
    </row>
    <row r="421" spans="2:16">
      <c r="B421" s="94"/>
      <c r="C421" s="94"/>
      <c r="D421" s="95"/>
      <c r="E421" s="95"/>
      <c r="F421" s="95"/>
      <c r="G421" s="95"/>
      <c r="H421" s="95"/>
      <c r="I421" s="95"/>
      <c r="J421" s="95"/>
      <c r="K421" s="95"/>
      <c r="L421" s="95"/>
      <c r="M421" s="95"/>
      <c r="N421" s="95"/>
      <c r="O421" s="95"/>
      <c r="P421" s="95"/>
    </row>
    <row r="422" spans="2:16">
      <c r="B422" s="94"/>
      <c r="C422" s="94"/>
      <c r="D422" s="95"/>
      <c r="E422" s="95"/>
      <c r="F422" s="95"/>
      <c r="G422" s="95"/>
      <c r="H422" s="95"/>
      <c r="I422" s="95"/>
      <c r="J422" s="95"/>
      <c r="K422" s="95"/>
      <c r="L422" s="95"/>
      <c r="M422" s="95"/>
      <c r="N422" s="95"/>
      <c r="O422" s="95"/>
      <c r="P422" s="95"/>
    </row>
    <row r="423" spans="2:16">
      <c r="B423" s="94"/>
      <c r="C423" s="94"/>
      <c r="D423" s="95"/>
      <c r="E423" s="95"/>
      <c r="F423" s="95"/>
      <c r="G423" s="95"/>
      <c r="H423" s="95"/>
      <c r="I423" s="95"/>
      <c r="J423" s="95"/>
      <c r="K423" s="95"/>
      <c r="L423" s="95"/>
      <c r="M423" s="95"/>
      <c r="N423" s="95"/>
      <c r="O423" s="95"/>
      <c r="P423" s="95"/>
    </row>
    <row r="424" spans="2:16">
      <c r="B424" s="94"/>
      <c r="C424" s="94"/>
      <c r="D424" s="95"/>
      <c r="E424" s="95"/>
      <c r="F424" s="95"/>
      <c r="G424" s="95"/>
      <c r="H424" s="95"/>
      <c r="I424" s="95"/>
      <c r="J424" s="95"/>
      <c r="K424" s="95"/>
      <c r="L424" s="95"/>
      <c r="M424" s="95"/>
      <c r="N424" s="95"/>
      <c r="O424" s="95"/>
      <c r="P424" s="95"/>
    </row>
    <row r="425" spans="2:16">
      <c r="B425" s="94"/>
      <c r="C425" s="94"/>
      <c r="D425" s="95"/>
      <c r="E425" s="95"/>
      <c r="F425" s="95"/>
      <c r="G425" s="95"/>
      <c r="H425" s="95"/>
      <c r="I425" s="95"/>
      <c r="J425" s="95"/>
      <c r="K425" s="95"/>
      <c r="L425" s="95"/>
      <c r="M425" s="95"/>
      <c r="N425" s="95"/>
      <c r="O425" s="95"/>
      <c r="P425" s="95"/>
    </row>
    <row r="426" spans="2:16">
      <c r="B426" s="94"/>
      <c r="C426" s="94"/>
      <c r="D426" s="95"/>
      <c r="E426" s="95"/>
      <c r="F426" s="95"/>
      <c r="G426" s="95"/>
      <c r="H426" s="95"/>
      <c r="I426" s="95"/>
      <c r="J426" s="95"/>
      <c r="K426" s="95"/>
      <c r="L426" s="95"/>
      <c r="M426" s="95"/>
      <c r="N426" s="95"/>
      <c r="O426" s="95"/>
      <c r="P426" s="95"/>
    </row>
    <row r="427" spans="2:16">
      <c r="B427" s="94"/>
      <c r="C427" s="94"/>
      <c r="D427" s="95"/>
      <c r="E427" s="95"/>
      <c r="F427" s="95"/>
      <c r="G427" s="95"/>
      <c r="H427" s="95"/>
      <c r="I427" s="95"/>
      <c r="J427" s="95"/>
      <c r="K427" s="95"/>
      <c r="L427" s="95"/>
      <c r="M427" s="95"/>
      <c r="N427" s="95"/>
      <c r="O427" s="95"/>
      <c r="P427" s="95"/>
    </row>
    <row r="428" spans="2:16">
      <c r="B428" s="94"/>
      <c r="C428" s="94"/>
      <c r="D428" s="95"/>
      <c r="E428" s="95"/>
      <c r="F428" s="95"/>
      <c r="G428" s="95"/>
      <c r="H428" s="95"/>
      <c r="I428" s="95"/>
      <c r="J428" s="95"/>
      <c r="K428" s="95"/>
      <c r="L428" s="95"/>
      <c r="M428" s="95"/>
      <c r="N428" s="95"/>
      <c r="O428" s="95"/>
      <c r="P428" s="95"/>
    </row>
    <row r="429" spans="2:16">
      <c r="B429" s="94"/>
      <c r="C429" s="94"/>
      <c r="D429" s="95"/>
      <c r="E429" s="95"/>
      <c r="F429" s="95"/>
      <c r="G429" s="95"/>
      <c r="H429" s="95"/>
      <c r="I429" s="95"/>
      <c r="J429" s="95"/>
      <c r="K429" s="95"/>
      <c r="L429" s="95"/>
      <c r="M429" s="95"/>
      <c r="N429" s="95"/>
      <c r="O429" s="95"/>
      <c r="P429" s="95"/>
    </row>
    <row r="430" spans="2:16">
      <c r="B430" s="94"/>
      <c r="C430" s="94"/>
      <c r="D430" s="95"/>
      <c r="E430" s="95"/>
      <c r="F430" s="95"/>
      <c r="G430" s="95"/>
      <c r="H430" s="95"/>
      <c r="I430" s="95"/>
      <c r="J430" s="95"/>
      <c r="K430" s="95"/>
      <c r="L430" s="95"/>
      <c r="M430" s="95"/>
      <c r="N430" s="95"/>
      <c r="O430" s="95"/>
      <c r="P430" s="95"/>
    </row>
    <row r="431" spans="2:16">
      <c r="B431" s="94"/>
      <c r="C431" s="94"/>
      <c r="D431" s="95"/>
      <c r="E431" s="95"/>
      <c r="F431" s="95"/>
      <c r="G431" s="95"/>
      <c r="H431" s="95"/>
      <c r="I431" s="95"/>
      <c r="J431" s="95"/>
      <c r="K431" s="95"/>
      <c r="L431" s="95"/>
      <c r="M431" s="95"/>
      <c r="N431" s="95"/>
      <c r="O431" s="95"/>
      <c r="P431" s="95"/>
    </row>
    <row r="432" spans="2:16">
      <c r="B432" s="94"/>
      <c r="C432" s="94"/>
      <c r="D432" s="95"/>
      <c r="E432" s="95"/>
      <c r="F432" s="95"/>
      <c r="G432" s="95"/>
      <c r="H432" s="95"/>
      <c r="I432" s="95"/>
      <c r="J432" s="95"/>
      <c r="K432" s="95"/>
      <c r="L432" s="95"/>
      <c r="M432" s="95"/>
      <c r="N432" s="95"/>
      <c r="O432" s="95"/>
      <c r="P432" s="95"/>
    </row>
    <row r="433" spans="2:16">
      <c r="B433" s="94"/>
      <c r="C433" s="94"/>
      <c r="D433" s="95"/>
      <c r="E433" s="95"/>
      <c r="F433" s="95"/>
      <c r="G433" s="95"/>
      <c r="H433" s="95"/>
      <c r="I433" s="95"/>
      <c r="J433" s="95"/>
      <c r="K433" s="95"/>
      <c r="L433" s="95"/>
      <c r="M433" s="95"/>
      <c r="N433" s="95"/>
      <c r="O433" s="95"/>
      <c r="P433" s="95"/>
    </row>
    <row r="434" spans="2:16">
      <c r="B434" s="94"/>
      <c r="C434" s="94"/>
      <c r="D434" s="95"/>
      <c r="E434" s="95"/>
      <c r="F434" s="95"/>
      <c r="G434" s="95"/>
      <c r="H434" s="95"/>
      <c r="I434" s="95"/>
      <c r="J434" s="95"/>
      <c r="K434" s="95"/>
      <c r="L434" s="95"/>
      <c r="M434" s="95"/>
      <c r="N434" s="95"/>
      <c r="O434" s="95"/>
      <c r="P434" s="95"/>
    </row>
    <row r="435" spans="2:16">
      <c r="B435" s="94"/>
      <c r="C435" s="94"/>
      <c r="D435" s="95"/>
      <c r="E435" s="95"/>
      <c r="F435" s="95"/>
      <c r="G435" s="95"/>
      <c r="H435" s="95"/>
      <c r="I435" s="95"/>
      <c r="J435" s="95"/>
      <c r="K435" s="95"/>
      <c r="L435" s="95"/>
      <c r="M435" s="95"/>
      <c r="N435" s="95"/>
      <c r="O435" s="95"/>
      <c r="P435" s="95"/>
    </row>
    <row r="436" spans="2:16">
      <c r="B436" s="94"/>
      <c r="C436" s="94"/>
      <c r="D436" s="95"/>
      <c r="E436" s="95"/>
      <c r="F436" s="95"/>
      <c r="G436" s="95"/>
      <c r="H436" s="95"/>
      <c r="I436" s="95"/>
      <c r="J436" s="95"/>
      <c r="K436" s="95"/>
      <c r="L436" s="95"/>
      <c r="M436" s="95"/>
      <c r="N436" s="95"/>
      <c r="O436" s="95"/>
      <c r="P436" s="95"/>
    </row>
    <row r="437" spans="2:16">
      <c r="B437" s="94"/>
      <c r="C437" s="94"/>
      <c r="D437" s="95"/>
      <c r="E437" s="95"/>
      <c r="F437" s="95"/>
      <c r="G437" s="95"/>
      <c r="H437" s="95"/>
      <c r="I437" s="95"/>
      <c r="J437" s="95"/>
      <c r="K437" s="95"/>
      <c r="L437" s="95"/>
      <c r="M437" s="95"/>
      <c r="N437" s="95"/>
      <c r="O437" s="95"/>
      <c r="P437" s="95"/>
    </row>
    <row r="438" spans="2:16">
      <c r="B438" s="94"/>
      <c r="C438" s="94"/>
      <c r="D438" s="95"/>
      <c r="E438" s="95"/>
      <c r="F438" s="95"/>
      <c r="G438" s="95"/>
      <c r="H438" s="95"/>
      <c r="I438" s="95"/>
      <c r="J438" s="95"/>
      <c r="K438" s="95"/>
      <c r="L438" s="95"/>
      <c r="M438" s="95"/>
      <c r="N438" s="95"/>
      <c r="O438" s="95"/>
      <c r="P438" s="95"/>
    </row>
    <row r="439" spans="2:16">
      <c r="B439" s="94"/>
      <c r="C439" s="94"/>
      <c r="D439" s="95"/>
      <c r="E439" s="95"/>
      <c r="F439" s="95"/>
      <c r="G439" s="95"/>
      <c r="H439" s="95"/>
      <c r="I439" s="95"/>
      <c r="J439" s="95"/>
      <c r="K439" s="95"/>
      <c r="L439" s="95"/>
      <c r="M439" s="95"/>
      <c r="N439" s="95"/>
      <c r="O439" s="95"/>
      <c r="P439" s="95"/>
    </row>
    <row r="440" spans="2:16">
      <c r="B440" s="94"/>
      <c r="C440" s="94"/>
      <c r="D440" s="95"/>
      <c r="E440" s="95"/>
      <c r="F440" s="95"/>
      <c r="G440" s="95"/>
      <c r="H440" s="95"/>
      <c r="I440" s="95"/>
      <c r="J440" s="95"/>
      <c r="K440" s="95"/>
      <c r="L440" s="95"/>
      <c r="M440" s="95"/>
      <c r="N440" s="95"/>
      <c r="O440" s="95"/>
      <c r="P440" s="95"/>
    </row>
    <row r="441" spans="2:16">
      <c r="B441" s="94"/>
      <c r="C441" s="94"/>
      <c r="D441" s="95"/>
      <c r="E441" s="95"/>
      <c r="F441" s="95"/>
      <c r="G441" s="95"/>
      <c r="H441" s="95"/>
      <c r="I441" s="95"/>
      <c r="J441" s="95"/>
      <c r="K441" s="95"/>
      <c r="L441" s="95"/>
      <c r="M441" s="95"/>
      <c r="N441" s="95"/>
      <c r="O441" s="95"/>
      <c r="P441" s="95"/>
    </row>
    <row r="442" spans="2:16">
      <c r="B442" s="94"/>
      <c r="C442" s="94"/>
      <c r="D442" s="95"/>
      <c r="E442" s="95"/>
      <c r="F442" s="95"/>
      <c r="G442" s="95"/>
      <c r="H442" s="95"/>
      <c r="I442" s="95"/>
      <c r="J442" s="95"/>
      <c r="K442" s="95"/>
      <c r="L442" s="95"/>
      <c r="M442" s="95"/>
      <c r="N442" s="95"/>
      <c r="O442" s="95"/>
      <c r="P442" s="95"/>
    </row>
    <row r="443" spans="2:16">
      <c r="B443" s="94"/>
      <c r="C443" s="94"/>
      <c r="D443" s="95"/>
      <c r="E443" s="95"/>
      <c r="F443" s="95"/>
      <c r="G443" s="95"/>
      <c r="H443" s="95"/>
      <c r="I443" s="95"/>
      <c r="J443" s="95"/>
      <c r="K443" s="95"/>
      <c r="L443" s="95"/>
      <c r="M443" s="95"/>
      <c r="N443" s="95"/>
      <c r="O443" s="95"/>
      <c r="P443" s="95"/>
    </row>
    <row r="444" spans="2:16">
      <c r="B444" s="94"/>
      <c r="C444" s="94"/>
      <c r="D444" s="95"/>
      <c r="E444" s="95"/>
      <c r="F444" s="95"/>
      <c r="G444" s="95"/>
      <c r="H444" s="95"/>
      <c r="I444" s="95"/>
      <c r="J444" s="95"/>
      <c r="K444" s="95"/>
      <c r="L444" s="95"/>
      <c r="M444" s="95"/>
      <c r="N444" s="95"/>
      <c r="O444" s="95"/>
      <c r="P444" s="95"/>
    </row>
    <row r="445" spans="2:16">
      <c r="B445" s="94"/>
      <c r="C445" s="94"/>
      <c r="D445" s="95"/>
      <c r="E445" s="95"/>
      <c r="F445" s="95"/>
      <c r="G445" s="95"/>
      <c r="H445" s="95"/>
      <c r="I445" s="95"/>
      <c r="J445" s="95"/>
      <c r="K445" s="95"/>
      <c r="L445" s="95"/>
      <c r="M445" s="95"/>
      <c r="N445" s="95"/>
      <c r="O445" s="95"/>
      <c r="P445" s="95"/>
    </row>
    <row r="446" spans="2:16">
      <c r="B446" s="94"/>
      <c r="C446" s="94"/>
      <c r="D446" s="95"/>
      <c r="E446" s="95"/>
      <c r="F446" s="95"/>
      <c r="G446" s="95"/>
      <c r="H446" s="95"/>
      <c r="I446" s="95"/>
      <c r="J446" s="95"/>
      <c r="K446" s="95"/>
      <c r="L446" s="95"/>
      <c r="M446" s="95"/>
      <c r="N446" s="95"/>
      <c r="O446" s="95"/>
      <c r="P446" s="95"/>
    </row>
    <row r="447" spans="2:16">
      <c r="B447" s="94"/>
      <c r="C447" s="94"/>
      <c r="D447" s="95"/>
      <c r="E447" s="95"/>
      <c r="F447" s="95"/>
      <c r="G447" s="95"/>
      <c r="H447" s="95"/>
      <c r="I447" s="95"/>
      <c r="J447" s="95"/>
      <c r="K447" s="95"/>
      <c r="L447" s="95"/>
      <c r="M447" s="95"/>
      <c r="N447" s="95"/>
      <c r="O447" s="95"/>
      <c r="P447" s="95"/>
    </row>
    <row r="448" spans="2:16">
      <c r="B448" s="94"/>
      <c r="C448" s="94"/>
      <c r="D448" s="95"/>
      <c r="E448" s="95"/>
      <c r="F448" s="95"/>
      <c r="G448" s="95"/>
      <c r="H448" s="95"/>
      <c r="I448" s="95"/>
      <c r="J448" s="95"/>
      <c r="K448" s="95"/>
      <c r="L448" s="95"/>
      <c r="M448" s="95"/>
      <c r="N448" s="95"/>
      <c r="O448" s="95"/>
      <c r="P448" s="95"/>
    </row>
    <row r="449" spans="2:16">
      <c r="B449" s="94"/>
      <c r="C449" s="94"/>
      <c r="D449" s="95"/>
      <c r="E449" s="95"/>
      <c r="F449" s="95"/>
      <c r="G449" s="95"/>
      <c r="H449" s="95"/>
      <c r="I449" s="95"/>
      <c r="J449" s="95"/>
      <c r="K449" s="95"/>
      <c r="L449" s="95"/>
      <c r="M449" s="95"/>
      <c r="N449" s="95"/>
      <c r="O449" s="95"/>
      <c r="P449" s="95"/>
    </row>
    <row r="450" spans="2:16">
      <c r="B450" s="94"/>
      <c r="C450" s="94"/>
      <c r="D450" s="95"/>
      <c r="E450" s="95"/>
      <c r="F450" s="95"/>
      <c r="G450" s="95"/>
      <c r="H450" s="95"/>
      <c r="I450" s="95"/>
      <c r="J450" s="95"/>
      <c r="K450" s="95"/>
      <c r="L450" s="95"/>
      <c r="M450" s="95"/>
      <c r="N450" s="95"/>
      <c r="O450" s="95"/>
      <c r="P450" s="95"/>
    </row>
    <row r="451" spans="2:16">
      <c r="B451" s="94"/>
      <c r="C451" s="94"/>
      <c r="D451" s="95"/>
      <c r="E451" s="95"/>
      <c r="F451" s="95"/>
      <c r="G451" s="95"/>
      <c r="H451" s="95"/>
      <c r="I451" s="95"/>
      <c r="J451" s="95"/>
      <c r="K451" s="95"/>
      <c r="L451" s="95"/>
      <c r="M451" s="95"/>
      <c r="N451" s="95"/>
      <c r="O451" s="95"/>
      <c r="P451" s="95"/>
    </row>
    <row r="452" spans="2:16">
      <c r="B452" s="94"/>
      <c r="C452" s="94"/>
      <c r="D452" s="95"/>
      <c r="E452" s="95"/>
      <c r="F452" s="95"/>
      <c r="G452" s="95"/>
      <c r="H452" s="95"/>
      <c r="I452" s="95"/>
      <c r="J452" s="95"/>
      <c r="K452" s="95"/>
      <c r="L452" s="95"/>
      <c r="M452" s="95"/>
      <c r="N452" s="95"/>
      <c r="O452" s="95"/>
      <c r="P452" s="95"/>
    </row>
  </sheetData>
  <sheetProtection sheet="1" objects="1" scenarios="1"/>
  <mergeCells count="2">
    <mergeCell ref="B6:P6"/>
    <mergeCell ref="B7:P7"/>
  </mergeCells>
  <phoneticPr fontId="3" type="noConversion"/>
  <dataValidations count="1">
    <dataValidation allowBlank="1" showInputMessage="1" showErrorMessage="1" sqref="C5:C1048576 A1:B1048576 D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גיליון14">
    <tabColor indexed="43"/>
    <pageSetUpPr fitToPage="1"/>
  </sheetPr>
  <dimension ref="B1:S400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71.42578125" style="2" bestFit="1" customWidth="1"/>
    <col min="4" max="5" width="6.5703125" style="2" bestFit="1" customWidth="1"/>
    <col min="6" max="6" width="6.140625" style="2" bestFit="1" customWidth="1"/>
    <col min="7" max="8" width="5.42578125" style="1" bestFit="1" customWidth="1"/>
    <col min="9" max="9" width="7.140625" style="1" bestFit="1" customWidth="1"/>
    <col min="10" max="11" width="6" style="1" bestFit="1" customWidth="1"/>
    <col min="12" max="12" width="6.7109375" style="1" bestFit="1" customWidth="1"/>
    <col min="13" max="13" width="7.5703125" style="1" bestFit="1" customWidth="1"/>
    <col min="14" max="14" width="8.140625" style="1" bestFit="1" customWidth="1"/>
    <col min="15" max="15" width="6.5703125" style="1" bestFit="1" customWidth="1"/>
    <col min="16" max="16" width="8.28515625" style="1" bestFit="1" customWidth="1"/>
    <col min="17" max="17" width="6.28515625" style="1" bestFit="1" customWidth="1"/>
    <col min="18" max="18" width="8.85546875" style="1" bestFit="1" customWidth="1"/>
    <col min="19" max="19" width="9.28515625" style="1" customWidth="1"/>
    <col min="20" max="16384" width="9.140625" style="1"/>
  </cols>
  <sheetData>
    <row r="1" spans="2:19">
      <c r="B1" s="46" t="s">
        <v>139</v>
      </c>
      <c r="C1" s="46" t="s" vm="1">
        <v>219</v>
      </c>
    </row>
    <row r="2" spans="2:19">
      <c r="B2" s="46" t="s">
        <v>138</v>
      </c>
      <c r="C2" s="46" t="s">
        <v>220</v>
      </c>
    </row>
    <row r="3" spans="2:19">
      <c r="B3" s="46" t="s">
        <v>140</v>
      </c>
      <c r="C3" s="46" t="s">
        <v>221</v>
      </c>
    </row>
    <row r="4" spans="2:19">
      <c r="B4" s="46" t="s">
        <v>141</v>
      </c>
      <c r="C4" s="46">
        <v>2208</v>
      </c>
    </row>
    <row r="6" spans="2:19" ht="26.25" customHeight="1">
      <c r="B6" s="135" t="s">
        <v>167</v>
      </c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7"/>
    </row>
    <row r="7" spans="2:19" ht="26.25" customHeight="1">
      <c r="B7" s="135" t="s">
        <v>83</v>
      </c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7"/>
    </row>
    <row r="8" spans="2:19" s="3" customFormat="1" ht="63">
      <c r="B8" s="21" t="s">
        <v>109</v>
      </c>
      <c r="C8" s="29" t="s">
        <v>43</v>
      </c>
      <c r="D8" s="29" t="s">
        <v>111</v>
      </c>
      <c r="E8" s="29" t="s">
        <v>110</v>
      </c>
      <c r="F8" s="29" t="s">
        <v>62</v>
      </c>
      <c r="G8" s="29" t="s">
        <v>14</v>
      </c>
      <c r="H8" s="29" t="s">
        <v>63</v>
      </c>
      <c r="I8" s="29" t="s">
        <v>97</v>
      </c>
      <c r="J8" s="29" t="s">
        <v>17</v>
      </c>
      <c r="K8" s="29" t="s">
        <v>96</v>
      </c>
      <c r="L8" s="29" t="s">
        <v>16</v>
      </c>
      <c r="M8" s="58" t="s">
        <v>18</v>
      </c>
      <c r="N8" s="29" t="s">
        <v>196</v>
      </c>
      <c r="O8" s="29" t="s">
        <v>195</v>
      </c>
      <c r="P8" s="29" t="s">
        <v>104</v>
      </c>
      <c r="Q8" s="29" t="s">
        <v>56</v>
      </c>
      <c r="R8" s="29" t="s">
        <v>142</v>
      </c>
      <c r="S8" s="30" t="s">
        <v>144</v>
      </c>
    </row>
    <row r="9" spans="2:19" s="3" customFormat="1" ht="17.2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203</v>
      </c>
      <c r="O9" s="31"/>
      <c r="P9" s="31" t="s">
        <v>199</v>
      </c>
      <c r="Q9" s="31" t="s">
        <v>19</v>
      </c>
      <c r="R9" s="31" t="s">
        <v>19</v>
      </c>
      <c r="S9" s="32" t="s">
        <v>19</v>
      </c>
    </row>
    <row r="10" spans="2:1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106</v>
      </c>
      <c r="R10" s="18" t="s">
        <v>107</v>
      </c>
      <c r="S10" s="19" t="s">
        <v>145</v>
      </c>
    </row>
    <row r="11" spans="2:19" s="4" customFormat="1" ht="18" customHeight="1">
      <c r="B11" s="105" t="s">
        <v>2265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106">
        <v>0</v>
      </c>
      <c r="Q11" s="88"/>
      <c r="R11" s="107">
        <v>0</v>
      </c>
      <c r="S11" s="107">
        <v>0</v>
      </c>
    </row>
    <row r="12" spans="2:19" ht="20.25" customHeight="1">
      <c r="B12" s="108" t="s">
        <v>211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</row>
    <row r="13" spans="2:19">
      <c r="B13" s="108" t="s">
        <v>105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</row>
    <row r="14" spans="2:19">
      <c r="B14" s="108" t="s">
        <v>194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</row>
    <row r="15" spans="2:19">
      <c r="B15" s="108" t="s">
        <v>202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</row>
    <row r="16" spans="2:19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</row>
    <row r="17" spans="2:19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</row>
    <row r="18" spans="2:19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</row>
    <row r="19" spans="2:19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</row>
    <row r="20" spans="2:19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</row>
    <row r="21" spans="2:19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</row>
    <row r="22" spans="2:19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</row>
    <row r="23" spans="2:19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</row>
    <row r="24" spans="2:19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</row>
    <row r="25" spans="2:19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</row>
    <row r="26" spans="2:19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</row>
    <row r="27" spans="2:19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</row>
    <row r="28" spans="2:19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</row>
    <row r="29" spans="2:19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</row>
    <row r="30" spans="2:19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</row>
    <row r="31" spans="2:19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</row>
    <row r="32" spans="2:19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</row>
    <row r="33" spans="2:19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</row>
    <row r="34" spans="2:19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</row>
    <row r="35" spans="2:19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</row>
    <row r="36" spans="2:19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</row>
    <row r="37" spans="2:19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</row>
    <row r="38" spans="2:19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</row>
    <row r="39" spans="2:19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</row>
    <row r="40" spans="2:19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</row>
    <row r="41" spans="2:19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</row>
    <row r="42" spans="2:19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</row>
    <row r="43" spans="2:19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</row>
    <row r="44" spans="2:19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</row>
    <row r="45" spans="2:19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</row>
    <row r="46" spans="2:19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</row>
    <row r="47" spans="2:19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</row>
    <row r="48" spans="2:19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</row>
    <row r="49" spans="2:19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</row>
    <row r="50" spans="2:19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</row>
    <row r="51" spans="2:19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</row>
    <row r="52" spans="2:19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</row>
    <row r="53" spans="2:19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</row>
    <row r="54" spans="2:19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</row>
    <row r="55" spans="2:19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</row>
    <row r="56" spans="2:19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</row>
    <row r="57" spans="2:19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</row>
    <row r="58" spans="2:19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</row>
    <row r="59" spans="2:19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</row>
    <row r="60" spans="2:19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</row>
    <row r="61" spans="2:19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</row>
    <row r="62" spans="2:19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</row>
    <row r="63" spans="2:19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</row>
    <row r="64" spans="2:19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</row>
    <row r="65" spans="2:19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</row>
    <row r="66" spans="2:19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</row>
    <row r="67" spans="2:19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</row>
    <row r="68" spans="2:19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</row>
    <row r="69" spans="2:19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</row>
    <row r="70" spans="2:19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</row>
    <row r="71" spans="2:19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</row>
    <row r="72" spans="2:19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</row>
    <row r="73" spans="2:19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</row>
    <row r="74" spans="2:19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</row>
    <row r="75" spans="2:19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</row>
    <row r="76" spans="2:19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</row>
    <row r="77" spans="2:19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</row>
    <row r="78" spans="2:19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</row>
    <row r="79" spans="2:19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</row>
    <row r="80" spans="2:19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</row>
    <row r="81" spans="2:19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</row>
    <row r="82" spans="2:19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</row>
    <row r="83" spans="2:19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</row>
    <row r="84" spans="2:19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</row>
    <row r="85" spans="2:19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</row>
    <row r="86" spans="2:19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</row>
    <row r="87" spans="2:19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</row>
    <row r="88" spans="2:19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</row>
    <row r="89" spans="2:19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</row>
    <row r="90" spans="2:19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</row>
    <row r="91" spans="2:19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</row>
    <row r="92" spans="2:19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</row>
    <row r="93" spans="2:19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</row>
    <row r="94" spans="2:19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</row>
    <row r="95" spans="2:19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</row>
    <row r="96" spans="2:19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</row>
    <row r="97" spans="2:19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</row>
    <row r="98" spans="2:19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</row>
    <row r="99" spans="2:19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</row>
    <row r="100" spans="2:19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</row>
    <row r="101" spans="2:19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</row>
    <row r="102" spans="2:19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</row>
    <row r="103" spans="2:19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88"/>
    </row>
    <row r="104" spans="2:19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</row>
    <row r="105" spans="2:19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8"/>
    </row>
    <row r="106" spans="2:19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</row>
    <row r="107" spans="2:19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88"/>
    </row>
    <row r="108" spans="2:19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</row>
    <row r="109" spans="2:19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</row>
    <row r="110" spans="2:19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</row>
    <row r="111" spans="2:19">
      <c r="B111" s="94"/>
      <c r="C111" s="94"/>
      <c r="D111" s="95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5"/>
      <c r="Q111" s="95"/>
      <c r="R111" s="95"/>
      <c r="S111" s="95"/>
    </row>
    <row r="112" spans="2:19">
      <c r="B112" s="94"/>
      <c r="C112" s="94"/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  <c r="Q112" s="95"/>
      <c r="R112" s="95"/>
      <c r="S112" s="95"/>
    </row>
    <row r="113" spans="2:19">
      <c r="B113" s="94"/>
      <c r="C113" s="94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  <c r="Q113" s="95"/>
      <c r="R113" s="95"/>
      <c r="S113" s="95"/>
    </row>
    <row r="114" spans="2:19">
      <c r="B114" s="94"/>
      <c r="C114" s="94"/>
      <c r="D114" s="95"/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95"/>
      <c r="Q114" s="95"/>
      <c r="R114" s="95"/>
      <c r="S114" s="95"/>
    </row>
    <row r="115" spans="2:19">
      <c r="B115" s="94"/>
      <c r="C115" s="94"/>
      <c r="D115" s="95"/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95"/>
      <c r="Q115" s="95"/>
      <c r="R115" s="95"/>
      <c r="S115" s="95"/>
    </row>
    <row r="116" spans="2:19">
      <c r="B116" s="94"/>
      <c r="C116" s="94"/>
      <c r="D116" s="95"/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5"/>
      <c r="Q116" s="95"/>
      <c r="R116" s="95"/>
      <c r="S116" s="95"/>
    </row>
    <row r="117" spans="2:19">
      <c r="B117" s="94"/>
      <c r="C117" s="94"/>
      <c r="D117" s="95"/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95"/>
      <c r="Q117" s="95"/>
      <c r="R117" s="95"/>
      <c r="S117" s="95"/>
    </row>
    <row r="118" spans="2:19">
      <c r="B118" s="94"/>
      <c r="C118" s="94"/>
      <c r="D118" s="95"/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95"/>
      <c r="Q118" s="95"/>
      <c r="R118" s="95"/>
      <c r="S118" s="95"/>
    </row>
    <row r="119" spans="2:19">
      <c r="B119" s="94"/>
      <c r="C119" s="94"/>
      <c r="D119" s="95"/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95"/>
      <c r="Q119" s="95"/>
      <c r="R119" s="95"/>
      <c r="S119" s="95"/>
    </row>
    <row r="120" spans="2:19">
      <c r="B120" s="94"/>
      <c r="C120" s="94"/>
      <c r="D120" s="95"/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95"/>
      <c r="Q120" s="95"/>
      <c r="R120" s="95"/>
      <c r="S120" s="95"/>
    </row>
    <row r="121" spans="2:19">
      <c r="B121" s="94"/>
      <c r="C121" s="94"/>
      <c r="D121" s="95"/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95"/>
      <c r="Q121" s="95"/>
      <c r="R121" s="95"/>
      <c r="S121" s="95"/>
    </row>
    <row r="122" spans="2:19">
      <c r="B122" s="94"/>
      <c r="C122" s="94"/>
      <c r="D122" s="95"/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95"/>
      <c r="Q122" s="95"/>
      <c r="R122" s="95"/>
      <c r="S122" s="95"/>
    </row>
    <row r="123" spans="2:19">
      <c r="B123" s="94"/>
      <c r="C123" s="94"/>
      <c r="D123" s="95"/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95"/>
      <c r="Q123" s="95"/>
      <c r="R123" s="95"/>
      <c r="S123" s="95"/>
    </row>
    <row r="124" spans="2:19">
      <c r="B124" s="94"/>
      <c r="C124" s="94"/>
      <c r="D124" s="95"/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95"/>
      <c r="Q124" s="95"/>
      <c r="R124" s="95"/>
      <c r="S124" s="95"/>
    </row>
    <row r="125" spans="2:19">
      <c r="B125" s="94"/>
      <c r="C125" s="94"/>
      <c r="D125" s="95"/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95"/>
      <c r="Q125" s="95"/>
      <c r="R125" s="95"/>
      <c r="S125" s="95"/>
    </row>
    <row r="126" spans="2:19">
      <c r="B126" s="94"/>
      <c r="C126" s="94"/>
      <c r="D126" s="95"/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95"/>
      <c r="Q126" s="95"/>
      <c r="R126" s="95"/>
      <c r="S126" s="95"/>
    </row>
    <row r="127" spans="2:19">
      <c r="B127" s="94"/>
      <c r="C127" s="94"/>
      <c r="D127" s="95"/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95"/>
      <c r="Q127" s="95"/>
      <c r="R127" s="95"/>
      <c r="S127" s="95"/>
    </row>
    <row r="128" spans="2:19">
      <c r="B128" s="94"/>
      <c r="C128" s="94"/>
      <c r="D128" s="95"/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95"/>
      <c r="Q128" s="95"/>
      <c r="R128" s="95"/>
      <c r="S128" s="95"/>
    </row>
    <row r="129" spans="2:19">
      <c r="B129" s="94"/>
      <c r="C129" s="94"/>
      <c r="D129" s="95"/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95"/>
      <c r="Q129" s="95"/>
      <c r="R129" s="95"/>
      <c r="S129" s="95"/>
    </row>
    <row r="130" spans="2:19">
      <c r="B130" s="94"/>
      <c r="C130" s="94"/>
      <c r="D130" s="95"/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95"/>
      <c r="Q130" s="95"/>
      <c r="R130" s="95"/>
      <c r="S130" s="95"/>
    </row>
    <row r="131" spans="2:19">
      <c r="B131" s="94"/>
      <c r="C131" s="94"/>
      <c r="D131" s="95"/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95"/>
      <c r="Q131" s="95"/>
      <c r="R131" s="95"/>
      <c r="S131" s="95"/>
    </row>
    <row r="132" spans="2:19">
      <c r="B132" s="94"/>
      <c r="C132" s="94"/>
      <c r="D132" s="95"/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95"/>
      <c r="Q132" s="95"/>
      <c r="R132" s="95"/>
      <c r="S132" s="95"/>
    </row>
    <row r="133" spans="2:19">
      <c r="B133" s="94"/>
      <c r="C133" s="94"/>
      <c r="D133" s="95"/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95"/>
      <c r="Q133" s="95"/>
      <c r="R133" s="95"/>
      <c r="S133" s="95"/>
    </row>
    <row r="134" spans="2:19">
      <c r="B134" s="94"/>
      <c r="C134" s="94"/>
      <c r="D134" s="95"/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  <c r="P134" s="95"/>
      <c r="Q134" s="95"/>
      <c r="R134" s="95"/>
      <c r="S134" s="95"/>
    </row>
    <row r="135" spans="2:19">
      <c r="B135" s="94"/>
      <c r="C135" s="94"/>
      <c r="D135" s="95"/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95"/>
      <c r="Q135" s="95"/>
      <c r="R135" s="95"/>
      <c r="S135" s="95"/>
    </row>
    <row r="136" spans="2:19">
      <c r="B136" s="94"/>
      <c r="C136" s="94"/>
      <c r="D136" s="95"/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95"/>
      <c r="P136" s="95"/>
      <c r="Q136" s="95"/>
      <c r="R136" s="95"/>
      <c r="S136" s="95"/>
    </row>
    <row r="137" spans="2:19">
      <c r="B137" s="94"/>
      <c r="C137" s="94"/>
      <c r="D137" s="95"/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  <c r="P137" s="95"/>
      <c r="Q137" s="95"/>
      <c r="R137" s="95"/>
      <c r="S137" s="95"/>
    </row>
    <row r="138" spans="2:19">
      <c r="B138" s="94"/>
      <c r="C138" s="94"/>
      <c r="D138" s="95"/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  <c r="P138" s="95"/>
      <c r="Q138" s="95"/>
      <c r="R138" s="95"/>
      <c r="S138" s="95"/>
    </row>
    <row r="139" spans="2:19">
      <c r="B139" s="94"/>
      <c r="C139" s="94"/>
      <c r="D139" s="95"/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  <c r="P139" s="95"/>
      <c r="Q139" s="95"/>
      <c r="R139" s="95"/>
      <c r="S139" s="95"/>
    </row>
    <row r="140" spans="2:19">
      <c r="B140" s="94"/>
      <c r="C140" s="94"/>
      <c r="D140" s="95"/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5"/>
      <c r="P140" s="95"/>
      <c r="Q140" s="95"/>
      <c r="R140" s="95"/>
      <c r="S140" s="95"/>
    </row>
    <row r="141" spans="2:19">
      <c r="B141" s="94"/>
      <c r="C141" s="94"/>
      <c r="D141" s="95"/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95"/>
      <c r="P141" s="95"/>
      <c r="Q141" s="95"/>
      <c r="R141" s="95"/>
      <c r="S141" s="95"/>
    </row>
    <row r="142" spans="2:19">
      <c r="B142" s="94"/>
      <c r="C142" s="94"/>
      <c r="D142" s="95"/>
      <c r="E142" s="95"/>
      <c r="F142" s="95"/>
      <c r="G142" s="95"/>
      <c r="H142" s="95"/>
      <c r="I142" s="95"/>
      <c r="J142" s="95"/>
      <c r="K142" s="95"/>
      <c r="L142" s="95"/>
      <c r="M142" s="95"/>
      <c r="N142" s="95"/>
      <c r="O142" s="95"/>
      <c r="P142" s="95"/>
      <c r="Q142" s="95"/>
      <c r="R142" s="95"/>
      <c r="S142" s="95"/>
    </row>
    <row r="143" spans="2:19">
      <c r="B143" s="94"/>
      <c r="C143" s="94"/>
      <c r="D143" s="95"/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95"/>
      <c r="P143" s="95"/>
      <c r="Q143" s="95"/>
      <c r="R143" s="95"/>
      <c r="S143" s="95"/>
    </row>
    <row r="144" spans="2:19">
      <c r="B144" s="94"/>
      <c r="C144" s="94"/>
      <c r="D144" s="95"/>
      <c r="E144" s="95"/>
      <c r="F144" s="95"/>
      <c r="G144" s="95"/>
      <c r="H144" s="95"/>
      <c r="I144" s="95"/>
      <c r="J144" s="95"/>
      <c r="K144" s="95"/>
      <c r="L144" s="95"/>
      <c r="M144" s="95"/>
      <c r="N144" s="95"/>
      <c r="O144" s="95"/>
      <c r="P144" s="95"/>
      <c r="Q144" s="95"/>
      <c r="R144" s="95"/>
      <c r="S144" s="95"/>
    </row>
    <row r="145" spans="2:19">
      <c r="B145" s="94"/>
      <c r="C145" s="94"/>
      <c r="D145" s="95"/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O145" s="95"/>
      <c r="P145" s="95"/>
      <c r="Q145" s="95"/>
      <c r="R145" s="95"/>
      <c r="S145" s="95"/>
    </row>
    <row r="146" spans="2:19">
      <c r="B146" s="94"/>
      <c r="C146" s="94"/>
      <c r="D146" s="95"/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95"/>
      <c r="Q146" s="95"/>
      <c r="R146" s="95"/>
      <c r="S146" s="95"/>
    </row>
    <row r="147" spans="2:19">
      <c r="B147" s="94"/>
      <c r="C147" s="94"/>
      <c r="D147" s="95"/>
      <c r="E147" s="95"/>
      <c r="F147" s="95"/>
      <c r="G147" s="95"/>
      <c r="H147" s="95"/>
      <c r="I147" s="95"/>
      <c r="J147" s="95"/>
      <c r="K147" s="95"/>
      <c r="L147" s="95"/>
      <c r="M147" s="95"/>
      <c r="N147" s="95"/>
      <c r="O147" s="95"/>
      <c r="P147" s="95"/>
      <c r="Q147" s="95"/>
      <c r="R147" s="95"/>
      <c r="S147" s="95"/>
    </row>
    <row r="148" spans="2:19">
      <c r="B148" s="94"/>
      <c r="C148" s="94"/>
      <c r="D148" s="95"/>
      <c r="E148" s="95"/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95"/>
      <c r="Q148" s="95"/>
      <c r="R148" s="95"/>
      <c r="S148" s="95"/>
    </row>
    <row r="149" spans="2:19">
      <c r="B149" s="94"/>
      <c r="C149" s="94"/>
      <c r="D149" s="95"/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95"/>
      <c r="Q149" s="95"/>
      <c r="R149" s="95"/>
      <c r="S149" s="95"/>
    </row>
    <row r="150" spans="2:19">
      <c r="B150" s="94"/>
      <c r="C150" s="94"/>
      <c r="D150" s="95"/>
      <c r="E150" s="95"/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95"/>
      <c r="Q150" s="95"/>
      <c r="R150" s="95"/>
      <c r="S150" s="95"/>
    </row>
    <row r="151" spans="2:19">
      <c r="B151" s="94"/>
      <c r="C151" s="94"/>
      <c r="D151" s="95"/>
      <c r="E151" s="95"/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95"/>
      <c r="Q151" s="95"/>
      <c r="R151" s="95"/>
      <c r="S151" s="95"/>
    </row>
    <row r="152" spans="2:19">
      <c r="B152" s="94"/>
      <c r="C152" s="94"/>
      <c r="D152" s="95"/>
      <c r="E152" s="95"/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95"/>
      <c r="Q152" s="95"/>
      <c r="R152" s="95"/>
      <c r="S152" s="95"/>
    </row>
    <row r="153" spans="2:19">
      <c r="B153" s="94"/>
      <c r="C153" s="94"/>
      <c r="D153" s="95"/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95"/>
      <c r="Q153" s="95"/>
      <c r="R153" s="95"/>
      <c r="S153" s="95"/>
    </row>
    <row r="154" spans="2:19">
      <c r="B154" s="94"/>
      <c r="C154" s="94"/>
      <c r="D154" s="95"/>
      <c r="E154" s="95"/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95"/>
      <c r="Q154" s="95"/>
      <c r="R154" s="95"/>
      <c r="S154" s="95"/>
    </row>
    <row r="155" spans="2:19">
      <c r="B155" s="94"/>
      <c r="C155" s="94"/>
      <c r="D155" s="95"/>
      <c r="E155" s="95"/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95"/>
      <c r="Q155" s="95"/>
      <c r="R155" s="95"/>
      <c r="S155" s="95"/>
    </row>
    <row r="156" spans="2:19">
      <c r="B156" s="94"/>
      <c r="C156" s="94"/>
      <c r="D156" s="95"/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O156" s="95"/>
      <c r="P156" s="95"/>
      <c r="Q156" s="95"/>
      <c r="R156" s="95"/>
      <c r="S156" s="95"/>
    </row>
    <row r="157" spans="2:19">
      <c r="B157" s="94"/>
      <c r="C157" s="94"/>
      <c r="D157" s="95"/>
      <c r="E157" s="95"/>
      <c r="F157" s="95"/>
      <c r="G157" s="95"/>
      <c r="H157" s="95"/>
      <c r="I157" s="95"/>
      <c r="J157" s="95"/>
      <c r="K157" s="95"/>
      <c r="L157" s="95"/>
      <c r="M157" s="95"/>
      <c r="N157" s="95"/>
      <c r="O157" s="95"/>
      <c r="P157" s="95"/>
      <c r="Q157" s="95"/>
      <c r="R157" s="95"/>
      <c r="S157" s="95"/>
    </row>
    <row r="158" spans="2:19">
      <c r="B158" s="94"/>
      <c r="C158" s="94"/>
      <c r="D158" s="95"/>
      <c r="E158" s="95"/>
      <c r="F158" s="95"/>
      <c r="G158" s="95"/>
      <c r="H158" s="95"/>
      <c r="I158" s="95"/>
      <c r="J158" s="95"/>
      <c r="K158" s="95"/>
      <c r="L158" s="95"/>
      <c r="M158" s="95"/>
      <c r="N158" s="95"/>
      <c r="O158" s="95"/>
      <c r="P158" s="95"/>
      <c r="Q158" s="95"/>
      <c r="R158" s="95"/>
      <c r="S158" s="95"/>
    </row>
    <row r="159" spans="2:19">
      <c r="B159" s="94"/>
      <c r="C159" s="94"/>
      <c r="D159" s="95"/>
      <c r="E159" s="95"/>
      <c r="F159" s="95"/>
      <c r="G159" s="95"/>
      <c r="H159" s="95"/>
      <c r="I159" s="95"/>
      <c r="J159" s="95"/>
      <c r="K159" s="95"/>
      <c r="L159" s="95"/>
      <c r="M159" s="95"/>
      <c r="N159" s="95"/>
      <c r="O159" s="95"/>
      <c r="P159" s="95"/>
      <c r="Q159" s="95"/>
      <c r="R159" s="95"/>
      <c r="S159" s="95"/>
    </row>
    <row r="160" spans="2:19">
      <c r="B160" s="94"/>
      <c r="C160" s="94"/>
      <c r="D160" s="95"/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95"/>
      <c r="P160" s="95"/>
      <c r="Q160" s="95"/>
      <c r="R160" s="95"/>
      <c r="S160" s="95"/>
    </row>
    <row r="161" spans="2:19">
      <c r="B161" s="94"/>
      <c r="C161" s="94"/>
      <c r="D161" s="95"/>
      <c r="E161" s="95"/>
      <c r="F161" s="95"/>
      <c r="G161" s="95"/>
      <c r="H161" s="95"/>
      <c r="I161" s="95"/>
      <c r="J161" s="95"/>
      <c r="K161" s="95"/>
      <c r="L161" s="95"/>
      <c r="M161" s="95"/>
      <c r="N161" s="95"/>
      <c r="O161" s="95"/>
      <c r="P161" s="95"/>
      <c r="Q161" s="95"/>
      <c r="R161" s="95"/>
      <c r="S161" s="95"/>
    </row>
    <row r="162" spans="2:19">
      <c r="B162" s="94"/>
      <c r="C162" s="94"/>
      <c r="D162" s="95"/>
      <c r="E162" s="95"/>
      <c r="F162" s="95"/>
      <c r="G162" s="95"/>
      <c r="H162" s="95"/>
      <c r="I162" s="95"/>
      <c r="J162" s="95"/>
      <c r="K162" s="95"/>
      <c r="L162" s="95"/>
      <c r="M162" s="95"/>
      <c r="N162" s="95"/>
      <c r="O162" s="95"/>
      <c r="P162" s="95"/>
      <c r="Q162" s="95"/>
      <c r="R162" s="95"/>
      <c r="S162" s="95"/>
    </row>
    <row r="163" spans="2:19">
      <c r="B163" s="94"/>
      <c r="C163" s="94"/>
      <c r="D163" s="95"/>
      <c r="E163" s="95"/>
      <c r="F163" s="95"/>
      <c r="G163" s="95"/>
      <c r="H163" s="95"/>
      <c r="I163" s="95"/>
      <c r="J163" s="95"/>
      <c r="K163" s="95"/>
      <c r="L163" s="95"/>
      <c r="M163" s="95"/>
      <c r="N163" s="95"/>
      <c r="O163" s="95"/>
      <c r="P163" s="95"/>
      <c r="Q163" s="95"/>
      <c r="R163" s="95"/>
      <c r="S163" s="95"/>
    </row>
    <row r="164" spans="2:19">
      <c r="B164" s="94"/>
      <c r="C164" s="94"/>
      <c r="D164" s="95"/>
      <c r="E164" s="95"/>
      <c r="F164" s="95"/>
      <c r="G164" s="95"/>
      <c r="H164" s="95"/>
      <c r="I164" s="95"/>
      <c r="J164" s="95"/>
      <c r="K164" s="95"/>
      <c r="L164" s="95"/>
      <c r="M164" s="95"/>
      <c r="N164" s="95"/>
      <c r="O164" s="95"/>
      <c r="P164" s="95"/>
      <c r="Q164" s="95"/>
      <c r="R164" s="95"/>
      <c r="S164" s="95"/>
    </row>
    <row r="165" spans="2:19">
      <c r="B165" s="94"/>
      <c r="C165" s="94"/>
      <c r="D165" s="95"/>
      <c r="E165" s="95"/>
      <c r="F165" s="95"/>
      <c r="G165" s="95"/>
      <c r="H165" s="95"/>
      <c r="I165" s="95"/>
      <c r="J165" s="95"/>
      <c r="K165" s="95"/>
      <c r="L165" s="95"/>
      <c r="M165" s="95"/>
      <c r="N165" s="95"/>
      <c r="O165" s="95"/>
      <c r="P165" s="95"/>
      <c r="Q165" s="95"/>
      <c r="R165" s="95"/>
      <c r="S165" s="95"/>
    </row>
    <row r="166" spans="2:19">
      <c r="B166" s="94"/>
      <c r="C166" s="94"/>
      <c r="D166" s="95"/>
      <c r="E166" s="95"/>
      <c r="F166" s="95"/>
      <c r="G166" s="95"/>
      <c r="H166" s="95"/>
      <c r="I166" s="95"/>
      <c r="J166" s="95"/>
      <c r="K166" s="95"/>
      <c r="L166" s="95"/>
      <c r="M166" s="95"/>
      <c r="N166" s="95"/>
      <c r="O166" s="95"/>
      <c r="P166" s="95"/>
      <c r="Q166" s="95"/>
      <c r="R166" s="95"/>
      <c r="S166" s="95"/>
    </row>
    <row r="167" spans="2:19">
      <c r="B167" s="94"/>
      <c r="C167" s="94"/>
      <c r="D167" s="95"/>
      <c r="E167" s="95"/>
      <c r="F167" s="95"/>
      <c r="G167" s="95"/>
      <c r="H167" s="95"/>
      <c r="I167" s="95"/>
      <c r="J167" s="95"/>
      <c r="K167" s="95"/>
      <c r="L167" s="95"/>
      <c r="M167" s="95"/>
      <c r="N167" s="95"/>
      <c r="O167" s="95"/>
      <c r="P167" s="95"/>
      <c r="Q167" s="95"/>
      <c r="R167" s="95"/>
      <c r="S167" s="95"/>
    </row>
    <row r="168" spans="2:19">
      <c r="B168" s="94"/>
      <c r="C168" s="94"/>
      <c r="D168" s="95"/>
      <c r="E168" s="95"/>
      <c r="F168" s="95"/>
      <c r="G168" s="95"/>
      <c r="H168" s="95"/>
      <c r="I168" s="95"/>
      <c r="J168" s="95"/>
      <c r="K168" s="95"/>
      <c r="L168" s="95"/>
      <c r="M168" s="95"/>
      <c r="N168" s="95"/>
      <c r="O168" s="95"/>
      <c r="P168" s="95"/>
      <c r="Q168" s="95"/>
      <c r="R168" s="95"/>
      <c r="S168" s="95"/>
    </row>
    <row r="169" spans="2:19">
      <c r="B169" s="94"/>
      <c r="C169" s="94"/>
      <c r="D169" s="95"/>
      <c r="E169" s="95"/>
      <c r="F169" s="95"/>
      <c r="G169" s="95"/>
      <c r="H169" s="95"/>
      <c r="I169" s="95"/>
      <c r="J169" s="95"/>
      <c r="K169" s="95"/>
      <c r="L169" s="95"/>
      <c r="M169" s="95"/>
      <c r="N169" s="95"/>
      <c r="O169" s="95"/>
      <c r="P169" s="95"/>
      <c r="Q169" s="95"/>
      <c r="R169" s="95"/>
      <c r="S169" s="95"/>
    </row>
    <row r="170" spans="2:19">
      <c r="B170" s="94"/>
      <c r="C170" s="94"/>
      <c r="D170" s="95"/>
      <c r="E170" s="95"/>
      <c r="F170" s="95"/>
      <c r="G170" s="95"/>
      <c r="H170" s="95"/>
      <c r="I170" s="95"/>
      <c r="J170" s="95"/>
      <c r="K170" s="95"/>
      <c r="L170" s="95"/>
      <c r="M170" s="95"/>
      <c r="N170" s="95"/>
      <c r="O170" s="95"/>
      <c r="P170" s="95"/>
      <c r="Q170" s="95"/>
      <c r="R170" s="95"/>
      <c r="S170" s="95"/>
    </row>
    <row r="171" spans="2:19">
      <c r="B171" s="94"/>
      <c r="C171" s="94"/>
      <c r="D171" s="95"/>
      <c r="E171" s="95"/>
      <c r="F171" s="95"/>
      <c r="G171" s="95"/>
      <c r="H171" s="95"/>
      <c r="I171" s="95"/>
      <c r="J171" s="95"/>
      <c r="K171" s="95"/>
      <c r="L171" s="95"/>
      <c r="M171" s="95"/>
      <c r="N171" s="95"/>
      <c r="O171" s="95"/>
      <c r="P171" s="95"/>
      <c r="Q171" s="95"/>
      <c r="R171" s="95"/>
      <c r="S171" s="95"/>
    </row>
    <row r="172" spans="2:19">
      <c r="B172" s="94"/>
      <c r="C172" s="94"/>
      <c r="D172" s="95"/>
      <c r="E172" s="95"/>
      <c r="F172" s="95"/>
      <c r="G172" s="95"/>
      <c r="H172" s="95"/>
      <c r="I172" s="95"/>
      <c r="J172" s="95"/>
      <c r="K172" s="95"/>
      <c r="L172" s="95"/>
      <c r="M172" s="95"/>
      <c r="N172" s="95"/>
      <c r="O172" s="95"/>
      <c r="P172" s="95"/>
      <c r="Q172" s="95"/>
      <c r="R172" s="95"/>
      <c r="S172" s="95"/>
    </row>
    <row r="173" spans="2:19">
      <c r="B173" s="94"/>
      <c r="C173" s="94"/>
      <c r="D173" s="95"/>
      <c r="E173" s="95"/>
      <c r="F173" s="95"/>
      <c r="G173" s="95"/>
      <c r="H173" s="95"/>
      <c r="I173" s="95"/>
      <c r="J173" s="95"/>
      <c r="K173" s="95"/>
      <c r="L173" s="95"/>
      <c r="M173" s="95"/>
      <c r="N173" s="95"/>
      <c r="O173" s="95"/>
      <c r="P173" s="95"/>
      <c r="Q173" s="95"/>
      <c r="R173" s="95"/>
      <c r="S173" s="95"/>
    </row>
    <row r="174" spans="2:19">
      <c r="B174" s="94"/>
      <c r="C174" s="94"/>
      <c r="D174" s="95"/>
      <c r="E174" s="95"/>
      <c r="F174" s="95"/>
      <c r="G174" s="95"/>
      <c r="H174" s="95"/>
      <c r="I174" s="95"/>
      <c r="J174" s="95"/>
      <c r="K174" s="95"/>
      <c r="L174" s="95"/>
      <c r="M174" s="95"/>
      <c r="N174" s="95"/>
      <c r="O174" s="95"/>
      <c r="P174" s="95"/>
      <c r="Q174" s="95"/>
      <c r="R174" s="95"/>
      <c r="S174" s="95"/>
    </row>
    <row r="175" spans="2:19">
      <c r="B175" s="94"/>
      <c r="C175" s="94"/>
      <c r="D175" s="95"/>
      <c r="E175" s="95"/>
      <c r="F175" s="95"/>
      <c r="G175" s="95"/>
      <c r="H175" s="95"/>
      <c r="I175" s="95"/>
      <c r="J175" s="95"/>
      <c r="K175" s="95"/>
      <c r="L175" s="95"/>
      <c r="M175" s="95"/>
      <c r="N175" s="95"/>
      <c r="O175" s="95"/>
      <c r="P175" s="95"/>
      <c r="Q175" s="95"/>
      <c r="R175" s="95"/>
      <c r="S175" s="95"/>
    </row>
    <row r="176" spans="2:19">
      <c r="B176" s="94"/>
      <c r="C176" s="94"/>
      <c r="D176" s="95"/>
      <c r="E176" s="95"/>
      <c r="F176" s="95"/>
      <c r="G176" s="95"/>
      <c r="H176" s="95"/>
      <c r="I176" s="95"/>
      <c r="J176" s="95"/>
      <c r="K176" s="95"/>
      <c r="L176" s="95"/>
      <c r="M176" s="95"/>
      <c r="N176" s="95"/>
      <c r="O176" s="95"/>
      <c r="P176" s="95"/>
      <c r="Q176" s="95"/>
      <c r="R176" s="95"/>
      <c r="S176" s="95"/>
    </row>
    <row r="177" spans="2:19">
      <c r="B177" s="94"/>
      <c r="C177" s="94"/>
      <c r="D177" s="95"/>
      <c r="E177" s="95"/>
      <c r="F177" s="95"/>
      <c r="G177" s="95"/>
      <c r="H177" s="95"/>
      <c r="I177" s="95"/>
      <c r="J177" s="95"/>
      <c r="K177" s="95"/>
      <c r="L177" s="95"/>
      <c r="M177" s="95"/>
      <c r="N177" s="95"/>
      <c r="O177" s="95"/>
      <c r="P177" s="95"/>
      <c r="Q177" s="95"/>
      <c r="R177" s="95"/>
      <c r="S177" s="95"/>
    </row>
    <row r="178" spans="2:19">
      <c r="B178" s="94"/>
      <c r="C178" s="94"/>
      <c r="D178" s="95"/>
      <c r="E178" s="95"/>
      <c r="F178" s="95"/>
      <c r="G178" s="95"/>
      <c r="H178" s="95"/>
      <c r="I178" s="95"/>
      <c r="J178" s="95"/>
      <c r="K178" s="95"/>
      <c r="L178" s="95"/>
      <c r="M178" s="95"/>
      <c r="N178" s="95"/>
      <c r="O178" s="95"/>
      <c r="P178" s="95"/>
      <c r="Q178" s="95"/>
      <c r="R178" s="95"/>
      <c r="S178" s="95"/>
    </row>
    <row r="179" spans="2:19">
      <c r="B179" s="94"/>
      <c r="C179" s="94"/>
      <c r="D179" s="95"/>
      <c r="E179" s="95"/>
      <c r="F179" s="95"/>
      <c r="G179" s="95"/>
      <c r="H179" s="95"/>
      <c r="I179" s="95"/>
      <c r="J179" s="95"/>
      <c r="K179" s="95"/>
      <c r="L179" s="95"/>
      <c r="M179" s="95"/>
      <c r="N179" s="95"/>
      <c r="O179" s="95"/>
      <c r="P179" s="95"/>
      <c r="Q179" s="95"/>
      <c r="R179" s="95"/>
      <c r="S179" s="95"/>
    </row>
    <row r="180" spans="2:19">
      <c r="B180" s="94"/>
      <c r="C180" s="94"/>
      <c r="D180" s="95"/>
      <c r="E180" s="95"/>
      <c r="F180" s="95"/>
      <c r="G180" s="95"/>
      <c r="H180" s="95"/>
      <c r="I180" s="95"/>
      <c r="J180" s="95"/>
      <c r="K180" s="95"/>
      <c r="L180" s="95"/>
      <c r="M180" s="95"/>
      <c r="N180" s="95"/>
      <c r="O180" s="95"/>
      <c r="P180" s="95"/>
      <c r="Q180" s="95"/>
      <c r="R180" s="95"/>
      <c r="S180" s="95"/>
    </row>
    <row r="181" spans="2:19">
      <c r="B181" s="94"/>
      <c r="C181" s="94"/>
      <c r="D181" s="95"/>
      <c r="E181" s="95"/>
      <c r="F181" s="95"/>
      <c r="G181" s="95"/>
      <c r="H181" s="95"/>
      <c r="I181" s="95"/>
      <c r="J181" s="95"/>
      <c r="K181" s="95"/>
      <c r="L181" s="95"/>
      <c r="M181" s="95"/>
      <c r="N181" s="95"/>
      <c r="O181" s="95"/>
      <c r="P181" s="95"/>
      <c r="Q181" s="95"/>
      <c r="R181" s="95"/>
      <c r="S181" s="95"/>
    </row>
    <row r="182" spans="2:19">
      <c r="B182" s="94"/>
      <c r="C182" s="94"/>
      <c r="D182" s="95"/>
      <c r="E182" s="95"/>
      <c r="F182" s="95"/>
      <c r="G182" s="95"/>
      <c r="H182" s="95"/>
      <c r="I182" s="95"/>
      <c r="J182" s="95"/>
      <c r="K182" s="95"/>
      <c r="L182" s="95"/>
      <c r="M182" s="95"/>
      <c r="N182" s="95"/>
      <c r="O182" s="95"/>
      <c r="P182" s="95"/>
      <c r="Q182" s="95"/>
      <c r="R182" s="95"/>
      <c r="S182" s="95"/>
    </row>
    <row r="183" spans="2:19">
      <c r="B183" s="94"/>
      <c r="C183" s="94"/>
      <c r="D183" s="95"/>
      <c r="E183" s="95"/>
      <c r="F183" s="95"/>
      <c r="G183" s="95"/>
      <c r="H183" s="95"/>
      <c r="I183" s="95"/>
      <c r="J183" s="95"/>
      <c r="K183" s="95"/>
      <c r="L183" s="95"/>
      <c r="M183" s="95"/>
      <c r="N183" s="95"/>
      <c r="O183" s="95"/>
      <c r="P183" s="95"/>
      <c r="Q183" s="95"/>
      <c r="R183" s="95"/>
      <c r="S183" s="95"/>
    </row>
    <row r="184" spans="2:19">
      <c r="B184" s="94"/>
      <c r="C184" s="94"/>
      <c r="D184" s="95"/>
      <c r="E184" s="95"/>
      <c r="F184" s="95"/>
      <c r="G184" s="95"/>
      <c r="H184" s="95"/>
      <c r="I184" s="95"/>
      <c r="J184" s="95"/>
      <c r="K184" s="95"/>
      <c r="L184" s="95"/>
      <c r="M184" s="95"/>
      <c r="N184" s="95"/>
      <c r="O184" s="95"/>
      <c r="P184" s="95"/>
      <c r="Q184" s="95"/>
      <c r="R184" s="95"/>
      <c r="S184" s="95"/>
    </row>
    <row r="185" spans="2:19">
      <c r="B185" s="94"/>
      <c r="C185" s="94"/>
      <c r="D185" s="95"/>
      <c r="E185" s="95"/>
      <c r="F185" s="95"/>
      <c r="G185" s="95"/>
      <c r="H185" s="95"/>
      <c r="I185" s="95"/>
      <c r="J185" s="95"/>
      <c r="K185" s="95"/>
      <c r="L185" s="95"/>
      <c r="M185" s="95"/>
      <c r="N185" s="95"/>
      <c r="O185" s="95"/>
      <c r="P185" s="95"/>
      <c r="Q185" s="95"/>
      <c r="R185" s="95"/>
      <c r="S185" s="95"/>
    </row>
    <row r="186" spans="2:19">
      <c r="B186" s="94"/>
      <c r="C186" s="94"/>
      <c r="D186" s="95"/>
      <c r="E186" s="95"/>
      <c r="F186" s="95"/>
      <c r="G186" s="95"/>
      <c r="H186" s="95"/>
      <c r="I186" s="95"/>
      <c r="J186" s="95"/>
      <c r="K186" s="95"/>
      <c r="L186" s="95"/>
      <c r="M186" s="95"/>
      <c r="N186" s="95"/>
      <c r="O186" s="95"/>
      <c r="P186" s="95"/>
      <c r="Q186" s="95"/>
      <c r="R186" s="95"/>
      <c r="S186" s="95"/>
    </row>
    <row r="187" spans="2:19">
      <c r="B187" s="94"/>
      <c r="C187" s="94"/>
      <c r="D187" s="95"/>
      <c r="E187" s="95"/>
      <c r="F187" s="95"/>
      <c r="G187" s="95"/>
      <c r="H187" s="95"/>
      <c r="I187" s="95"/>
      <c r="J187" s="95"/>
      <c r="K187" s="95"/>
      <c r="L187" s="95"/>
      <c r="M187" s="95"/>
      <c r="N187" s="95"/>
      <c r="O187" s="95"/>
      <c r="P187" s="95"/>
      <c r="Q187" s="95"/>
      <c r="R187" s="95"/>
      <c r="S187" s="95"/>
    </row>
    <row r="188" spans="2:19">
      <c r="B188" s="94"/>
      <c r="C188" s="94"/>
      <c r="D188" s="95"/>
      <c r="E188" s="95"/>
      <c r="F188" s="95"/>
      <c r="G188" s="95"/>
      <c r="H188" s="95"/>
      <c r="I188" s="95"/>
      <c r="J188" s="95"/>
      <c r="K188" s="95"/>
      <c r="L188" s="95"/>
      <c r="M188" s="95"/>
      <c r="N188" s="95"/>
      <c r="O188" s="95"/>
      <c r="P188" s="95"/>
      <c r="Q188" s="95"/>
      <c r="R188" s="95"/>
      <c r="S188" s="95"/>
    </row>
    <row r="189" spans="2:19">
      <c r="B189" s="94"/>
      <c r="C189" s="94"/>
      <c r="D189" s="95"/>
      <c r="E189" s="95"/>
      <c r="F189" s="95"/>
      <c r="G189" s="95"/>
      <c r="H189" s="95"/>
      <c r="I189" s="95"/>
      <c r="J189" s="95"/>
      <c r="K189" s="95"/>
      <c r="L189" s="95"/>
      <c r="M189" s="95"/>
      <c r="N189" s="95"/>
      <c r="O189" s="95"/>
      <c r="P189" s="95"/>
      <c r="Q189" s="95"/>
      <c r="R189" s="95"/>
      <c r="S189" s="95"/>
    </row>
    <row r="190" spans="2:19">
      <c r="B190" s="94"/>
      <c r="C190" s="94"/>
      <c r="D190" s="95"/>
      <c r="E190" s="95"/>
      <c r="F190" s="95"/>
      <c r="G190" s="95"/>
      <c r="H190" s="95"/>
      <c r="I190" s="95"/>
      <c r="J190" s="95"/>
      <c r="K190" s="95"/>
      <c r="L190" s="95"/>
      <c r="M190" s="95"/>
      <c r="N190" s="95"/>
      <c r="O190" s="95"/>
      <c r="P190" s="95"/>
      <c r="Q190" s="95"/>
      <c r="R190" s="95"/>
      <c r="S190" s="95"/>
    </row>
    <row r="191" spans="2:19">
      <c r="B191" s="94"/>
      <c r="C191" s="94"/>
      <c r="D191" s="95"/>
      <c r="E191" s="95"/>
      <c r="F191" s="95"/>
      <c r="G191" s="95"/>
      <c r="H191" s="95"/>
      <c r="I191" s="95"/>
      <c r="J191" s="95"/>
      <c r="K191" s="95"/>
      <c r="L191" s="95"/>
      <c r="M191" s="95"/>
      <c r="N191" s="95"/>
      <c r="O191" s="95"/>
      <c r="P191" s="95"/>
      <c r="Q191" s="95"/>
      <c r="R191" s="95"/>
      <c r="S191" s="95"/>
    </row>
    <row r="192" spans="2:19">
      <c r="B192" s="94"/>
      <c r="C192" s="94"/>
      <c r="D192" s="95"/>
      <c r="E192" s="95"/>
      <c r="F192" s="95"/>
      <c r="G192" s="95"/>
      <c r="H192" s="95"/>
      <c r="I192" s="95"/>
      <c r="J192" s="95"/>
      <c r="K192" s="95"/>
      <c r="L192" s="95"/>
      <c r="M192" s="95"/>
      <c r="N192" s="95"/>
      <c r="O192" s="95"/>
      <c r="P192" s="95"/>
      <c r="Q192" s="95"/>
      <c r="R192" s="95"/>
      <c r="S192" s="95"/>
    </row>
    <row r="193" spans="2:19">
      <c r="B193" s="94"/>
      <c r="C193" s="94"/>
      <c r="D193" s="95"/>
      <c r="E193" s="95"/>
      <c r="F193" s="95"/>
      <c r="G193" s="95"/>
      <c r="H193" s="95"/>
      <c r="I193" s="95"/>
      <c r="J193" s="95"/>
      <c r="K193" s="95"/>
      <c r="L193" s="95"/>
      <c r="M193" s="95"/>
      <c r="N193" s="95"/>
      <c r="O193" s="95"/>
      <c r="P193" s="95"/>
      <c r="Q193" s="95"/>
      <c r="R193" s="95"/>
      <c r="S193" s="95"/>
    </row>
    <row r="194" spans="2:19">
      <c r="B194" s="94"/>
      <c r="C194" s="94"/>
      <c r="D194" s="95"/>
      <c r="E194" s="95"/>
      <c r="F194" s="95"/>
      <c r="G194" s="95"/>
      <c r="H194" s="95"/>
      <c r="I194" s="95"/>
      <c r="J194" s="95"/>
      <c r="K194" s="95"/>
      <c r="L194" s="95"/>
      <c r="M194" s="95"/>
      <c r="N194" s="95"/>
      <c r="O194" s="95"/>
      <c r="P194" s="95"/>
      <c r="Q194" s="95"/>
      <c r="R194" s="95"/>
      <c r="S194" s="95"/>
    </row>
    <row r="195" spans="2:19">
      <c r="B195" s="94"/>
      <c r="C195" s="94"/>
      <c r="D195" s="95"/>
      <c r="E195" s="95"/>
      <c r="F195" s="95"/>
      <c r="G195" s="95"/>
      <c r="H195" s="95"/>
      <c r="I195" s="95"/>
      <c r="J195" s="95"/>
      <c r="K195" s="95"/>
      <c r="L195" s="95"/>
      <c r="M195" s="95"/>
      <c r="N195" s="95"/>
      <c r="O195" s="95"/>
      <c r="P195" s="95"/>
      <c r="Q195" s="95"/>
      <c r="R195" s="95"/>
      <c r="S195" s="95"/>
    </row>
    <row r="196" spans="2:19">
      <c r="B196" s="94"/>
      <c r="C196" s="94"/>
      <c r="D196" s="95"/>
      <c r="E196" s="95"/>
      <c r="F196" s="95"/>
      <c r="G196" s="95"/>
      <c r="H196" s="95"/>
      <c r="I196" s="95"/>
      <c r="J196" s="95"/>
      <c r="K196" s="95"/>
      <c r="L196" s="95"/>
      <c r="M196" s="95"/>
      <c r="N196" s="95"/>
      <c r="O196" s="95"/>
      <c r="P196" s="95"/>
      <c r="Q196" s="95"/>
      <c r="R196" s="95"/>
      <c r="S196" s="95"/>
    </row>
    <row r="197" spans="2:19">
      <c r="B197" s="94"/>
      <c r="C197" s="94"/>
      <c r="D197" s="95"/>
      <c r="E197" s="95"/>
      <c r="F197" s="95"/>
      <c r="G197" s="95"/>
      <c r="H197" s="95"/>
      <c r="I197" s="95"/>
      <c r="J197" s="95"/>
      <c r="K197" s="95"/>
      <c r="L197" s="95"/>
      <c r="M197" s="95"/>
      <c r="N197" s="95"/>
      <c r="O197" s="95"/>
      <c r="P197" s="95"/>
      <c r="Q197" s="95"/>
      <c r="R197" s="95"/>
      <c r="S197" s="95"/>
    </row>
    <row r="198" spans="2:19">
      <c r="B198" s="94"/>
      <c r="C198" s="94"/>
      <c r="D198" s="95"/>
      <c r="E198" s="95"/>
      <c r="F198" s="95"/>
      <c r="G198" s="95"/>
      <c r="H198" s="95"/>
      <c r="I198" s="95"/>
      <c r="J198" s="95"/>
      <c r="K198" s="95"/>
      <c r="L198" s="95"/>
      <c r="M198" s="95"/>
      <c r="N198" s="95"/>
      <c r="O198" s="95"/>
      <c r="P198" s="95"/>
      <c r="Q198" s="95"/>
      <c r="R198" s="95"/>
      <c r="S198" s="95"/>
    </row>
    <row r="199" spans="2:19">
      <c r="B199" s="94"/>
      <c r="C199" s="94"/>
      <c r="D199" s="95"/>
      <c r="E199" s="95"/>
      <c r="F199" s="95"/>
      <c r="G199" s="95"/>
      <c r="H199" s="95"/>
      <c r="I199" s="95"/>
      <c r="J199" s="95"/>
      <c r="K199" s="95"/>
      <c r="L199" s="95"/>
      <c r="M199" s="95"/>
      <c r="N199" s="95"/>
      <c r="O199" s="95"/>
      <c r="P199" s="95"/>
      <c r="Q199" s="95"/>
      <c r="R199" s="95"/>
      <c r="S199" s="95"/>
    </row>
    <row r="200" spans="2:19">
      <c r="B200" s="94"/>
      <c r="C200" s="94"/>
      <c r="D200" s="95"/>
      <c r="E200" s="95"/>
      <c r="F200" s="95"/>
      <c r="G200" s="95"/>
      <c r="H200" s="95"/>
      <c r="I200" s="95"/>
      <c r="J200" s="95"/>
      <c r="K200" s="95"/>
      <c r="L200" s="95"/>
      <c r="M200" s="95"/>
      <c r="N200" s="95"/>
      <c r="O200" s="95"/>
      <c r="P200" s="95"/>
      <c r="Q200" s="95"/>
      <c r="R200" s="95"/>
      <c r="S200" s="95"/>
    </row>
    <row r="201" spans="2:19">
      <c r="B201" s="94"/>
      <c r="C201" s="94"/>
      <c r="D201" s="95"/>
      <c r="E201" s="95"/>
      <c r="F201" s="95"/>
      <c r="G201" s="95"/>
      <c r="H201" s="95"/>
      <c r="I201" s="95"/>
      <c r="J201" s="95"/>
      <c r="K201" s="95"/>
      <c r="L201" s="95"/>
      <c r="M201" s="95"/>
      <c r="N201" s="95"/>
      <c r="O201" s="95"/>
      <c r="P201" s="95"/>
      <c r="Q201" s="95"/>
      <c r="R201" s="95"/>
      <c r="S201" s="95"/>
    </row>
    <row r="202" spans="2:19">
      <c r="B202" s="94"/>
      <c r="C202" s="94"/>
      <c r="D202" s="95"/>
      <c r="E202" s="95"/>
      <c r="F202" s="95"/>
      <c r="G202" s="95"/>
      <c r="H202" s="95"/>
      <c r="I202" s="95"/>
      <c r="J202" s="95"/>
      <c r="K202" s="95"/>
      <c r="L202" s="95"/>
      <c r="M202" s="95"/>
      <c r="N202" s="95"/>
      <c r="O202" s="95"/>
      <c r="P202" s="95"/>
      <c r="Q202" s="95"/>
      <c r="R202" s="95"/>
      <c r="S202" s="95"/>
    </row>
    <row r="203" spans="2:19">
      <c r="B203" s="94"/>
      <c r="C203" s="94"/>
      <c r="D203" s="95"/>
      <c r="E203" s="95"/>
      <c r="F203" s="95"/>
      <c r="G203" s="95"/>
      <c r="H203" s="95"/>
      <c r="I203" s="95"/>
      <c r="J203" s="95"/>
      <c r="K203" s="95"/>
      <c r="L203" s="95"/>
      <c r="M203" s="95"/>
      <c r="N203" s="95"/>
      <c r="O203" s="95"/>
      <c r="P203" s="95"/>
      <c r="Q203" s="95"/>
      <c r="R203" s="95"/>
      <c r="S203" s="95"/>
    </row>
    <row r="204" spans="2:19">
      <c r="B204" s="94"/>
      <c r="C204" s="94"/>
      <c r="D204" s="95"/>
      <c r="E204" s="95"/>
      <c r="F204" s="95"/>
      <c r="G204" s="95"/>
      <c r="H204" s="95"/>
      <c r="I204" s="95"/>
      <c r="J204" s="95"/>
      <c r="K204" s="95"/>
      <c r="L204" s="95"/>
      <c r="M204" s="95"/>
      <c r="N204" s="95"/>
      <c r="O204" s="95"/>
      <c r="P204" s="95"/>
      <c r="Q204" s="95"/>
      <c r="R204" s="95"/>
      <c r="S204" s="95"/>
    </row>
    <row r="205" spans="2:19">
      <c r="B205" s="94"/>
      <c r="C205" s="94"/>
      <c r="D205" s="95"/>
      <c r="E205" s="95"/>
      <c r="F205" s="95"/>
      <c r="G205" s="95"/>
      <c r="H205" s="95"/>
      <c r="I205" s="95"/>
      <c r="J205" s="95"/>
      <c r="K205" s="95"/>
      <c r="L205" s="95"/>
      <c r="M205" s="95"/>
      <c r="N205" s="95"/>
      <c r="O205" s="95"/>
      <c r="P205" s="95"/>
      <c r="Q205" s="95"/>
      <c r="R205" s="95"/>
      <c r="S205" s="95"/>
    </row>
    <row r="206" spans="2:19">
      <c r="B206" s="94"/>
      <c r="C206" s="94"/>
      <c r="D206" s="95"/>
      <c r="E206" s="95"/>
      <c r="F206" s="95"/>
      <c r="G206" s="95"/>
      <c r="H206" s="95"/>
      <c r="I206" s="95"/>
      <c r="J206" s="95"/>
      <c r="K206" s="95"/>
      <c r="L206" s="95"/>
      <c r="M206" s="95"/>
      <c r="N206" s="95"/>
      <c r="O206" s="95"/>
      <c r="P206" s="95"/>
      <c r="Q206" s="95"/>
      <c r="R206" s="95"/>
      <c r="S206" s="95"/>
    </row>
    <row r="207" spans="2:19">
      <c r="B207" s="94"/>
      <c r="C207" s="94"/>
      <c r="D207" s="95"/>
      <c r="E207" s="95"/>
      <c r="F207" s="95"/>
      <c r="G207" s="95"/>
      <c r="H207" s="95"/>
      <c r="I207" s="95"/>
      <c r="J207" s="95"/>
      <c r="K207" s="95"/>
      <c r="L207" s="95"/>
      <c r="M207" s="95"/>
      <c r="N207" s="95"/>
      <c r="O207" s="95"/>
      <c r="P207" s="95"/>
      <c r="Q207" s="95"/>
      <c r="R207" s="95"/>
      <c r="S207" s="95"/>
    </row>
    <row r="208" spans="2:19">
      <c r="B208" s="94"/>
      <c r="C208" s="94"/>
      <c r="D208" s="95"/>
      <c r="E208" s="95"/>
      <c r="F208" s="95"/>
      <c r="G208" s="95"/>
      <c r="H208" s="95"/>
      <c r="I208" s="95"/>
      <c r="J208" s="95"/>
      <c r="K208" s="95"/>
      <c r="L208" s="95"/>
      <c r="M208" s="95"/>
      <c r="N208" s="95"/>
      <c r="O208" s="95"/>
      <c r="P208" s="95"/>
      <c r="Q208" s="95"/>
      <c r="R208" s="95"/>
      <c r="S208" s="95"/>
    </row>
    <row r="209" spans="2:19">
      <c r="B209" s="94"/>
      <c r="C209" s="94"/>
      <c r="D209" s="95"/>
      <c r="E209" s="95"/>
      <c r="F209" s="95"/>
      <c r="G209" s="95"/>
      <c r="H209" s="95"/>
      <c r="I209" s="95"/>
      <c r="J209" s="95"/>
      <c r="K209" s="95"/>
      <c r="L209" s="95"/>
      <c r="M209" s="95"/>
      <c r="N209" s="95"/>
      <c r="O209" s="95"/>
      <c r="P209" s="95"/>
      <c r="Q209" s="95"/>
      <c r="R209" s="95"/>
      <c r="S209" s="95"/>
    </row>
    <row r="210" spans="2:19">
      <c r="B210" s="94"/>
      <c r="C210" s="94"/>
      <c r="D210" s="95"/>
      <c r="E210" s="95"/>
      <c r="F210" s="95"/>
      <c r="G210" s="95"/>
      <c r="H210" s="95"/>
      <c r="I210" s="95"/>
      <c r="J210" s="95"/>
      <c r="K210" s="95"/>
      <c r="L210" s="95"/>
      <c r="M210" s="95"/>
      <c r="N210" s="95"/>
      <c r="O210" s="95"/>
      <c r="P210" s="95"/>
      <c r="Q210" s="95"/>
      <c r="R210" s="95"/>
      <c r="S210" s="95"/>
    </row>
    <row r="211" spans="2:19">
      <c r="B211" s="94"/>
      <c r="C211" s="94"/>
      <c r="D211" s="95"/>
      <c r="E211" s="95"/>
      <c r="F211" s="95"/>
      <c r="G211" s="95"/>
      <c r="H211" s="95"/>
      <c r="I211" s="95"/>
      <c r="J211" s="95"/>
      <c r="K211" s="95"/>
      <c r="L211" s="95"/>
      <c r="M211" s="95"/>
      <c r="N211" s="95"/>
      <c r="O211" s="95"/>
      <c r="P211" s="95"/>
      <c r="Q211" s="95"/>
      <c r="R211" s="95"/>
      <c r="S211" s="95"/>
    </row>
    <row r="212" spans="2:19">
      <c r="B212" s="94"/>
      <c r="C212" s="94"/>
      <c r="D212" s="95"/>
      <c r="E212" s="95"/>
      <c r="F212" s="95"/>
      <c r="G212" s="95"/>
      <c r="H212" s="95"/>
      <c r="I212" s="95"/>
      <c r="J212" s="95"/>
      <c r="K212" s="95"/>
      <c r="L212" s="95"/>
      <c r="M212" s="95"/>
      <c r="N212" s="95"/>
      <c r="O212" s="95"/>
      <c r="P212" s="95"/>
      <c r="Q212" s="95"/>
      <c r="R212" s="95"/>
      <c r="S212" s="95"/>
    </row>
    <row r="213" spans="2:19">
      <c r="B213" s="94"/>
      <c r="C213" s="94"/>
      <c r="D213" s="95"/>
      <c r="E213" s="95"/>
      <c r="F213" s="95"/>
      <c r="G213" s="95"/>
      <c r="H213" s="95"/>
      <c r="I213" s="95"/>
      <c r="J213" s="95"/>
      <c r="K213" s="95"/>
      <c r="L213" s="95"/>
      <c r="M213" s="95"/>
      <c r="N213" s="95"/>
      <c r="O213" s="95"/>
      <c r="P213" s="95"/>
      <c r="Q213" s="95"/>
      <c r="R213" s="95"/>
      <c r="S213" s="95"/>
    </row>
    <row r="214" spans="2:19">
      <c r="B214" s="94"/>
      <c r="C214" s="94"/>
      <c r="D214" s="95"/>
      <c r="E214" s="95"/>
      <c r="F214" s="95"/>
      <c r="G214" s="95"/>
      <c r="H214" s="95"/>
      <c r="I214" s="95"/>
      <c r="J214" s="95"/>
      <c r="K214" s="95"/>
      <c r="L214" s="95"/>
      <c r="M214" s="95"/>
      <c r="N214" s="95"/>
      <c r="O214" s="95"/>
      <c r="P214" s="95"/>
      <c r="Q214" s="95"/>
      <c r="R214" s="95"/>
      <c r="S214" s="95"/>
    </row>
    <row r="215" spans="2:19">
      <c r="B215" s="94"/>
      <c r="C215" s="94"/>
      <c r="D215" s="95"/>
      <c r="E215" s="95"/>
      <c r="F215" s="95"/>
      <c r="G215" s="95"/>
      <c r="H215" s="95"/>
      <c r="I215" s="95"/>
      <c r="J215" s="95"/>
      <c r="K215" s="95"/>
      <c r="L215" s="95"/>
      <c r="M215" s="95"/>
      <c r="N215" s="95"/>
      <c r="O215" s="95"/>
      <c r="P215" s="95"/>
      <c r="Q215" s="95"/>
      <c r="R215" s="95"/>
      <c r="S215" s="95"/>
    </row>
    <row r="216" spans="2:19">
      <c r="B216" s="94"/>
      <c r="C216" s="94"/>
      <c r="D216" s="95"/>
      <c r="E216" s="95"/>
      <c r="F216" s="95"/>
      <c r="G216" s="95"/>
      <c r="H216" s="95"/>
      <c r="I216" s="95"/>
      <c r="J216" s="95"/>
      <c r="K216" s="95"/>
      <c r="L216" s="95"/>
      <c r="M216" s="95"/>
      <c r="N216" s="95"/>
      <c r="O216" s="95"/>
      <c r="P216" s="95"/>
      <c r="Q216" s="95"/>
      <c r="R216" s="95"/>
      <c r="S216" s="95"/>
    </row>
    <row r="217" spans="2:19">
      <c r="B217" s="94"/>
      <c r="C217" s="94"/>
      <c r="D217" s="95"/>
      <c r="E217" s="95"/>
      <c r="F217" s="95"/>
      <c r="G217" s="95"/>
      <c r="H217" s="95"/>
      <c r="I217" s="95"/>
      <c r="J217" s="95"/>
      <c r="K217" s="95"/>
      <c r="L217" s="95"/>
      <c r="M217" s="95"/>
      <c r="N217" s="95"/>
      <c r="O217" s="95"/>
      <c r="P217" s="95"/>
      <c r="Q217" s="95"/>
      <c r="R217" s="95"/>
      <c r="S217" s="95"/>
    </row>
    <row r="218" spans="2:19">
      <c r="B218" s="94"/>
      <c r="C218" s="94"/>
      <c r="D218" s="95"/>
      <c r="E218" s="95"/>
      <c r="F218" s="95"/>
      <c r="G218" s="95"/>
      <c r="H218" s="95"/>
      <c r="I218" s="95"/>
      <c r="J218" s="95"/>
      <c r="K218" s="95"/>
      <c r="L218" s="95"/>
      <c r="M218" s="95"/>
      <c r="N218" s="95"/>
      <c r="O218" s="95"/>
      <c r="P218" s="95"/>
      <c r="Q218" s="95"/>
      <c r="R218" s="95"/>
      <c r="S218" s="95"/>
    </row>
    <row r="219" spans="2:19">
      <c r="B219" s="94"/>
      <c r="C219" s="94"/>
      <c r="D219" s="95"/>
      <c r="E219" s="95"/>
      <c r="F219" s="95"/>
      <c r="G219" s="95"/>
      <c r="H219" s="95"/>
      <c r="I219" s="95"/>
      <c r="J219" s="95"/>
      <c r="K219" s="95"/>
      <c r="L219" s="95"/>
      <c r="M219" s="95"/>
      <c r="N219" s="95"/>
      <c r="O219" s="95"/>
      <c r="P219" s="95"/>
      <c r="Q219" s="95"/>
      <c r="R219" s="95"/>
      <c r="S219" s="95"/>
    </row>
    <row r="220" spans="2:19">
      <c r="B220" s="94"/>
      <c r="C220" s="94"/>
      <c r="D220" s="95"/>
      <c r="E220" s="95"/>
      <c r="F220" s="95"/>
      <c r="G220" s="95"/>
      <c r="H220" s="95"/>
      <c r="I220" s="95"/>
      <c r="J220" s="95"/>
      <c r="K220" s="95"/>
      <c r="L220" s="95"/>
      <c r="M220" s="95"/>
      <c r="N220" s="95"/>
      <c r="O220" s="95"/>
      <c r="P220" s="95"/>
      <c r="Q220" s="95"/>
      <c r="R220" s="95"/>
      <c r="S220" s="95"/>
    </row>
    <row r="221" spans="2:19">
      <c r="B221" s="94"/>
      <c r="C221" s="94"/>
      <c r="D221" s="95"/>
      <c r="E221" s="95"/>
      <c r="F221" s="95"/>
      <c r="G221" s="95"/>
      <c r="H221" s="95"/>
      <c r="I221" s="95"/>
      <c r="J221" s="95"/>
      <c r="K221" s="95"/>
      <c r="L221" s="95"/>
      <c r="M221" s="95"/>
      <c r="N221" s="95"/>
      <c r="O221" s="95"/>
      <c r="P221" s="95"/>
      <c r="Q221" s="95"/>
      <c r="R221" s="95"/>
      <c r="S221" s="95"/>
    </row>
    <row r="222" spans="2:19">
      <c r="B222" s="94"/>
      <c r="C222" s="94"/>
      <c r="D222" s="95"/>
      <c r="E222" s="95"/>
      <c r="F222" s="95"/>
      <c r="G222" s="95"/>
      <c r="H222" s="95"/>
      <c r="I222" s="95"/>
      <c r="J222" s="95"/>
      <c r="K222" s="95"/>
      <c r="L222" s="95"/>
      <c r="M222" s="95"/>
      <c r="N222" s="95"/>
      <c r="O222" s="95"/>
      <c r="P222" s="95"/>
      <c r="Q222" s="95"/>
      <c r="R222" s="95"/>
      <c r="S222" s="95"/>
    </row>
    <row r="223" spans="2:19">
      <c r="B223" s="94"/>
      <c r="C223" s="94"/>
      <c r="D223" s="95"/>
      <c r="E223" s="95"/>
      <c r="F223" s="95"/>
      <c r="G223" s="95"/>
      <c r="H223" s="95"/>
      <c r="I223" s="95"/>
      <c r="J223" s="95"/>
      <c r="K223" s="95"/>
      <c r="L223" s="95"/>
      <c r="M223" s="95"/>
      <c r="N223" s="95"/>
      <c r="O223" s="95"/>
      <c r="P223" s="95"/>
      <c r="Q223" s="95"/>
      <c r="R223" s="95"/>
      <c r="S223" s="95"/>
    </row>
    <row r="224" spans="2:19">
      <c r="B224" s="94"/>
      <c r="C224" s="94"/>
      <c r="D224" s="95"/>
      <c r="E224" s="95"/>
      <c r="F224" s="95"/>
      <c r="G224" s="95"/>
      <c r="H224" s="95"/>
      <c r="I224" s="95"/>
      <c r="J224" s="95"/>
      <c r="K224" s="95"/>
      <c r="L224" s="95"/>
      <c r="M224" s="95"/>
      <c r="N224" s="95"/>
      <c r="O224" s="95"/>
      <c r="P224" s="95"/>
      <c r="Q224" s="95"/>
      <c r="R224" s="95"/>
      <c r="S224" s="95"/>
    </row>
    <row r="225" spans="2:19">
      <c r="B225" s="94"/>
      <c r="C225" s="94"/>
      <c r="D225" s="95"/>
      <c r="E225" s="95"/>
      <c r="F225" s="95"/>
      <c r="G225" s="95"/>
      <c r="H225" s="95"/>
      <c r="I225" s="95"/>
      <c r="J225" s="95"/>
      <c r="K225" s="95"/>
      <c r="L225" s="95"/>
      <c r="M225" s="95"/>
      <c r="N225" s="95"/>
      <c r="O225" s="95"/>
      <c r="P225" s="95"/>
      <c r="Q225" s="95"/>
      <c r="R225" s="95"/>
      <c r="S225" s="95"/>
    </row>
    <row r="226" spans="2:19">
      <c r="B226" s="94"/>
      <c r="C226" s="94"/>
      <c r="D226" s="95"/>
      <c r="E226" s="95"/>
      <c r="F226" s="95"/>
      <c r="G226" s="95"/>
      <c r="H226" s="95"/>
      <c r="I226" s="95"/>
      <c r="J226" s="95"/>
      <c r="K226" s="95"/>
      <c r="L226" s="95"/>
      <c r="M226" s="95"/>
      <c r="N226" s="95"/>
      <c r="O226" s="95"/>
      <c r="P226" s="95"/>
      <c r="Q226" s="95"/>
      <c r="R226" s="95"/>
      <c r="S226" s="95"/>
    </row>
    <row r="227" spans="2:19">
      <c r="B227" s="94"/>
      <c r="C227" s="94"/>
      <c r="D227" s="95"/>
      <c r="E227" s="95"/>
      <c r="F227" s="95"/>
      <c r="G227" s="95"/>
      <c r="H227" s="95"/>
      <c r="I227" s="95"/>
      <c r="J227" s="95"/>
      <c r="K227" s="95"/>
      <c r="L227" s="95"/>
      <c r="M227" s="95"/>
      <c r="N227" s="95"/>
      <c r="O227" s="95"/>
      <c r="P227" s="95"/>
      <c r="Q227" s="95"/>
      <c r="R227" s="95"/>
      <c r="S227" s="95"/>
    </row>
    <row r="228" spans="2:19">
      <c r="B228" s="94"/>
      <c r="C228" s="94"/>
      <c r="D228" s="95"/>
      <c r="E228" s="95"/>
      <c r="F228" s="95"/>
      <c r="G228" s="95"/>
      <c r="H228" s="95"/>
      <c r="I228" s="95"/>
      <c r="J228" s="95"/>
      <c r="K228" s="95"/>
      <c r="L228" s="95"/>
      <c r="M228" s="95"/>
      <c r="N228" s="95"/>
      <c r="O228" s="95"/>
      <c r="P228" s="95"/>
      <c r="Q228" s="95"/>
      <c r="R228" s="95"/>
      <c r="S228" s="95"/>
    </row>
    <row r="229" spans="2:19">
      <c r="B229" s="94"/>
      <c r="C229" s="94"/>
      <c r="D229" s="95"/>
      <c r="E229" s="95"/>
      <c r="F229" s="95"/>
      <c r="G229" s="95"/>
      <c r="H229" s="95"/>
      <c r="I229" s="95"/>
      <c r="J229" s="95"/>
      <c r="K229" s="95"/>
      <c r="L229" s="95"/>
      <c r="M229" s="95"/>
      <c r="N229" s="95"/>
      <c r="O229" s="95"/>
      <c r="P229" s="95"/>
      <c r="Q229" s="95"/>
      <c r="R229" s="95"/>
      <c r="S229" s="95"/>
    </row>
    <row r="230" spans="2:19">
      <c r="B230" s="94"/>
      <c r="C230" s="94"/>
      <c r="D230" s="95"/>
      <c r="E230" s="95"/>
      <c r="F230" s="95"/>
      <c r="G230" s="95"/>
      <c r="H230" s="95"/>
      <c r="I230" s="95"/>
      <c r="J230" s="95"/>
      <c r="K230" s="95"/>
      <c r="L230" s="95"/>
      <c r="M230" s="95"/>
      <c r="N230" s="95"/>
      <c r="O230" s="95"/>
      <c r="P230" s="95"/>
      <c r="Q230" s="95"/>
      <c r="R230" s="95"/>
      <c r="S230" s="95"/>
    </row>
    <row r="231" spans="2:19">
      <c r="B231" s="94"/>
      <c r="C231" s="94"/>
      <c r="D231" s="95"/>
      <c r="E231" s="95"/>
      <c r="F231" s="95"/>
      <c r="G231" s="95"/>
      <c r="H231" s="95"/>
      <c r="I231" s="95"/>
      <c r="J231" s="95"/>
      <c r="K231" s="95"/>
      <c r="L231" s="95"/>
      <c r="M231" s="95"/>
      <c r="N231" s="95"/>
      <c r="O231" s="95"/>
      <c r="P231" s="95"/>
      <c r="Q231" s="95"/>
      <c r="R231" s="95"/>
      <c r="S231" s="95"/>
    </row>
    <row r="232" spans="2:19">
      <c r="B232" s="94"/>
      <c r="C232" s="94"/>
      <c r="D232" s="95"/>
      <c r="E232" s="95"/>
      <c r="F232" s="95"/>
      <c r="G232" s="95"/>
      <c r="H232" s="95"/>
      <c r="I232" s="95"/>
      <c r="J232" s="95"/>
      <c r="K232" s="95"/>
      <c r="L232" s="95"/>
      <c r="M232" s="95"/>
      <c r="N232" s="95"/>
      <c r="O232" s="95"/>
      <c r="P232" s="95"/>
      <c r="Q232" s="95"/>
      <c r="R232" s="95"/>
      <c r="S232" s="95"/>
    </row>
    <row r="233" spans="2:19">
      <c r="B233" s="94"/>
      <c r="C233" s="94"/>
      <c r="D233" s="95"/>
      <c r="E233" s="95"/>
      <c r="F233" s="95"/>
      <c r="G233" s="95"/>
      <c r="H233" s="95"/>
      <c r="I233" s="95"/>
      <c r="J233" s="95"/>
      <c r="K233" s="95"/>
      <c r="L233" s="95"/>
      <c r="M233" s="95"/>
      <c r="N233" s="95"/>
      <c r="O233" s="95"/>
      <c r="P233" s="95"/>
      <c r="Q233" s="95"/>
      <c r="R233" s="95"/>
      <c r="S233" s="95"/>
    </row>
    <row r="234" spans="2:19">
      <c r="B234" s="94"/>
      <c r="C234" s="94"/>
      <c r="D234" s="95"/>
      <c r="E234" s="95"/>
      <c r="F234" s="95"/>
      <c r="G234" s="95"/>
      <c r="H234" s="95"/>
      <c r="I234" s="95"/>
      <c r="J234" s="95"/>
      <c r="K234" s="95"/>
      <c r="L234" s="95"/>
      <c r="M234" s="95"/>
      <c r="N234" s="95"/>
      <c r="O234" s="95"/>
      <c r="P234" s="95"/>
      <c r="Q234" s="95"/>
      <c r="R234" s="95"/>
      <c r="S234" s="95"/>
    </row>
    <row r="235" spans="2:19">
      <c r="B235" s="94"/>
      <c r="C235" s="94"/>
      <c r="D235" s="95"/>
      <c r="E235" s="95"/>
      <c r="F235" s="95"/>
      <c r="G235" s="95"/>
      <c r="H235" s="95"/>
      <c r="I235" s="95"/>
      <c r="J235" s="95"/>
      <c r="K235" s="95"/>
      <c r="L235" s="95"/>
      <c r="M235" s="95"/>
      <c r="N235" s="95"/>
      <c r="O235" s="95"/>
      <c r="P235" s="95"/>
      <c r="Q235" s="95"/>
      <c r="R235" s="95"/>
      <c r="S235" s="95"/>
    </row>
    <row r="236" spans="2:19">
      <c r="B236" s="94"/>
      <c r="C236" s="94"/>
      <c r="D236" s="95"/>
      <c r="E236" s="95"/>
      <c r="F236" s="95"/>
      <c r="G236" s="95"/>
      <c r="H236" s="95"/>
      <c r="I236" s="95"/>
      <c r="J236" s="95"/>
      <c r="K236" s="95"/>
      <c r="L236" s="95"/>
      <c r="M236" s="95"/>
      <c r="N236" s="95"/>
      <c r="O236" s="95"/>
      <c r="P236" s="95"/>
      <c r="Q236" s="95"/>
      <c r="R236" s="95"/>
      <c r="S236" s="95"/>
    </row>
    <row r="237" spans="2:19">
      <c r="B237" s="94"/>
      <c r="C237" s="94"/>
      <c r="D237" s="95"/>
      <c r="E237" s="95"/>
      <c r="F237" s="95"/>
      <c r="G237" s="95"/>
      <c r="H237" s="95"/>
      <c r="I237" s="95"/>
      <c r="J237" s="95"/>
      <c r="K237" s="95"/>
      <c r="L237" s="95"/>
      <c r="M237" s="95"/>
      <c r="N237" s="95"/>
      <c r="O237" s="95"/>
      <c r="P237" s="95"/>
      <c r="Q237" s="95"/>
      <c r="R237" s="95"/>
      <c r="S237" s="95"/>
    </row>
    <row r="238" spans="2:19">
      <c r="B238" s="94"/>
      <c r="C238" s="94"/>
      <c r="D238" s="95"/>
      <c r="E238" s="95"/>
      <c r="F238" s="95"/>
      <c r="G238" s="95"/>
      <c r="H238" s="95"/>
      <c r="I238" s="95"/>
      <c r="J238" s="95"/>
      <c r="K238" s="95"/>
      <c r="L238" s="95"/>
      <c r="M238" s="95"/>
      <c r="N238" s="95"/>
      <c r="O238" s="95"/>
      <c r="P238" s="95"/>
      <c r="Q238" s="95"/>
      <c r="R238" s="95"/>
      <c r="S238" s="95"/>
    </row>
    <row r="239" spans="2:19">
      <c r="B239" s="94"/>
      <c r="C239" s="94"/>
      <c r="D239" s="95"/>
      <c r="E239" s="95"/>
      <c r="F239" s="95"/>
      <c r="G239" s="95"/>
      <c r="H239" s="95"/>
      <c r="I239" s="95"/>
      <c r="J239" s="95"/>
      <c r="K239" s="95"/>
      <c r="L239" s="95"/>
      <c r="M239" s="95"/>
      <c r="N239" s="95"/>
      <c r="O239" s="95"/>
      <c r="P239" s="95"/>
      <c r="Q239" s="95"/>
      <c r="R239" s="95"/>
      <c r="S239" s="95"/>
    </row>
    <row r="240" spans="2:19">
      <c r="B240" s="94"/>
      <c r="C240" s="94"/>
      <c r="D240" s="95"/>
      <c r="E240" s="95"/>
      <c r="F240" s="95"/>
      <c r="G240" s="95"/>
      <c r="H240" s="95"/>
      <c r="I240" s="95"/>
      <c r="J240" s="95"/>
      <c r="K240" s="95"/>
      <c r="L240" s="95"/>
      <c r="M240" s="95"/>
      <c r="N240" s="95"/>
      <c r="O240" s="95"/>
      <c r="P240" s="95"/>
      <c r="Q240" s="95"/>
      <c r="R240" s="95"/>
      <c r="S240" s="95"/>
    </row>
    <row r="241" spans="2:19">
      <c r="B241" s="94"/>
      <c r="C241" s="94"/>
      <c r="D241" s="95"/>
      <c r="E241" s="95"/>
      <c r="F241" s="95"/>
      <c r="G241" s="95"/>
      <c r="H241" s="95"/>
      <c r="I241" s="95"/>
      <c r="J241" s="95"/>
      <c r="K241" s="95"/>
      <c r="L241" s="95"/>
      <c r="M241" s="95"/>
      <c r="N241" s="95"/>
      <c r="O241" s="95"/>
      <c r="P241" s="95"/>
      <c r="Q241" s="95"/>
      <c r="R241" s="95"/>
      <c r="S241" s="95"/>
    </row>
    <row r="242" spans="2:19">
      <c r="B242" s="94"/>
      <c r="C242" s="94"/>
      <c r="D242" s="95"/>
      <c r="E242" s="95"/>
      <c r="F242" s="95"/>
      <c r="G242" s="95"/>
      <c r="H242" s="95"/>
      <c r="I242" s="95"/>
      <c r="J242" s="95"/>
      <c r="K242" s="95"/>
      <c r="L242" s="95"/>
      <c r="M242" s="95"/>
      <c r="N242" s="95"/>
      <c r="O242" s="95"/>
      <c r="P242" s="95"/>
      <c r="Q242" s="95"/>
      <c r="R242" s="95"/>
      <c r="S242" s="95"/>
    </row>
    <row r="243" spans="2:19">
      <c r="B243" s="94"/>
      <c r="C243" s="94"/>
      <c r="D243" s="95"/>
      <c r="E243" s="95"/>
      <c r="F243" s="95"/>
      <c r="G243" s="95"/>
      <c r="H243" s="95"/>
      <c r="I243" s="95"/>
      <c r="J243" s="95"/>
      <c r="K243" s="95"/>
      <c r="L243" s="95"/>
      <c r="M243" s="95"/>
      <c r="N243" s="95"/>
      <c r="O243" s="95"/>
      <c r="P243" s="95"/>
      <c r="Q243" s="95"/>
      <c r="R243" s="95"/>
      <c r="S243" s="95"/>
    </row>
    <row r="244" spans="2:19">
      <c r="B244" s="94"/>
      <c r="C244" s="94"/>
      <c r="D244" s="95"/>
      <c r="E244" s="95"/>
      <c r="F244" s="95"/>
      <c r="G244" s="95"/>
      <c r="H244" s="95"/>
      <c r="I244" s="95"/>
      <c r="J244" s="95"/>
      <c r="K244" s="95"/>
      <c r="L244" s="95"/>
      <c r="M244" s="95"/>
      <c r="N244" s="95"/>
      <c r="O244" s="95"/>
      <c r="P244" s="95"/>
      <c r="Q244" s="95"/>
      <c r="R244" s="95"/>
      <c r="S244" s="95"/>
    </row>
    <row r="245" spans="2:19">
      <c r="B245" s="94"/>
      <c r="C245" s="94"/>
      <c r="D245" s="95"/>
      <c r="E245" s="95"/>
      <c r="F245" s="95"/>
      <c r="G245" s="95"/>
      <c r="H245" s="95"/>
      <c r="I245" s="95"/>
      <c r="J245" s="95"/>
      <c r="K245" s="95"/>
      <c r="L245" s="95"/>
      <c r="M245" s="95"/>
      <c r="N245" s="95"/>
      <c r="O245" s="95"/>
      <c r="P245" s="95"/>
      <c r="Q245" s="95"/>
      <c r="R245" s="95"/>
      <c r="S245" s="95"/>
    </row>
    <row r="246" spans="2:19">
      <c r="B246" s="94"/>
      <c r="C246" s="94"/>
      <c r="D246" s="95"/>
      <c r="E246" s="95"/>
      <c r="F246" s="95"/>
      <c r="G246" s="95"/>
      <c r="H246" s="95"/>
      <c r="I246" s="95"/>
      <c r="J246" s="95"/>
      <c r="K246" s="95"/>
      <c r="L246" s="95"/>
      <c r="M246" s="95"/>
      <c r="N246" s="95"/>
      <c r="O246" s="95"/>
      <c r="P246" s="95"/>
      <c r="Q246" s="95"/>
      <c r="R246" s="95"/>
      <c r="S246" s="95"/>
    </row>
    <row r="247" spans="2:19">
      <c r="B247" s="94"/>
      <c r="C247" s="94"/>
      <c r="D247" s="95"/>
      <c r="E247" s="95"/>
      <c r="F247" s="95"/>
      <c r="G247" s="95"/>
      <c r="H247" s="95"/>
      <c r="I247" s="95"/>
      <c r="J247" s="95"/>
      <c r="K247" s="95"/>
      <c r="L247" s="95"/>
      <c r="M247" s="95"/>
      <c r="N247" s="95"/>
      <c r="O247" s="95"/>
      <c r="P247" s="95"/>
      <c r="Q247" s="95"/>
      <c r="R247" s="95"/>
      <c r="S247" s="95"/>
    </row>
    <row r="248" spans="2:19">
      <c r="B248" s="94"/>
      <c r="C248" s="94"/>
      <c r="D248" s="95"/>
      <c r="E248" s="95"/>
      <c r="F248" s="95"/>
      <c r="G248" s="95"/>
      <c r="H248" s="95"/>
      <c r="I248" s="95"/>
      <c r="J248" s="95"/>
      <c r="K248" s="95"/>
      <c r="L248" s="95"/>
      <c r="M248" s="95"/>
      <c r="N248" s="95"/>
      <c r="O248" s="95"/>
      <c r="P248" s="95"/>
      <c r="Q248" s="95"/>
      <c r="R248" s="95"/>
      <c r="S248" s="95"/>
    </row>
    <row r="249" spans="2:19">
      <c r="B249" s="94"/>
      <c r="C249" s="94"/>
      <c r="D249" s="95"/>
      <c r="E249" s="95"/>
      <c r="F249" s="95"/>
      <c r="G249" s="95"/>
      <c r="H249" s="95"/>
      <c r="I249" s="95"/>
      <c r="J249" s="95"/>
      <c r="K249" s="95"/>
      <c r="L249" s="95"/>
      <c r="M249" s="95"/>
      <c r="N249" s="95"/>
      <c r="O249" s="95"/>
      <c r="P249" s="95"/>
      <c r="Q249" s="95"/>
      <c r="R249" s="95"/>
      <c r="S249" s="95"/>
    </row>
    <row r="250" spans="2:19">
      <c r="B250" s="94"/>
      <c r="C250" s="94"/>
      <c r="D250" s="95"/>
      <c r="E250" s="95"/>
      <c r="F250" s="95"/>
      <c r="G250" s="95"/>
      <c r="H250" s="95"/>
      <c r="I250" s="95"/>
      <c r="J250" s="95"/>
      <c r="K250" s="95"/>
      <c r="L250" s="95"/>
      <c r="M250" s="95"/>
      <c r="N250" s="95"/>
      <c r="O250" s="95"/>
      <c r="P250" s="95"/>
      <c r="Q250" s="95"/>
      <c r="R250" s="95"/>
      <c r="S250" s="95"/>
    </row>
    <row r="251" spans="2:19">
      <c r="B251" s="94"/>
      <c r="C251" s="94"/>
      <c r="D251" s="95"/>
      <c r="E251" s="95"/>
      <c r="F251" s="95"/>
      <c r="G251" s="95"/>
      <c r="H251" s="95"/>
      <c r="I251" s="95"/>
      <c r="J251" s="95"/>
      <c r="K251" s="95"/>
      <c r="L251" s="95"/>
      <c r="M251" s="95"/>
      <c r="N251" s="95"/>
      <c r="O251" s="95"/>
      <c r="P251" s="95"/>
      <c r="Q251" s="95"/>
      <c r="R251" s="95"/>
      <c r="S251" s="95"/>
    </row>
    <row r="252" spans="2:19">
      <c r="B252" s="94"/>
      <c r="C252" s="94"/>
      <c r="D252" s="95"/>
      <c r="E252" s="95"/>
      <c r="F252" s="95"/>
      <c r="G252" s="95"/>
      <c r="H252" s="95"/>
      <c r="I252" s="95"/>
      <c r="J252" s="95"/>
      <c r="K252" s="95"/>
      <c r="L252" s="95"/>
      <c r="M252" s="95"/>
      <c r="N252" s="95"/>
      <c r="O252" s="95"/>
      <c r="P252" s="95"/>
      <c r="Q252" s="95"/>
      <c r="R252" s="95"/>
      <c r="S252" s="95"/>
    </row>
    <row r="253" spans="2:19">
      <c r="B253" s="94"/>
      <c r="C253" s="94"/>
      <c r="D253" s="95"/>
      <c r="E253" s="95"/>
      <c r="F253" s="95"/>
      <c r="G253" s="95"/>
      <c r="H253" s="95"/>
      <c r="I253" s="95"/>
      <c r="J253" s="95"/>
      <c r="K253" s="95"/>
      <c r="L253" s="95"/>
      <c r="M253" s="95"/>
      <c r="N253" s="95"/>
      <c r="O253" s="95"/>
      <c r="P253" s="95"/>
      <c r="Q253" s="95"/>
      <c r="R253" s="95"/>
      <c r="S253" s="95"/>
    </row>
    <row r="254" spans="2:19">
      <c r="B254" s="94"/>
      <c r="C254" s="94"/>
      <c r="D254" s="95"/>
      <c r="E254" s="95"/>
      <c r="F254" s="95"/>
      <c r="G254" s="95"/>
      <c r="H254" s="95"/>
      <c r="I254" s="95"/>
      <c r="J254" s="95"/>
      <c r="K254" s="95"/>
      <c r="L254" s="95"/>
      <c r="M254" s="95"/>
      <c r="N254" s="95"/>
      <c r="O254" s="95"/>
      <c r="P254" s="95"/>
      <c r="Q254" s="95"/>
      <c r="R254" s="95"/>
      <c r="S254" s="95"/>
    </row>
    <row r="255" spans="2:19">
      <c r="B255" s="94"/>
      <c r="C255" s="94"/>
      <c r="D255" s="95"/>
      <c r="E255" s="95"/>
      <c r="F255" s="95"/>
      <c r="G255" s="95"/>
      <c r="H255" s="95"/>
      <c r="I255" s="95"/>
      <c r="J255" s="95"/>
      <c r="K255" s="95"/>
      <c r="L255" s="95"/>
      <c r="M255" s="95"/>
      <c r="N255" s="95"/>
      <c r="O255" s="95"/>
      <c r="P255" s="95"/>
      <c r="Q255" s="95"/>
      <c r="R255" s="95"/>
      <c r="S255" s="95"/>
    </row>
    <row r="256" spans="2:19">
      <c r="B256" s="94"/>
      <c r="C256" s="94"/>
      <c r="D256" s="95"/>
      <c r="E256" s="95"/>
      <c r="F256" s="95"/>
      <c r="G256" s="95"/>
      <c r="H256" s="95"/>
      <c r="I256" s="95"/>
      <c r="J256" s="95"/>
      <c r="K256" s="95"/>
      <c r="L256" s="95"/>
      <c r="M256" s="95"/>
      <c r="N256" s="95"/>
      <c r="O256" s="95"/>
      <c r="P256" s="95"/>
      <c r="Q256" s="95"/>
      <c r="R256" s="95"/>
      <c r="S256" s="95"/>
    </row>
    <row r="257" spans="2:19">
      <c r="B257" s="94"/>
      <c r="C257" s="94"/>
      <c r="D257" s="95"/>
      <c r="E257" s="95"/>
      <c r="F257" s="95"/>
      <c r="G257" s="95"/>
      <c r="H257" s="95"/>
      <c r="I257" s="95"/>
      <c r="J257" s="95"/>
      <c r="K257" s="95"/>
      <c r="L257" s="95"/>
      <c r="M257" s="95"/>
      <c r="N257" s="95"/>
      <c r="O257" s="95"/>
      <c r="P257" s="95"/>
      <c r="Q257" s="95"/>
      <c r="R257" s="95"/>
      <c r="S257" s="95"/>
    </row>
    <row r="258" spans="2:19">
      <c r="B258" s="94"/>
      <c r="C258" s="94"/>
      <c r="D258" s="95"/>
      <c r="E258" s="95"/>
      <c r="F258" s="95"/>
      <c r="G258" s="95"/>
      <c r="H258" s="95"/>
      <c r="I258" s="95"/>
      <c r="J258" s="95"/>
      <c r="K258" s="95"/>
      <c r="L258" s="95"/>
      <c r="M258" s="95"/>
      <c r="N258" s="95"/>
      <c r="O258" s="95"/>
      <c r="P258" s="95"/>
      <c r="Q258" s="95"/>
      <c r="R258" s="95"/>
      <c r="S258" s="95"/>
    </row>
    <row r="259" spans="2:19">
      <c r="B259" s="94"/>
      <c r="C259" s="94"/>
      <c r="D259" s="95"/>
      <c r="E259" s="95"/>
      <c r="F259" s="95"/>
      <c r="G259" s="95"/>
      <c r="H259" s="95"/>
      <c r="I259" s="95"/>
      <c r="J259" s="95"/>
      <c r="K259" s="95"/>
      <c r="L259" s="95"/>
      <c r="M259" s="95"/>
      <c r="N259" s="95"/>
      <c r="O259" s="95"/>
      <c r="P259" s="95"/>
      <c r="Q259" s="95"/>
      <c r="R259" s="95"/>
      <c r="S259" s="95"/>
    </row>
    <row r="260" spans="2:19">
      <c r="B260" s="94"/>
      <c r="C260" s="94"/>
      <c r="D260" s="95"/>
      <c r="E260" s="95"/>
      <c r="F260" s="95"/>
      <c r="G260" s="95"/>
      <c r="H260" s="95"/>
      <c r="I260" s="95"/>
      <c r="J260" s="95"/>
      <c r="K260" s="95"/>
      <c r="L260" s="95"/>
      <c r="M260" s="95"/>
      <c r="N260" s="95"/>
      <c r="O260" s="95"/>
      <c r="P260" s="95"/>
      <c r="Q260" s="95"/>
      <c r="R260" s="95"/>
      <c r="S260" s="95"/>
    </row>
    <row r="261" spans="2:19">
      <c r="B261" s="94"/>
      <c r="C261" s="94"/>
      <c r="D261" s="95"/>
      <c r="E261" s="95"/>
      <c r="F261" s="95"/>
      <c r="G261" s="95"/>
      <c r="H261" s="95"/>
      <c r="I261" s="95"/>
      <c r="J261" s="95"/>
      <c r="K261" s="95"/>
      <c r="L261" s="95"/>
      <c r="M261" s="95"/>
      <c r="N261" s="95"/>
      <c r="O261" s="95"/>
      <c r="P261" s="95"/>
      <c r="Q261" s="95"/>
      <c r="R261" s="95"/>
      <c r="S261" s="95"/>
    </row>
    <row r="262" spans="2:19">
      <c r="B262" s="94"/>
      <c r="C262" s="94"/>
      <c r="D262" s="95"/>
      <c r="E262" s="95"/>
      <c r="F262" s="95"/>
      <c r="G262" s="95"/>
      <c r="H262" s="95"/>
      <c r="I262" s="95"/>
      <c r="J262" s="95"/>
      <c r="K262" s="95"/>
      <c r="L262" s="95"/>
      <c r="M262" s="95"/>
      <c r="N262" s="95"/>
      <c r="O262" s="95"/>
      <c r="P262" s="95"/>
      <c r="Q262" s="95"/>
      <c r="R262" s="95"/>
      <c r="S262" s="95"/>
    </row>
    <row r="263" spans="2:19">
      <c r="B263" s="94"/>
      <c r="C263" s="94"/>
      <c r="D263" s="95"/>
      <c r="E263" s="95"/>
      <c r="F263" s="95"/>
      <c r="G263" s="95"/>
      <c r="H263" s="95"/>
      <c r="I263" s="95"/>
      <c r="J263" s="95"/>
      <c r="K263" s="95"/>
      <c r="L263" s="95"/>
      <c r="M263" s="95"/>
      <c r="N263" s="95"/>
      <c r="O263" s="95"/>
      <c r="P263" s="95"/>
      <c r="Q263" s="95"/>
      <c r="R263" s="95"/>
      <c r="S263" s="95"/>
    </row>
    <row r="264" spans="2:19">
      <c r="B264" s="94"/>
      <c r="C264" s="94"/>
      <c r="D264" s="95"/>
      <c r="E264" s="95"/>
      <c r="F264" s="95"/>
      <c r="G264" s="95"/>
      <c r="H264" s="95"/>
      <c r="I264" s="95"/>
      <c r="J264" s="95"/>
      <c r="K264" s="95"/>
      <c r="L264" s="95"/>
      <c r="M264" s="95"/>
      <c r="N264" s="95"/>
      <c r="O264" s="95"/>
      <c r="P264" s="95"/>
      <c r="Q264" s="95"/>
      <c r="R264" s="95"/>
      <c r="S264" s="95"/>
    </row>
    <row r="265" spans="2:19">
      <c r="B265" s="94"/>
      <c r="C265" s="94"/>
      <c r="D265" s="95"/>
      <c r="E265" s="95"/>
      <c r="F265" s="95"/>
      <c r="G265" s="95"/>
      <c r="H265" s="95"/>
      <c r="I265" s="95"/>
      <c r="J265" s="95"/>
      <c r="K265" s="95"/>
      <c r="L265" s="95"/>
      <c r="M265" s="95"/>
      <c r="N265" s="95"/>
      <c r="O265" s="95"/>
      <c r="P265" s="95"/>
      <c r="Q265" s="95"/>
      <c r="R265" s="95"/>
      <c r="S265" s="95"/>
    </row>
    <row r="266" spans="2:19">
      <c r="B266" s="94"/>
      <c r="C266" s="94"/>
      <c r="D266" s="95"/>
      <c r="E266" s="95"/>
      <c r="F266" s="95"/>
      <c r="G266" s="95"/>
      <c r="H266" s="95"/>
      <c r="I266" s="95"/>
      <c r="J266" s="95"/>
      <c r="K266" s="95"/>
      <c r="L266" s="95"/>
      <c r="M266" s="95"/>
      <c r="N266" s="95"/>
      <c r="O266" s="95"/>
      <c r="P266" s="95"/>
      <c r="Q266" s="95"/>
      <c r="R266" s="95"/>
      <c r="S266" s="95"/>
    </row>
    <row r="267" spans="2:19">
      <c r="B267" s="94"/>
      <c r="C267" s="94"/>
      <c r="D267" s="95"/>
      <c r="E267" s="95"/>
      <c r="F267" s="95"/>
      <c r="G267" s="95"/>
      <c r="H267" s="95"/>
      <c r="I267" s="95"/>
      <c r="J267" s="95"/>
      <c r="K267" s="95"/>
      <c r="L267" s="95"/>
      <c r="M267" s="95"/>
      <c r="N267" s="95"/>
      <c r="O267" s="95"/>
      <c r="P267" s="95"/>
      <c r="Q267" s="95"/>
      <c r="R267" s="95"/>
      <c r="S267" s="95"/>
    </row>
    <row r="268" spans="2:19">
      <c r="B268" s="94"/>
      <c r="C268" s="94"/>
      <c r="D268" s="95"/>
      <c r="E268" s="95"/>
      <c r="F268" s="95"/>
      <c r="G268" s="95"/>
      <c r="H268" s="95"/>
      <c r="I268" s="95"/>
      <c r="J268" s="95"/>
      <c r="K268" s="95"/>
      <c r="L268" s="95"/>
      <c r="M268" s="95"/>
      <c r="N268" s="95"/>
      <c r="O268" s="95"/>
      <c r="P268" s="95"/>
      <c r="Q268" s="95"/>
      <c r="R268" s="95"/>
      <c r="S268" s="95"/>
    </row>
    <row r="269" spans="2:19">
      <c r="B269" s="94"/>
      <c r="C269" s="94"/>
      <c r="D269" s="95"/>
      <c r="E269" s="95"/>
      <c r="F269" s="95"/>
      <c r="G269" s="95"/>
      <c r="H269" s="95"/>
      <c r="I269" s="95"/>
      <c r="J269" s="95"/>
      <c r="K269" s="95"/>
      <c r="L269" s="95"/>
      <c r="M269" s="95"/>
      <c r="N269" s="95"/>
      <c r="O269" s="95"/>
      <c r="P269" s="95"/>
      <c r="Q269" s="95"/>
      <c r="R269" s="95"/>
      <c r="S269" s="95"/>
    </row>
    <row r="270" spans="2:19">
      <c r="B270" s="94"/>
      <c r="C270" s="94"/>
      <c r="D270" s="95"/>
      <c r="E270" s="95"/>
      <c r="F270" s="95"/>
      <c r="G270" s="95"/>
      <c r="H270" s="95"/>
      <c r="I270" s="95"/>
      <c r="J270" s="95"/>
      <c r="K270" s="95"/>
      <c r="L270" s="95"/>
      <c r="M270" s="95"/>
      <c r="N270" s="95"/>
      <c r="O270" s="95"/>
      <c r="P270" s="95"/>
      <c r="Q270" s="95"/>
      <c r="R270" s="95"/>
      <c r="S270" s="95"/>
    </row>
    <row r="271" spans="2:19">
      <c r="B271" s="94"/>
      <c r="C271" s="94"/>
      <c r="D271" s="95"/>
      <c r="E271" s="95"/>
      <c r="F271" s="95"/>
      <c r="G271" s="95"/>
      <c r="H271" s="95"/>
      <c r="I271" s="95"/>
      <c r="J271" s="95"/>
      <c r="K271" s="95"/>
      <c r="L271" s="95"/>
      <c r="M271" s="95"/>
      <c r="N271" s="95"/>
      <c r="O271" s="95"/>
      <c r="P271" s="95"/>
      <c r="Q271" s="95"/>
      <c r="R271" s="95"/>
      <c r="S271" s="95"/>
    </row>
    <row r="272" spans="2:19">
      <c r="B272" s="94"/>
      <c r="C272" s="94"/>
      <c r="D272" s="95"/>
      <c r="E272" s="95"/>
      <c r="F272" s="95"/>
      <c r="G272" s="95"/>
      <c r="H272" s="95"/>
      <c r="I272" s="95"/>
      <c r="J272" s="95"/>
      <c r="K272" s="95"/>
      <c r="L272" s="95"/>
      <c r="M272" s="95"/>
      <c r="N272" s="95"/>
      <c r="O272" s="95"/>
      <c r="P272" s="95"/>
      <c r="Q272" s="95"/>
      <c r="R272" s="95"/>
      <c r="S272" s="95"/>
    </row>
    <row r="273" spans="2:19">
      <c r="B273" s="94"/>
      <c r="C273" s="94"/>
      <c r="D273" s="95"/>
      <c r="E273" s="95"/>
      <c r="F273" s="95"/>
      <c r="G273" s="95"/>
      <c r="H273" s="95"/>
      <c r="I273" s="95"/>
      <c r="J273" s="95"/>
      <c r="K273" s="95"/>
      <c r="L273" s="95"/>
      <c r="M273" s="95"/>
      <c r="N273" s="95"/>
      <c r="O273" s="95"/>
      <c r="P273" s="95"/>
      <c r="Q273" s="95"/>
      <c r="R273" s="95"/>
      <c r="S273" s="95"/>
    </row>
    <row r="274" spans="2:19">
      <c r="B274" s="94"/>
      <c r="C274" s="94"/>
      <c r="D274" s="95"/>
      <c r="E274" s="95"/>
      <c r="F274" s="95"/>
      <c r="G274" s="95"/>
      <c r="H274" s="95"/>
      <c r="I274" s="95"/>
      <c r="J274" s="95"/>
      <c r="K274" s="95"/>
      <c r="L274" s="95"/>
      <c r="M274" s="95"/>
      <c r="N274" s="95"/>
      <c r="O274" s="95"/>
      <c r="P274" s="95"/>
      <c r="Q274" s="95"/>
      <c r="R274" s="95"/>
      <c r="S274" s="95"/>
    </row>
    <row r="275" spans="2:19">
      <c r="B275" s="94"/>
      <c r="C275" s="94"/>
      <c r="D275" s="95"/>
      <c r="E275" s="95"/>
      <c r="F275" s="95"/>
      <c r="G275" s="95"/>
      <c r="H275" s="95"/>
      <c r="I275" s="95"/>
      <c r="J275" s="95"/>
      <c r="K275" s="95"/>
      <c r="L275" s="95"/>
      <c r="M275" s="95"/>
      <c r="N275" s="95"/>
      <c r="O275" s="95"/>
      <c r="P275" s="95"/>
      <c r="Q275" s="95"/>
      <c r="R275" s="95"/>
      <c r="S275" s="95"/>
    </row>
    <row r="276" spans="2:19">
      <c r="B276" s="94"/>
      <c r="C276" s="94"/>
      <c r="D276" s="95"/>
      <c r="E276" s="95"/>
      <c r="F276" s="95"/>
      <c r="G276" s="95"/>
      <c r="H276" s="95"/>
      <c r="I276" s="95"/>
      <c r="J276" s="95"/>
      <c r="K276" s="95"/>
      <c r="L276" s="95"/>
      <c r="M276" s="95"/>
      <c r="N276" s="95"/>
      <c r="O276" s="95"/>
      <c r="P276" s="95"/>
      <c r="Q276" s="95"/>
      <c r="R276" s="95"/>
      <c r="S276" s="95"/>
    </row>
    <row r="277" spans="2:19">
      <c r="B277" s="94"/>
      <c r="C277" s="94"/>
      <c r="D277" s="95"/>
      <c r="E277" s="95"/>
      <c r="F277" s="95"/>
      <c r="G277" s="95"/>
      <c r="H277" s="95"/>
      <c r="I277" s="95"/>
      <c r="J277" s="95"/>
      <c r="K277" s="95"/>
      <c r="L277" s="95"/>
      <c r="M277" s="95"/>
      <c r="N277" s="95"/>
      <c r="O277" s="95"/>
      <c r="P277" s="95"/>
      <c r="Q277" s="95"/>
      <c r="R277" s="95"/>
      <c r="S277" s="95"/>
    </row>
    <row r="278" spans="2:19">
      <c r="B278" s="94"/>
      <c r="C278" s="94"/>
      <c r="D278" s="95"/>
      <c r="E278" s="95"/>
      <c r="F278" s="95"/>
      <c r="G278" s="95"/>
      <c r="H278" s="95"/>
      <c r="I278" s="95"/>
      <c r="J278" s="95"/>
      <c r="K278" s="95"/>
      <c r="L278" s="95"/>
      <c r="M278" s="95"/>
      <c r="N278" s="95"/>
      <c r="O278" s="95"/>
      <c r="P278" s="95"/>
      <c r="Q278" s="95"/>
      <c r="R278" s="95"/>
      <c r="S278" s="95"/>
    </row>
    <row r="279" spans="2:19">
      <c r="B279" s="94"/>
      <c r="C279" s="94"/>
      <c r="D279" s="95"/>
      <c r="E279" s="95"/>
      <c r="F279" s="95"/>
      <c r="G279" s="95"/>
      <c r="H279" s="95"/>
      <c r="I279" s="95"/>
      <c r="J279" s="95"/>
      <c r="K279" s="95"/>
      <c r="L279" s="95"/>
      <c r="M279" s="95"/>
      <c r="N279" s="95"/>
      <c r="O279" s="95"/>
      <c r="P279" s="95"/>
      <c r="Q279" s="95"/>
      <c r="R279" s="95"/>
      <c r="S279" s="95"/>
    </row>
    <row r="280" spans="2:19">
      <c r="B280" s="94"/>
      <c r="C280" s="94"/>
      <c r="D280" s="95"/>
      <c r="E280" s="95"/>
      <c r="F280" s="95"/>
      <c r="G280" s="95"/>
      <c r="H280" s="95"/>
      <c r="I280" s="95"/>
      <c r="J280" s="95"/>
      <c r="K280" s="95"/>
      <c r="L280" s="95"/>
      <c r="M280" s="95"/>
      <c r="N280" s="95"/>
      <c r="O280" s="95"/>
      <c r="P280" s="95"/>
      <c r="Q280" s="95"/>
      <c r="R280" s="95"/>
      <c r="S280" s="95"/>
    </row>
    <row r="281" spans="2:19">
      <c r="B281" s="94"/>
      <c r="C281" s="94"/>
      <c r="D281" s="95"/>
      <c r="E281" s="95"/>
      <c r="F281" s="95"/>
      <c r="G281" s="95"/>
      <c r="H281" s="95"/>
      <c r="I281" s="95"/>
      <c r="J281" s="95"/>
      <c r="K281" s="95"/>
      <c r="L281" s="95"/>
      <c r="M281" s="95"/>
      <c r="N281" s="95"/>
      <c r="O281" s="95"/>
      <c r="P281" s="95"/>
      <c r="Q281" s="95"/>
      <c r="R281" s="95"/>
      <c r="S281" s="95"/>
    </row>
    <row r="282" spans="2:19">
      <c r="B282" s="94"/>
      <c r="C282" s="94"/>
      <c r="D282" s="95"/>
      <c r="E282" s="95"/>
      <c r="F282" s="95"/>
      <c r="G282" s="95"/>
      <c r="H282" s="95"/>
      <c r="I282" s="95"/>
      <c r="J282" s="95"/>
      <c r="K282" s="95"/>
      <c r="L282" s="95"/>
      <c r="M282" s="95"/>
      <c r="N282" s="95"/>
      <c r="O282" s="95"/>
      <c r="P282" s="95"/>
      <c r="Q282" s="95"/>
      <c r="R282" s="95"/>
      <c r="S282" s="95"/>
    </row>
    <row r="283" spans="2:19">
      <c r="B283" s="94"/>
      <c r="C283" s="94"/>
      <c r="D283" s="95"/>
      <c r="E283" s="95"/>
      <c r="F283" s="95"/>
      <c r="G283" s="95"/>
      <c r="H283" s="95"/>
      <c r="I283" s="95"/>
      <c r="J283" s="95"/>
      <c r="K283" s="95"/>
      <c r="L283" s="95"/>
      <c r="M283" s="95"/>
      <c r="N283" s="95"/>
      <c r="O283" s="95"/>
      <c r="P283" s="95"/>
      <c r="Q283" s="95"/>
      <c r="R283" s="95"/>
      <c r="S283" s="95"/>
    </row>
    <row r="284" spans="2:19">
      <c r="B284" s="94"/>
      <c r="C284" s="94"/>
      <c r="D284" s="95"/>
      <c r="E284" s="95"/>
      <c r="F284" s="95"/>
      <c r="G284" s="95"/>
      <c r="H284" s="95"/>
      <c r="I284" s="95"/>
      <c r="J284" s="95"/>
      <c r="K284" s="95"/>
      <c r="L284" s="95"/>
      <c r="M284" s="95"/>
      <c r="N284" s="95"/>
      <c r="O284" s="95"/>
      <c r="P284" s="95"/>
      <c r="Q284" s="95"/>
      <c r="R284" s="95"/>
      <c r="S284" s="95"/>
    </row>
    <row r="285" spans="2:19">
      <c r="B285" s="94"/>
      <c r="C285" s="94"/>
      <c r="D285" s="95"/>
      <c r="E285" s="95"/>
      <c r="F285" s="95"/>
      <c r="G285" s="95"/>
      <c r="H285" s="95"/>
      <c r="I285" s="95"/>
      <c r="J285" s="95"/>
      <c r="K285" s="95"/>
      <c r="L285" s="95"/>
      <c r="M285" s="95"/>
      <c r="N285" s="95"/>
      <c r="O285" s="95"/>
      <c r="P285" s="95"/>
      <c r="Q285" s="95"/>
      <c r="R285" s="95"/>
      <c r="S285" s="95"/>
    </row>
    <row r="286" spans="2:19">
      <c r="B286" s="94"/>
      <c r="C286" s="94"/>
      <c r="D286" s="95"/>
      <c r="E286" s="95"/>
      <c r="F286" s="95"/>
      <c r="G286" s="95"/>
      <c r="H286" s="95"/>
      <c r="I286" s="95"/>
      <c r="J286" s="95"/>
      <c r="K286" s="95"/>
      <c r="L286" s="95"/>
      <c r="M286" s="95"/>
      <c r="N286" s="95"/>
      <c r="O286" s="95"/>
      <c r="P286" s="95"/>
      <c r="Q286" s="95"/>
      <c r="R286" s="95"/>
      <c r="S286" s="95"/>
    </row>
    <row r="287" spans="2:19">
      <c r="B287" s="94"/>
      <c r="C287" s="94"/>
      <c r="D287" s="95"/>
      <c r="E287" s="95"/>
      <c r="F287" s="95"/>
      <c r="G287" s="95"/>
      <c r="H287" s="95"/>
      <c r="I287" s="95"/>
      <c r="J287" s="95"/>
      <c r="K287" s="95"/>
      <c r="L287" s="95"/>
      <c r="M287" s="95"/>
      <c r="N287" s="95"/>
      <c r="O287" s="95"/>
      <c r="P287" s="95"/>
      <c r="Q287" s="95"/>
      <c r="R287" s="95"/>
      <c r="S287" s="95"/>
    </row>
    <row r="288" spans="2:19">
      <c r="B288" s="94"/>
      <c r="C288" s="94"/>
      <c r="D288" s="95"/>
      <c r="E288" s="95"/>
      <c r="F288" s="95"/>
      <c r="G288" s="95"/>
      <c r="H288" s="95"/>
      <c r="I288" s="95"/>
      <c r="J288" s="95"/>
      <c r="K288" s="95"/>
      <c r="L288" s="95"/>
      <c r="M288" s="95"/>
      <c r="N288" s="95"/>
      <c r="O288" s="95"/>
      <c r="P288" s="95"/>
      <c r="Q288" s="95"/>
      <c r="R288" s="95"/>
      <c r="S288" s="95"/>
    </row>
    <row r="289" spans="2:19">
      <c r="B289" s="94"/>
      <c r="C289" s="94"/>
      <c r="D289" s="95"/>
      <c r="E289" s="95"/>
      <c r="F289" s="95"/>
      <c r="G289" s="95"/>
      <c r="H289" s="95"/>
      <c r="I289" s="95"/>
      <c r="J289" s="95"/>
      <c r="K289" s="95"/>
      <c r="L289" s="95"/>
      <c r="M289" s="95"/>
      <c r="N289" s="95"/>
      <c r="O289" s="95"/>
      <c r="P289" s="95"/>
      <c r="Q289" s="95"/>
      <c r="R289" s="95"/>
      <c r="S289" s="95"/>
    </row>
    <row r="290" spans="2:19">
      <c r="B290" s="94"/>
      <c r="C290" s="94"/>
      <c r="D290" s="95"/>
      <c r="E290" s="95"/>
      <c r="F290" s="95"/>
      <c r="G290" s="95"/>
      <c r="H290" s="95"/>
      <c r="I290" s="95"/>
      <c r="J290" s="95"/>
      <c r="K290" s="95"/>
      <c r="L290" s="95"/>
      <c r="M290" s="95"/>
      <c r="N290" s="95"/>
      <c r="O290" s="95"/>
      <c r="P290" s="95"/>
      <c r="Q290" s="95"/>
      <c r="R290" s="95"/>
      <c r="S290" s="95"/>
    </row>
    <row r="291" spans="2:19">
      <c r="B291" s="94"/>
      <c r="C291" s="94"/>
      <c r="D291" s="95"/>
      <c r="E291" s="95"/>
      <c r="F291" s="95"/>
      <c r="G291" s="95"/>
      <c r="H291" s="95"/>
      <c r="I291" s="95"/>
      <c r="J291" s="95"/>
      <c r="K291" s="95"/>
      <c r="L291" s="95"/>
      <c r="M291" s="95"/>
      <c r="N291" s="95"/>
      <c r="O291" s="95"/>
      <c r="P291" s="95"/>
      <c r="Q291" s="95"/>
      <c r="R291" s="95"/>
      <c r="S291" s="95"/>
    </row>
    <row r="292" spans="2:19">
      <c r="B292" s="94"/>
      <c r="C292" s="94"/>
      <c r="D292" s="95"/>
      <c r="E292" s="95"/>
      <c r="F292" s="95"/>
      <c r="G292" s="95"/>
      <c r="H292" s="95"/>
      <c r="I292" s="95"/>
      <c r="J292" s="95"/>
      <c r="K292" s="95"/>
      <c r="L292" s="95"/>
      <c r="M292" s="95"/>
      <c r="N292" s="95"/>
      <c r="O292" s="95"/>
      <c r="P292" s="95"/>
      <c r="Q292" s="95"/>
      <c r="R292" s="95"/>
      <c r="S292" s="95"/>
    </row>
    <row r="293" spans="2:19">
      <c r="B293" s="94"/>
      <c r="C293" s="94"/>
      <c r="D293" s="95"/>
      <c r="E293" s="95"/>
      <c r="F293" s="95"/>
      <c r="G293" s="95"/>
      <c r="H293" s="95"/>
      <c r="I293" s="95"/>
      <c r="J293" s="95"/>
      <c r="K293" s="95"/>
      <c r="L293" s="95"/>
      <c r="M293" s="95"/>
      <c r="N293" s="95"/>
      <c r="O293" s="95"/>
      <c r="P293" s="95"/>
      <c r="Q293" s="95"/>
      <c r="R293" s="95"/>
      <c r="S293" s="95"/>
    </row>
    <row r="294" spans="2:19">
      <c r="B294" s="94"/>
      <c r="C294" s="94"/>
      <c r="D294" s="95"/>
      <c r="E294" s="95"/>
      <c r="F294" s="95"/>
      <c r="G294" s="95"/>
      <c r="H294" s="95"/>
      <c r="I294" s="95"/>
      <c r="J294" s="95"/>
      <c r="K294" s="95"/>
      <c r="L294" s="95"/>
      <c r="M294" s="95"/>
      <c r="N294" s="95"/>
      <c r="O294" s="95"/>
      <c r="P294" s="95"/>
      <c r="Q294" s="95"/>
      <c r="R294" s="95"/>
      <c r="S294" s="95"/>
    </row>
    <row r="295" spans="2:19">
      <c r="B295" s="94"/>
      <c r="C295" s="94"/>
      <c r="D295" s="95"/>
      <c r="E295" s="95"/>
      <c r="F295" s="95"/>
      <c r="G295" s="95"/>
      <c r="H295" s="95"/>
      <c r="I295" s="95"/>
      <c r="J295" s="95"/>
      <c r="K295" s="95"/>
      <c r="L295" s="95"/>
      <c r="M295" s="95"/>
      <c r="N295" s="95"/>
      <c r="O295" s="95"/>
      <c r="P295" s="95"/>
      <c r="Q295" s="95"/>
      <c r="R295" s="95"/>
      <c r="S295" s="95"/>
    </row>
    <row r="296" spans="2:19">
      <c r="B296" s="94"/>
      <c r="C296" s="94"/>
      <c r="D296" s="95"/>
      <c r="E296" s="95"/>
      <c r="F296" s="95"/>
      <c r="G296" s="95"/>
      <c r="H296" s="95"/>
      <c r="I296" s="95"/>
      <c r="J296" s="95"/>
      <c r="K296" s="95"/>
      <c r="L296" s="95"/>
      <c r="M296" s="95"/>
      <c r="N296" s="95"/>
      <c r="O296" s="95"/>
      <c r="P296" s="95"/>
      <c r="Q296" s="95"/>
      <c r="R296" s="95"/>
      <c r="S296" s="95"/>
    </row>
    <row r="297" spans="2:19">
      <c r="B297" s="94"/>
      <c r="C297" s="94"/>
      <c r="D297" s="95"/>
      <c r="E297" s="95"/>
      <c r="F297" s="95"/>
      <c r="G297" s="95"/>
      <c r="H297" s="95"/>
      <c r="I297" s="95"/>
      <c r="J297" s="95"/>
      <c r="K297" s="95"/>
      <c r="L297" s="95"/>
      <c r="M297" s="95"/>
      <c r="N297" s="95"/>
      <c r="O297" s="95"/>
      <c r="P297" s="95"/>
      <c r="Q297" s="95"/>
      <c r="R297" s="95"/>
      <c r="S297" s="95"/>
    </row>
    <row r="298" spans="2:19">
      <c r="B298" s="94"/>
      <c r="C298" s="94"/>
      <c r="D298" s="95"/>
      <c r="E298" s="95"/>
      <c r="F298" s="95"/>
      <c r="G298" s="95"/>
      <c r="H298" s="95"/>
      <c r="I298" s="95"/>
      <c r="J298" s="95"/>
      <c r="K298" s="95"/>
      <c r="L298" s="95"/>
      <c r="M298" s="95"/>
      <c r="N298" s="95"/>
      <c r="O298" s="95"/>
      <c r="P298" s="95"/>
      <c r="Q298" s="95"/>
      <c r="R298" s="95"/>
      <c r="S298" s="95"/>
    </row>
    <row r="299" spans="2:19">
      <c r="B299" s="94"/>
      <c r="C299" s="94"/>
      <c r="D299" s="95"/>
      <c r="E299" s="95"/>
      <c r="F299" s="95"/>
      <c r="G299" s="95"/>
      <c r="H299" s="95"/>
      <c r="I299" s="95"/>
      <c r="J299" s="95"/>
      <c r="K299" s="95"/>
      <c r="L299" s="95"/>
      <c r="M299" s="95"/>
      <c r="N299" s="95"/>
      <c r="O299" s="95"/>
      <c r="P299" s="95"/>
      <c r="Q299" s="95"/>
      <c r="R299" s="95"/>
      <c r="S299" s="95"/>
    </row>
    <row r="300" spans="2:19">
      <c r="B300" s="94"/>
      <c r="C300" s="94"/>
      <c r="D300" s="95"/>
      <c r="E300" s="95"/>
      <c r="F300" s="95"/>
      <c r="G300" s="95"/>
      <c r="H300" s="95"/>
      <c r="I300" s="95"/>
      <c r="J300" s="95"/>
      <c r="K300" s="95"/>
      <c r="L300" s="95"/>
      <c r="M300" s="95"/>
      <c r="N300" s="95"/>
      <c r="O300" s="95"/>
      <c r="P300" s="95"/>
      <c r="Q300" s="95"/>
      <c r="R300" s="95"/>
      <c r="S300" s="95"/>
    </row>
    <row r="301" spans="2:19">
      <c r="B301" s="94"/>
      <c r="C301" s="94"/>
      <c r="D301" s="95"/>
      <c r="E301" s="95"/>
      <c r="F301" s="95"/>
      <c r="G301" s="95"/>
      <c r="H301" s="95"/>
      <c r="I301" s="95"/>
      <c r="J301" s="95"/>
      <c r="K301" s="95"/>
      <c r="L301" s="95"/>
      <c r="M301" s="95"/>
      <c r="N301" s="95"/>
      <c r="O301" s="95"/>
      <c r="P301" s="95"/>
      <c r="Q301" s="95"/>
      <c r="R301" s="95"/>
      <c r="S301" s="95"/>
    </row>
    <row r="302" spans="2:19">
      <c r="B302" s="94"/>
      <c r="C302" s="94"/>
      <c r="D302" s="95"/>
      <c r="E302" s="95"/>
      <c r="F302" s="95"/>
      <c r="G302" s="95"/>
      <c r="H302" s="95"/>
      <c r="I302" s="95"/>
      <c r="J302" s="95"/>
      <c r="K302" s="95"/>
      <c r="L302" s="95"/>
      <c r="M302" s="95"/>
      <c r="N302" s="95"/>
      <c r="O302" s="95"/>
      <c r="P302" s="95"/>
      <c r="Q302" s="95"/>
      <c r="R302" s="95"/>
      <c r="S302" s="95"/>
    </row>
    <row r="303" spans="2:19">
      <c r="B303" s="94"/>
      <c r="C303" s="94"/>
      <c r="D303" s="95"/>
      <c r="E303" s="95"/>
      <c r="F303" s="95"/>
      <c r="G303" s="95"/>
      <c r="H303" s="95"/>
      <c r="I303" s="95"/>
      <c r="J303" s="95"/>
      <c r="K303" s="95"/>
      <c r="L303" s="95"/>
      <c r="M303" s="95"/>
      <c r="N303" s="95"/>
      <c r="O303" s="95"/>
      <c r="P303" s="95"/>
      <c r="Q303" s="95"/>
      <c r="R303" s="95"/>
      <c r="S303" s="95"/>
    </row>
    <row r="304" spans="2:19">
      <c r="B304" s="94"/>
      <c r="C304" s="94"/>
      <c r="D304" s="95"/>
      <c r="E304" s="95"/>
      <c r="F304" s="95"/>
      <c r="G304" s="95"/>
      <c r="H304" s="95"/>
      <c r="I304" s="95"/>
      <c r="J304" s="95"/>
      <c r="K304" s="95"/>
      <c r="L304" s="95"/>
      <c r="M304" s="95"/>
      <c r="N304" s="95"/>
      <c r="O304" s="95"/>
      <c r="P304" s="95"/>
      <c r="Q304" s="95"/>
      <c r="R304" s="95"/>
      <c r="S304" s="95"/>
    </row>
    <row r="305" spans="2:19">
      <c r="B305" s="94"/>
      <c r="C305" s="94"/>
      <c r="D305" s="95"/>
      <c r="E305" s="95"/>
      <c r="F305" s="95"/>
      <c r="G305" s="95"/>
      <c r="H305" s="95"/>
      <c r="I305" s="95"/>
      <c r="J305" s="95"/>
      <c r="K305" s="95"/>
      <c r="L305" s="95"/>
      <c r="M305" s="95"/>
      <c r="N305" s="95"/>
      <c r="O305" s="95"/>
      <c r="P305" s="95"/>
      <c r="Q305" s="95"/>
      <c r="R305" s="95"/>
      <c r="S305" s="95"/>
    </row>
    <row r="306" spans="2:19">
      <c r="B306" s="94"/>
      <c r="C306" s="94"/>
      <c r="D306" s="95"/>
      <c r="E306" s="95"/>
      <c r="F306" s="95"/>
      <c r="G306" s="95"/>
      <c r="H306" s="95"/>
      <c r="I306" s="95"/>
      <c r="J306" s="95"/>
      <c r="K306" s="95"/>
      <c r="L306" s="95"/>
      <c r="M306" s="95"/>
      <c r="N306" s="95"/>
      <c r="O306" s="95"/>
      <c r="P306" s="95"/>
      <c r="Q306" s="95"/>
      <c r="R306" s="95"/>
      <c r="S306" s="95"/>
    </row>
    <row r="307" spans="2:19">
      <c r="B307" s="94"/>
      <c r="C307" s="94"/>
      <c r="D307" s="95"/>
      <c r="E307" s="95"/>
      <c r="F307" s="95"/>
      <c r="G307" s="95"/>
      <c r="H307" s="95"/>
      <c r="I307" s="95"/>
      <c r="J307" s="95"/>
      <c r="K307" s="95"/>
      <c r="L307" s="95"/>
      <c r="M307" s="95"/>
      <c r="N307" s="95"/>
      <c r="O307" s="95"/>
      <c r="P307" s="95"/>
      <c r="Q307" s="95"/>
      <c r="R307" s="95"/>
      <c r="S307" s="95"/>
    </row>
    <row r="308" spans="2:19">
      <c r="B308" s="94"/>
      <c r="C308" s="94"/>
      <c r="D308" s="95"/>
      <c r="E308" s="95"/>
      <c r="F308" s="95"/>
      <c r="G308" s="95"/>
      <c r="H308" s="95"/>
      <c r="I308" s="95"/>
      <c r="J308" s="95"/>
      <c r="K308" s="95"/>
      <c r="L308" s="95"/>
      <c r="M308" s="95"/>
      <c r="N308" s="95"/>
      <c r="O308" s="95"/>
      <c r="P308" s="95"/>
      <c r="Q308" s="95"/>
      <c r="R308" s="95"/>
      <c r="S308" s="95"/>
    </row>
    <row r="309" spans="2:19">
      <c r="B309" s="94"/>
      <c r="C309" s="94"/>
      <c r="D309" s="95"/>
      <c r="E309" s="95"/>
      <c r="F309" s="95"/>
      <c r="G309" s="95"/>
      <c r="H309" s="95"/>
      <c r="I309" s="95"/>
      <c r="J309" s="95"/>
      <c r="K309" s="95"/>
      <c r="L309" s="95"/>
      <c r="M309" s="95"/>
      <c r="N309" s="95"/>
      <c r="O309" s="95"/>
      <c r="P309" s="95"/>
      <c r="Q309" s="95"/>
      <c r="R309" s="95"/>
      <c r="S309" s="95"/>
    </row>
    <row r="310" spans="2:19">
      <c r="B310" s="94"/>
      <c r="C310" s="94"/>
      <c r="D310" s="95"/>
      <c r="E310" s="95"/>
      <c r="F310" s="95"/>
      <c r="G310" s="95"/>
      <c r="H310" s="95"/>
      <c r="I310" s="95"/>
      <c r="J310" s="95"/>
      <c r="K310" s="95"/>
      <c r="L310" s="95"/>
      <c r="M310" s="95"/>
      <c r="N310" s="95"/>
      <c r="O310" s="95"/>
      <c r="P310" s="95"/>
      <c r="Q310" s="95"/>
      <c r="R310" s="95"/>
      <c r="S310" s="95"/>
    </row>
    <row r="311" spans="2:19">
      <c r="B311" s="94"/>
      <c r="C311" s="94"/>
      <c r="D311" s="95"/>
      <c r="E311" s="95"/>
      <c r="F311" s="95"/>
      <c r="G311" s="95"/>
      <c r="H311" s="95"/>
      <c r="I311" s="95"/>
      <c r="J311" s="95"/>
      <c r="K311" s="95"/>
      <c r="L311" s="95"/>
      <c r="M311" s="95"/>
      <c r="N311" s="95"/>
      <c r="O311" s="95"/>
      <c r="P311" s="95"/>
      <c r="Q311" s="95"/>
      <c r="R311" s="95"/>
      <c r="S311" s="95"/>
    </row>
    <row r="312" spans="2:19">
      <c r="D312" s="1"/>
      <c r="E312" s="1"/>
      <c r="F312" s="1"/>
    </row>
    <row r="313" spans="2:19">
      <c r="D313" s="1"/>
      <c r="E313" s="1"/>
      <c r="F313" s="1"/>
    </row>
    <row r="314" spans="2:19">
      <c r="D314" s="1"/>
      <c r="E314" s="1"/>
      <c r="F314" s="1"/>
    </row>
    <row r="315" spans="2:19">
      <c r="D315" s="1"/>
      <c r="E315" s="1"/>
      <c r="F315" s="1"/>
    </row>
    <row r="316" spans="2:19">
      <c r="D316" s="1"/>
      <c r="E316" s="1"/>
      <c r="F316" s="1"/>
    </row>
    <row r="317" spans="2:19">
      <c r="D317" s="1"/>
      <c r="E317" s="1"/>
      <c r="F317" s="1"/>
    </row>
    <row r="318" spans="2:19">
      <c r="D318" s="1"/>
      <c r="E318" s="1"/>
      <c r="F318" s="1"/>
    </row>
    <row r="319" spans="2:19">
      <c r="D319" s="1"/>
      <c r="E319" s="1"/>
      <c r="F319" s="1"/>
    </row>
    <row r="320" spans="2:19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D390" s="1"/>
      <c r="E390" s="1"/>
      <c r="F390" s="1"/>
    </row>
    <row r="391" spans="2:6">
      <c r="D391" s="1"/>
      <c r="E391" s="1"/>
      <c r="F391" s="1"/>
    </row>
    <row r="392" spans="2:6">
      <c r="D392" s="1"/>
      <c r="E392" s="1"/>
      <c r="F392" s="1"/>
    </row>
    <row r="393" spans="2:6">
      <c r="D393" s="1"/>
      <c r="E393" s="1"/>
      <c r="F393" s="1"/>
    </row>
    <row r="394" spans="2:6">
      <c r="D394" s="1"/>
      <c r="E394" s="1"/>
      <c r="F394" s="1"/>
    </row>
    <row r="395" spans="2:6">
      <c r="D395" s="1"/>
      <c r="E395" s="1"/>
      <c r="F395" s="1"/>
    </row>
    <row r="396" spans="2:6">
      <c r="D396" s="1"/>
      <c r="E396" s="1"/>
      <c r="F396" s="1"/>
    </row>
    <row r="397" spans="2:6">
      <c r="D397" s="1"/>
      <c r="E397" s="1"/>
      <c r="F397" s="1"/>
    </row>
    <row r="398" spans="2:6">
      <c r="B398" s="41"/>
      <c r="D398" s="1"/>
      <c r="E398" s="1"/>
      <c r="F398" s="1"/>
    </row>
    <row r="399" spans="2:6">
      <c r="B399" s="41"/>
      <c r="D399" s="1"/>
      <c r="E399" s="1"/>
      <c r="F399" s="1"/>
    </row>
    <row r="400" spans="2:6">
      <c r="B400" s="3"/>
      <c r="D400" s="1"/>
      <c r="E400" s="1"/>
      <c r="F400" s="1"/>
    </row>
  </sheetData>
  <sheetProtection sheet="1" objects="1" scenarios="1"/>
  <mergeCells count="2">
    <mergeCell ref="B6:S6"/>
    <mergeCell ref="B7:S7"/>
  </mergeCells>
  <phoneticPr fontId="3" type="noConversion"/>
  <dataValidations count="1">
    <dataValidation allowBlank="1" showInputMessage="1" showErrorMessage="1" sqref="C5:C1048576 A1:B1048576 D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גיליון15">
    <tabColor indexed="43"/>
    <pageSetUpPr fitToPage="1"/>
  </sheetPr>
  <dimension ref="B1:AD668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6.5703125" style="2" bestFit="1" customWidth="1"/>
    <col min="3" max="3" width="48.5703125" style="2" customWidth="1"/>
    <col min="4" max="4" width="11" style="2" bestFit="1" customWidth="1"/>
    <col min="5" max="5" width="11.28515625" style="2" bestFit="1" customWidth="1"/>
    <col min="6" max="6" width="16.140625" style="1" bestFit="1" customWidth="1"/>
    <col min="7" max="7" width="6" style="1" bestFit="1" customWidth="1"/>
    <col min="8" max="8" width="11.140625" style="1" bestFit="1" customWidth="1"/>
    <col min="9" max="9" width="11.28515625" style="1" bestFit="1" customWidth="1"/>
    <col min="10" max="10" width="6.140625" style="1" bestFit="1" customWidth="1"/>
    <col min="11" max="11" width="12" style="1" bestFit="1" customWidth="1"/>
    <col min="12" max="12" width="6.85546875" style="1" bestFit="1" customWidth="1"/>
    <col min="13" max="13" width="7.5703125" style="1" bestFit="1" customWidth="1"/>
    <col min="14" max="14" width="11.28515625" style="1" bestFit="1" customWidth="1"/>
    <col min="15" max="15" width="7.42578125" style="1" bestFit="1" customWidth="1"/>
    <col min="16" max="16" width="8.28515625" style="1" bestFit="1" customWidth="1"/>
    <col min="17" max="17" width="6.85546875" style="1" bestFit="1" customWidth="1"/>
    <col min="18" max="18" width="9.140625" style="1" bestFit="1" customWidth="1"/>
    <col min="19" max="19" width="9.28515625" style="1" bestFit="1" customWidth="1"/>
    <col min="20" max="16384" width="9.140625" style="1"/>
  </cols>
  <sheetData>
    <row r="1" spans="2:30">
      <c r="B1" s="46" t="s">
        <v>139</v>
      </c>
      <c r="C1" s="46" t="s" vm="1">
        <v>219</v>
      </c>
    </row>
    <row r="2" spans="2:30">
      <c r="B2" s="46" t="s">
        <v>138</v>
      </c>
      <c r="C2" s="46" t="s">
        <v>220</v>
      </c>
    </row>
    <row r="3" spans="2:30">
      <c r="B3" s="46" t="s">
        <v>140</v>
      </c>
      <c r="C3" s="46" t="s">
        <v>221</v>
      </c>
    </row>
    <row r="4" spans="2:30">
      <c r="B4" s="46" t="s">
        <v>141</v>
      </c>
      <c r="C4" s="46">
        <v>2208</v>
      </c>
    </row>
    <row r="6" spans="2:30" ht="26.25" customHeight="1">
      <c r="B6" s="135" t="s">
        <v>167</v>
      </c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7"/>
    </row>
    <row r="7" spans="2:30" ht="26.25" customHeight="1">
      <c r="B7" s="135" t="s">
        <v>84</v>
      </c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7"/>
    </row>
    <row r="8" spans="2:30" s="3" customFormat="1" ht="63">
      <c r="B8" s="21" t="s">
        <v>109</v>
      </c>
      <c r="C8" s="29" t="s">
        <v>43</v>
      </c>
      <c r="D8" s="29" t="s">
        <v>111</v>
      </c>
      <c r="E8" s="29" t="s">
        <v>110</v>
      </c>
      <c r="F8" s="29" t="s">
        <v>62</v>
      </c>
      <c r="G8" s="29" t="s">
        <v>14</v>
      </c>
      <c r="H8" s="29" t="s">
        <v>63</v>
      </c>
      <c r="I8" s="29" t="s">
        <v>97</v>
      </c>
      <c r="J8" s="29" t="s">
        <v>17</v>
      </c>
      <c r="K8" s="29" t="s">
        <v>96</v>
      </c>
      <c r="L8" s="29" t="s">
        <v>16</v>
      </c>
      <c r="M8" s="58" t="s">
        <v>18</v>
      </c>
      <c r="N8" s="58" t="s">
        <v>196</v>
      </c>
      <c r="O8" s="29" t="s">
        <v>195</v>
      </c>
      <c r="P8" s="29" t="s">
        <v>104</v>
      </c>
      <c r="Q8" s="29" t="s">
        <v>56</v>
      </c>
      <c r="R8" s="29" t="s">
        <v>142</v>
      </c>
      <c r="S8" s="30" t="s">
        <v>144</v>
      </c>
      <c r="AA8" s="1"/>
    </row>
    <row r="9" spans="2:30" s="3" customFormat="1" ht="27.7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203</v>
      </c>
      <c r="O9" s="31"/>
      <c r="P9" s="31" t="s">
        <v>199</v>
      </c>
      <c r="Q9" s="31" t="s">
        <v>19</v>
      </c>
      <c r="R9" s="31" t="s">
        <v>19</v>
      </c>
      <c r="S9" s="32" t="s">
        <v>19</v>
      </c>
      <c r="AA9" s="1"/>
    </row>
    <row r="10" spans="2:30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106</v>
      </c>
      <c r="R10" s="18" t="s">
        <v>107</v>
      </c>
      <c r="S10" s="19" t="s">
        <v>145</v>
      </c>
      <c r="AA10" s="1"/>
    </row>
    <row r="11" spans="2:30" s="4" customFormat="1" ht="18" customHeight="1">
      <c r="B11" s="114" t="s">
        <v>50</v>
      </c>
      <c r="C11" s="74"/>
      <c r="D11" s="75"/>
      <c r="E11" s="74"/>
      <c r="F11" s="75"/>
      <c r="G11" s="74"/>
      <c r="H11" s="74"/>
      <c r="I11" s="109"/>
      <c r="J11" s="110">
        <v>6.7023810061877915</v>
      </c>
      <c r="K11" s="75"/>
      <c r="L11" s="76"/>
      <c r="M11" s="78">
        <v>2.9108265825014482E-2</v>
      </c>
      <c r="N11" s="77"/>
      <c r="O11" s="110"/>
      <c r="P11" s="77">
        <v>922.27118475100019</v>
      </c>
      <c r="Q11" s="78"/>
      <c r="R11" s="78">
        <f>IFERROR(P11/$P$11,0)</f>
        <v>1</v>
      </c>
      <c r="S11" s="78">
        <f>P11/'סכום נכסי הקרן'!$C$42</f>
        <v>9.6084956395051761E-3</v>
      </c>
      <c r="AA11" s="1"/>
      <c r="AD11" s="1"/>
    </row>
    <row r="12" spans="2:30" ht="17.25" customHeight="1">
      <c r="B12" s="115" t="s">
        <v>190</v>
      </c>
      <c r="C12" s="80"/>
      <c r="D12" s="81"/>
      <c r="E12" s="80"/>
      <c r="F12" s="81"/>
      <c r="G12" s="80"/>
      <c r="H12" s="80"/>
      <c r="I12" s="100"/>
      <c r="J12" s="101">
        <v>6.6984024724545401</v>
      </c>
      <c r="K12" s="81"/>
      <c r="L12" s="82"/>
      <c r="M12" s="84">
        <v>2.9086634721928028E-2</v>
      </c>
      <c r="N12" s="83"/>
      <c r="O12" s="101"/>
      <c r="P12" s="83">
        <v>921.63443072700011</v>
      </c>
      <c r="Q12" s="84"/>
      <c r="R12" s="84">
        <f t="shared" ref="R12:R37" si="0">IFERROR(P12/$P$11,0)</f>
        <v>0.99930958048508045</v>
      </c>
      <c r="S12" s="84">
        <f>P12/'סכום נכסי הקרן'!$C$42</f>
        <v>9.6018617466066426E-3</v>
      </c>
    </row>
    <row r="13" spans="2:30">
      <c r="B13" s="116" t="s">
        <v>57</v>
      </c>
      <c r="C13" s="80"/>
      <c r="D13" s="81"/>
      <c r="E13" s="80"/>
      <c r="F13" s="81"/>
      <c r="G13" s="80"/>
      <c r="H13" s="80"/>
      <c r="I13" s="100"/>
      <c r="J13" s="101">
        <v>7.2045890773636199</v>
      </c>
      <c r="K13" s="81"/>
      <c r="L13" s="82"/>
      <c r="M13" s="84">
        <v>2.5806918579391151E-2</v>
      </c>
      <c r="N13" s="83"/>
      <c r="O13" s="101"/>
      <c r="P13" s="83">
        <v>803.47401201600007</v>
      </c>
      <c r="Q13" s="84"/>
      <c r="R13" s="84">
        <f t="shared" si="0"/>
        <v>0.87119062733476416</v>
      </c>
      <c r="S13" s="84">
        <f>P13/'סכום נכסי הקרן'!$C$42</f>
        <v>8.3708313439238603E-3</v>
      </c>
    </row>
    <row r="14" spans="2:30">
      <c r="B14" s="117" t="s">
        <v>1408</v>
      </c>
      <c r="C14" s="88" t="s">
        <v>1409</v>
      </c>
      <c r="D14" s="89" t="s">
        <v>1410</v>
      </c>
      <c r="E14" s="88" t="s">
        <v>255</v>
      </c>
      <c r="F14" s="89" t="s">
        <v>122</v>
      </c>
      <c r="G14" s="88" t="s">
        <v>256</v>
      </c>
      <c r="H14" s="88" t="s">
        <v>257</v>
      </c>
      <c r="I14" s="98">
        <v>39076</v>
      </c>
      <c r="J14" s="99">
        <v>6.0300000000099487</v>
      </c>
      <c r="K14" s="89" t="s">
        <v>126</v>
      </c>
      <c r="L14" s="90">
        <v>4.9000000000000002E-2</v>
      </c>
      <c r="M14" s="92">
        <v>2.4800000000020948E-2</v>
      </c>
      <c r="N14" s="91">
        <v>134057.96503900003</v>
      </c>
      <c r="O14" s="99">
        <v>156.71</v>
      </c>
      <c r="P14" s="91">
        <v>210.08223269700002</v>
      </c>
      <c r="Q14" s="92">
        <v>8.2922366977687892E-5</v>
      </c>
      <c r="R14" s="92">
        <f t="shared" si="0"/>
        <v>0.22778791766514875</v>
      </c>
      <c r="S14" s="92">
        <f>P14/'סכום נכסי הקרן'!$C$42</f>
        <v>2.1886992136175461E-3</v>
      </c>
    </row>
    <row r="15" spans="2:30">
      <c r="B15" s="117" t="s">
        <v>1411</v>
      </c>
      <c r="C15" s="88" t="s">
        <v>1412</v>
      </c>
      <c r="D15" s="89" t="s">
        <v>1410</v>
      </c>
      <c r="E15" s="88" t="s">
        <v>255</v>
      </c>
      <c r="F15" s="89" t="s">
        <v>122</v>
      </c>
      <c r="G15" s="88" t="s">
        <v>256</v>
      </c>
      <c r="H15" s="88" t="s">
        <v>257</v>
      </c>
      <c r="I15" s="98">
        <v>40738</v>
      </c>
      <c r="J15" s="99">
        <v>9.7700000000017244</v>
      </c>
      <c r="K15" s="89" t="s">
        <v>126</v>
      </c>
      <c r="L15" s="90">
        <v>4.0999999999999995E-2</v>
      </c>
      <c r="M15" s="92">
        <v>2.480000000001591E-2</v>
      </c>
      <c r="N15" s="91">
        <v>273617.86530300009</v>
      </c>
      <c r="O15" s="99">
        <v>137.80000000000001</v>
      </c>
      <c r="P15" s="91">
        <v>377.04544605500007</v>
      </c>
      <c r="Q15" s="92">
        <v>7.2452109319769752E-5</v>
      </c>
      <c r="R15" s="92">
        <f t="shared" si="0"/>
        <v>0.40882275440145827</v>
      </c>
      <c r="S15" s="92">
        <f>P15/'סכום נכסי הקרן'!$C$42</f>
        <v>3.9281716529969068E-3</v>
      </c>
    </row>
    <row r="16" spans="2:30">
      <c r="B16" s="117" t="s">
        <v>1413</v>
      </c>
      <c r="C16" s="88" t="s">
        <v>1414</v>
      </c>
      <c r="D16" s="89" t="s">
        <v>1410</v>
      </c>
      <c r="E16" s="88" t="s">
        <v>1415</v>
      </c>
      <c r="F16" s="89" t="s">
        <v>482</v>
      </c>
      <c r="G16" s="88" t="s">
        <v>249</v>
      </c>
      <c r="H16" s="88" t="s">
        <v>124</v>
      </c>
      <c r="I16" s="98">
        <v>42795</v>
      </c>
      <c r="J16" s="99">
        <v>5.2899999999930722</v>
      </c>
      <c r="K16" s="89" t="s">
        <v>126</v>
      </c>
      <c r="L16" s="90">
        <v>2.1400000000000002E-2</v>
      </c>
      <c r="M16" s="92">
        <v>1.95999999999961E-2</v>
      </c>
      <c r="N16" s="91">
        <v>90014.864637000021</v>
      </c>
      <c r="O16" s="99">
        <v>113.84</v>
      </c>
      <c r="P16" s="91">
        <v>102.47292649900001</v>
      </c>
      <c r="Q16" s="92">
        <v>2.1160556948624063E-4</v>
      </c>
      <c r="R16" s="92">
        <f t="shared" si="0"/>
        <v>0.11110932250004776</v>
      </c>
      <c r="S16" s="92">
        <f>P16/'סכום נכסי הקרן'!$C$42</f>
        <v>1.0675934407500833E-3</v>
      </c>
    </row>
    <row r="17" spans="2:19">
      <c r="B17" s="117" t="s">
        <v>1416</v>
      </c>
      <c r="C17" s="88" t="s">
        <v>1417</v>
      </c>
      <c r="D17" s="89" t="s">
        <v>1410</v>
      </c>
      <c r="E17" s="88" t="s">
        <v>247</v>
      </c>
      <c r="F17" s="89" t="s">
        <v>248</v>
      </c>
      <c r="G17" s="88" t="s">
        <v>281</v>
      </c>
      <c r="H17" s="88" t="s">
        <v>257</v>
      </c>
      <c r="I17" s="98">
        <v>36489</v>
      </c>
      <c r="J17" s="99">
        <v>3.0900000009015294</v>
      </c>
      <c r="K17" s="89" t="s">
        <v>126</v>
      </c>
      <c r="L17" s="90">
        <v>6.0499999999999998E-2</v>
      </c>
      <c r="M17" s="92">
        <v>1.6800000018030586E-2</v>
      </c>
      <c r="N17" s="91">
        <v>51.682046000000007</v>
      </c>
      <c r="O17" s="99">
        <v>171.7</v>
      </c>
      <c r="P17" s="91">
        <v>8.8738088000000021E-2</v>
      </c>
      <c r="Q17" s="92"/>
      <c r="R17" s="92">
        <f t="shared" si="0"/>
        <v>9.6216914793839097E-5</v>
      </c>
      <c r="S17" s="92">
        <f>P17/'סכום נכסי הקרן'!$C$42</f>
        <v>9.2449980624324408E-7</v>
      </c>
    </row>
    <row r="18" spans="2:19">
      <c r="B18" s="117" t="s">
        <v>1418</v>
      </c>
      <c r="C18" s="88" t="s">
        <v>1419</v>
      </c>
      <c r="D18" s="89" t="s">
        <v>1410</v>
      </c>
      <c r="E18" s="88" t="s">
        <v>278</v>
      </c>
      <c r="F18" s="89" t="s">
        <v>122</v>
      </c>
      <c r="G18" s="88" t="s">
        <v>271</v>
      </c>
      <c r="H18" s="88" t="s">
        <v>124</v>
      </c>
      <c r="I18" s="98">
        <v>39084</v>
      </c>
      <c r="J18" s="99">
        <v>1.9200000000056832</v>
      </c>
      <c r="K18" s="89" t="s">
        <v>126</v>
      </c>
      <c r="L18" s="90">
        <v>5.5999999999999994E-2</v>
      </c>
      <c r="M18" s="92">
        <v>2.4799999999943159E-2</v>
      </c>
      <c r="N18" s="91">
        <v>24863.279841000003</v>
      </c>
      <c r="O18" s="99">
        <v>141.53</v>
      </c>
      <c r="P18" s="91">
        <v>35.188999915000011</v>
      </c>
      <c r="Q18" s="92">
        <v>5.7684941631131526E-5</v>
      </c>
      <c r="R18" s="92">
        <f t="shared" si="0"/>
        <v>3.8154721189191797E-2</v>
      </c>
      <c r="S18" s="92">
        <f>P18/'סכום נכסי הקרן'!$C$42</f>
        <v>3.6660947217288515E-4</v>
      </c>
    </row>
    <row r="19" spans="2:19">
      <c r="B19" s="117" t="s">
        <v>1420</v>
      </c>
      <c r="C19" s="88" t="s">
        <v>1421</v>
      </c>
      <c r="D19" s="89" t="s">
        <v>1410</v>
      </c>
      <c r="E19" s="88" t="s">
        <v>1422</v>
      </c>
      <c r="F19" s="89" t="s">
        <v>248</v>
      </c>
      <c r="G19" s="88" t="s">
        <v>351</v>
      </c>
      <c r="H19" s="88" t="s">
        <v>124</v>
      </c>
      <c r="I19" s="98">
        <v>44381</v>
      </c>
      <c r="J19" s="99">
        <v>2.969999999982381</v>
      </c>
      <c r="K19" s="89" t="s">
        <v>126</v>
      </c>
      <c r="L19" s="90">
        <v>8.5000000000000006E-3</v>
      </c>
      <c r="M19" s="92">
        <v>4.2799999999806326E-2</v>
      </c>
      <c r="N19" s="91">
        <v>75064.700000000012</v>
      </c>
      <c r="O19" s="99">
        <v>99.05</v>
      </c>
      <c r="P19" s="91">
        <v>74.351588323000016</v>
      </c>
      <c r="Q19" s="92">
        <v>2.3457718750000004E-4</v>
      </c>
      <c r="R19" s="92">
        <f t="shared" si="0"/>
        <v>8.061792404700778E-2</v>
      </c>
      <c r="S19" s="92">
        <f>P19/'סכום נכסי הקרן'!$C$42</f>
        <v>7.7461697167163378E-4</v>
      </c>
    </row>
    <row r="20" spans="2:19">
      <c r="B20" s="117" t="s">
        <v>1423</v>
      </c>
      <c r="C20" s="88" t="s">
        <v>1424</v>
      </c>
      <c r="D20" s="89" t="s">
        <v>26</v>
      </c>
      <c r="E20" s="88" t="s">
        <v>1425</v>
      </c>
      <c r="F20" s="89" t="s">
        <v>408</v>
      </c>
      <c r="G20" s="88" t="s">
        <v>464</v>
      </c>
      <c r="H20" s="88"/>
      <c r="I20" s="98">
        <v>39104</v>
      </c>
      <c r="J20" s="99">
        <v>1.7499999997054718</v>
      </c>
      <c r="K20" s="89" t="s">
        <v>126</v>
      </c>
      <c r="L20" s="90">
        <v>5.5999999999999994E-2</v>
      </c>
      <c r="M20" s="92">
        <v>0</v>
      </c>
      <c r="N20" s="91">
        <v>31804.282156000008</v>
      </c>
      <c r="O20" s="99">
        <v>13.344352000000001</v>
      </c>
      <c r="P20" s="91">
        <v>4.2440804390000011</v>
      </c>
      <c r="Q20" s="92">
        <v>8.4589982359299239E-5</v>
      </c>
      <c r="R20" s="92">
        <f t="shared" si="0"/>
        <v>4.6017706171160942E-3</v>
      </c>
      <c r="S20" s="92">
        <f>P20/'סכום נכסי הקרן'!$C$42</f>
        <v>4.421609290856303E-5</v>
      </c>
    </row>
    <row r="21" spans="2:19">
      <c r="B21" s="118"/>
      <c r="C21" s="88"/>
      <c r="D21" s="88"/>
      <c r="E21" s="88"/>
      <c r="F21" s="88"/>
      <c r="G21" s="88"/>
      <c r="H21" s="88"/>
      <c r="I21" s="88"/>
      <c r="J21" s="99"/>
      <c r="K21" s="88"/>
      <c r="L21" s="88"/>
      <c r="M21" s="92"/>
      <c r="N21" s="91"/>
      <c r="O21" s="99"/>
      <c r="P21" s="88"/>
      <c r="Q21" s="88"/>
      <c r="R21" s="92"/>
      <c r="S21" s="88"/>
    </row>
    <row r="22" spans="2:19">
      <c r="B22" s="116" t="s">
        <v>58</v>
      </c>
      <c r="C22" s="80"/>
      <c r="D22" s="81"/>
      <c r="E22" s="80"/>
      <c r="F22" s="81"/>
      <c r="G22" s="80"/>
      <c r="H22" s="80"/>
      <c r="I22" s="100"/>
      <c r="J22" s="101">
        <v>2.6163683372776125</v>
      </c>
      <c r="K22" s="81"/>
      <c r="L22" s="82"/>
      <c r="M22" s="84">
        <v>5.539595015689236E-2</v>
      </c>
      <c r="N22" s="83"/>
      <c r="O22" s="101"/>
      <c r="P22" s="83">
        <f>SUM(P23:P29)</f>
        <v>118.14243665100001</v>
      </c>
      <c r="Q22" s="84"/>
      <c r="R22" s="84">
        <f t="shared" si="0"/>
        <v>0.12809945556620286</v>
      </c>
      <c r="S22" s="84">
        <f>P22/'סכום נכסי הקרן'!$C$42</f>
        <v>1.2308430602308471E-3</v>
      </c>
    </row>
    <row r="23" spans="2:19">
      <c r="B23" s="117" t="s">
        <v>1441</v>
      </c>
      <c r="C23" s="88">
        <v>9555</v>
      </c>
      <c r="D23" s="89" t="s">
        <v>1410</v>
      </c>
      <c r="E23" s="88" t="s">
        <v>1442</v>
      </c>
      <c r="F23" s="89" t="s">
        <v>427</v>
      </c>
      <c r="G23" s="88" t="s">
        <v>464</v>
      </c>
      <c r="H23" s="88"/>
      <c r="I23" s="98">
        <v>44074</v>
      </c>
      <c r="J23" s="99">
        <v>0</v>
      </c>
      <c r="K23" s="89" t="s">
        <v>126</v>
      </c>
      <c r="L23" s="90">
        <v>0</v>
      </c>
      <c r="M23" s="90">
        <v>0</v>
      </c>
      <c r="N23" s="91">
        <v>31373.737860000008</v>
      </c>
      <c r="O23" s="99">
        <v>59</v>
      </c>
      <c r="P23" s="91">
        <v>18.510505336000001</v>
      </c>
      <c r="Q23" s="92">
        <v>5.4153632674725328E-5</v>
      </c>
      <c r="R23" s="92">
        <f t="shared" ref="R23:R29" si="1">IFERROR(P23/$P$11,0)</f>
        <v>2.0070566707554208E-2</v>
      </c>
      <c r="S23" s="92">
        <f>P23/'סכום נכסי הקרן'!$C$42</f>
        <v>1.9284795269193237E-4</v>
      </c>
    </row>
    <row r="24" spans="2:19">
      <c r="B24" s="117" t="s">
        <v>1443</v>
      </c>
      <c r="C24" s="88">
        <v>9556</v>
      </c>
      <c r="D24" s="89" t="s">
        <v>1410</v>
      </c>
      <c r="E24" s="88" t="s">
        <v>1442</v>
      </c>
      <c r="F24" s="89" t="s">
        <v>427</v>
      </c>
      <c r="G24" s="88" t="s">
        <v>464</v>
      </c>
      <c r="H24" s="88"/>
      <c r="I24" s="98">
        <v>45046</v>
      </c>
      <c r="J24" s="99">
        <v>0</v>
      </c>
      <c r="K24" s="89" t="s">
        <v>126</v>
      </c>
      <c r="L24" s="90">
        <v>0</v>
      </c>
      <c r="M24" s="90">
        <v>0</v>
      </c>
      <c r="N24" s="91">
        <v>65.86123400000001</v>
      </c>
      <c r="O24" s="99">
        <v>29.41732</v>
      </c>
      <c r="P24" s="91">
        <v>1.9374612000000003E-2</v>
      </c>
      <c r="Q24" s="90">
        <v>0</v>
      </c>
      <c r="R24" s="92">
        <f t="shared" si="1"/>
        <v>2.1007500093620368E-5</v>
      </c>
      <c r="S24" s="92">
        <f>P24/'סכום נכסי הקרן'!$C$42</f>
        <v>2.0185047304645589E-7</v>
      </c>
    </row>
    <row r="25" spans="2:19">
      <c r="B25" s="117" t="s">
        <v>1433</v>
      </c>
      <c r="C25" s="88" t="s">
        <v>1434</v>
      </c>
      <c r="D25" s="89" t="s">
        <v>1410</v>
      </c>
      <c r="E25" s="88" t="s">
        <v>602</v>
      </c>
      <c r="F25" s="89" t="s">
        <v>475</v>
      </c>
      <c r="G25" s="88" t="s">
        <v>348</v>
      </c>
      <c r="H25" s="88" t="s">
        <v>257</v>
      </c>
      <c r="I25" s="98">
        <v>44007</v>
      </c>
      <c r="J25" s="99">
        <v>3.9399999998952215</v>
      </c>
      <c r="K25" s="89" t="s">
        <v>126</v>
      </c>
      <c r="L25" s="90">
        <v>3.3500000000000002E-2</v>
      </c>
      <c r="M25" s="92">
        <v>6.6499999998355222E-2</v>
      </c>
      <c r="N25" s="91">
        <v>18582.299123000004</v>
      </c>
      <c r="O25" s="99">
        <v>88.34</v>
      </c>
      <c r="P25" s="91">
        <v>16.415602838000002</v>
      </c>
      <c r="Q25" s="92">
        <v>2.3227873903750007E-5</v>
      </c>
      <c r="R25" s="92">
        <f t="shared" si="1"/>
        <v>1.7799106281773266E-2</v>
      </c>
      <c r="S25" s="92">
        <f>P25/'סכום נכסי הקרן'!$C$42</f>
        <v>1.7102263509550765E-4</v>
      </c>
    </row>
    <row r="26" spans="2:19">
      <c r="B26" s="117" t="s">
        <v>1435</v>
      </c>
      <c r="C26" s="88" t="s">
        <v>1436</v>
      </c>
      <c r="D26" s="89" t="s">
        <v>1410</v>
      </c>
      <c r="E26" s="88" t="s">
        <v>1437</v>
      </c>
      <c r="F26" s="89" t="s">
        <v>262</v>
      </c>
      <c r="G26" s="88" t="s">
        <v>395</v>
      </c>
      <c r="H26" s="88" t="s">
        <v>257</v>
      </c>
      <c r="I26" s="98">
        <v>43310</v>
      </c>
      <c r="J26" s="99">
        <v>1.43</v>
      </c>
      <c r="K26" s="89" t="s">
        <v>126</v>
      </c>
      <c r="L26" s="90">
        <v>3.5499999999999997E-2</v>
      </c>
      <c r="M26" s="92">
        <v>6.0199999999999997E-2</v>
      </c>
      <c r="N26" s="91">
        <v>20926.500000000004</v>
      </c>
      <c r="O26" s="99">
        <v>96.7</v>
      </c>
      <c r="P26" s="91">
        <v>20.235925500000004</v>
      </c>
      <c r="Q26" s="92">
        <v>7.7851562500000013E-5</v>
      </c>
      <c r="R26" s="92">
        <f t="shared" si="1"/>
        <v>2.1941404908430929E-2</v>
      </c>
      <c r="S26" s="92">
        <f>P26/'סכום נכסי הקרן'!$C$42</f>
        <v>2.1082389338727606E-4</v>
      </c>
    </row>
    <row r="27" spans="2:19">
      <c r="B27" s="117" t="s">
        <v>1430</v>
      </c>
      <c r="C27" s="88" t="s">
        <v>1431</v>
      </c>
      <c r="D27" s="89" t="s">
        <v>1410</v>
      </c>
      <c r="E27" s="88" t="s">
        <v>1432</v>
      </c>
      <c r="F27" s="89" t="s">
        <v>262</v>
      </c>
      <c r="G27" s="88" t="s">
        <v>289</v>
      </c>
      <c r="H27" s="88" t="s">
        <v>124</v>
      </c>
      <c r="I27" s="98">
        <v>42598</v>
      </c>
      <c r="J27" s="99">
        <v>2.709999999985429</v>
      </c>
      <c r="K27" s="89" t="s">
        <v>126</v>
      </c>
      <c r="L27" s="90">
        <v>3.1E-2</v>
      </c>
      <c r="M27" s="92">
        <v>5.2399999999781413E-2</v>
      </c>
      <c r="N27" s="91">
        <v>29003.677379000004</v>
      </c>
      <c r="O27" s="99">
        <v>94.65</v>
      </c>
      <c r="P27" s="91">
        <v>27.451980640000009</v>
      </c>
      <c r="Q27" s="92">
        <v>4.1132325060729112E-5</v>
      </c>
      <c r="R27" s="92">
        <f t="shared" si="1"/>
        <v>2.9765627609206553E-2</v>
      </c>
      <c r="S27" s="92">
        <f>P27/'סכום נכסי הקרן'!$C$42</f>
        <v>2.8600290309019604E-4</v>
      </c>
    </row>
    <row r="28" spans="2:19">
      <c r="B28" s="117" t="s">
        <v>1426</v>
      </c>
      <c r="C28" s="88" t="s">
        <v>1427</v>
      </c>
      <c r="D28" s="89" t="s">
        <v>1410</v>
      </c>
      <c r="E28" s="88" t="s">
        <v>1415</v>
      </c>
      <c r="F28" s="89" t="s">
        <v>482</v>
      </c>
      <c r="G28" s="88" t="s">
        <v>249</v>
      </c>
      <c r="H28" s="88" t="s">
        <v>124</v>
      </c>
      <c r="I28" s="98">
        <v>42795</v>
      </c>
      <c r="J28" s="99">
        <v>4.8299999997616645</v>
      </c>
      <c r="K28" s="89" t="s">
        <v>126</v>
      </c>
      <c r="L28" s="90">
        <v>3.7400000000000003E-2</v>
      </c>
      <c r="M28" s="92">
        <v>5.0399999997756843E-2</v>
      </c>
      <c r="N28" s="91">
        <v>11236.307326000002</v>
      </c>
      <c r="O28" s="99">
        <v>95.22</v>
      </c>
      <c r="P28" s="91">
        <v>10.699212085000001</v>
      </c>
      <c r="Q28" s="92">
        <v>1.6555133521699258E-5</v>
      </c>
      <c r="R28" s="92">
        <f t="shared" si="1"/>
        <v>1.1600939356994692E-2</v>
      </c>
      <c r="S28" s="92">
        <f>P28/'סכום נכסי הקרן'!$C$42</f>
        <v>1.1146757522584749E-4</v>
      </c>
    </row>
    <row r="29" spans="2:19">
      <c r="B29" s="117" t="s">
        <v>1428</v>
      </c>
      <c r="C29" s="88" t="s">
        <v>1429</v>
      </c>
      <c r="D29" s="89" t="s">
        <v>1410</v>
      </c>
      <c r="E29" s="88" t="s">
        <v>1415</v>
      </c>
      <c r="F29" s="89" t="s">
        <v>482</v>
      </c>
      <c r="G29" s="88" t="s">
        <v>249</v>
      </c>
      <c r="H29" s="88" t="s">
        <v>124</v>
      </c>
      <c r="I29" s="98">
        <v>42795</v>
      </c>
      <c r="J29" s="99">
        <v>1.65</v>
      </c>
      <c r="K29" s="89" t="s">
        <v>126</v>
      </c>
      <c r="L29" s="90">
        <v>2.5000000000000001E-2</v>
      </c>
      <c r="M29" s="92">
        <v>4.959999999943572E-2</v>
      </c>
      <c r="N29" s="91">
        <v>25611.474507000003</v>
      </c>
      <c r="O29" s="99">
        <v>96.87</v>
      </c>
      <c r="P29" s="91">
        <v>24.809835640000003</v>
      </c>
      <c r="Q29" s="92">
        <v>6.2766215552071365E-5</v>
      </c>
      <c r="R29" s="92">
        <f t="shared" si="1"/>
        <v>2.690080320214959E-2</v>
      </c>
      <c r="S29" s="92">
        <f>P29/'סכום נכסי הקרן'!$C$42</f>
        <v>2.5847625026704125E-4</v>
      </c>
    </row>
    <row r="30" spans="2:19">
      <c r="B30" s="118"/>
      <c r="C30" s="88"/>
      <c r="D30" s="88"/>
      <c r="E30" s="88"/>
      <c r="F30" s="88"/>
      <c r="G30" s="88"/>
      <c r="H30" s="88"/>
      <c r="I30" s="88"/>
      <c r="J30" s="99"/>
      <c r="K30" s="88"/>
      <c r="L30" s="88"/>
      <c r="M30" s="92"/>
      <c r="N30" s="91"/>
      <c r="O30" s="99"/>
      <c r="P30" s="88"/>
      <c r="Q30" s="88"/>
      <c r="R30" s="92"/>
      <c r="S30" s="88"/>
    </row>
    <row r="31" spans="2:19">
      <c r="B31" s="116" t="s">
        <v>45</v>
      </c>
      <c r="C31" s="80"/>
      <c r="D31" s="81"/>
      <c r="E31" s="80"/>
      <c r="F31" s="81"/>
      <c r="G31" s="80"/>
      <c r="H31" s="80"/>
      <c r="I31" s="100"/>
      <c r="J31" s="101">
        <v>1.9199999332668225</v>
      </c>
      <c r="K31" s="81"/>
      <c r="L31" s="82"/>
      <c r="M31" s="84">
        <v>5.7399998665336446E-2</v>
      </c>
      <c r="N31" s="83"/>
      <c r="O31" s="101"/>
      <c r="P31" s="83">
        <v>1.7982060000000005E-2</v>
      </c>
      <c r="Q31" s="84"/>
      <c r="R31" s="84">
        <f t="shared" si="0"/>
        <v>1.9497584113348286E-5</v>
      </c>
      <c r="S31" s="84">
        <f>P31/'סכום נכסי הקרן'!$C$42</f>
        <v>1.8734245193399243E-7</v>
      </c>
    </row>
    <row r="32" spans="2:19">
      <c r="B32" s="117" t="s">
        <v>1438</v>
      </c>
      <c r="C32" s="88" t="s">
        <v>1439</v>
      </c>
      <c r="D32" s="89" t="s">
        <v>1410</v>
      </c>
      <c r="E32" s="88" t="s">
        <v>1440</v>
      </c>
      <c r="F32" s="89" t="s">
        <v>408</v>
      </c>
      <c r="G32" s="88" t="s">
        <v>271</v>
      </c>
      <c r="H32" s="88" t="s">
        <v>124</v>
      </c>
      <c r="I32" s="98">
        <v>38118</v>
      </c>
      <c r="J32" s="99">
        <v>1.9199999332668225</v>
      </c>
      <c r="K32" s="89" t="s">
        <v>125</v>
      </c>
      <c r="L32" s="90">
        <v>7.9699999999999993E-2</v>
      </c>
      <c r="M32" s="92">
        <v>5.7399998665336446E-2</v>
      </c>
      <c r="N32" s="91">
        <v>4.483410000000001</v>
      </c>
      <c r="O32" s="99">
        <v>108.4</v>
      </c>
      <c r="P32" s="91">
        <v>1.7982060000000005E-2</v>
      </c>
      <c r="Q32" s="92">
        <v>9.8830396427071153E-8</v>
      </c>
      <c r="R32" s="92">
        <f t="shared" si="0"/>
        <v>1.9497584113348286E-5</v>
      </c>
      <c r="S32" s="92">
        <f>P32/'סכום נכסי הקרן'!$C$42</f>
        <v>1.8734245193399243E-7</v>
      </c>
    </row>
    <row r="33" spans="2:19">
      <c r="B33" s="118"/>
      <c r="C33" s="88"/>
      <c r="D33" s="88"/>
      <c r="E33" s="88"/>
      <c r="F33" s="88"/>
      <c r="G33" s="88"/>
      <c r="H33" s="88"/>
      <c r="I33" s="88"/>
      <c r="J33" s="99"/>
      <c r="K33" s="88"/>
      <c r="L33" s="88"/>
      <c r="M33" s="92"/>
      <c r="N33" s="91"/>
      <c r="O33" s="99"/>
      <c r="P33" s="88"/>
      <c r="Q33" s="88"/>
      <c r="R33" s="92"/>
      <c r="S33" s="88"/>
    </row>
    <row r="34" spans="2:19">
      <c r="B34" s="115" t="s">
        <v>189</v>
      </c>
      <c r="C34" s="80"/>
      <c r="D34" s="81"/>
      <c r="E34" s="80"/>
      <c r="F34" s="81"/>
      <c r="G34" s="80"/>
      <c r="H34" s="80"/>
      <c r="I34" s="100"/>
      <c r="J34" s="101">
        <v>12.345112397750624</v>
      </c>
      <c r="K34" s="81"/>
      <c r="L34" s="82"/>
      <c r="M34" s="84">
        <v>5.9643359065760689E-2</v>
      </c>
      <c r="N34" s="83"/>
      <c r="O34" s="101"/>
      <c r="P34" s="83">
        <v>0.63675402400000014</v>
      </c>
      <c r="Q34" s="84"/>
      <c r="R34" s="84">
        <f t="shared" si="0"/>
        <v>6.9041951491948049E-4</v>
      </c>
      <c r="S34" s="84">
        <f>P34/'סכום נכסי הקרן'!$C$42</f>
        <v>6.6338928985331077E-6</v>
      </c>
    </row>
    <row r="35" spans="2:19">
      <c r="B35" s="116" t="s">
        <v>64</v>
      </c>
      <c r="C35" s="80"/>
      <c r="D35" s="81"/>
      <c r="E35" s="80"/>
      <c r="F35" s="81"/>
      <c r="G35" s="80"/>
      <c r="H35" s="80"/>
      <c r="I35" s="100"/>
      <c r="J35" s="101">
        <v>12.345112397750624</v>
      </c>
      <c r="K35" s="81"/>
      <c r="L35" s="82"/>
      <c r="M35" s="84">
        <v>5.9643359065760689E-2</v>
      </c>
      <c r="N35" s="83"/>
      <c r="O35" s="101"/>
      <c r="P35" s="83">
        <v>0.63675402400000014</v>
      </c>
      <c r="Q35" s="84"/>
      <c r="R35" s="84">
        <f t="shared" si="0"/>
        <v>6.9041951491948049E-4</v>
      </c>
      <c r="S35" s="84">
        <f>P35/'סכום נכסי הקרן'!$C$42</f>
        <v>6.6338928985331077E-6</v>
      </c>
    </row>
    <row r="36" spans="2:19">
      <c r="B36" s="117" t="s">
        <v>1444</v>
      </c>
      <c r="C36" s="88">
        <v>4824</v>
      </c>
      <c r="D36" s="89" t="s">
        <v>1410</v>
      </c>
      <c r="E36" s="88"/>
      <c r="F36" s="89" t="s">
        <v>1160</v>
      </c>
      <c r="G36" s="88" t="s">
        <v>1445</v>
      </c>
      <c r="H36" s="88" t="s">
        <v>1446</v>
      </c>
      <c r="I36" s="98">
        <v>42206</v>
      </c>
      <c r="J36" s="99">
        <v>14.340000002278236</v>
      </c>
      <c r="K36" s="89" t="s">
        <v>133</v>
      </c>
      <c r="L36" s="90">
        <v>4.555E-2</v>
      </c>
      <c r="M36" s="92">
        <v>6.2500000014988413E-2</v>
      </c>
      <c r="N36" s="91">
        <v>149.84370000000001</v>
      </c>
      <c r="O36" s="99">
        <v>79.8</v>
      </c>
      <c r="P36" s="91">
        <v>0.33359108600000009</v>
      </c>
      <c r="Q36" s="92">
        <v>8.9953535559704415E-7</v>
      </c>
      <c r="R36" s="92">
        <f t="shared" si="0"/>
        <v>3.6170607031386849E-4</v>
      </c>
      <c r="S36" s="92">
        <f>P36/'סכום נכסי הקרן'!$C$42</f>
        <v>3.4754511993933584E-6</v>
      </c>
    </row>
    <row r="37" spans="2:19">
      <c r="B37" s="117" t="s">
        <v>1447</v>
      </c>
      <c r="C37" s="88">
        <v>5168</v>
      </c>
      <c r="D37" s="89" t="s">
        <v>1410</v>
      </c>
      <c r="E37" s="88"/>
      <c r="F37" s="89" t="s">
        <v>1160</v>
      </c>
      <c r="G37" s="88" t="s">
        <v>1448</v>
      </c>
      <c r="H37" s="88" t="s">
        <v>1449</v>
      </c>
      <c r="I37" s="98">
        <v>42408</v>
      </c>
      <c r="J37" s="99">
        <v>10.150000004288122</v>
      </c>
      <c r="K37" s="89" t="s">
        <v>133</v>
      </c>
      <c r="L37" s="90">
        <v>3.9510000000000003E-2</v>
      </c>
      <c r="M37" s="92">
        <v>5.6500000042881228E-2</v>
      </c>
      <c r="N37" s="91">
        <v>128.61680800000002</v>
      </c>
      <c r="O37" s="99">
        <v>84.49</v>
      </c>
      <c r="P37" s="91">
        <v>0.30316293800000005</v>
      </c>
      <c r="Q37" s="92">
        <v>3.2598602447870602E-7</v>
      </c>
      <c r="R37" s="92">
        <f t="shared" si="0"/>
        <v>3.2871344460561199E-4</v>
      </c>
      <c r="S37" s="92">
        <f>P37/'סכום נכסי הקרן'!$C$42</f>
        <v>3.1584416991397493E-6</v>
      </c>
    </row>
    <row r="38" spans="2:19">
      <c r="B38" s="94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</row>
    <row r="39" spans="2:19">
      <c r="B39" s="94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</row>
    <row r="40" spans="2:19">
      <c r="B40" s="94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</row>
    <row r="41" spans="2:19">
      <c r="B41" s="108" t="s">
        <v>211</v>
      </c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</row>
    <row r="42" spans="2:19">
      <c r="B42" s="108" t="s">
        <v>105</v>
      </c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</row>
    <row r="43" spans="2:19">
      <c r="B43" s="108" t="s">
        <v>194</v>
      </c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</row>
    <row r="44" spans="2:19">
      <c r="B44" s="108" t="s">
        <v>202</v>
      </c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</row>
    <row r="45" spans="2:19">
      <c r="B45" s="94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</row>
    <row r="46" spans="2:19">
      <c r="B46" s="94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</row>
    <row r="47" spans="2:19">
      <c r="B47" s="94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</row>
    <row r="48" spans="2:19">
      <c r="B48" s="94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</row>
    <row r="49" spans="2:19">
      <c r="B49" s="94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</row>
    <row r="50" spans="2:19">
      <c r="B50" s="94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</row>
    <row r="51" spans="2:19">
      <c r="B51" s="94"/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</row>
    <row r="52" spans="2:19">
      <c r="B52" s="94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</row>
    <row r="53" spans="2:19">
      <c r="B53" s="94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</row>
    <row r="54" spans="2:19">
      <c r="B54" s="94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</row>
    <row r="55" spans="2:19">
      <c r="B55" s="94"/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</row>
    <row r="56" spans="2:19">
      <c r="B56" s="94"/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</row>
    <row r="57" spans="2:19">
      <c r="B57" s="94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</row>
    <row r="58" spans="2:19">
      <c r="B58" s="94"/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</row>
    <row r="59" spans="2:19">
      <c r="B59" s="94"/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</row>
    <row r="60" spans="2:19">
      <c r="B60" s="94"/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</row>
    <row r="61" spans="2:19">
      <c r="B61" s="94"/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</row>
    <row r="62" spans="2:19">
      <c r="B62" s="94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</row>
    <row r="63" spans="2:19">
      <c r="B63" s="94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</row>
    <row r="64" spans="2:19">
      <c r="B64" s="94"/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</row>
    <row r="65" spans="2:19">
      <c r="B65" s="94"/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</row>
    <row r="66" spans="2:19">
      <c r="B66" s="94"/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</row>
    <row r="67" spans="2:19">
      <c r="B67" s="94"/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</row>
    <row r="68" spans="2:19">
      <c r="B68" s="94"/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</row>
    <row r="69" spans="2:19">
      <c r="B69" s="94"/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</row>
    <row r="70" spans="2:19">
      <c r="B70" s="94"/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</row>
    <row r="71" spans="2:19">
      <c r="B71" s="94"/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</row>
    <row r="72" spans="2:19">
      <c r="B72" s="94"/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</row>
    <row r="73" spans="2:19">
      <c r="B73" s="94"/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</row>
    <row r="74" spans="2:19">
      <c r="B74" s="94"/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</row>
    <row r="75" spans="2:19">
      <c r="B75" s="94"/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95"/>
      <c r="S75" s="95"/>
    </row>
    <row r="76" spans="2:19">
      <c r="B76" s="94"/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</row>
    <row r="77" spans="2:19">
      <c r="B77" s="94"/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</row>
    <row r="78" spans="2:19">
      <c r="B78" s="94"/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</row>
    <row r="79" spans="2:19">
      <c r="B79" s="94"/>
      <c r="C79" s="95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95"/>
      <c r="S79" s="95"/>
    </row>
    <row r="80" spans="2:19">
      <c r="B80" s="94"/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5"/>
    </row>
    <row r="81" spans="2:19">
      <c r="B81" s="94"/>
      <c r="C81" s="95"/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95"/>
      <c r="S81" s="95"/>
    </row>
    <row r="82" spans="2:19">
      <c r="B82" s="94"/>
      <c r="C82" s="95"/>
      <c r="D82" s="95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  <c r="R82" s="95"/>
      <c r="S82" s="95"/>
    </row>
    <row r="83" spans="2:19">
      <c r="B83" s="94"/>
      <c r="C83" s="95"/>
      <c r="D83" s="95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5"/>
      <c r="Q83" s="95"/>
      <c r="R83" s="95"/>
      <c r="S83" s="95"/>
    </row>
    <row r="84" spans="2:19">
      <c r="B84" s="94"/>
      <c r="C84" s="95"/>
      <c r="D84" s="95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5"/>
      <c r="Q84" s="95"/>
      <c r="R84" s="95"/>
      <c r="S84" s="95"/>
    </row>
    <row r="85" spans="2:19">
      <c r="B85" s="94"/>
      <c r="C85" s="95"/>
      <c r="D85" s="95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5"/>
      <c r="Q85" s="95"/>
      <c r="R85" s="95"/>
      <c r="S85" s="95"/>
    </row>
    <row r="86" spans="2:19">
      <c r="B86" s="94"/>
      <c r="C86" s="95"/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95"/>
      <c r="S86" s="95"/>
    </row>
    <row r="87" spans="2:19">
      <c r="B87" s="94"/>
      <c r="C87" s="95"/>
      <c r="D87" s="95"/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5"/>
      <c r="Q87" s="95"/>
      <c r="R87" s="95"/>
      <c r="S87" s="95"/>
    </row>
    <row r="88" spans="2:19">
      <c r="B88" s="94"/>
      <c r="C88" s="95"/>
      <c r="D88" s="95"/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  <c r="R88" s="95"/>
      <c r="S88" s="95"/>
    </row>
    <row r="89" spans="2:19">
      <c r="B89" s="94"/>
      <c r="C89" s="95"/>
      <c r="D89" s="95"/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95"/>
      <c r="Q89" s="95"/>
      <c r="R89" s="95"/>
      <c r="S89" s="95"/>
    </row>
    <row r="90" spans="2:19">
      <c r="B90" s="94"/>
      <c r="C90" s="95"/>
      <c r="D90" s="95"/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95"/>
      <c r="Q90" s="95"/>
      <c r="R90" s="95"/>
      <c r="S90" s="95"/>
    </row>
    <row r="91" spans="2:19">
      <c r="B91" s="94"/>
      <c r="C91" s="95"/>
      <c r="D91" s="95"/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95"/>
      <c r="Q91" s="95"/>
      <c r="R91" s="95"/>
      <c r="S91" s="95"/>
    </row>
    <row r="92" spans="2:19">
      <c r="B92" s="94"/>
      <c r="C92" s="95"/>
      <c r="D92" s="95"/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95"/>
      <c r="Q92" s="95"/>
      <c r="R92" s="95"/>
      <c r="S92" s="95"/>
    </row>
    <row r="93" spans="2:19">
      <c r="B93" s="94"/>
      <c r="C93" s="95"/>
      <c r="D93" s="95"/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95"/>
      <c r="Q93" s="95"/>
      <c r="R93" s="95"/>
      <c r="S93" s="95"/>
    </row>
    <row r="94" spans="2:19">
      <c r="B94" s="94"/>
      <c r="C94" s="95"/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95"/>
      <c r="S94" s="95"/>
    </row>
    <row r="95" spans="2:19">
      <c r="B95" s="94"/>
      <c r="C95" s="95"/>
      <c r="D95" s="95"/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95"/>
      <c r="Q95" s="95"/>
      <c r="R95" s="95"/>
      <c r="S95" s="95"/>
    </row>
    <row r="96" spans="2:19">
      <c r="B96" s="94"/>
      <c r="C96" s="95"/>
      <c r="D96" s="95"/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95"/>
      <c r="Q96" s="95"/>
      <c r="R96" s="95"/>
      <c r="S96" s="95"/>
    </row>
    <row r="97" spans="2:19">
      <c r="B97" s="94"/>
      <c r="C97" s="95"/>
      <c r="D97" s="95"/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95"/>
      <c r="Q97" s="95"/>
      <c r="R97" s="95"/>
      <c r="S97" s="95"/>
    </row>
    <row r="98" spans="2:19">
      <c r="B98" s="94"/>
      <c r="C98" s="95"/>
      <c r="D98" s="95"/>
      <c r="E98" s="95"/>
      <c r="F98" s="95"/>
      <c r="G98" s="95"/>
      <c r="H98" s="95"/>
      <c r="I98" s="95"/>
      <c r="J98" s="95"/>
      <c r="K98" s="95"/>
      <c r="L98" s="95"/>
      <c r="M98" s="95"/>
      <c r="N98" s="95"/>
      <c r="O98" s="95"/>
      <c r="P98" s="95"/>
      <c r="Q98" s="95"/>
      <c r="R98" s="95"/>
      <c r="S98" s="95"/>
    </row>
    <row r="99" spans="2:19">
      <c r="B99" s="94"/>
      <c r="C99" s="95"/>
      <c r="D99" s="95"/>
      <c r="E99" s="95"/>
      <c r="F99" s="95"/>
      <c r="G99" s="95"/>
      <c r="H99" s="95"/>
      <c r="I99" s="95"/>
      <c r="J99" s="95"/>
      <c r="K99" s="95"/>
      <c r="L99" s="95"/>
      <c r="M99" s="95"/>
      <c r="N99" s="95"/>
      <c r="O99" s="95"/>
      <c r="P99" s="95"/>
      <c r="Q99" s="95"/>
      <c r="R99" s="95"/>
      <c r="S99" s="95"/>
    </row>
    <row r="100" spans="2:19">
      <c r="B100" s="94"/>
      <c r="C100" s="95"/>
      <c r="D100" s="95"/>
      <c r="E100" s="95"/>
      <c r="F100" s="95"/>
      <c r="G100" s="95"/>
      <c r="H100" s="95"/>
      <c r="I100" s="95"/>
      <c r="J100" s="95"/>
      <c r="K100" s="95"/>
      <c r="L100" s="95"/>
      <c r="M100" s="95"/>
      <c r="N100" s="95"/>
      <c r="O100" s="95"/>
      <c r="P100" s="95"/>
      <c r="Q100" s="95"/>
      <c r="R100" s="95"/>
      <c r="S100" s="95"/>
    </row>
    <row r="101" spans="2:19">
      <c r="B101" s="94"/>
      <c r="C101" s="95"/>
      <c r="D101" s="95"/>
      <c r="E101" s="95"/>
      <c r="F101" s="95"/>
      <c r="G101" s="95"/>
      <c r="H101" s="95"/>
      <c r="I101" s="95"/>
      <c r="J101" s="95"/>
      <c r="K101" s="95"/>
      <c r="L101" s="95"/>
      <c r="M101" s="95"/>
      <c r="N101" s="95"/>
      <c r="O101" s="95"/>
      <c r="P101" s="95"/>
      <c r="Q101" s="95"/>
      <c r="R101" s="95"/>
      <c r="S101" s="95"/>
    </row>
    <row r="102" spans="2:19">
      <c r="B102" s="94"/>
      <c r="C102" s="95"/>
      <c r="D102" s="95"/>
      <c r="E102" s="95"/>
      <c r="F102" s="95"/>
      <c r="G102" s="95"/>
      <c r="H102" s="95"/>
      <c r="I102" s="95"/>
      <c r="J102" s="95"/>
      <c r="K102" s="95"/>
      <c r="L102" s="95"/>
      <c r="M102" s="95"/>
      <c r="N102" s="95"/>
      <c r="O102" s="95"/>
      <c r="P102" s="95"/>
      <c r="Q102" s="95"/>
      <c r="R102" s="95"/>
      <c r="S102" s="95"/>
    </row>
    <row r="103" spans="2:19">
      <c r="B103" s="94"/>
      <c r="C103" s="95"/>
      <c r="D103" s="95"/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95"/>
      <c r="Q103" s="95"/>
      <c r="R103" s="95"/>
      <c r="S103" s="95"/>
    </row>
    <row r="104" spans="2:19">
      <c r="B104" s="94"/>
      <c r="C104" s="95"/>
      <c r="D104" s="95"/>
      <c r="E104" s="95"/>
      <c r="F104" s="95"/>
      <c r="G104" s="95"/>
      <c r="H104" s="95"/>
      <c r="I104" s="95"/>
      <c r="J104" s="95"/>
      <c r="K104" s="95"/>
      <c r="L104" s="95"/>
      <c r="M104" s="95"/>
      <c r="N104" s="95"/>
      <c r="O104" s="95"/>
      <c r="P104" s="95"/>
      <c r="Q104" s="95"/>
      <c r="R104" s="95"/>
      <c r="S104" s="95"/>
    </row>
    <row r="105" spans="2:19">
      <c r="B105" s="94"/>
      <c r="C105" s="95"/>
      <c r="D105" s="95"/>
      <c r="E105" s="95"/>
      <c r="F105" s="95"/>
      <c r="G105" s="95"/>
      <c r="H105" s="95"/>
      <c r="I105" s="95"/>
      <c r="J105" s="95"/>
      <c r="K105" s="95"/>
      <c r="L105" s="95"/>
      <c r="M105" s="95"/>
      <c r="N105" s="95"/>
      <c r="O105" s="95"/>
      <c r="P105" s="95"/>
      <c r="Q105" s="95"/>
      <c r="R105" s="95"/>
      <c r="S105" s="95"/>
    </row>
    <row r="106" spans="2:19">
      <c r="B106" s="94"/>
      <c r="C106" s="95"/>
      <c r="D106" s="95"/>
      <c r="E106" s="95"/>
      <c r="F106" s="95"/>
      <c r="G106" s="95"/>
      <c r="H106" s="95"/>
      <c r="I106" s="95"/>
      <c r="J106" s="95"/>
      <c r="K106" s="95"/>
      <c r="L106" s="95"/>
      <c r="M106" s="95"/>
      <c r="N106" s="95"/>
      <c r="O106" s="95"/>
      <c r="P106" s="95"/>
      <c r="Q106" s="95"/>
      <c r="R106" s="95"/>
      <c r="S106" s="95"/>
    </row>
    <row r="107" spans="2:19">
      <c r="B107" s="94"/>
      <c r="C107" s="95"/>
      <c r="D107" s="95"/>
      <c r="E107" s="95"/>
      <c r="F107" s="95"/>
      <c r="G107" s="95"/>
      <c r="H107" s="95"/>
      <c r="I107" s="95"/>
      <c r="J107" s="95"/>
      <c r="K107" s="95"/>
      <c r="L107" s="95"/>
      <c r="M107" s="95"/>
      <c r="N107" s="95"/>
      <c r="O107" s="95"/>
      <c r="P107" s="95"/>
      <c r="Q107" s="95"/>
      <c r="R107" s="95"/>
      <c r="S107" s="95"/>
    </row>
    <row r="108" spans="2:19">
      <c r="B108" s="94"/>
      <c r="C108" s="95"/>
      <c r="D108" s="95"/>
      <c r="E108" s="95"/>
      <c r="F108" s="95"/>
      <c r="G108" s="95"/>
      <c r="H108" s="95"/>
      <c r="I108" s="95"/>
      <c r="J108" s="95"/>
      <c r="K108" s="95"/>
      <c r="L108" s="95"/>
      <c r="M108" s="95"/>
      <c r="N108" s="95"/>
      <c r="O108" s="95"/>
      <c r="P108" s="95"/>
      <c r="Q108" s="95"/>
      <c r="R108" s="95"/>
      <c r="S108" s="95"/>
    </row>
    <row r="109" spans="2:19">
      <c r="B109" s="94"/>
      <c r="C109" s="95"/>
      <c r="D109" s="95"/>
      <c r="E109" s="95"/>
      <c r="F109" s="95"/>
      <c r="G109" s="95"/>
      <c r="H109" s="95"/>
      <c r="I109" s="95"/>
      <c r="J109" s="95"/>
      <c r="K109" s="95"/>
      <c r="L109" s="95"/>
      <c r="M109" s="95"/>
      <c r="N109" s="95"/>
      <c r="O109" s="95"/>
      <c r="P109" s="95"/>
      <c r="Q109" s="95"/>
      <c r="R109" s="95"/>
      <c r="S109" s="95"/>
    </row>
    <row r="110" spans="2:19">
      <c r="B110" s="94"/>
      <c r="C110" s="95"/>
      <c r="D110" s="95"/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95"/>
      <c r="Q110" s="95"/>
      <c r="R110" s="95"/>
      <c r="S110" s="95"/>
    </row>
    <row r="111" spans="2:19">
      <c r="B111" s="94"/>
      <c r="C111" s="95"/>
      <c r="D111" s="95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5"/>
      <c r="Q111" s="95"/>
      <c r="R111" s="95"/>
      <c r="S111" s="95"/>
    </row>
    <row r="112" spans="2:19">
      <c r="B112" s="94"/>
      <c r="C112" s="95"/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  <c r="Q112" s="95"/>
      <c r="R112" s="95"/>
      <c r="S112" s="95"/>
    </row>
    <row r="113" spans="2:19">
      <c r="B113" s="94"/>
      <c r="C113" s="95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  <c r="Q113" s="95"/>
      <c r="R113" s="95"/>
      <c r="S113" s="95"/>
    </row>
    <row r="114" spans="2:19">
      <c r="B114" s="94"/>
      <c r="C114" s="95"/>
      <c r="D114" s="95"/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95"/>
      <c r="Q114" s="95"/>
      <c r="R114" s="95"/>
      <c r="S114" s="95"/>
    </row>
    <row r="115" spans="2:19">
      <c r="B115" s="94"/>
      <c r="C115" s="95"/>
      <c r="D115" s="95"/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95"/>
      <c r="Q115" s="95"/>
      <c r="R115" s="95"/>
      <c r="S115" s="95"/>
    </row>
    <row r="116" spans="2:19">
      <c r="B116" s="94"/>
      <c r="C116" s="95"/>
      <c r="D116" s="95"/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5"/>
      <c r="Q116" s="95"/>
      <c r="R116" s="95"/>
      <c r="S116" s="95"/>
    </row>
    <row r="117" spans="2:19">
      <c r="B117" s="94"/>
      <c r="C117" s="95"/>
      <c r="D117" s="95"/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95"/>
      <c r="Q117" s="95"/>
      <c r="R117" s="95"/>
      <c r="S117" s="95"/>
    </row>
    <row r="118" spans="2:19">
      <c r="B118" s="94"/>
      <c r="C118" s="95"/>
      <c r="D118" s="95"/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95"/>
      <c r="Q118" s="95"/>
      <c r="R118" s="95"/>
      <c r="S118" s="95"/>
    </row>
    <row r="119" spans="2:19">
      <c r="B119" s="94"/>
      <c r="C119" s="95"/>
      <c r="D119" s="95"/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95"/>
      <c r="Q119" s="95"/>
      <c r="R119" s="95"/>
      <c r="S119" s="95"/>
    </row>
    <row r="120" spans="2:19">
      <c r="B120" s="94"/>
      <c r="C120" s="95"/>
      <c r="D120" s="95"/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95"/>
      <c r="Q120" s="95"/>
      <c r="R120" s="95"/>
      <c r="S120" s="95"/>
    </row>
    <row r="121" spans="2:19">
      <c r="B121" s="94"/>
      <c r="C121" s="95"/>
      <c r="D121" s="95"/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95"/>
      <c r="Q121" s="95"/>
      <c r="R121" s="95"/>
      <c r="S121" s="95"/>
    </row>
    <row r="122" spans="2:19">
      <c r="B122" s="94"/>
      <c r="C122" s="95"/>
      <c r="D122" s="95"/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95"/>
      <c r="Q122" s="95"/>
      <c r="R122" s="95"/>
      <c r="S122" s="95"/>
    </row>
    <row r="123" spans="2:19">
      <c r="B123" s="94"/>
      <c r="C123" s="95"/>
      <c r="D123" s="95"/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95"/>
      <c r="Q123" s="95"/>
      <c r="R123" s="95"/>
      <c r="S123" s="95"/>
    </row>
    <row r="124" spans="2:19">
      <c r="B124" s="94"/>
      <c r="C124" s="95"/>
      <c r="D124" s="95"/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95"/>
      <c r="Q124" s="95"/>
      <c r="R124" s="95"/>
      <c r="S124" s="95"/>
    </row>
    <row r="125" spans="2:19">
      <c r="B125" s="94"/>
      <c r="C125" s="95"/>
      <c r="D125" s="95"/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95"/>
      <c r="Q125" s="95"/>
      <c r="R125" s="95"/>
      <c r="S125" s="95"/>
    </row>
    <row r="126" spans="2:19">
      <c r="B126" s="94"/>
      <c r="C126" s="95"/>
      <c r="D126" s="95"/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95"/>
      <c r="Q126" s="95"/>
      <c r="R126" s="95"/>
      <c r="S126" s="95"/>
    </row>
    <row r="127" spans="2:19">
      <c r="B127" s="94"/>
      <c r="C127" s="95"/>
      <c r="D127" s="95"/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95"/>
      <c r="Q127" s="95"/>
      <c r="R127" s="95"/>
      <c r="S127" s="95"/>
    </row>
    <row r="128" spans="2:19">
      <c r="B128" s="94"/>
      <c r="C128" s="95"/>
      <c r="D128" s="95"/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95"/>
      <c r="Q128" s="95"/>
      <c r="R128" s="95"/>
      <c r="S128" s="95"/>
    </row>
    <row r="129" spans="2:19">
      <c r="B129" s="94"/>
      <c r="C129" s="95"/>
      <c r="D129" s="95"/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95"/>
      <c r="Q129" s="95"/>
      <c r="R129" s="95"/>
      <c r="S129" s="95"/>
    </row>
    <row r="130" spans="2:19">
      <c r="B130" s="94"/>
      <c r="C130" s="95"/>
      <c r="D130" s="95"/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95"/>
      <c r="Q130" s="95"/>
      <c r="R130" s="95"/>
      <c r="S130" s="95"/>
    </row>
    <row r="131" spans="2:19">
      <c r="B131" s="94"/>
      <c r="C131" s="95"/>
      <c r="D131" s="95"/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95"/>
      <c r="Q131" s="95"/>
      <c r="R131" s="95"/>
      <c r="S131" s="95"/>
    </row>
    <row r="132" spans="2:19">
      <c r="B132" s="94"/>
      <c r="C132" s="95"/>
      <c r="D132" s="95"/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95"/>
      <c r="Q132" s="95"/>
      <c r="R132" s="95"/>
      <c r="S132" s="95"/>
    </row>
    <row r="133" spans="2:19">
      <c r="B133" s="94"/>
      <c r="C133" s="95"/>
      <c r="D133" s="95"/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95"/>
      <c r="Q133" s="95"/>
      <c r="R133" s="95"/>
      <c r="S133" s="95"/>
    </row>
    <row r="134" spans="2:19">
      <c r="B134" s="94"/>
      <c r="C134" s="95"/>
      <c r="D134" s="95"/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  <c r="P134" s="95"/>
      <c r="Q134" s="95"/>
      <c r="R134" s="95"/>
      <c r="S134" s="95"/>
    </row>
    <row r="135" spans="2:19">
      <c r="B135" s="94"/>
      <c r="C135" s="95"/>
      <c r="D135" s="95"/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95"/>
      <c r="Q135" s="95"/>
      <c r="R135" s="95"/>
      <c r="S135" s="95"/>
    </row>
    <row r="136" spans="2:19">
      <c r="B136" s="94"/>
      <c r="C136" s="95"/>
      <c r="D136" s="95"/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95"/>
      <c r="P136" s="95"/>
      <c r="Q136" s="95"/>
      <c r="R136" s="95"/>
      <c r="S136" s="95"/>
    </row>
    <row r="137" spans="2:19">
      <c r="B137" s="94"/>
      <c r="C137" s="95"/>
      <c r="D137" s="95"/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  <c r="P137" s="95"/>
      <c r="Q137" s="95"/>
      <c r="R137" s="95"/>
      <c r="S137" s="95"/>
    </row>
    <row r="138" spans="2:19">
      <c r="B138" s="94"/>
      <c r="C138" s="95"/>
      <c r="D138" s="95"/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  <c r="P138" s="95"/>
      <c r="Q138" s="95"/>
      <c r="R138" s="95"/>
      <c r="S138" s="95"/>
    </row>
    <row r="139" spans="2:19">
      <c r="B139" s="94"/>
      <c r="C139" s="95"/>
      <c r="D139" s="95"/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  <c r="P139" s="95"/>
      <c r="Q139" s="95"/>
      <c r="R139" s="95"/>
      <c r="S139" s="95"/>
    </row>
    <row r="140" spans="2:19">
      <c r="B140" s="94"/>
      <c r="C140" s="95"/>
      <c r="D140" s="95"/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5"/>
      <c r="P140" s="95"/>
      <c r="Q140" s="95"/>
      <c r="R140" s="95"/>
      <c r="S140" s="95"/>
    </row>
    <row r="141" spans="2:19">
      <c r="B141" s="94"/>
      <c r="C141" s="95"/>
      <c r="D141" s="95"/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95"/>
      <c r="P141" s="95"/>
      <c r="Q141" s="95"/>
      <c r="R141" s="95"/>
      <c r="S141" s="95"/>
    </row>
    <row r="142" spans="2:19">
      <c r="B142" s="94"/>
      <c r="C142" s="95"/>
      <c r="D142" s="95"/>
      <c r="E142" s="95"/>
      <c r="F142" s="95"/>
      <c r="G142" s="95"/>
      <c r="H142" s="95"/>
      <c r="I142" s="95"/>
      <c r="J142" s="95"/>
      <c r="K142" s="95"/>
      <c r="L142" s="95"/>
      <c r="M142" s="95"/>
      <c r="N142" s="95"/>
      <c r="O142" s="95"/>
      <c r="P142" s="95"/>
      <c r="Q142" s="95"/>
      <c r="R142" s="95"/>
      <c r="S142" s="95"/>
    </row>
    <row r="143" spans="2:19">
      <c r="B143" s="94"/>
      <c r="C143" s="95"/>
      <c r="D143" s="95"/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95"/>
      <c r="P143" s="95"/>
      <c r="Q143" s="95"/>
      <c r="R143" s="95"/>
      <c r="S143" s="95"/>
    </row>
    <row r="144" spans="2:19">
      <c r="B144" s="94"/>
      <c r="C144" s="95"/>
      <c r="D144" s="95"/>
      <c r="E144" s="95"/>
      <c r="F144" s="95"/>
      <c r="G144" s="95"/>
      <c r="H144" s="95"/>
      <c r="I144" s="95"/>
      <c r="J144" s="95"/>
      <c r="K144" s="95"/>
      <c r="L144" s="95"/>
      <c r="M144" s="95"/>
      <c r="N144" s="95"/>
      <c r="O144" s="95"/>
      <c r="P144" s="95"/>
      <c r="Q144" s="95"/>
      <c r="R144" s="95"/>
      <c r="S144" s="95"/>
    </row>
    <row r="145" spans="2:19">
      <c r="B145" s="94"/>
      <c r="C145" s="95"/>
      <c r="D145" s="95"/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O145" s="95"/>
      <c r="P145" s="95"/>
      <c r="Q145" s="95"/>
      <c r="R145" s="95"/>
      <c r="S145" s="95"/>
    </row>
    <row r="146" spans="2:19">
      <c r="B146" s="94"/>
      <c r="C146" s="95"/>
      <c r="D146" s="95"/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95"/>
      <c r="Q146" s="95"/>
      <c r="R146" s="95"/>
      <c r="S146" s="95"/>
    </row>
    <row r="147" spans="2:19">
      <c r="B147" s="94"/>
      <c r="C147" s="95"/>
      <c r="D147" s="95"/>
      <c r="E147" s="95"/>
      <c r="F147" s="95"/>
      <c r="G147" s="95"/>
      <c r="H147" s="95"/>
      <c r="I147" s="95"/>
      <c r="J147" s="95"/>
      <c r="K147" s="95"/>
      <c r="L147" s="95"/>
      <c r="M147" s="95"/>
      <c r="N147" s="95"/>
      <c r="O147" s="95"/>
      <c r="P147" s="95"/>
      <c r="Q147" s="95"/>
      <c r="R147" s="95"/>
      <c r="S147" s="95"/>
    </row>
    <row r="148" spans="2:19">
      <c r="B148" s="94"/>
      <c r="C148" s="95"/>
      <c r="D148" s="95"/>
      <c r="E148" s="95"/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95"/>
      <c r="Q148" s="95"/>
      <c r="R148" s="95"/>
      <c r="S148" s="95"/>
    </row>
    <row r="149" spans="2:19">
      <c r="B149" s="94"/>
      <c r="C149" s="95"/>
      <c r="D149" s="95"/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95"/>
      <c r="Q149" s="95"/>
      <c r="R149" s="95"/>
      <c r="S149" s="95"/>
    </row>
    <row r="150" spans="2:19">
      <c r="B150" s="94"/>
      <c r="C150" s="95"/>
      <c r="D150" s="95"/>
      <c r="E150" s="95"/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95"/>
      <c r="Q150" s="95"/>
      <c r="R150" s="95"/>
      <c r="S150" s="95"/>
    </row>
    <row r="151" spans="2:19">
      <c r="B151" s="94"/>
      <c r="C151" s="95"/>
      <c r="D151" s="95"/>
      <c r="E151" s="95"/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95"/>
      <c r="Q151" s="95"/>
      <c r="R151" s="95"/>
      <c r="S151" s="95"/>
    </row>
    <row r="152" spans="2:19">
      <c r="B152" s="94"/>
      <c r="C152" s="95"/>
      <c r="D152" s="95"/>
      <c r="E152" s="95"/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95"/>
      <c r="Q152" s="95"/>
      <c r="R152" s="95"/>
      <c r="S152" s="95"/>
    </row>
    <row r="153" spans="2:19">
      <c r="B153" s="94"/>
      <c r="C153" s="95"/>
      <c r="D153" s="95"/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95"/>
      <c r="Q153" s="95"/>
      <c r="R153" s="95"/>
      <c r="S153" s="95"/>
    </row>
    <row r="154" spans="2:19">
      <c r="B154" s="94"/>
      <c r="C154" s="95"/>
      <c r="D154" s="95"/>
      <c r="E154" s="95"/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95"/>
      <c r="Q154" s="95"/>
      <c r="R154" s="95"/>
      <c r="S154" s="95"/>
    </row>
    <row r="155" spans="2:19">
      <c r="B155" s="94"/>
      <c r="C155" s="95"/>
      <c r="D155" s="95"/>
      <c r="E155" s="95"/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95"/>
      <c r="Q155" s="95"/>
      <c r="R155" s="95"/>
      <c r="S155" s="95"/>
    </row>
    <row r="156" spans="2:19">
      <c r="B156" s="94"/>
      <c r="C156" s="95"/>
      <c r="D156" s="95"/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O156" s="95"/>
      <c r="P156" s="95"/>
      <c r="Q156" s="95"/>
      <c r="R156" s="95"/>
      <c r="S156" s="95"/>
    </row>
    <row r="157" spans="2:19">
      <c r="B157" s="94"/>
      <c r="C157" s="95"/>
      <c r="D157" s="95"/>
      <c r="E157" s="95"/>
      <c r="F157" s="95"/>
      <c r="G157" s="95"/>
      <c r="H157" s="95"/>
      <c r="I157" s="95"/>
      <c r="J157" s="95"/>
      <c r="K157" s="95"/>
      <c r="L157" s="95"/>
      <c r="M157" s="95"/>
      <c r="N157" s="95"/>
      <c r="O157" s="95"/>
      <c r="P157" s="95"/>
      <c r="Q157" s="95"/>
      <c r="R157" s="95"/>
      <c r="S157" s="95"/>
    </row>
    <row r="158" spans="2:19">
      <c r="B158" s="94"/>
      <c r="C158" s="95"/>
      <c r="D158" s="95"/>
      <c r="E158" s="95"/>
      <c r="F158" s="95"/>
      <c r="G158" s="95"/>
      <c r="H158" s="95"/>
      <c r="I158" s="95"/>
      <c r="J158" s="95"/>
      <c r="K158" s="95"/>
      <c r="L158" s="95"/>
      <c r="M158" s="95"/>
      <c r="N158" s="95"/>
      <c r="O158" s="95"/>
      <c r="P158" s="95"/>
      <c r="Q158" s="95"/>
      <c r="R158" s="95"/>
      <c r="S158" s="95"/>
    </row>
    <row r="159" spans="2:19">
      <c r="B159" s="94"/>
      <c r="C159" s="95"/>
      <c r="D159" s="95"/>
      <c r="E159" s="95"/>
      <c r="F159" s="95"/>
      <c r="G159" s="95"/>
      <c r="H159" s="95"/>
      <c r="I159" s="95"/>
      <c r="J159" s="95"/>
      <c r="K159" s="95"/>
      <c r="L159" s="95"/>
      <c r="M159" s="95"/>
      <c r="N159" s="95"/>
      <c r="O159" s="95"/>
      <c r="P159" s="95"/>
      <c r="Q159" s="95"/>
      <c r="R159" s="95"/>
      <c r="S159" s="95"/>
    </row>
    <row r="160" spans="2:19">
      <c r="B160" s="94"/>
      <c r="C160" s="95"/>
      <c r="D160" s="95"/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95"/>
      <c r="P160" s="95"/>
      <c r="Q160" s="95"/>
      <c r="R160" s="95"/>
      <c r="S160" s="95"/>
    </row>
    <row r="161" spans="2:19">
      <c r="B161" s="94"/>
      <c r="C161" s="95"/>
      <c r="D161" s="95"/>
      <c r="E161" s="95"/>
      <c r="F161" s="95"/>
      <c r="G161" s="95"/>
      <c r="H161" s="95"/>
      <c r="I161" s="95"/>
      <c r="J161" s="95"/>
      <c r="K161" s="95"/>
      <c r="L161" s="95"/>
      <c r="M161" s="95"/>
      <c r="N161" s="95"/>
      <c r="O161" s="95"/>
      <c r="P161" s="95"/>
      <c r="Q161" s="95"/>
      <c r="R161" s="95"/>
      <c r="S161" s="95"/>
    </row>
    <row r="162" spans="2:19">
      <c r="B162" s="94"/>
      <c r="C162" s="95"/>
      <c r="D162" s="95"/>
      <c r="E162" s="95"/>
      <c r="F162" s="95"/>
      <c r="G162" s="95"/>
      <c r="H162" s="95"/>
      <c r="I162" s="95"/>
      <c r="J162" s="95"/>
      <c r="K162" s="95"/>
      <c r="L162" s="95"/>
      <c r="M162" s="95"/>
      <c r="N162" s="95"/>
      <c r="O162" s="95"/>
      <c r="P162" s="95"/>
      <c r="Q162" s="95"/>
      <c r="R162" s="95"/>
      <c r="S162" s="95"/>
    </row>
    <row r="163" spans="2:19">
      <c r="B163" s="94"/>
      <c r="C163" s="95"/>
      <c r="D163" s="95"/>
      <c r="E163" s="95"/>
      <c r="F163" s="95"/>
      <c r="G163" s="95"/>
      <c r="H163" s="95"/>
      <c r="I163" s="95"/>
      <c r="J163" s="95"/>
      <c r="K163" s="95"/>
      <c r="L163" s="95"/>
      <c r="M163" s="95"/>
      <c r="N163" s="95"/>
      <c r="O163" s="95"/>
      <c r="P163" s="95"/>
      <c r="Q163" s="95"/>
      <c r="R163" s="95"/>
      <c r="S163" s="95"/>
    </row>
    <row r="164" spans="2:19">
      <c r="B164" s="94"/>
      <c r="C164" s="95"/>
      <c r="D164" s="95"/>
      <c r="E164" s="95"/>
      <c r="F164" s="95"/>
      <c r="G164" s="95"/>
      <c r="H164" s="95"/>
      <c r="I164" s="95"/>
      <c r="J164" s="95"/>
      <c r="K164" s="95"/>
      <c r="L164" s="95"/>
      <c r="M164" s="95"/>
      <c r="N164" s="95"/>
      <c r="O164" s="95"/>
      <c r="P164" s="95"/>
      <c r="Q164" s="95"/>
      <c r="R164" s="95"/>
      <c r="S164" s="95"/>
    </row>
    <row r="165" spans="2:19">
      <c r="B165" s="94"/>
      <c r="C165" s="95"/>
      <c r="D165" s="95"/>
      <c r="E165" s="95"/>
      <c r="F165" s="95"/>
      <c r="G165" s="95"/>
      <c r="H165" s="95"/>
      <c r="I165" s="95"/>
      <c r="J165" s="95"/>
      <c r="K165" s="95"/>
      <c r="L165" s="95"/>
      <c r="M165" s="95"/>
      <c r="N165" s="95"/>
      <c r="O165" s="95"/>
      <c r="P165" s="95"/>
      <c r="Q165" s="95"/>
      <c r="R165" s="95"/>
      <c r="S165" s="95"/>
    </row>
    <row r="166" spans="2:19">
      <c r="B166" s="94"/>
      <c r="C166" s="95"/>
      <c r="D166" s="95"/>
      <c r="E166" s="95"/>
      <c r="F166" s="95"/>
      <c r="G166" s="95"/>
      <c r="H166" s="95"/>
      <c r="I166" s="95"/>
      <c r="J166" s="95"/>
      <c r="K166" s="95"/>
      <c r="L166" s="95"/>
      <c r="M166" s="95"/>
      <c r="N166" s="95"/>
      <c r="O166" s="95"/>
      <c r="P166" s="95"/>
      <c r="Q166" s="95"/>
      <c r="R166" s="95"/>
      <c r="S166" s="95"/>
    </row>
    <row r="167" spans="2:19">
      <c r="B167" s="94"/>
      <c r="C167" s="95"/>
      <c r="D167" s="95"/>
      <c r="E167" s="95"/>
      <c r="F167" s="95"/>
      <c r="G167" s="95"/>
      <c r="H167" s="95"/>
      <c r="I167" s="95"/>
      <c r="J167" s="95"/>
      <c r="K167" s="95"/>
      <c r="L167" s="95"/>
      <c r="M167" s="95"/>
      <c r="N167" s="95"/>
      <c r="O167" s="95"/>
      <c r="P167" s="95"/>
      <c r="Q167" s="95"/>
      <c r="R167" s="95"/>
      <c r="S167" s="95"/>
    </row>
    <row r="168" spans="2:19">
      <c r="B168" s="94"/>
      <c r="C168" s="95"/>
      <c r="D168" s="95"/>
      <c r="E168" s="95"/>
      <c r="F168" s="95"/>
      <c r="G168" s="95"/>
      <c r="H168" s="95"/>
      <c r="I168" s="95"/>
      <c r="J168" s="95"/>
      <c r="K168" s="95"/>
      <c r="L168" s="95"/>
      <c r="M168" s="95"/>
      <c r="N168" s="95"/>
      <c r="O168" s="95"/>
      <c r="P168" s="95"/>
      <c r="Q168" s="95"/>
      <c r="R168" s="95"/>
      <c r="S168" s="95"/>
    </row>
    <row r="169" spans="2:19">
      <c r="B169" s="94"/>
      <c r="C169" s="95"/>
      <c r="D169" s="95"/>
      <c r="E169" s="95"/>
      <c r="F169" s="95"/>
      <c r="G169" s="95"/>
      <c r="H169" s="95"/>
      <c r="I169" s="95"/>
      <c r="J169" s="95"/>
      <c r="K169" s="95"/>
      <c r="L169" s="95"/>
      <c r="M169" s="95"/>
      <c r="N169" s="95"/>
      <c r="O169" s="95"/>
      <c r="P169" s="95"/>
      <c r="Q169" s="95"/>
      <c r="R169" s="95"/>
      <c r="S169" s="95"/>
    </row>
    <row r="170" spans="2:19">
      <c r="B170" s="94"/>
      <c r="C170" s="95"/>
      <c r="D170" s="95"/>
      <c r="E170" s="95"/>
      <c r="F170" s="95"/>
      <c r="G170" s="95"/>
      <c r="H170" s="95"/>
      <c r="I170" s="95"/>
      <c r="J170" s="95"/>
      <c r="K170" s="95"/>
      <c r="L170" s="95"/>
      <c r="M170" s="95"/>
      <c r="N170" s="95"/>
      <c r="O170" s="95"/>
      <c r="P170" s="95"/>
      <c r="Q170" s="95"/>
      <c r="R170" s="95"/>
      <c r="S170" s="95"/>
    </row>
    <row r="171" spans="2:19">
      <c r="B171" s="94"/>
      <c r="C171" s="95"/>
      <c r="D171" s="95"/>
      <c r="E171" s="95"/>
      <c r="F171" s="95"/>
      <c r="G171" s="95"/>
      <c r="H171" s="95"/>
      <c r="I171" s="95"/>
      <c r="J171" s="95"/>
      <c r="K171" s="95"/>
      <c r="L171" s="95"/>
      <c r="M171" s="95"/>
      <c r="N171" s="95"/>
      <c r="O171" s="95"/>
      <c r="P171" s="95"/>
      <c r="Q171" s="95"/>
      <c r="R171" s="95"/>
      <c r="S171" s="95"/>
    </row>
    <row r="172" spans="2:19">
      <c r="B172" s="94"/>
      <c r="C172" s="95"/>
      <c r="D172" s="95"/>
      <c r="E172" s="95"/>
      <c r="F172" s="95"/>
      <c r="G172" s="95"/>
      <c r="H172" s="95"/>
      <c r="I172" s="95"/>
      <c r="J172" s="95"/>
      <c r="K172" s="95"/>
      <c r="L172" s="95"/>
      <c r="M172" s="95"/>
      <c r="N172" s="95"/>
      <c r="O172" s="95"/>
      <c r="P172" s="95"/>
      <c r="Q172" s="95"/>
      <c r="R172" s="95"/>
      <c r="S172" s="95"/>
    </row>
    <row r="173" spans="2:19">
      <c r="B173" s="94"/>
      <c r="C173" s="95"/>
      <c r="D173" s="95"/>
      <c r="E173" s="95"/>
      <c r="F173" s="95"/>
      <c r="G173" s="95"/>
      <c r="H173" s="95"/>
      <c r="I173" s="95"/>
      <c r="J173" s="95"/>
      <c r="K173" s="95"/>
      <c r="L173" s="95"/>
      <c r="M173" s="95"/>
      <c r="N173" s="95"/>
      <c r="O173" s="95"/>
      <c r="P173" s="95"/>
      <c r="Q173" s="95"/>
      <c r="R173" s="95"/>
      <c r="S173" s="95"/>
    </row>
    <row r="174" spans="2:19">
      <c r="B174" s="94"/>
      <c r="C174" s="95"/>
      <c r="D174" s="95"/>
      <c r="E174" s="95"/>
      <c r="F174" s="95"/>
      <c r="G174" s="95"/>
      <c r="H174" s="95"/>
      <c r="I174" s="95"/>
      <c r="J174" s="95"/>
      <c r="K174" s="95"/>
      <c r="L174" s="95"/>
      <c r="M174" s="95"/>
      <c r="N174" s="95"/>
      <c r="O174" s="95"/>
      <c r="P174" s="95"/>
      <c r="Q174" s="95"/>
      <c r="R174" s="95"/>
      <c r="S174" s="95"/>
    </row>
    <row r="175" spans="2:19">
      <c r="B175" s="94"/>
      <c r="C175" s="95"/>
      <c r="D175" s="95"/>
      <c r="E175" s="95"/>
      <c r="F175" s="95"/>
      <c r="G175" s="95"/>
      <c r="H175" s="95"/>
      <c r="I175" s="95"/>
      <c r="J175" s="95"/>
      <c r="K175" s="95"/>
      <c r="L175" s="95"/>
      <c r="M175" s="95"/>
      <c r="N175" s="95"/>
      <c r="O175" s="95"/>
      <c r="P175" s="95"/>
      <c r="Q175" s="95"/>
      <c r="R175" s="95"/>
      <c r="S175" s="95"/>
    </row>
    <row r="176" spans="2:19">
      <c r="B176" s="94"/>
      <c r="C176" s="95"/>
      <c r="D176" s="95"/>
      <c r="E176" s="95"/>
      <c r="F176" s="95"/>
      <c r="G176" s="95"/>
      <c r="H176" s="95"/>
      <c r="I176" s="95"/>
      <c r="J176" s="95"/>
      <c r="K176" s="95"/>
      <c r="L176" s="95"/>
      <c r="M176" s="95"/>
      <c r="N176" s="95"/>
      <c r="O176" s="95"/>
      <c r="P176" s="95"/>
      <c r="Q176" s="95"/>
      <c r="R176" s="95"/>
      <c r="S176" s="95"/>
    </row>
    <row r="177" spans="2:19">
      <c r="B177" s="94"/>
      <c r="C177" s="95"/>
      <c r="D177" s="95"/>
      <c r="E177" s="95"/>
      <c r="F177" s="95"/>
      <c r="G177" s="95"/>
      <c r="H177" s="95"/>
      <c r="I177" s="95"/>
      <c r="J177" s="95"/>
      <c r="K177" s="95"/>
      <c r="L177" s="95"/>
      <c r="M177" s="95"/>
      <c r="N177" s="95"/>
      <c r="O177" s="95"/>
      <c r="P177" s="95"/>
      <c r="Q177" s="95"/>
      <c r="R177" s="95"/>
      <c r="S177" s="95"/>
    </row>
    <row r="178" spans="2:19">
      <c r="B178" s="94"/>
      <c r="C178" s="95"/>
      <c r="D178" s="95"/>
      <c r="E178" s="95"/>
      <c r="F178" s="95"/>
      <c r="G178" s="95"/>
      <c r="H178" s="95"/>
      <c r="I178" s="95"/>
      <c r="J178" s="95"/>
      <c r="K178" s="95"/>
      <c r="L178" s="95"/>
      <c r="M178" s="95"/>
      <c r="N178" s="95"/>
      <c r="O178" s="95"/>
      <c r="P178" s="95"/>
      <c r="Q178" s="95"/>
      <c r="R178" s="95"/>
      <c r="S178" s="95"/>
    </row>
    <row r="179" spans="2:19">
      <c r="B179" s="94"/>
      <c r="C179" s="95"/>
      <c r="D179" s="95"/>
      <c r="E179" s="95"/>
      <c r="F179" s="95"/>
      <c r="G179" s="95"/>
      <c r="H179" s="95"/>
      <c r="I179" s="95"/>
      <c r="J179" s="95"/>
      <c r="K179" s="95"/>
      <c r="L179" s="95"/>
      <c r="M179" s="95"/>
      <c r="N179" s="95"/>
      <c r="O179" s="95"/>
      <c r="P179" s="95"/>
      <c r="Q179" s="95"/>
      <c r="R179" s="95"/>
      <c r="S179" s="95"/>
    </row>
    <row r="180" spans="2:19">
      <c r="B180" s="94"/>
      <c r="C180" s="95"/>
      <c r="D180" s="95"/>
      <c r="E180" s="95"/>
      <c r="F180" s="95"/>
      <c r="G180" s="95"/>
      <c r="H180" s="95"/>
      <c r="I180" s="95"/>
      <c r="J180" s="95"/>
      <c r="K180" s="95"/>
      <c r="L180" s="95"/>
      <c r="M180" s="95"/>
      <c r="N180" s="95"/>
      <c r="O180" s="95"/>
      <c r="P180" s="95"/>
      <c r="Q180" s="95"/>
      <c r="R180" s="95"/>
      <c r="S180" s="95"/>
    </row>
    <row r="181" spans="2:19">
      <c r="B181" s="94"/>
      <c r="C181" s="95"/>
      <c r="D181" s="95"/>
      <c r="E181" s="95"/>
      <c r="F181" s="95"/>
      <c r="G181" s="95"/>
      <c r="H181" s="95"/>
      <c r="I181" s="95"/>
      <c r="J181" s="95"/>
      <c r="K181" s="95"/>
      <c r="L181" s="95"/>
      <c r="M181" s="95"/>
      <c r="N181" s="95"/>
      <c r="O181" s="95"/>
      <c r="P181" s="95"/>
      <c r="Q181" s="95"/>
      <c r="R181" s="95"/>
      <c r="S181" s="95"/>
    </row>
    <row r="182" spans="2:19">
      <c r="B182" s="94"/>
      <c r="C182" s="95"/>
      <c r="D182" s="95"/>
      <c r="E182" s="95"/>
      <c r="F182" s="95"/>
      <c r="G182" s="95"/>
      <c r="H182" s="95"/>
      <c r="I182" s="95"/>
      <c r="J182" s="95"/>
      <c r="K182" s="95"/>
      <c r="L182" s="95"/>
      <c r="M182" s="95"/>
      <c r="N182" s="95"/>
      <c r="O182" s="95"/>
      <c r="P182" s="95"/>
      <c r="Q182" s="95"/>
      <c r="R182" s="95"/>
      <c r="S182" s="95"/>
    </row>
    <row r="183" spans="2:19">
      <c r="B183" s="94"/>
      <c r="C183" s="95"/>
      <c r="D183" s="95"/>
      <c r="E183" s="95"/>
      <c r="F183" s="95"/>
      <c r="G183" s="95"/>
      <c r="H183" s="95"/>
      <c r="I183" s="95"/>
      <c r="J183" s="95"/>
      <c r="K183" s="95"/>
      <c r="L183" s="95"/>
      <c r="M183" s="95"/>
      <c r="N183" s="95"/>
      <c r="O183" s="95"/>
      <c r="P183" s="95"/>
      <c r="Q183" s="95"/>
      <c r="R183" s="95"/>
      <c r="S183" s="95"/>
    </row>
    <row r="184" spans="2:19">
      <c r="B184" s="94"/>
      <c r="C184" s="95"/>
      <c r="D184" s="95"/>
      <c r="E184" s="95"/>
      <c r="F184" s="95"/>
      <c r="G184" s="95"/>
      <c r="H184" s="95"/>
      <c r="I184" s="95"/>
      <c r="J184" s="95"/>
      <c r="K184" s="95"/>
      <c r="L184" s="95"/>
      <c r="M184" s="95"/>
      <c r="N184" s="95"/>
      <c r="O184" s="95"/>
      <c r="P184" s="95"/>
      <c r="Q184" s="95"/>
      <c r="R184" s="95"/>
      <c r="S184" s="95"/>
    </row>
    <row r="185" spans="2:19">
      <c r="B185" s="94"/>
      <c r="C185" s="95"/>
      <c r="D185" s="95"/>
      <c r="E185" s="95"/>
      <c r="F185" s="95"/>
      <c r="G185" s="95"/>
      <c r="H185" s="95"/>
      <c r="I185" s="95"/>
      <c r="J185" s="95"/>
      <c r="K185" s="95"/>
      <c r="L185" s="95"/>
      <c r="M185" s="95"/>
      <c r="N185" s="95"/>
      <c r="O185" s="95"/>
      <c r="P185" s="95"/>
      <c r="Q185" s="95"/>
      <c r="R185" s="95"/>
      <c r="S185" s="95"/>
    </row>
    <row r="186" spans="2:19">
      <c r="B186" s="94"/>
      <c r="C186" s="95"/>
      <c r="D186" s="95"/>
      <c r="E186" s="95"/>
      <c r="F186" s="95"/>
      <c r="G186" s="95"/>
      <c r="H186" s="95"/>
      <c r="I186" s="95"/>
      <c r="J186" s="95"/>
      <c r="K186" s="95"/>
      <c r="L186" s="95"/>
      <c r="M186" s="95"/>
      <c r="N186" s="95"/>
      <c r="O186" s="95"/>
      <c r="P186" s="95"/>
      <c r="Q186" s="95"/>
      <c r="R186" s="95"/>
      <c r="S186" s="95"/>
    </row>
    <row r="187" spans="2:19">
      <c r="B187" s="94"/>
      <c r="C187" s="95"/>
      <c r="D187" s="95"/>
      <c r="E187" s="95"/>
      <c r="F187" s="95"/>
      <c r="G187" s="95"/>
      <c r="H187" s="95"/>
      <c r="I187" s="95"/>
      <c r="J187" s="95"/>
      <c r="K187" s="95"/>
      <c r="L187" s="95"/>
      <c r="M187" s="95"/>
      <c r="N187" s="95"/>
      <c r="O187" s="95"/>
      <c r="P187" s="95"/>
      <c r="Q187" s="95"/>
      <c r="R187" s="95"/>
      <c r="S187" s="95"/>
    </row>
    <row r="188" spans="2:19">
      <c r="B188" s="94"/>
      <c r="C188" s="95"/>
      <c r="D188" s="95"/>
      <c r="E188" s="95"/>
      <c r="F188" s="95"/>
      <c r="G188" s="95"/>
      <c r="H188" s="95"/>
      <c r="I188" s="95"/>
      <c r="J188" s="95"/>
      <c r="K188" s="95"/>
      <c r="L188" s="95"/>
      <c r="M188" s="95"/>
      <c r="N188" s="95"/>
      <c r="O188" s="95"/>
      <c r="P188" s="95"/>
      <c r="Q188" s="95"/>
      <c r="R188" s="95"/>
      <c r="S188" s="95"/>
    </row>
    <row r="189" spans="2:19">
      <c r="B189" s="94"/>
      <c r="C189" s="95"/>
      <c r="D189" s="95"/>
      <c r="E189" s="95"/>
      <c r="F189" s="95"/>
      <c r="G189" s="95"/>
      <c r="H189" s="95"/>
      <c r="I189" s="95"/>
      <c r="J189" s="95"/>
      <c r="K189" s="95"/>
      <c r="L189" s="95"/>
      <c r="M189" s="95"/>
      <c r="N189" s="95"/>
      <c r="O189" s="95"/>
      <c r="P189" s="95"/>
      <c r="Q189" s="95"/>
      <c r="R189" s="95"/>
      <c r="S189" s="95"/>
    </row>
    <row r="190" spans="2:19">
      <c r="B190" s="94"/>
      <c r="C190" s="95"/>
      <c r="D190" s="95"/>
      <c r="E190" s="95"/>
      <c r="F190" s="95"/>
      <c r="G190" s="95"/>
      <c r="H190" s="95"/>
      <c r="I190" s="95"/>
      <c r="J190" s="95"/>
      <c r="K190" s="95"/>
      <c r="L190" s="95"/>
      <c r="M190" s="95"/>
      <c r="N190" s="95"/>
      <c r="O190" s="95"/>
      <c r="P190" s="95"/>
      <c r="Q190" s="95"/>
      <c r="R190" s="95"/>
      <c r="S190" s="95"/>
    </row>
    <row r="191" spans="2:19">
      <c r="B191" s="94"/>
      <c r="C191" s="95"/>
      <c r="D191" s="95"/>
      <c r="E191" s="95"/>
      <c r="F191" s="95"/>
      <c r="G191" s="95"/>
      <c r="H191" s="95"/>
      <c r="I191" s="95"/>
      <c r="J191" s="95"/>
      <c r="K191" s="95"/>
      <c r="L191" s="95"/>
      <c r="M191" s="95"/>
      <c r="N191" s="95"/>
      <c r="O191" s="95"/>
      <c r="P191" s="95"/>
      <c r="Q191" s="95"/>
      <c r="R191" s="95"/>
      <c r="S191" s="95"/>
    </row>
    <row r="192" spans="2:19">
      <c r="B192" s="94"/>
      <c r="C192" s="95"/>
      <c r="D192" s="95"/>
      <c r="E192" s="95"/>
      <c r="F192" s="95"/>
      <c r="G192" s="95"/>
      <c r="H192" s="95"/>
      <c r="I192" s="95"/>
      <c r="J192" s="95"/>
      <c r="K192" s="95"/>
      <c r="L192" s="95"/>
      <c r="M192" s="95"/>
      <c r="N192" s="95"/>
      <c r="O192" s="95"/>
      <c r="P192" s="95"/>
      <c r="Q192" s="95"/>
      <c r="R192" s="95"/>
      <c r="S192" s="95"/>
    </row>
    <row r="193" spans="2:19">
      <c r="B193" s="94"/>
      <c r="C193" s="95"/>
      <c r="D193" s="95"/>
      <c r="E193" s="95"/>
      <c r="F193" s="95"/>
      <c r="G193" s="95"/>
      <c r="H193" s="95"/>
      <c r="I193" s="95"/>
      <c r="J193" s="95"/>
      <c r="K193" s="95"/>
      <c r="L193" s="95"/>
      <c r="M193" s="95"/>
      <c r="N193" s="95"/>
      <c r="O193" s="95"/>
      <c r="P193" s="95"/>
      <c r="Q193" s="95"/>
      <c r="R193" s="95"/>
      <c r="S193" s="95"/>
    </row>
    <row r="194" spans="2:19">
      <c r="B194" s="94"/>
      <c r="C194" s="95"/>
      <c r="D194" s="95"/>
      <c r="E194" s="95"/>
      <c r="F194" s="95"/>
      <c r="G194" s="95"/>
      <c r="H194" s="95"/>
      <c r="I194" s="95"/>
      <c r="J194" s="95"/>
      <c r="K194" s="95"/>
      <c r="L194" s="95"/>
      <c r="M194" s="95"/>
      <c r="N194" s="95"/>
      <c r="O194" s="95"/>
      <c r="P194" s="95"/>
      <c r="Q194" s="95"/>
      <c r="R194" s="95"/>
      <c r="S194" s="95"/>
    </row>
    <row r="195" spans="2:19">
      <c r="B195" s="94"/>
      <c r="C195" s="95"/>
      <c r="D195" s="95"/>
      <c r="E195" s="95"/>
      <c r="F195" s="95"/>
      <c r="G195" s="95"/>
      <c r="H195" s="95"/>
      <c r="I195" s="95"/>
      <c r="J195" s="95"/>
      <c r="K195" s="95"/>
      <c r="L195" s="95"/>
      <c r="M195" s="95"/>
      <c r="N195" s="95"/>
      <c r="O195" s="95"/>
      <c r="P195" s="95"/>
      <c r="Q195" s="95"/>
      <c r="R195" s="95"/>
      <c r="S195" s="95"/>
    </row>
    <row r="196" spans="2:19">
      <c r="B196" s="94"/>
      <c r="C196" s="95"/>
      <c r="D196" s="95"/>
      <c r="E196" s="95"/>
      <c r="F196" s="95"/>
      <c r="G196" s="95"/>
      <c r="H196" s="95"/>
      <c r="I196" s="95"/>
      <c r="J196" s="95"/>
      <c r="K196" s="95"/>
      <c r="L196" s="95"/>
      <c r="M196" s="95"/>
      <c r="N196" s="95"/>
      <c r="O196" s="95"/>
      <c r="P196" s="95"/>
      <c r="Q196" s="95"/>
      <c r="R196" s="95"/>
      <c r="S196" s="95"/>
    </row>
    <row r="197" spans="2:19">
      <c r="B197" s="94"/>
      <c r="C197" s="95"/>
      <c r="D197" s="95"/>
      <c r="E197" s="95"/>
      <c r="F197" s="95"/>
      <c r="G197" s="95"/>
      <c r="H197" s="95"/>
      <c r="I197" s="95"/>
      <c r="J197" s="95"/>
      <c r="K197" s="95"/>
      <c r="L197" s="95"/>
      <c r="M197" s="95"/>
      <c r="N197" s="95"/>
      <c r="O197" s="95"/>
      <c r="P197" s="95"/>
      <c r="Q197" s="95"/>
      <c r="R197" s="95"/>
      <c r="S197" s="95"/>
    </row>
    <row r="198" spans="2:19">
      <c r="B198" s="94"/>
      <c r="C198" s="95"/>
      <c r="D198" s="95"/>
      <c r="E198" s="95"/>
      <c r="F198" s="95"/>
      <c r="G198" s="95"/>
      <c r="H198" s="95"/>
      <c r="I198" s="95"/>
      <c r="J198" s="95"/>
      <c r="K198" s="95"/>
      <c r="L198" s="95"/>
      <c r="M198" s="95"/>
      <c r="N198" s="95"/>
      <c r="O198" s="95"/>
      <c r="P198" s="95"/>
      <c r="Q198" s="95"/>
      <c r="R198" s="95"/>
      <c r="S198" s="95"/>
    </row>
    <row r="199" spans="2:19">
      <c r="B199" s="94"/>
      <c r="C199" s="95"/>
      <c r="D199" s="95"/>
      <c r="E199" s="95"/>
      <c r="F199" s="95"/>
      <c r="G199" s="95"/>
      <c r="H199" s="95"/>
      <c r="I199" s="95"/>
      <c r="J199" s="95"/>
      <c r="K199" s="95"/>
      <c r="L199" s="95"/>
      <c r="M199" s="95"/>
      <c r="N199" s="95"/>
      <c r="O199" s="95"/>
      <c r="P199" s="95"/>
      <c r="Q199" s="95"/>
      <c r="R199" s="95"/>
      <c r="S199" s="95"/>
    </row>
    <row r="200" spans="2:19">
      <c r="B200" s="94"/>
      <c r="C200" s="95"/>
      <c r="D200" s="95"/>
      <c r="E200" s="95"/>
      <c r="F200" s="95"/>
      <c r="G200" s="95"/>
      <c r="H200" s="95"/>
      <c r="I200" s="95"/>
      <c r="J200" s="95"/>
      <c r="K200" s="95"/>
      <c r="L200" s="95"/>
      <c r="M200" s="95"/>
      <c r="N200" s="95"/>
      <c r="O200" s="95"/>
      <c r="P200" s="95"/>
      <c r="Q200" s="95"/>
      <c r="R200" s="95"/>
      <c r="S200" s="95"/>
    </row>
    <row r="201" spans="2:19">
      <c r="B201" s="94"/>
      <c r="C201" s="95"/>
      <c r="D201" s="95"/>
      <c r="E201" s="95"/>
      <c r="F201" s="95"/>
      <c r="G201" s="95"/>
      <c r="H201" s="95"/>
      <c r="I201" s="95"/>
      <c r="J201" s="95"/>
      <c r="K201" s="95"/>
      <c r="L201" s="95"/>
      <c r="M201" s="95"/>
      <c r="N201" s="95"/>
      <c r="O201" s="95"/>
      <c r="P201" s="95"/>
      <c r="Q201" s="95"/>
      <c r="R201" s="95"/>
      <c r="S201" s="95"/>
    </row>
    <row r="202" spans="2:19">
      <c r="B202" s="94"/>
      <c r="C202" s="95"/>
      <c r="D202" s="95"/>
      <c r="E202" s="95"/>
      <c r="F202" s="95"/>
      <c r="G202" s="95"/>
      <c r="H202" s="95"/>
      <c r="I202" s="95"/>
      <c r="J202" s="95"/>
      <c r="K202" s="95"/>
      <c r="L202" s="95"/>
      <c r="M202" s="95"/>
      <c r="N202" s="95"/>
      <c r="O202" s="95"/>
      <c r="P202" s="95"/>
      <c r="Q202" s="95"/>
      <c r="R202" s="95"/>
      <c r="S202" s="95"/>
    </row>
    <row r="203" spans="2:19">
      <c r="B203" s="94"/>
      <c r="C203" s="95"/>
      <c r="D203" s="95"/>
      <c r="E203" s="95"/>
      <c r="F203" s="95"/>
      <c r="G203" s="95"/>
      <c r="H203" s="95"/>
      <c r="I203" s="95"/>
      <c r="J203" s="95"/>
      <c r="K203" s="95"/>
      <c r="L203" s="95"/>
      <c r="M203" s="95"/>
      <c r="N203" s="95"/>
      <c r="O203" s="95"/>
      <c r="P203" s="95"/>
      <c r="Q203" s="95"/>
      <c r="R203" s="95"/>
      <c r="S203" s="95"/>
    </row>
    <row r="204" spans="2:19">
      <c r="B204" s="94"/>
      <c r="C204" s="95"/>
      <c r="D204" s="95"/>
      <c r="E204" s="95"/>
      <c r="F204" s="95"/>
      <c r="G204" s="95"/>
      <c r="H204" s="95"/>
      <c r="I204" s="95"/>
      <c r="J204" s="95"/>
      <c r="K204" s="95"/>
      <c r="L204" s="95"/>
      <c r="M204" s="95"/>
      <c r="N204" s="95"/>
      <c r="O204" s="95"/>
      <c r="P204" s="95"/>
      <c r="Q204" s="95"/>
      <c r="R204" s="95"/>
      <c r="S204" s="95"/>
    </row>
    <row r="205" spans="2:19">
      <c r="B205" s="94"/>
      <c r="C205" s="95"/>
      <c r="D205" s="95"/>
      <c r="E205" s="95"/>
      <c r="F205" s="95"/>
      <c r="G205" s="95"/>
      <c r="H205" s="95"/>
      <c r="I205" s="95"/>
      <c r="J205" s="95"/>
      <c r="K205" s="95"/>
      <c r="L205" s="95"/>
      <c r="M205" s="95"/>
      <c r="N205" s="95"/>
      <c r="O205" s="95"/>
      <c r="P205" s="95"/>
      <c r="Q205" s="95"/>
      <c r="R205" s="95"/>
      <c r="S205" s="95"/>
    </row>
    <row r="206" spans="2:19">
      <c r="B206" s="94"/>
      <c r="C206" s="95"/>
      <c r="D206" s="95"/>
      <c r="E206" s="95"/>
      <c r="F206" s="95"/>
      <c r="G206" s="95"/>
      <c r="H206" s="95"/>
      <c r="I206" s="95"/>
      <c r="J206" s="95"/>
      <c r="K206" s="95"/>
      <c r="L206" s="95"/>
      <c r="M206" s="95"/>
      <c r="N206" s="95"/>
      <c r="O206" s="95"/>
      <c r="P206" s="95"/>
      <c r="Q206" s="95"/>
      <c r="R206" s="95"/>
      <c r="S206" s="95"/>
    </row>
    <row r="207" spans="2:19">
      <c r="B207" s="94"/>
      <c r="C207" s="95"/>
      <c r="D207" s="95"/>
      <c r="E207" s="95"/>
      <c r="F207" s="95"/>
      <c r="G207" s="95"/>
      <c r="H207" s="95"/>
      <c r="I207" s="95"/>
      <c r="J207" s="95"/>
      <c r="K207" s="95"/>
      <c r="L207" s="95"/>
      <c r="M207" s="95"/>
      <c r="N207" s="95"/>
      <c r="O207" s="95"/>
      <c r="P207" s="95"/>
      <c r="Q207" s="95"/>
      <c r="R207" s="95"/>
      <c r="S207" s="95"/>
    </row>
    <row r="208" spans="2:19">
      <c r="B208" s="94"/>
      <c r="C208" s="95"/>
      <c r="D208" s="95"/>
      <c r="E208" s="95"/>
      <c r="F208" s="95"/>
      <c r="G208" s="95"/>
      <c r="H208" s="95"/>
      <c r="I208" s="95"/>
      <c r="J208" s="95"/>
      <c r="K208" s="95"/>
      <c r="L208" s="95"/>
      <c r="M208" s="95"/>
      <c r="N208" s="95"/>
      <c r="O208" s="95"/>
      <c r="P208" s="95"/>
      <c r="Q208" s="95"/>
      <c r="R208" s="95"/>
      <c r="S208" s="95"/>
    </row>
    <row r="209" spans="2:19">
      <c r="B209" s="94"/>
      <c r="C209" s="95"/>
      <c r="D209" s="95"/>
      <c r="E209" s="95"/>
      <c r="F209" s="95"/>
      <c r="G209" s="95"/>
      <c r="H209" s="95"/>
      <c r="I209" s="95"/>
      <c r="J209" s="95"/>
      <c r="K209" s="95"/>
      <c r="L209" s="95"/>
      <c r="M209" s="95"/>
      <c r="N209" s="95"/>
      <c r="O209" s="95"/>
      <c r="P209" s="95"/>
      <c r="Q209" s="95"/>
      <c r="R209" s="95"/>
      <c r="S209" s="95"/>
    </row>
    <row r="210" spans="2:19">
      <c r="B210" s="94"/>
      <c r="C210" s="95"/>
      <c r="D210" s="95"/>
      <c r="E210" s="95"/>
      <c r="F210" s="95"/>
      <c r="G210" s="95"/>
      <c r="H210" s="95"/>
      <c r="I210" s="95"/>
      <c r="J210" s="95"/>
      <c r="K210" s="95"/>
      <c r="L210" s="95"/>
      <c r="M210" s="95"/>
      <c r="N210" s="95"/>
      <c r="O210" s="95"/>
      <c r="P210" s="95"/>
      <c r="Q210" s="95"/>
      <c r="R210" s="95"/>
      <c r="S210" s="95"/>
    </row>
    <row r="211" spans="2:19">
      <c r="B211" s="94"/>
      <c r="C211" s="95"/>
      <c r="D211" s="95"/>
      <c r="E211" s="95"/>
      <c r="F211" s="95"/>
      <c r="G211" s="95"/>
      <c r="H211" s="95"/>
      <c r="I211" s="95"/>
      <c r="J211" s="95"/>
      <c r="K211" s="95"/>
      <c r="L211" s="95"/>
      <c r="M211" s="95"/>
      <c r="N211" s="95"/>
      <c r="O211" s="95"/>
      <c r="P211" s="95"/>
      <c r="Q211" s="95"/>
      <c r="R211" s="95"/>
      <c r="S211" s="95"/>
    </row>
    <row r="212" spans="2:19">
      <c r="B212" s="94"/>
      <c r="C212" s="95"/>
      <c r="D212" s="95"/>
      <c r="E212" s="95"/>
      <c r="F212" s="95"/>
      <c r="G212" s="95"/>
      <c r="H212" s="95"/>
      <c r="I212" s="95"/>
      <c r="J212" s="95"/>
      <c r="K212" s="95"/>
      <c r="L212" s="95"/>
      <c r="M212" s="95"/>
      <c r="N212" s="95"/>
      <c r="O212" s="95"/>
      <c r="P212" s="95"/>
      <c r="Q212" s="95"/>
      <c r="R212" s="95"/>
      <c r="S212" s="95"/>
    </row>
    <row r="213" spans="2:19">
      <c r="B213" s="94"/>
      <c r="C213" s="95"/>
      <c r="D213" s="95"/>
      <c r="E213" s="95"/>
      <c r="F213" s="95"/>
      <c r="G213" s="95"/>
      <c r="H213" s="95"/>
      <c r="I213" s="95"/>
      <c r="J213" s="95"/>
      <c r="K213" s="95"/>
      <c r="L213" s="95"/>
      <c r="M213" s="95"/>
      <c r="N213" s="95"/>
      <c r="O213" s="95"/>
      <c r="P213" s="95"/>
      <c r="Q213" s="95"/>
      <c r="R213" s="95"/>
      <c r="S213" s="95"/>
    </row>
    <row r="214" spans="2:19">
      <c r="B214" s="94"/>
      <c r="C214" s="95"/>
      <c r="D214" s="95"/>
      <c r="E214" s="95"/>
      <c r="F214" s="95"/>
      <c r="G214" s="95"/>
      <c r="H214" s="95"/>
      <c r="I214" s="95"/>
      <c r="J214" s="95"/>
      <c r="K214" s="95"/>
      <c r="L214" s="95"/>
      <c r="M214" s="95"/>
      <c r="N214" s="95"/>
      <c r="O214" s="95"/>
      <c r="P214" s="95"/>
      <c r="Q214" s="95"/>
      <c r="R214" s="95"/>
      <c r="S214" s="95"/>
    </row>
    <row r="215" spans="2:19">
      <c r="B215" s="94"/>
      <c r="C215" s="95"/>
      <c r="D215" s="95"/>
      <c r="E215" s="95"/>
      <c r="F215" s="95"/>
      <c r="G215" s="95"/>
      <c r="H215" s="95"/>
      <c r="I215" s="95"/>
      <c r="J215" s="95"/>
      <c r="K215" s="95"/>
      <c r="L215" s="95"/>
      <c r="M215" s="95"/>
      <c r="N215" s="95"/>
      <c r="O215" s="95"/>
      <c r="P215" s="95"/>
      <c r="Q215" s="95"/>
      <c r="R215" s="95"/>
      <c r="S215" s="95"/>
    </row>
    <row r="216" spans="2:19">
      <c r="B216" s="94"/>
      <c r="C216" s="95"/>
      <c r="D216" s="95"/>
      <c r="E216" s="95"/>
      <c r="F216" s="95"/>
      <c r="G216" s="95"/>
      <c r="H216" s="95"/>
      <c r="I216" s="95"/>
      <c r="J216" s="95"/>
      <c r="K216" s="95"/>
      <c r="L216" s="95"/>
      <c r="M216" s="95"/>
      <c r="N216" s="95"/>
      <c r="O216" s="95"/>
      <c r="P216" s="95"/>
      <c r="Q216" s="95"/>
      <c r="R216" s="95"/>
      <c r="S216" s="95"/>
    </row>
    <row r="217" spans="2:19">
      <c r="B217" s="94"/>
      <c r="C217" s="95"/>
      <c r="D217" s="95"/>
      <c r="E217" s="95"/>
      <c r="F217" s="95"/>
      <c r="G217" s="95"/>
      <c r="H217" s="95"/>
      <c r="I217" s="95"/>
      <c r="J217" s="95"/>
      <c r="K217" s="95"/>
      <c r="L217" s="95"/>
      <c r="M217" s="95"/>
      <c r="N217" s="95"/>
      <c r="O217" s="95"/>
      <c r="P217" s="95"/>
      <c r="Q217" s="95"/>
      <c r="R217" s="95"/>
      <c r="S217" s="95"/>
    </row>
    <row r="218" spans="2:19">
      <c r="B218" s="94"/>
      <c r="C218" s="95"/>
      <c r="D218" s="95"/>
      <c r="E218" s="95"/>
      <c r="F218" s="95"/>
      <c r="G218" s="95"/>
      <c r="H218" s="95"/>
      <c r="I218" s="95"/>
      <c r="J218" s="95"/>
      <c r="K218" s="95"/>
      <c r="L218" s="95"/>
      <c r="M218" s="95"/>
      <c r="N218" s="95"/>
      <c r="O218" s="95"/>
      <c r="P218" s="95"/>
      <c r="Q218" s="95"/>
      <c r="R218" s="95"/>
      <c r="S218" s="95"/>
    </row>
    <row r="219" spans="2:19">
      <c r="B219" s="94"/>
      <c r="C219" s="95"/>
      <c r="D219" s="95"/>
      <c r="E219" s="95"/>
      <c r="F219" s="95"/>
      <c r="G219" s="95"/>
      <c r="H219" s="95"/>
      <c r="I219" s="95"/>
      <c r="J219" s="95"/>
      <c r="K219" s="95"/>
      <c r="L219" s="95"/>
      <c r="M219" s="95"/>
      <c r="N219" s="95"/>
      <c r="O219" s="95"/>
      <c r="P219" s="95"/>
      <c r="Q219" s="95"/>
      <c r="R219" s="95"/>
      <c r="S219" s="95"/>
    </row>
    <row r="220" spans="2:19">
      <c r="B220" s="94"/>
      <c r="C220" s="95"/>
      <c r="D220" s="95"/>
      <c r="E220" s="95"/>
      <c r="F220" s="95"/>
      <c r="G220" s="95"/>
      <c r="H220" s="95"/>
      <c r="I220" s="95"/>
      <c r="J220" s="95"/>
      <c r="K220" s="95"/>
      <c r="L220" s="95"/>
      <c r="M220" s="95"/>
      <c r="N220" s="95"/>
      <c r="O220" s="95"/>
      <c r="P220" s="95"/>
      <c r="Q220" s="95"/>
      <c r="R220" s="95"/>
      <c r="S220" s="95"/>
    </row>
    <row r="221" spans="2:19">
      <c r="B221" s="94"/>
      <c r="C221" s="95"/>
      <c r="D221" s="95"/>
      <c r="E221" s="95"/>
      <c r="F221" s="95"/>
      <c r="G221" s="95"/>
      <c r="H221" s="95"/>
      <c r="I221" s="95"/>
      <c r="J221" s="95"/>
      <c r="K221" s="95"/>
      <c r="L221" s="95"/>
      <c r="M221" s="95"/>
      <c r="N221" s="95"/>
      <c r="O221" s="95"/>
      <c r="P221" s="95"/>
      <c r="Q221" s="95"/>
      <c r="R221" s="95"/>
      <c r="S221" s="95"/>
    </row>
    <row r="222" spans="2:19">
      <c r="B222" s="94"/>
      <c r="C222" s="95"/>
      <c r="D222" s="95"/>
      <c r="E222" s="95"/>
      <c r="F222" s="95"/>
      <c r="G222" s="95"/>
      <c r="H222" s="95"/>
      <c r="I222" s="95"/>
      <c r="J222" s="95"/>
      <c r="K222" s="95"/>
      <c r="L222" s="95"/>
      <c r="M222" s="95"/>
      <c r="N222" s="95"/>
      <c r="O222" s="95"/>
      <c r="P222" s="95"/>
      <c r="Q222" s="95"/>
      <c r="R222" s="95"/>
      <c r="S222" s="95"/>
    </row>
    <row r="223" spans="2:19">
      <c r="B223" s="94"/>
      <c r="C223" s="95"/>
      <c r="D223" s="95"/>
      <c r="E223" s="95"/>
      <c r="F223" s="95"/>
      <c r="G223" s="95"/>
      <c r="H223" s="95"/>
      <c r="I223" s="95"/>
      <c r="J223" s="95"/>
      <c r="K223" s="95"/>
      <c r="L223" s="95"/>
      <c r="M223" s="95"/>
      <c r="N223" s="95"/>
      <c r="O223" s="95"/>
      <c r="P223" s="95"/>
      <c r="Q223" s="95"/>
      <c r="R223" s="95"/>
      <c r="S223" s="95"/>
    </row>
    <row r="224" spans="2:19">
      <c r="B224" s="94"/>
      <c r="C224" s="95"/>
      <c r="D224" s="95"/>
      <c r="E224" s="95"/>
      <c r="F224" s="95"/>
      <c r="G224" s="95"/>
      <c r="H224" s="95"/>
      <c r="I224" s="95"/>
      <c r="J224" s="95"/>
      <c r="K224" s="95"/>
      <c r="L224" s="95"/>
      <c r="M224" s="95"/>
      <c r="N224" s="95"/>
      <c r="O224" s="95"/>
      <c r="P224" s="95"/>
      <c r="Q224" s="95"/>
      <c r="R224" s="95"/>
      <c r="S224" s="95"/>
    </row>
    <row r="225" spans="2:19">
      <c r="B225" s="94"/>
      <c r="C225" s="95"/>
      <c r="D225" s="95"/>
      <c r="E225" s="95"/>
      <c r="F225" s="95"/>
      <c r="G225" s="95"/>
      <c r="H225" s="95"/>
      <c r="I225" s="95"/>
      <c r="J225" s="95"/>
      <c r="K225" s="95"/>
      <c r="L225" s="95"/>
      <c r="M225" s="95"/>
      <c r="N225" s="95"/>
      <c r="O225" s="95"/>
      <c r="P225" s="95"/>
      <c r="Q225" s="95"/>
      <c r="R225" s="95"/>
      <c r="S225" s="95"/>
    </row>
    <row r="226" spans="2:19">
      <c r="B226" s="94"/>
      <c r="C226" s="95"/>
      <c r="D226" s="95"/>
      <c r="E226" s="95"/>
      <c r="F226" s="95"/>
      <c r="G226" s="95"/>
      <c r="H226" s="95"/>
      <c r="I226" s="95"/>
      <c r="J226" s="95"/>
      <c r="K226" s="95"/>
      <c r="L226" s="95"/>
      <c r="M226" s="95"/>
      <c r="N226" s="95"/>
      <c r="O226" s="95"/>
      <c r="P226" s="95"/>
      <c r="Q226" s="95"/>
      <c r="R226" s="95"/>
      <c r="S226" s="95"/>
    </row>
    <row r="227" spans="2:19">
      <c r="B227" s="94"/>
      <c r="C227" s="95"/>
      <c r="D227" s="95"/>
      <c r="E227" s="95"/>
      <c r="F227" s="95"/>
      <c r="G227" s="95"/>
      <c r="H227" s="95"/>
      <c r="I227" s="95"/>
      <c r="J227" s="95"/>
      <c r="K227" s="95"/>
      <c r="L227" s="95"/>
      <c r="M227" s="95"/>
      <c r="N227" s="95"/>
      <c r="O227" s="95"/>
      <c r="P227" s="95"/>
      <c r="Q227" s="95"/>
      <c r="R227" s="95"/>
      <c r="S227" s="95"/>
    </row>
    <row r="228" spans="2:19">
      <c r="B228" s="94"/>
      <c r="C228" s="95"/>
      <c r="D228" s="95"/>
      <c r="E228" s="95"/>
      <c r="F228" s="95"/>
      <c r="G228" s="95"/>
      <c r="H228" s="95"/>
      <c r="I228" s="95"/>
      <c r="J228" s="95"/>
      <c r="K228" s="95"/>
      <c r="L228" s="95"/>
      <c r="M228" s="95"/>
      <c r="N228" s="95"/>
      <c r="O228" s="95"/>
      <c r="P228" s="95"/>
      <c r="Q228" s="95"/>
      <c r="R228" s="95"/>
      <c r="S228" s="95"/>
    </row>
    <row r="229" spans="2:19">
      <c r="B229" s="94"/>
      <c r="C229" s="95"/>
      <c r="D229" s="95"/>
      <c r="E229" s="95"/>
      <c r="F229" s="95"/>
      <c r="G229" s="95"/>
      <c r="H229" s="95"/>
      <c r="I229" s="95"/>
      <c r="J229" s="95"/>
      <c r="K229" s="95"/>
      <c r="L229" s="95"/>
      <c r="M229" s="95"/>
      <c r="N229" s="95"/>
      <c r="O229" s="95"/>
      <c r="P229" s="95"/>
      <c r="Q229" s="95"/>
      <c r="R229" s="95"/>
      <c r="S229" s="95"/>
    </row>
    <row r="230" spans="2:19">
      <c r="B230" s="94"/>
      <c r="C230" s="95"/>
      <c r="D230" s="95"/>
      <c r="E230" s="95"/>
      <c r="F230" s="95"/>
      <c r="G230" s="95"/>
      <c r="H230" s="95"/>
      <c r="I230" s="95"/>
      <c r="J230" s="95"/>
      <c r="K230" s="95"/>
      <c r="L230" s="95"/>
      <c r="M230" s="95"/>
      <c r="N230" s="95"/>
      <c r="O230" s="95"/>
      <c r="P230" s="95"/>
      <c r="Q230" s="95"/>
      <c r="R230" s="95"/>
      <c r="S230" s="95"/>
    </row>
    <row r="231" spans="2:19">
      <c r="B231" s="94"/>
      <c r="C231" s="95"/>
      <c r="D231" s="95"/>
      <c r="E231" s="95"/>
      <c r="F231" s="95"/>
      <c r="G231" s="95"/>
      <c r="H231" s="95"/>
      <c r="I231" s="95"/>
      <c r="J231" s="95"/>
      <c r="K231" s="95"/>
      <c r="L231" s="95"/>
      <c r="M231" s="95"/>
      <c r="N231" s="95"/>
      <c r="O231" s="95"/>
      <c r="P231" s="95"/>
      <c r="Q231" s="95"/>
      <c r="R231" s="95"/>
      <c r="S231" s="95"/>
    </row>
    <row r="232" spans="2:19">
      <c r="B232" s="94"/>
      <c r="C232" s="95"/>
      <c r="D232" s="95"/>
      <c r="E232" s="95"/>
      <c r="F232" s="95"/>
      <c r="G232" s="95"/>
      <c r="H232" s="95"/>
      <c r="I232" s="95"/>
      <c r="J232" s="95"/>
      <c r="K232" s="95"/>
      <c r="L232" s="95"/>
      <c r="M232" s="95"/>
      <c r="N232" s="95"/>
      <c r="O232" s="95"/>
      <c r="P232" s="95"/>
      <c r="Q232" s="95"/>
      <c r="R232" s="95"/>
      <c r="S232" s="95"/>
    </row>
    <row r="233" spans="2:19">
      <c r="B233" s="94"/>
      <c r="C233" s="95"/>
      <c r="D233" s="95"/>
      <c r="E233" s="95"/>
      <c r="F233" s="95"/>
      <c r="G233" s="95"/>
      <c r="H233" s="95"/>
      <c r="I233" s="95"/>
      <c r="J233" s="95"/>
      <c r="K233" s="95"/>
      <c r="L233" s="95"/>
      <c r="M233" s="95"/>
      <c r="N233" s="95"/>
      <c r="O233" s="95"/>
      <c r="P233" s="95"/>
      <c r="Q233" s="95"/>
      <c r="R233" s="95"/>
      <c r="S233" s="95"/>
    </row>
    <row r="234" spans="2:19">
      <c r="B234" s="94"/>
      <c r="C234" s="95"/>
      <c r="D234" s="95"/>
      <c r="E234" s="95"/>
      <c r="F234" s="95"/>
      <c r="G234" s="95"/>
      <c r="H234" s="95"/>
      <c r="I234" s="95"/>
      <c r="J234" s="95"/>
      <c r="K234" s="95"/>
      <c r="L234" s="95"/>
      <c r="M234" s="95"/>
      <c r="N234" s="95"/>
      <c r="O234" s="95"/>
      <c r="P234" s="95"/>
      <c r="Q234" s="95"/>
      <c r="R234" s="95"/>
      <c r="S234" s="95"/>
    </row>
    <row r="235" spans="2:19">
      <c r="B235" s="94"/>
      <c r="C235" s="95"/>
      <c r="D235" s="95"/>
      <c r="E235" s="95"/>
      <c r="F235" s="95"/>
      <c r="G235" s="95"/>
      <c r="H235" s="95"/>
      <c r="I235" s="95"/>
      <c r="J235" s="95"/>
      <c r="K235" s="95"/>
      <c r="L235" s="95"/>
      <c r="M235" s="95"/>
      <c r="N235" s="95"/>
      <c r="O235" s="95"/>
      <c r="P235" s="95"/>
      <c r="Q235" s="95"/>
      <c r="R235" s="95"/>
      <c r="S235" s="95"/>
    </row>
    <row r="236" spans="2:19">
      <c r="B236" s="94"/>
      <c r="C236" s="95"/>
      <c r="D236" s="95"/>
      <c r="E236" s="95"/>
      <c r="F236" s="95"/>
      <c r="G236" s="95"/>
      <c r="H236" s="95"/>
      <c r="I236" s="95"/>
      <c r="J236" s="95"/>
      <c r="K236" s="95"/>
      <c r="L236" s="95"/>
      <c r="M236" s="95"/>
      <c r="N236" s="95"/>
      <c r="O236" s="95"/>
      <c r="P236" s="95"/>
      <c r="Q236" s="95"/>
      <c r="R236" s="95"/>
      <c r="S236" s="95"/>
    </row>
    <row r="237" spans="2:19">
      <c r="B237" s="94"/>
      <c r="C237" s="95"/>
      <c r="D237" s="95"/>
      <c r="E237" s="95"/>
      <c r="F237" s="95"/>
      <c r="G237" s="95"/>
      <c r="H237" s="95"/>
      <c r="I237" s="95"/>
      <c r="J237" s="95"/>
      <c r="K237" s="95"/>
      <c r="L237" s="95"/>
      <c r="M237" s="95"/>
      <c r="N237" s="95"/>
      <c r="O237" s="95"/>
      <c r="P237" s="95"/>
      <c r="Q237" s="95"/>
      <c r="R237" s="95"/>
      <c r="S237" s="95"/>
    </row>
    <row r="238" spans="2:19">
      <c r="B238" s="94"/>
      <c r="C238" s="95"/>
      <c r="D238" s="95"/>
      <c r="E238" s="95"/>
      <c r="F238" s="95"/>
      <c r="G238" s="95"/>
      <c r="H238" s="95"/>
      <c r="I238" s="95"/>
      <c r="J238" s="95"/>
      <c r="K238" s="95"/>
      <c r="L238" s="95"/>
      <c r="M238" s="95"/>
      <c r="N238" s="95"/>
      <c r="O238" s="95"/>
      <c r="P238" s="95"/>
      <c r="Q238" s="95"/>
      <c r="R238" s="95"/>
      <c r="S238" s="95"/>
    </row>
    <row r="239" spans="2:19">
      <c r="B239" s="94"/>
      <c r="C239" s="95"/>
      <c r="D239" s="95"/>
      <c r="E239" s="95"/>
      <c r="F239" s="95"/>
      <c r="G239" s="95"/>
      <c r="H239" s="95"/>
      <c r="I239" s="95"/>
      <c r="J239" s="95"/>
      <c r="K239" s="95"/>
      <c r="L239" s="95"/>
      <c r="M239" s="95"/>
      <c r="N239" s="95"/>
      <c r="O239" s="95"/>
      <c r="P239" s="95"/>
      <c r="Q239" s="95"/>
      <c r="R239" s="95"/>
      <c r="S239" s="95"/>
    </row>
    <row r="240" spans="2:19">
      <c r="B240" s="94"/>
      <c r="C240" s="95"/>
      <c r="D240" s="95"/>
      <c r="E240" s="95"/>
      <c r="F240" s="95"/>
      <c r="G240" s="95"/>
      <c r="H240" s="95"/>
      <c r="I240" s="95"/>
      <c r="J240" s="95"/>
      <c r="K240" s="95"/>
      <c r="L240" s="95"/>
      <c r="M240" s="95"/>
      <c r="N240" s="95"/>
      <c r="O240" s="95"/>
      <c r="P240" s="95"/>
      <c r="Q240" s="95"/>
      <c r="R240" s="95"/>
      <c r="S240" s="95"/>
    </row>
    <row r="241" spans="2:19">
      <c r="B241" s="94"/>
      <c r="C241" s="95"/>
      <c r="D241" s="95"/>
      <c r="E241" s="95"/>
      <c r="F241" s="95"/>
      <c r="G241" s="95"/>
      <c r="H241" s="95"/>
      <c r="I241" s="95"/>
      <c r="J241" s="95"/>
      <c r="K241" s="95"/>
      <c r="L241" s="95"/>
      <c r="M241" s="95"/>
      <c r="N241" s="95"/>
      <c r="O241" s="95"/>
      <c r="P241" s="95"/>
      <c r="Q241" s="95"/>
      <c r="R241" s="95"/>
      <c r="S241" s="95"/>
    </row>
    <row r="242" spans="2:19">
      <c r="B242" s="94"/>
      <c r="C242" s="95"/>
      <c r="D242" s="95"/>
      <c r="E242" s="95"/>
      <c r="F242" s="95"/>
      <c r="G242" s="95"/>
      <c r="H242" s="95"/>
      <c r="I242" s="95"/>
      <c r="J242" s="95"/>
      <c r="K242" s="95"/>
      <c r="L242" s="95"/>
      <c r="M242" s="95"/>
      <c r="N242" s="95"/>
      <c r="O242" s="95"/>
      <c r="P242" s="95"/>
      <c r="Q242" s="95"/>
      <c r="R242" s="95"/>
      <c r="S242" s="95"/>
    </row>
    <row r="243" spans="2:19">
      <c r="B243" s="94"/>
      <c r="C243" s="95"/>
      <c r="D243" s="95"/>
      <c r="E243" s="95"/>
      <c r="F243" s="95"/>
      <c r="G243" s="95"/>
      <c r="H243" s="95"/>
      <c r="I243" s="95"/>
      <c r="J243" s="95"/>
      <c r="K243" s="95"/>
      <c r="L243" s="95"/>
      <c r="M243" s="95"/>
      <c r="N243" s="95"/>
      <c r="O243" s="95"/>
      <c r="P243" s="95"/>
      <c r="Q243" s="95"/>
      <c r="R243" s="95"/>
      <c r="S243" s="95"/>
    </row>
    <row r="244" spans="2:19">
      <c r="B244" s="94"/>
      <c r="C244" s="95"/>
      <c r="D244" s="95"/>
      <c r="E244" s="95"/>
      <c r="F244" s="95"/>
      <c r="G244" s="95"/>
      <c r="H244" s="95"/>
      <c r="I244" s="95"/>
      <c r="J244" s="95"/>
      <c r="K244" s="95"/>
      <c r="L244" s="95"/>
      <c r="M244" s="95"/>
      <c r="N244" s="95"/>
      <c r="O244" s="95"/>
      <c r="P244" s="95"/>
      <c r="Q244" s="95"/>
      <c r="R244" s="95"/>
      <c r="S244" s="95"/>
    </row>
    <row r="245" spans="2:19">
      <c r="B245" s="94"/>
      <c r="C245" s="95"/>
      <c r="D245" s="95"/>
      <c r="E245" s="95"/>
      <c r="F245" s="95"/>
      <c r="G245" s="95"/>
      <c r="H245" s="95"/>
      <c r="I245" s="95"/>
      <c r="J245" s="95"/>
      <c r="K245" s="95"/>
      <c r="L245" s="95"/>
      <c r="M245" s="95"/>
      <c r="N245" s="95"/>
      <c r="O245" s="95"/>
      <c r="P245" s="95"/>
      <c r="Q245" s="95"/>
      <c r="R245" s="95"/>
      <c r="S245" s="95"/>
    </row>
    <row r="246" spans="2:19">
      <c r="B246" s="94"/>
      <c r="C246" s="95"/>
      <c r="D246" s="95"/>
      <c r="E246" s="95"/>
      <c r="F246" s="95"/>
      <c r="G246" s="95"/>
      <c r="H246" s="95"/>
      <c r="I246" s="95"/>
      <c r="J246" s="95"/>
      <c r="K246" s="95"/>
      <c r="L246" s="95"/>
      <c r="M246" s="95"/>
      <c r="N246" s="95"/>
      <c r="O246" s="95"/>
      <c r="P246" s="95"/>
      <c r="Q246" s="95"/>
      <c r="R246" s="95"/>
      <c r="S246" s="95"/>
    </row>
    <row r="247" spans="2:19">
      <c r="B247" s="94"/>
      <c r="C247" s="95"/>
      <c r="D247" s="95"/>
      <c r="E247" s="95"/>
      <c r="F247" s="95"/>
      <c r="G247" s="95"/>
      <c r="H247" s="95"/>
      <c r="I247" s="95"/>
      <c r="J247" s="95"/>
      <c r="K247" s="95"/>
      <c r="L247" s="95"/>
      <c r="M247" s="95"/>
      <c r="N247" s="95"/>
      <c r="O247" s="95"/>
      <c r="P247" s="95"/>
      <c r="Q247" s="95"/>
      <c r="R247" s="95"/>
      <c r="S247" s="95"/>
    </row>
    <row r="248" spans="2:19">
      <c r="B248" s="94"/>
      <c r="C248" s="95"/>
      <c r="D248" s="95"/>
      <c r="E248" s="95"/>
      <c r="F248" s="95"/>
      <c r="G248" s="95"/>
      <c r="H248" s="95"/>
      <c r="I248" s="95"/>
      <c r="J248" s="95"/>
      <c r="K248" s="95"/>
      <c r="L248" s="95"/>
      <c r="M248" s="95"/>
      <c r="N248" s="95"/>
      <c r="O248" s="95"/>
      <c r="P248" s="95"/>
      <c r="Q248" s="95"/>
      <c r="R248" s="95"/>
      <c r="S248" s="95"/>
    </row>
    <row r="249" spans="2:19">
      <c r="B249" s="94"/>
      <c r="C249" s="95"/>
      <c r="D249" s="95"/>
      <c r="E249" s="95"/>
      <c r="F249" s="95"/>
      <c r="G249" s="95"/>
      <c r="H249" s="95"/>
      <c r="I249" s="95"/>
      <c r="J249" s="95"/>
      <c r="K249" s="95"/>
      <c r="L249" s="95"/>
      <c r="M249" s="95"/>
      <c r="N249" s="95"/>
      <c r="O249" s="95"/>
      <c r="P249" s="95"/>
      <c r="Q249" s="95"/>
      <c r="R249" s="95"/>
      <c r="S249" s="95"/>
    </row>
    <row r="250" spans="2:19">
      <c r="B250" s="94"/>
      <c r="C250" s="95"/>
      <c r="D250" s="95"/>
      <c r="E250" s="95"/>
      <c r="F250" s="95"/>
      <c r="G250" s="95"/>
      <c r="H250" s="95"/>
      <c r="I250" s="95"/>
      <c r="J250" s="95"/>
      <c r="K250" s="95"/>
      <c r="L250" s="95"/>
      <c r="M250" s="95"/>
      <c r="N250" s="95"/>
      <c r="O250" s="95"/>
      <c r="P250" s="95"/>
      <c r="Q250" s="95"/>
      <c r="R250" s="95"/>
      <c r="S250" s="95"/>
    </row>
    <row r="251" spans="2:19">
      <c r="B251" s="94"/>
      <c r="C251" s="95"/>
      <c r="D251" s="95"/>
      <c r="E251" s="95"/>
      <c r="F251" s="95"/>
      <c r="G251" s="95"/>
      <c r="H251" s="95"/>
      <c r="I251" s="95"/>
      <c r="J251" s="95"/>
      <c r="K251" s="95"/>
      <c r="L251" s="95"/>
      <c r="M251" s="95"/>
      <c r="N251" s="95"/>
      <c r="O251" s="95"/>
      <c r="P251" s="95"/>
      <c r="Q251" s="95"/>
      <c r="R251" s="95"/>
      <c r="S251" s="95"/>
    </row>
    <row r="252" spans="2:19">
      <c r="B252" s="94"/>
      <c r="C252" s="95"/>
      <c r="D252" s="95"/>
      <c r="E252" s="95"/>
      <c r="F252" s="95"/>
      <c r="G252" s="95"/>
      <c r="H252" s="95"/>
      <c r="I252" s="95"/>
      <c r="J252" s="95"/>
      <c r="K252" s="95"/>
      <c r="L252" s="95"/>
      <c r="M252" s="95"/>
      <c r="N252" s="95"/>
      <c r="O252" s="95"/>
      <c r="P252" s="95"/>
      <c r="Q252" s="95"/>
      <c r="R252" s="95"/>
      <c r="S252" s="95"/>
    </row>
    <row r="253" spans="2:19">
      <c r="B253" s="94"/>
      <c r="C253" s="95"/>
      <c r="D253" s="95"/>
      <c r="E253" s="95"/>
      <c r="F253" s="95"/>
      <c r="G253" s="95"/>
      <c r="H253" s="95"/>
      <c r="I253" s="95"/>
      <c r="J253" s="95"/>
      <c r="K253" s="95"/>
      <c r="L253" s="95"/>
      <c r="M253" s="95"/>
      <c r="N253" s="95"/>
      <c r="O253" s="95"/>
      <c r="P253" s="95"/>
      <c r="Q253" s="95"/>
      <c r="R253" s="95"/>
      <c r="S253" s="95"/>
    </row>
    <row r="254" spans="2:19">
      <c r="B254" s="94"/>
      <c r="C254" s="95"/>
      <c r="D254" s="95"/>
      <c r="E254" s="95"/>
      <c r="F254" s="95"/>
      <c r="G254" s="95"/>
      <c r="H254" s="95"/>
      <c r="I254" s="95"/>
      <c r="J254" s="95"/>
      <c r="K254" s="95"/>
      <c r="L254" s="95"/>
      <c r="M254" s="95"/>
      <c r="N254" s="95"/>
      <c r="O254" s="95"/>
      <c r="P254" s="95"/>
      <c r="Q254" s="95"/>
      <c r="R254" s="95"/>
      <c r="S254" s="95"/>
    </row>
    <row r="255" spans="2:19">
      <c r="B255" s="94"/>
      <c r="C255" s="95"/>
      <c r="D255" s="95"/>
      <c r="E255" s="95"/>
      <c r="F255" s="95"/>
      <c r="G255" s="95"/>
      <c r="H255" s="95"/>
      <c r="I255" s="95"/>
      <c r="J255" s="95"/>
      <c r="K255" s="95"/>
      <c r="L255" s="95"/>
      <c r="M255" s="95"/>
      <c r="N255" s="95"/>
      <c r="O255" s="95"/>
      <c r="P255" s="95"/>
      <c r="Q255" s="95"/>
      <c r="R255" s="95"/>
      <c r="S255" s="95"/>
    </row>
    <row r="256" spans="2:19">
      <c r="B256" s="94"/>
      <c r="C256" s="95"/>
      <c r="D256" s="95"/>
      <c r="E256" s="95"/>
      <c r="F256" s="95"/>
      <c r="G256" s="95"/>
      <c r="H256" s="95"/>
      <c r="I256" s="95"/>
      <c r="J256" s="95"/>
      <c r="K256" s="95"/>
      <c r="L256" s="95"/>
      <c r="M256" s="95"/>
      <c r="N256" s="95"/>
      <c r="O256" s="95"/>
      <c r="P256" s="95"/>
      <c r="Q256" s="95"/>
      <c r="R256" s="95"/>
      <c r="S256" s="95"/>
    </row>
    <row r="257" spans="2:19">
      <c r="B257" s="94"/>
      <c r="C257" s="95"/>
      <c r="D257" s="95"/>
      <c r="E257" s="95"/>
      <c r="F257" s="95"/>
      <c r="G257" s="95"/>
      <c r="H257" s="95"/>
      <c r="I257" s="95"/>
      <c r="J257" s="95"/>
      <c r="K257" s="95"/>
      <c r="L257" s="95"/>
      <c r="M257" s="95"/>
      <c r="N257" s="95"/>
      <c r="O257" s="95"/>
      <c r="P257" s="95"/>
      <c r="Q257" s="95"/>
      <c r="R257" s="95"/>
      <c r="S257" s="95"/>
    </row>
    <row r="258" spans="2:19">
      <c r="B258" s="94"/>
      <c r="C258" s="95"/>
      <c r="D258" s="95"/>
      <c r="E258" s="95"/>
      <c r="F258" s="95"/>
      <c r="G258" s="95"/>
      <c r="H258" s="95"/>
      <c r="I258" s="95"/>
      <c r="J258" s="95"/>
      <c r="K258" s="95"/>
      <c r="L258" s="95"/>
      <c r="M258" s="95"/>
      <c r="N258" s="95"/>
      <c r="O258" s="95"/>
      <c r="P258" s="95"/>
      <c r="Q258" s="95"/>
      <c r="R258" s="95"/>
      <c r="S258" s="95"/>
    </row>
    <row r="259" spans="2:19">
      <c r="B259" s="94"/>
      <c r="C259" s="95"/>
      <c r="D259" s="95"/>
      <c r="E259" s="95"/>
      <c r="F259" s="95"/>
      <c r="G259" s="95"/>
      <c r="H259" s="95"/>
      <c r="I259" s="95"/>
      <c r="J259" s="95"/>
      <c r="K259" s="95"/>
      <c r="L259" s="95"/>
      <c r="M259" s="95"/>
      <c r="N259" s="95"/>
      <c r="O259" s="95"/>
      <c r="P259" s="95"/>
      <c r="Q259" s="95"/>
      <c r="R259" s="95"/>
      <c r="S259" s="95"/>
    </row>
    <row r="260" spans="2:19">
      <c r="B260" s="94"/>
      <c r="C260" s="95"/>
      <c r="D260" s="95"/>
      <c r="E260" s="95"/>
      <c r="F260" s="95"/>
      <c r="G260" s="95"/>
      <c r="H260" s="95"/>
      <c r="I260" s="95"/>
      <c r="J260" s="95"/>
      <c r="K260" s="95"/>
      <c r="L260" s="95"/>
      <c r="M260" s="95"/>
      <c r="N260" s="95"/>
      <c r="O260" s="95"/>
      <c r="P260" s="95"/>
      <c r="Q260" s="95"/>
      <c r="R260" s="95"/>
      <c r="S260" s="95"/>
    </row>
    <row r="261" spans="2:19">
      <c r="B261" s="94"/>
      <c r="C261" s="95"/>
      <c r="D261" s="95"/>
      <c r="E261" s="95"/>
      <c r="F261" s="95"/>
      <c r="G261" s="95"/>
      <c r="H261" s="95"/>
      <c r="I261" s="95"/>
      <c r="J261" s="95"/>
      <c r="K261" s="95"/>
      <c r="L261" s="95"/>
      <c r="M261" s="95"/>
      <c r="N261" s="95"/>
      <c r="O261" s="95"/>
      <c r="P261" s="95"/>
      <c r="Q261" s="95"/>
      <c r="R261" s="95"/>
      <c r="S261" s="95"/>
    </row>
    <row r="262" spans="2:19">
      <c r="B262" s="94"/>
      <c r="C262" s="95"/>
      <c r="D262" s="95"/>
      <c r="E262" s="95"/>
      <c r="F262" s="95"/>
      <c r="G262" s="95"/>
      <c r="H262" s="95"/>
      <c r="I262" s="95"/>
      <c r="J262" s="95"/>
      <c r="K262" s="95"/>
      <c r="L262" s="95"/>
      <c r="M262" s="95"/>
      <c r="N262" s="95"/>
      <c r="O262" s="95"/>
      <c r="P262" s="95"/>
      <c r="Q262" s="95"/>
      <c r="R262" s="95"/>
      <c r="S262" s="95"/>
    </row>
    <row r="263" spans="2:19">
      <c r="B263" s="94"/>
      <c r="C263" s="95"/>
      <c r="D263" s="95"/>
      <c r="E263" s="95"/>
      <c r="F263" s="95"/>
      <c r="G263" s="95"/>
      <c r="H263" s="95"/>
      <c r="I263" s="95"/>
      <c r="J263" s="95"/>
      <c r="K263" s="95"/>
      <c r="L263" s="95"/>
      <c r="M263" s="95"/>
      <c r="N263" s="95"/>
      <c r="O263" s="95"/>
      <c r="P263" s="95"/>
      <c r="Q263" s="95"/>
      <c r="R263" s="95"/>
      <c r="S263" s="95"/>
    </row>
    <row r="264" spans="2:19">
      <c r="B264" s="94"/>
      <c r="C264" s="95"/>
      <c r="D264" s="95"/>
      <c r="E264" s="95"/>
      <c r="F264" s="95"/>
      <c r="G264" s="95"/>
      <c r="H264" s="95"/>
      <c r="I264" s="95"/>
      <c r="J264" s="95"/>
      <c r="K264" s="95"/>
      <c r="L264" s="95"/>
      <c r="M264" s="95"/>
      <c r="N264" s="95"/>
      <c r="O264" s="95"/>
      <c r="P264" s="95"/>
      <c r="Q264" s="95"/>
      <c r="R264" s="95"/>
      <c r="S264" s="95"/>
    </row>
    <row r="265" spans="2:19">
      <c r="B265" s="94"/>
      <c r="C265" s="95"/>
      <c r="D265" s="95"/>
      <c r="E265" s="95"/>
      <c r="F265" s="95"/>
      <c r="G265" s="95"/>
      <c r="H265" s="95"/>
      <c r="I265" s="95"/>
      <c r="J265" s="95"/>
      <c r="K265" s="95"/>
      <c r="L265" s="95"/>
      <c r="M265" s="95"/>
      <c r="N265" s="95"/>
      <c r="O265" s="95"/>
      <c r="P265" s="95"/>
      <c r="Q265" s="95"/>
      <c r="R265" s="95"/>
      <c r="S265" s="95"/>
    </row>
    <row r="266" spans="2:19">
      <c r="B266" s="94"/>
      <c r="C266" s="95"/>
      <c r="D266" s="95"/>
      <c r="E266" s="95"/>
      <c r="F266" s="95"/>
      <c r="G266" s="95"/>
      <c r="H266" s="95"/>
      <c r="I266" s="95"/>
      <c r="J266" s="95"/>
      <c r="K266" s="95"/>
      <c r="L266" s="95"/>
      <c r="M266" s="95"/>
      <c r="N266" s="95"/>
      <c r="O266" s="95"/>
      <c r="P266" s="95"/>
      <c r="Q266" s="95"/>
      <c r="R266" s="95"/>
      <c r="S266" s="95"/>
    </row>
    <row r="267" spans="2:19">
      <c r="B267" s="94"/>
      <c r="C267" s="95"/>
      <c r="D267" s="95"/>
      <c r="E267" s="95"/>
      <c r="F267" s="95"/>
      <c r="G267" s="95"/>
      <c r="H267" s="95"/>
      <c r="I267" s="95"/>
      <c r="J267" s="95"/>
      <c r="K267" s="95"/>
      <c r="L267" s="95"/>
      <c r="M267" s="95"/>
      <c r="N267" s="95"/>
      <c r="O267" s="95"/>
      <c r="P267" s="95"/>
      <c r="Q267" s="95"/>
      <c r="R267" s="95"/>
      <c r="S267" s="95"/>
    </row>
    <row r="268" spans="2:19">
      <c r="B268" s="94"/>
      <c r="C268" s="95"/>
      <c r="D268" s="95"/>
      <c r="E268" s="95"/>
      <c r="F268" s="95"/>
      <c r="G268" s="95"/>
      <c r="H268" s="95"/>
      <c r="I268" s="95"/>
      <c r="J268" s="95"/>
      <c r="K268" s="95"/>
      <c r="L268" s="95"/>
      <c r="M268" s="95"/>
      <c r="N268" s="95"/>
      <c r="O268" s="95"/>
      <c r="P268" s="95"/>
      <c r="Q268" s="95"/>
      <c r="R268" s="95"/>
      <c r="S268" s="95"/>
    </row>
    <row r="269" spans="2:19">
      <c r="B269" s="94"/>
      <c r="C269" s="95"/>
      <c r="D269" s="95"/>
      <c r="E269" s="95"/>
      <c r="F269" s="95"/>
      <c r="G269" s="95"/>
      <c r="H269" s="95"/>
      <c r="I269" s="95"/>
      <c r="J269" s="95"/>
      <c r="K269" s="95"/>
      <c r="L269" s="95"/>
      <c r="M269" s="95"/>
      <c r="N269" s="95"/>
      <c r="O269" s="95"/>
      <c r="P269" s="95"/>
      <c r="Q269" s="95"/>
      <c r="R269" s="95"/>
      <c r="S269" s="95"/>
    </row>
    <row r="270" spans="2:19">
      <c r="B270" s="94"/>
      <c r="C270" s="95"/>
      <c r="D270" s="95"/>
      <c r="E270" s="95"/>
      <c r="F270" s="95"/>
      <c r="G270" s="95"/>
      <c r="H270" s="95"/>
      <c r="I270" s="95"/>
      <c r="J270" s="95"/>
      <c r="K270" s="95"/>
      <c r="L270" s="95"/>
      <c r="M270" s="95"/>
      <c r="N270" s="95"/>
      <c r="O270" s="95"/>
      <c r="P270" s="95"/>
      <c r="Q270" s="95"/>
      <c r="R270" s="95"/>
      <c r="S270" s="95"/>
    </row>
    <row r="271" spans="2:19">
      <c r="B271" s="94"/>
      <c r="C271" s="95"/>
      <c r="D271" s="95"/>
      <c r="E271" s="95"/>
      <c r="F271" s="95"/>
      <c r="G271" s="95"/>
      <c r="H271" s="95"/>
      <c r="I271" s="95"/>
      <c r="J271" s="95"/>
      <c r="K271" s="95"/>
      <c r="L271" s="95"/>
      <c r="M271" s="95"/>
      <c r="N271" s="95"/>
      <c r="O271" s="95"/>
      <c r="P271" s="95"/>
      <c r="Q271" s="95"/>
      <c r="R271" s="95"/>
      <c r="S271" s="95"/>
    </row>
    <row r="272" spans="2:19">
      <c r="B272" s="94"/>
      <c r="C272" s="95"/>
      <c r="D272" s="95"/>
      <c r="E272" s="95"/>
      <c r="F272" s="95"/>
      <c r="G272" s="95"/>
      <c r="H272" s="95"/>
      <c r="I272" s="95"/>
      <c r="J272" s="95"/>
      <c r="K272" s="95"/>
      <c r="L272" s="95"/>
      <c r="M272" s="95"/>
      <c r="N272" s="95"/>
      <c r="O272" s="95"/>
      <c r="P272" s="95"/>
      <c r="Q272" s="95"/>
      <c r="R272" s="95"/>
      <c r="S272" s="95"/>
    </row>
    <row r="273" spans="2:19">
      <c r="B273" s="94"/>
      <c r="C273" s="95"/>
      <c r="D273" s="95"/>
      <c r="E273" s="95"/>
      <c r="F273" s="95"/>
      <c r="G273" s="95"/>
      <c r="H273" s="95"/>
      <c r="I273" s="95"/>
      <c r="J273" s="95"/>
      <c r="K273" s="95"/>
      <c r="L273" s="95"/>
      <c r="M273" s="95"/>
      <c r="N273" s="95"/>
      <c r="O273" s="95"/>
      <c r="P273" s="95"/>
      <c r="Q273" s="95"/>
      <c r="R273" s="95"/>
      <c r="S273" s="95"/>
    </row>
    <row r="274" spans="2:19">
      <c r="B274" s="94"/>
      <c r="C274" s="95"/>
      <c r="D274" s="95"/>
      <c r="E274" s="95"/>
      <c r="F274" s="95"/>
      <c r="G274" s="95"/>
      <c r="H274" s="95"/>
      <c r="I274" s="95"/>
      <c r="J274" s="95"/>
      <c r="K274" s="95"/>
      <c r="L274" s="95"/>
      <c r="M274" s="95"/>
      <c r="N274" s="95"/>
      <c r="O274" s="95"/>
      <c r="P274" s="95"/>
      <c r="Q274" s="95"/>
      <c r="R274" s="95"/>
      <c r="S274" s="95"/>
    </row>
    <row r="275" spans="2:19">
      <c r="B275" s="94"/>
      <c r="C275" s="95"/>
      <c r="D275" s="95"/>
      <c r="E275" s="95"/>
      <c r="F275" s="95"/>
      <c r="G275" s="95"/>
      <c r="H275" s="95"/>
      <c r="I275" s="95"/>
      <c r="J275" s="95"/>
      <c r="K275" s="95"/>
      <c r="L275" s="95"/>
      <c r="M275" s="95"/>
      <c r="N275" s="95"/>
      <c r="O275" s="95"/>
      <c r="P275" s="95"/>
      <c r="Q275" s="95"/>
      <c r="R275" s="95"/>
      <c r="S275" s="95"/>
    </row>
    <row r="276" spans="2:19">
      <c r="B276" s="94"/>
      <c r="C276" s="95"/>
      <c r="D276" s="95"/>
      <c r="E276" s="95"/>
      <c r="F276" s="95"/>
      <c r="G276" s="95"/>
      <c r="H276" s="95"/>
      <c r="I276" s="95"/>
      <c r="J276" s="95"/>
      <c r="K276" s="95"/>
      <c r="L276" s="95"/>
      <c r="M276" s="95"/>
      <c r="N276" s="95"/>
      <c r="O276" s="95"/>
      <c r="P276" s="95"/>
      <c r="Q276" s="95"/>
      <c r="R276" s="95"/>
      <c r="S276" s="95"/>
    </row>
    <row r="277" spans="2:19">
      <c r="B277" s="94"/>
      <c r="C277" s="95"/>
      <c r="D277" s="95"/>
      <c r="E277" s="95"/>
      <c r="F277" s="95"/>
      <c r="G277" s="95"/>
      <c r="H277" s="95"/>
      <c r="I277" s="95"/>
      <c r="J277" s="95"/>
      <c r="K277" s="95"/>
      <c r="L277" s="95"/>
      <c r="M277" s="95"/>
      <c r="N277" s="95"/>
      <c r="O277" s="95"/>
      <c r="P277" s="95"/>
      <c r="Q277" s="95"/>
      <c r="R277" s="95"/>
      <c r="S277" s="95"/>
    </row>
    <row r="278" spans="2:19">
      <c r="B278" s="94"/>
      <c r="C278" s="95"/>
      <c r="D278" s="95"/>
      <c r="E278" s="95"/>
      <c r="F278" s="95"/>
      <c r="G278" s="95"/>
      <c r="H278" s="95"/>
      <c r="I278" s="95"/>
      <c r="J278" s="95"/>
      <c r="K278" s="95"/>
      <c r="L278" s="95"/>
      <c r="M278" s="95"/>
      <c r="N278" s="95"/>
      <c r="O278" s="95"/>
      <c r="P278" s="95"/>
      <c r="Q278" s="95"/>
      <c r="R278" s="95"/>
      <c r="S278" s="95"/>
    </row>
    <row r="279" spans="2:19">
      <c r="B279" s="94"/>
      <c r="C279" s="95"/>
      <c r="D279" s="95"/>
      <c r="E279" s="95"/>
      <c r="F279" s="95"/>
      <c r="G279" s="95"/>
      <c r="H279" s="95"/>
      <c r="I279" s="95"/>
      <c r="J279" s="95"/>
      <c r="K279" s="95"/>
      <c r="L279" s="95"/>
      <c r="M279" s="95"/>
      <c r="N279" s="95"/>
      <c r="O279" s="95"/>
      <c r="P279" s="95"/>
      <c r="Q279" s="95"/>
      <c r="R279" s="95"/>
      <c r="S279" s="95"/>
    </row>
    <row r="280" spans="2:19">
      <c r="B280" s="94"/>
      <c r="C280" s="95"/>
      <c r="D280" s="95"/>
      <c r="E280" s="95"/>
      <c r="F280" s="95"/>
      <c r="G280" s="95"/>
      <c r="H280" s="95"/>
      <c r="I280" s="95"/>
      <c r="J280" s="95"/>
      <c r="K280" s="95"/>
      <c r="L280" s="95"/>
      <c r="M280" s="95"/>
      <c r="N280" s="95"/>
      <c r="O280" s="95"/>
      <c r="P280" s="95"/>
      <c r="Q280" s="95"/>
      <c r="R280" s="95"/>
      <c r="S280" s="95"/>
    </row>
    <row r="281" spans="2:19">
      <c r="B281" s="94"/>
      <c r="C281" s="95"/>
      <c r="D281" s="95"/>
      <c r="E281" s="95"/>
      <c r="F281" s="95"/>
      <c r="G281" s="95"/>
      <c r="H281" s="95"/>
      <c r="I281" s="95"/>
      <c r="J281" s="95"/>
      <c r="K281" s="95"/>
      <c r="L281" s="95"/>
      <c r="M281" s="95"/>
      <c r="N281" s="95"/>
      <c r="O281" s="95"/>
      <c r="P281" s="95"/>
      <c r="Q281" s="95"/>
      <c r="R281" s="95"/>
      <c r="S281" s="95"/>
    </row>
    <row r="282" spans="2:19">
      <c r="B282" s="94"/>
      <c r="C282" s="95"/>
      <c r="D282" s="95"/>
      <c r="E282" s="95"/>
      <c r="F282" s="95"/>
      <c r="G282" s="95"/>
      <c r="H282" s="95"/>
      <c r="I282" s="95"/>
      <c r="J282" s="95"/>
      <c r="K282" s="95"/>
      <c r="L282" s="95"/>
      <c r="M282" s="95"/>
      <c r="N282" s="95"/>
      <c r="O282" s="95"/>
      <c r="P282" s="95"/>
      <c r="Q282" s="95"/>
      <c r="R282" s="95"/>
      <c r="S282" s="95"/>
    </row>
    <row r="283" spans="2:19">
      <c r="B283" s="94"/>
      <c r="C283" s="95"/>
      <c r="D283" s="95"/>
      <c r="E283" s="95"/>
      <c r="F283" s="95"/>
      <c r="G283" s="95"/>
      <c r="H283" s="95"/>
      <c r="I283" s="95"/>
      <c r="J283" s="95"/>
      <c r="K283" s="95"/>
      <c r="L283" s="95"/>
      <c r="M283" s="95"/>
      <c r="N283" s="95"/>
      <c r="O283" s="95"/>
      <c r="P283" s="95"/>
      <c r="Q283" s="95"/>
      <c r="R283" s="95"/>
      <c r="S283" s="95"/>
    </row>
    <row r="284" spans="2:19">
      <c r="B284" s="94"/>
      <c r="C284" s="95"/>
      <c r="D284" s="95"/>
      <c r="E284" s="95"/>
      <c r="F284" s="95"/>
      <c r="G284" s="95"/>
      <c r="H284" s="95"/>
      <c r="I284" s="95"/>
      <c r="J284" s="95"/>
      <c r="K284" s="95"/>
      <c r="L284" s="95"/>
      <c r="M284" s="95"/>
      <c r="N284" s="95"/>
      <c r="O284" s="95"/>
      <c r="P284" s="95"/>
      <c r="Q284" s="95"/>
      <c r="R284" s="95"/>
      <c r="S284" s="95"/>
    </row>
    <row r="285" spans="2:19">
      <c r="B285" s="94"/>
      <c r="C285" s="95"/>
      <c r="D285" s="95"/>
      <c r="E285" s="95"/>
      <c r="F285" s="95"/>
      <c r="G285" s="95"/>
      <c r="H285" s="95"/>
      <c r="I285" s="95"/>
      <c r="J285" s="95"/>
      <c r="K285" s="95"/>
      <c r="L285" s="95"/>
      <c r="M285" s="95"/>
      <c r="N285" s="95"/>
      <c r="O285" s="95"/>
      <c r="P285" s="95"/>
      <c r="Q285" s="95"/>
      <c r="R285" s="95"/>
      <c r="S285" s="95"/>
    </row>
    <row r="286" spans="2:19">
      <c r="B286" s="94"/>
      <c r="C286" s="95"/>
      <c r="D286" s="95"/>
      <c r="E286" s="95"/>
      <c r="F286" s="95"/>
      <c r="G286" s="95"/>
      <c r="H286" s="95"/>
      <c r="I286" s="95"/>
      <c r="J286" s="95"/>
      <c r="K286" s="95"/>
      <c r="L286" s="95"/>
      <c r="M286" s="95"/>
      <c r="N286" s="95"/>
      <c r="O286" s="95"/>
      <c r="P286" s="95"/>
      <c r="Q286" s="95"/>
      <c r="R286" s="95"/>
      <c r="S286" s="95"/>
    </row>
    <row r="287" spans="2:19">
      <c r="B287" s="94"/>
      <c r="C287" s="95"/>
      <c r="D287" s="95"/>
      <c r="E287" s="95"/>
      <c r="F287" s="95"/>
      <c r="G287" s="95"/>
      <c r="H287" s="95"/>
      <c r="I287" s="95"/>
      <c r="J287" s="95"/>
      <c r="K287" s="95"/>
      <c r="L287" s="95"/>
      <c r="M287" s="95"/>
      <c r="N287" s="95"/>
      <c r="O287" s="95"/>
      <c r="P287" s="95"/>
      <c r="Q287" s="95"/>
      <c r="R287" s="95"/>
      <c r="S287" s="95"/>
    </row>
    <row r="288" spans="2:19">
      <c r="B288" s="94"/>
      <c r="C288" s="95"/>
      <c r="D288" s="95"/>
      <c r="E288" s="95"/>
      <c r="F288" s="95"/>
      <c r="G288" s="95"/>
      <c r="H288" s="95"/>
      <c r="I288" s="95"/>
      <c r="J288" s="95"/>
      <c r="K288" s="95"/>
      <c r="L288" s="95"/>
      <c r="M288" s="95"/>
      <c r="N288" s="95"/>
      <c r="O288" s="95"/>
      <c r="P288" s="95"/>
      <c r="Q288" s="95"/>
      <c r="R288" s="95"/>
      <c r="S288" s="95"/>
    </row>
    <row r="289" spans="2:19">
      <c r="B289" s="94"/>
      <c r="C289" s="95"/>
      <c r="D289" s="95"/>
      <c r="E289" s="95"/>
      <c r="F289" s="95"/>
      <c r="G289" s="95"/>
      <c r="H289" s="95"/>
      <c r="I289" s="95"/>
      <c r="J289" s="95"/>
      <c r="K289" s="95"/>
      <c r="L289" s="95"/>
      <c r="M289" s="95"/>
      <c r="N289" s="95"/>
      <c r="O289" s="95"/>
      <c r="P289" s="95"/>
      <c r="Q289" s="95"/>
      <c r="R289" s="95"/>
      <c r="S289" s="95"/>
    </row>
    <row r="290" spans="2:19">
      <c r="B290" s="94"/>
      <c r="C290" s="95"/>
      <c r="D290" s="95"/>
      <c r="E290" s="95"/>
      <c r="F290" s="95"/>
      <c r="G290" s="95"/>
      <c r="H290" s="95"/>
      <c r="I290" s="95"/>
      <c r="J290" s="95"/>
      <c r="K290" s="95"/>
      <c r="L290" s="95"/>
      <c r="M290" s="95"/>
      <c r="N290" s="95"/>
      <c r="O290" s="95"/>
      <c r="P290" s="95"/>
      <c r="Q290" s="95"/>
      <c r="R290" s="95"/>
      <c r="S290" s="95"/>
    </row>
    <row r="291" spans="2:19">
      <c r="B291" s="94"/>
      <c r="C291" s="95"/>
      <c r="D291" s="95"/>
      <c r="E291" s="95"/>
      <c r="F291" s="95"/>
      <c r="G291" s="95"/>
      <c r="H291" s="95"/>
      <c r="I291" s="95"/>
      <c r="J291" s="95"/>
      <c r="K291" s="95"/>
      <c r="L291" s="95"/>
      <c r="M291" s="95"/>
      <c r="N291" s="95"/>
      <c r="O291" s="95"/>
      <c r="P291" s="95"/>
      <c r="Q291" s="95"/>
      <c r="R291" s="95"/>
      <c r="S291" s="95"/>
    </row>
    <row r="292" spans="2:19">
      <c r="B292" s="94"/>
      <c r="C292" s="95"/>
      <c r="D292" s="95"/>
      <c r="E292" s="95"/>
      <c r="F292" s="95"/>
      <c r="G292" s="95"/>
      <c r="H292" s="95"/>
      <c r="I292" s="95"/>
      <c r="J292" s="95"/>
      <c r="K292" s="95"/>
      <c r="L292" s="95"/>
      <c r="M292" s="95"/>
      <c r="N292" s="95"/>
      <c r="O292" s="95"/>
      <c r="P292" s="95"/>
      <c r="Q292" s="95"/>
      <c r="R292" s="95"/>
      <c r="S292" s="95"/>
    </row>
    <row r="293" spans="2:19">
      <c r="B293" s="94"/>
      <c r="C293" s="95"/>
      <c r="D293" s="95"/>
      <c r="E293" s="95"/>
      <c r="F293" s="95"/>
      <c r="G293" s="95"/>
      <c r="H293" s="95"/>
      <c r="I293" s="95"/>
      <c r="J293" s="95"/>
      <c r="K293" s="95"/>
      <c r="L293" s="95"/>
      <c r="M293" s="95"/>
      <c r="N293" s="95"/>
      <c r="O293" s="95"/>
      <c r="P293" s="95"/>
      <c r="Q293" s="95"/>
      <c r="R293" s="95"/>
      <c r="S293" s="95"/>
    </row>
    <row r="294" spans="2:19">
      <c r="B294" s="94"/>
      <c r="C294" s="95"/>
      <c r="D294" s="95"/>
      <c r="E294" s="95"/>
      <c r="F294" s="95"/>
      <c r="G294" s="95"/>
      <c r="H294" s="95"/>
      <c r="I294" s="95"/>
      <c r="J294" s="95"/>
      <c r="K294" s="95"/>
      <c r="L294" s="95"/>
      <c r="M294" s="95"/>
      <c r="N294" s="95"/>
      <c r="O294" s="95"/>
      <c r="P294" s="95"/>
      <c r="Q294" s="95"/>
      <c r="R294" s="95"/>
      <c r="S294" s="95"/>
    </row>
    <row r="295" spans="2:19">
      <c r="B295" s="94"/>
      <c r="C295" s="95"/>
      <c r="D295" s="95"/>
      <c r="E295" s="95"/>
      <c r="F295" s="95"/>
      <c r="G295" s="95"/>
      <c r="H295" s="95"/>
      <c r="I295" s="95"/>
      <c r="J295" s="95"/>
      <c r="K295" s="95"/>
      <c r="L295" s="95"/>
      <c r="M295" s="95"/>
      <c r="N295" s="95"/>
      <c r="O295" s="95"/>
      <c r="P295" s="95"/>
      <c r="Q295" s="95"/>
      <c r="R295" s="95"/>
      <c r="S295" s="95"/>
    </row>
    <row r="296" spans="2:19">
      <c r="B296" s="94"/>
      <c r="C296" s="95"/>
      <c r="D296" s="95"/>
      <c r="E296" s="95"/>
      <c r="F296" s="95"/>
      <c r="G296" s="95"/>
      <c r="H296" s="95"/>
      <c r="I296" s="95"/>
      <c r="J296" s="95"/>
      <c r="K296" s="95"/>
      <c r="L296" s="95"/>
      <c r="M296" s="95"/>
      <c r="N296" s="95"/>
      <c r="O296" s="95"/>
      <c r="P296" s="95"/>
      <c r="Q296" s="95"/>
      <c r="R296" s="95"/>
      <c r="S296" s="95"/>
    </row>
    <row r="297" spans="2:19">
      <c r="B297" s="94"/>
      <c r="C297" s="95"/>
      <c r="D297" s="95"/>
      <c r="E297" s="95"/>
      <c r="F297" s="95"/>
      <c r="G297" s="95"/>
      <c r="H297" s="95"/>
      <c r="I297" s="95"/>
      <c r="J297" s="95"/>
      <c r="K297" s="95"/>
      <c r="L297" s="95"/>
      <c r="M297" s="95"/>
      <c r="N297" s="95"/>
      <c r="O297" s="95"/>
      <c r="P297" s="95"/>
      <c r="Q297" s="95"/>
      <c r="R297" s="95"/>
      <c r="S297" s="95"/>
    </row>
    <row r="298" spans="2:19">
      <c r="B298" s="94"/>
      <c r="C298" s="95"/>
      <c r="D298" s="95"/>
      <c r="E298" s="95"/>
      <c r="F298" s="95"/>
      <c r="G298" s="95"/>
      <c r="H298" s="95"/>
      <c r="I298" s="95"/>
      <c r="J298" s="95"/>
      <c r="K298" s="95"/>
      <c r="L298" s="95"/>
      <c r="M298" s="95"/>
      <c r="N298" s="95"/>
      <c r="O298" s="95"/>
      <c r="P298" s="95"/>
      <c r="Q298" s="95"/>
      <c r="R298" s="95"/>
      <c r="S298" s="95"/>
    </row>
    <row r="299" spans="2:19">
      <c r="B299" s="94"/>
      <c r="C299" s="95"/>
      <c r="D299" s="95"/>
      <c r="E299" s="95"/>
      <c r="F299" s="95"/>
      <c r="G299" s="95"/>
      <c r="H299" s="95"/>
      <c r="I299" s="95"/>
      <c r="J299" s="95"/>
      <c r="K299" s="95"/>
      <c r="L299" s="95"/>
      <c r="M299" s="95"/>
      <c r="N299" s="95"/>
      <c r="O299" s="95"/>
      <c r="P299" s="95"/>
      <c r="Q299" s="95"/>
      <c r="R299" s="95"/>
      <c r="S299" s="95"/>
    </row>
    <row r="300" spans="2:19">
      <c r="B300" s="94"/>
      <c r="C300" s="95"/>
      <c r="D300" s="95"/>
      <c r="E300" s="95"/>
      <c r="F300" s="95"/>
      <c r="G300" s="95"/>
      <c r="H300" s="95"/>
      <c r="I300" s="95"/>
      <c r="J300" s="95"/>
      <c r="K300" s="95"/>
      <c r="L300" s="95"/>
      <c r="M300" s="95"/>
      <c r="N300" s="95"/>
      <c r="O300" s="95"/>
      <c r="P300" s="95"/>
      <c r="Q300" s="95"/>
      <c r="R300" s="95"/>
      <c r="S300" s="95"/>
    </row>
    <row r="301" spans="2:19">
      <c r="B301" s="94"/>
      <c r="C301" s="95"/>
      <c r="D301" s="95"/>
      <c r="E301" s="95"/>
      <c r="F301" s="95"/>
      <c r="G301" s="95"/>
      <c r="H301" s="95"/>
      <c r="I301" s="95"/>
      <c r="J301" s="95"/>
      <c r="K301" s="95"/>
      <c r="L301" s="95"/>
      <c r="M301" s="95"/>
      <c r="N301" s="95"/>
      <c r="O301" s="95"/>
      <c r="P301" s="95"/>
      <c r="Q301" s="95"/>
      <c r="R301" s="95"/>
      <c r="S301" s="95"/>
    </row>
    <row r="302" spans="2:19">
      <c r="B302" s="94"/>
      <c r="C302" s="95"/>
      <c r="D302" s="95"/>
      <c r="E302" s="95"/>
      <c r="F302" s="95"/>
      <c r="G302" s="95"/>
      <c r="H302" s="95"/>
      <c r="I302" s="95"/>
      <c r="J302" s="95"/>
      <c r="K302" s="95"/>
      <c r="L302" s="95"/>
      <c r="M302" s="95"/>
      <c r="N302" s="95"/>
      <c r="O302" s="95"/>
      <c r="P302" s="95"/>
      <c r="Q302" s="95"/>
      <c r="R302" s="95"/>
      <c r="S302" s="95"/>
    </row>
    <row r="303" spans="2:19">
      <c r="B303" s="94"/>
      <c r="C303" s="95"/>
      <c r="D303" s="95"/>
      <c r="E303" s="95"/>
      <c r="F303" s="95"/>
      <c r="G303" s="95"/>
      <c r="H303" s="95"/>
      <c r="I303" s="95"/>
      <c r="J303" s="95"/>
      <c r="K303" s="95"/>
      <c r="L303" s="95"/>
      <c r="M303" s="95"/>
      <c r="N303" s="95"/>
      <c r="O303" s="95"/>
      <c r="P303" s="95"/>
      <c r="Q303" s="95"/>
      <c r="R303" s="95"/>
      <c r="S303" s="95"/>
    </row>
    <row r="304" spans="2:19">
      <c r="B304" s="94"/>
      <c r="C304" s="95"/>
      <c r="D304" s="95"/>
      <c r="E304" s="95"/>
      <c r="F304" s="95"/>
      <c r="G304" s="95"/>
      <c r="H304" s="95"/>
      <c r="I304" s="95"/>
      <c r="J304" s="95"/>
      <c r="K304" s="95"/>
      <c r="L304" s="95"/>
      <c r="M304" s="95"/>
      <c r="N304" s="95"/>
      <c r="O304" s="95"/>
      <c r="P304" s="95"/>
      <c r="Q304" s="95"/>
      <c r="R304" s="95"/>
      <c r="S304" s="95"/>
    </row>
    <row r="305" spans="2:19">
      <c r="B305" s="94"/>
      <c r="C305" s="95"/>
      <c r="D305" s="95"/>
      <c r="E305" s="95"/>
      <c r="F305" s="95"/>
      <c r="G305" s="95"/>
      <c r="H305" s="95"/>
      <c r="I305" s="95"/>
      <c r="J305" s="95"/>
      <c r="K305" s="95"/>
      <c r="L305" s="95"/>
      <c r="M305" s="95"/>
      <c r="N305" s="95"/>
      <c r="O305" s="95"/>
      <c r="P305" s="95"/>
      <c r="Q305" s="95"/>
      <c r="R305" s="95"/>
      <c r="S305" s="95"/>
    </row>
    <row r="306" spans="2:19">
      <c r="B306" s="94"/>
      <c r="C306" s="95"/>
      <c r="D306" s="95"/>
      <c r="E306" s="95"/>
      <c r="F306" s="95"/>
      <c r="G306" s="95"/>
      <c r="H306" s="95"/>
      <c r="I306" s="95"/>
      <c r="J306" s="95"/>
      <c r="K306" s="95"/>
      <c r="L306" s="95"/>
      <c r="M306" s="95"/>
      <c r="N306" s="95"/>
      <c r="O306" s="95"/>
      <c r="P306" s="95"/>
      <c r="Q306" s="95"/>
      <c r="R306" s="95"/>
      <c r="S306" s="95"/>
    </row>
    <row r="307" spans="2:19">
      <c r="B307" s="94"/>
      <c r="C307" s="95"/>
      <c r="D307" s="95"/>
      <c r="E307" s="95"/>
      <c r="F307" s="95"/>
      <c r="G307" s="95"/>
      <c r="H307" s="95"/>
      <c r="I307" s="95"/>
      <c r="J307" s="95"/>
      <c r="K307" s="95"/>
      <c r="L307" s="95"/>
      <c r="M307" s="95"/>
      <c r="N307" s="95"/>
      <c r="O307" s="95"/>
      <c r="P307" s="95"/>
      <c r="Q307" s="95"/>
      <c r="R307" s="95"/>
      <c r="S307" s="95"/>
    </row>
    <row r="308" spans="2:19">
      <c r="B308" s="94"/>
      <c r="C308" s="95"/>
      <c r="D308" s="95"/>
      <c r="E308" s="95"/>
      <c r="F308" s="95"/>
      <c r="G308" s="95"/>
      <c r="H308" s="95"/>
      <c r="I308" s="95"/>
      <c r="J308" s="95"/>
      <c r="K308" s="95"/>
      <c r="L308" s="95"/>
      <c r="M308" s="95"/>
      <c r="N308" s="95"/>
      <c r="O308" s="95"/>
      <c r="P308" s="95"/>
      <c r="Q308" s="95"/>
      <c r="R308" s="95"/>
      <c r="S308" s="95"/>
    </row>
    <row r="309" spans="2:19">
      <c r="B309" s="94"/>
      <c r="C309" s="95"/>
      <c r="D309" s="95"/>
      <c r="E309" s="95"/>
      <c r="F309" s="95"/>
      <c r="G309" s="95"/>
      <c r="H309" s="95"/>
      <c r="I309" s="95"/>
      <c r="J309" s="95"/>
      <c r="K309" s="95"/>
      <c r="L309" s="95"/>
      <c r="M309" s="95"/>
      <c r="N309" s="95"/>
      <c r="O309" s="95"/>
      <c r="P309" s="95"/>
      <c r="Q309" s="95"/>
      <c r="R309" s="95"/>
      <c r="S309" s="95"/>
    </row>
    <row r="310" spans="2:19">
      <c r="B310" s="94"/>
      <c r="C310" s="95"/>
      <c r="D310" s="95"/>
      <c r="E310" s="95"/>
      <c r="F310" s="95"/>
      <c r="G310" s="95"/>
      <c r="H310" s="95"/>
      <c r="I310" s="95"/>
      <c r="J310" s="95"/>
      <c r="K310" s="95"/>
      <c r="L310" s="95"/>
      <c r="M310" s="95"/>
      <c r="N310" s="95"/>
      <c r="O310" s="95"/>
      <c r="P310" s="95"/>
      <c r="Q310" s="95"/>
      <c r="R310" s="95"/>
      <c r="S310" s="95"/>
    </row>
    <row r="311" spans="2:19">
      <c r="B311" s="94"/>
      <c r="C311" s="95"/>
      <c r="D311" s="95"/>
      <c r="E311" s="95"/>
      <c r="F311" s="95"/>
      <c r="G311" s="95"/>
      <c r="H311" s="95"/>
      <c r="I311" s="95"/>
      <c r="J311" s="95"/>
      <c r="K311" s="95"/>
      <c r="L311" s="95"/>
      <c r="M311" s="95"/>
      <c r="N311" s="95"/>
      <c r="O311" s="95"/>
      <c r="P311" s="95"/>
      <c r="Q311" s="95"/>
      <c r="R311" s="95"/>
      <c r="S311" s="95"/>
    </row>
    <row r="312" spans="2:19">
      <c r="B312" s="94"/>
      <c r="C312" s="95"/>
      <c r="D312" s="95"/>
      <c r="E312" s="95"/>
      <c r="F312" s="95"/>
      <c r="G312" s="95"/>
      <c r="H312" s="95"/>
      <c r="I312" s="95"/>
      <c r="J312" s="95"/>
      <c r="K312" s="95"/>
      <c r="L312" s="95"/>
      <c r="M312" s="95"/>
      <c r="N312" s="95"/>
      <c r="O312" s="95"/>
      <c r="P312" s="95"/>
      <c r="Q312" s="95"/>
      <c r="R312" s="95"/>
      <c r="S312" s="95"/>
    </row>
    <row r="313" spans="2:19">
      <c r="B313" s="94"/>
      <c r="C313" s="95"/>
      <c r="D313" s="95"/>
      <c r="E313" s="95"/>
      <c r="F313" s="95"/>
      <c r="G313" s="95"/>
      <c r="H313" s="95"/>
      <c r="I313" s="95"/>
      <c r="J313" s="95"/>
      <c r="K313" s="95"/>
      <c r="L313" s="95"/>
      <c r="M313" s="95"/>
      <c r="N313" s="95"/>
      <c r="O313" s="95"/>
      <c r="P313" s="95"/>
      <c r="Q313" s="95"/>
      <c r="R313" s="95"/>
      <c r="S313" s="95"/>
    </row>
    <row r="314" spans="2:19">
      <c r="B314" s="94"/>
      <c r="C314" s="95"/>
      <c r="D314" s="95"/>
      <c r="E314" s="95"/>
      <c r="F314" s="95"/>
      <c r="G314" s="95"/>
      <c r="H314" s="95"/>
      <c r="I314" s="95"/>
      <c r="J314" s="95"/>
      <c r="K314" s="95"/>
      <c r="L314" s="95"/>
      <c r="M314" s="95"/>
      <c r="N314" s="95"/>
      <c r="O314" s="95"/>
      <c r="P314" s="95"/>
      <c r="Q314" s="95"/>
      <c r="R314" s="95"/>
      <c r="S314" s="95"/>
    </row>
    <row r="315" spans="2:19">
      <c r="B315" s="94"/>
      <c r="C315" s="95"/>
      <c r="D315" s="95"/>
      <c r="E315" s="95"/>
      <c r="F315" s="95"/>
      <c r="G315" s="95"/>
      <c r="H315" s="95"/>
      <c r="I315" s="95"/>
      <c r="J315" s="95"/>
      <c r="K315" s="95"/>
      <c r="L315" s="95"/>
      <c r="M315" s="95"/>
      <c r="N315" s="95"/>
      <c r="O315" s="95"/>
      <c r="P315" s="95"/>
      <c r="Q315" s="95"/>
      <c r="R315" s="95"/>
      <c r="S315" s="95"/>
    </row>
    <row r="316" spans="2:19">
      <c r="B316" s="94"/>
      <c r="C316" s="95"/>
      <c r="D316" s="95"/>
      <c r="E316" s="95"/>
      <c r="F316" s="95"/>
      <c r="G316" s="95"/>
      <c r="H316" s="95"/>
      <c r="I316" s="95"/>
      <c r="J316" s="95"/>
      <c r="K316" s="95"/>
      <c r="L316" s="95"/>
      <c r="M316" s="95"/>
      <c r="N316" s="95"/>
      <c r="O316" s="95"/>
      <c r="P316" s="95"/>
      <c r="Q316" s="95"/>
      <c r="R316" s="95"/>
      <c r="S316" s="95"/>
    </row>
    <row r="317" spans="2:19">
      <c r="B317" s="94"/>
      <c r="C317" s="95"/>
      <c r="D317" s="95"/>
      <c r="E317" s="95"/>
      <c r="F317" s="95"/>
      <c r="G317" s="95"/>
      <c r="H317" s="95"/>
      <c r="I317" s="95"/>
      <c r="J317" s="95"/>
      <c r="K317" s="95"/>
      <c r="L317" s="95"/>
      <c r="M317" s="95"/>
      <c r="N317" s="95"/>
      <c r="O317" s="95"/>
      <c r="P317" s="95"/>
      <c r="Q317" s="95"/>
      <c r="R317" s="95"/>
      <c r="S317" s="95"/>
    </row>
    <row r="318" spans="2:19">
      <c r="B318" s="94"/>
      <c r="C318" s="95"/>
      <c r="D318" s="95"/>
      <c r="E318" s="95"/>
      <c r="F318" s="95"/>
      <c r="G318" s="95"/>
      <c r="H318" s="95"/>
      <c r="I318" s="95"/>
      <c r="J318" s="95"/>
      <c r="K318" s="95"/>
      <c r="L318" s="95"/>
      <c r="M318" s="95"/>
      <c r="N318" s="95"/>
      <c r="O318" s="95"/>
      <c r="P318" s="95"/>
      <c r="Q318" s="95"/>
      <c r="R318" s="95"/>
      <c r="S318" s="95"/>
    </row>
    <row r="319" spans="2:19">
      <c r="B319" s="94"/>
      <c r="C319" s="95"/>
      <c r="D319" s="95"/>
      <c r="E319" s="95"/>
      <c r="F319" s="95"/>
      <c r="G319" s="95"/>
      <c r="H319" s="95"/>
      <c r="I319" s="95"/>
      <c r="J319" s="95"/>
      <c r="K319" s="95"/>
      <c r="L319" s="95"/>
      <c r="M319" s="95"/>
      <c r="N319" s="95"/>
      <c r="O319" s="95"/>
      <c r="P319" s="95"/>
      <c r="Q319" s="95"/>
      <c r="R319" s="95"/>
      <c r="S319" s="95"/>
    </row>
    <row r="320" spans="2:19">
      <c r="B320" s="94"/>
      <c r="C320" s="95"/>
      <c r="D320" s="95"/>
      <c r="E320" s="95"/>
      <c r="F320" s="95"/>
      <c r="G320" s="95"/>
      <c r="H320" s="95"/>
      <c r="I320" s="95"/>
      <c r="J320" s="95"/>
      <c r="K320" s="95"/>
      <c r="L320" s="95"/>
      <c r="M320" s="95"/>
      <c r="N320" s="95"/>
      <c r="O320" s="95"/>
      <c r="P320" s="95"/>
      <c r="Q320" s="95"/>
      <c r="R320" s="95"/>
      <c r="S320" s="95"/>
    </row>
    <row r="321" spans="2:19">
      <c r="B321" s="94"/>
      <c r="C321" s="95"/>
      <c r="D321" s="95"/>
      <c r="E321" s="95"/>
      <c r="F321" s="95"/>
      <c r="G321" s="95"/>
      <c r="H321" s="95"/>
      <c r="I321" s="95"/>
      <c r="J321" s="95"/>
      <c r="K321" s="95"/>
      <c r="L321" s="95"/>
      <c r="M321" s="95"/>
      <c r="N321" s="95"/>
      <c r="O321" s="95"/>
      <c r="P321" s="95"/>
      <c r="Q321" s="95"/>
      <c r="R321" s="95"/>
      <c r="S321" s="95"/>
    </row>
    <row r="322" spans="2:19">
      <c r="B322" s="94"/>
      <c r="C322" s="95"/>
      <c r="D322" s="95"/>
      <c r="E322" s="95"/>
      <c r="F322" s="95"/>
      <c r="G322" s="95"/>
      <c r="H322" s="95"/>
      <c r="I322" s="95"/>
      <c r="J322" s="95"/>
      <c r="K322" s="95"/>
      <c r="L322" s="95"/>
      <c r="M322" s="95"/>
      <c r="N322" s="95"/>
      <c r="O322" s="95"/>
      <c r="P322" s="95"/>
      <c r="Q322" s="95"/>
      <c r="R322" s="95"/>
      <c r="S322" s="95"/>
    </row>
    <row r="323" spans="2:19">
      <c r="B323" s="94"/>
      <c r="C323" s="95"/>
      <c r="D323" s="95"/>
      <c r="E323" s="95"/>
      <c r="F323" s="95"/>
      <c r="G323" s="95"/>
      <c r="H323" s="95"/>
      <c r="I323" s="95"/>
      <c r="J323" s="95"/>
      <c r="K323" s="95"/>
      <c r="L323" s="95"/>
      <c r="M323" s="95"/>
      <c r="N323" s="95"/>
      <c r="O323" s="95"/>
      <c r="P323" s="95"/>
      <c r="Q323" s="95"/>
      <c r="R323" s="95"/>
      <c r="S323" s="95"/>
    </row>
    <row r="324" spans="2:19">
      <c r="B324" s="94"/>
      <c r="C324" s="95"/>
      <c r="D324" s="95"/>
      <c r="E324" s="95"/>
      <c r="F324" s="95"/>
      <c r="G324" s="95"/>
      <c r="H324" s="95"/>
      <c r="I324" s="95"/>
      <c r="J324" s="95"/>
      <c r="K324" s="95"/>
      <c r="L324" s="95"/>
      <c r="M324" s="95"/>
      <c r="N324" s="95"/>
      <c r="O324" s="95"/>
      <c r="P324" s="95"/>
      <c r="Q324" s="95"/>
      <c r="R324" s="95"/>
      <c r="S324" s="95"/>
    </row>
    <row r="325" spans="2:19">
      <c r="B325" s="94"/>
      <c r="C325" s="95"/>
      <c r="D325" s="95"/>
      <c r="E325" s="95"/>
      <c r="F325" s="95"/>
      <c r="G325" s="95"/>
      <c r="H325" s="95"/>
      <c r="I325" s="95"/>
      <c r="J325" s="95"/>
      <c r="K325" s="95"/>
      <c r="L325" s="95"/>
      <c r="M325" s="95"/>
      <c r="N325" s="95"/>
      <c r="O325" s="95"/>
      <c r="P325" s="95"/>
      <c r="Q325" s="95"/>
      <c r="R325" s="95"/>
      <c r="S325" s="95"/>
    </row>
    <row r="326" spans="2:19">
      <c r="B326" s="94"/>
      <c r="C326" s="95"/>
      <c r="D326" s="95"/>
      <c r="E326" s="95"/>
      <c r="F326" s="95"/>
      <c r="G326" s="95"/>
      <c r="H326" s="95"/>
      <c r="I326" s="95"/>
      <c r="J326" s="95"/>
      <c r="K326" s="95"/>
      <c r="L326" s="95"/>
      <c r="M326" s="95"/>
      <c r="N326" s="95"/>
      <c r="O326" s="95"/>
      <c r="P326" s="95"/>
      <c r="Q326" s="95"/>
      <c r="R326" s="95"/>
      <c r="S326" s="95"/>
    </row>
    <row r="327" spans="2:19">
      <c r="B327" s="94"/>
      <c r="C327" s="95"/>
      <c r="D327" s="95"/>
      <c r="E327" s="95"/>
      <c r="F327" s="95"/>
      <c r="G327" s="95"/>
      <c r="H327" s="95"/>
      <c r="I327" s="95"/>
      <c r="J327" s="95"/>
      <c r="K327" s="95"/>
      <c r="L327" s="95"/>
      <c r="M327" s="95"/>
      <c r="N327" s="95"/>
      <c r="O327" s="95"/>
      <c r="P327" s="95"/>
      <c r="Q327" s="95"/>
      <c r="R327" s="95"/>
      <c r="S327" s="95"/>
    </row>
    <row r="328" spans="2:19">
      <c r="B328" s="94"/>
      <c r="C328" s="95"/>
      <c r="D328" s="95"/>
      <c r="E328" s="95"/>
      <c r="F328" s="95"/>
      <c r="G328" s="95"/>
      <c r="H328" s="95"/>
      <c r="I328" s="95"/>
      <c r="J328" s="95"/>
      <c r="K328" s="95"/>
      <c r="L328" s="95"/>
      <c r="M328" s="95"/>
      <c r="N328" s="95"/>
      <c r="O328" s="95"/>
      <c r="P328" s="95"/>
      <c r="Q328" s="95"/>
      <c r="R328" s="95"/>
      <c r="S328" s="95"/>
    </row>
    <row r="329" spans="2:19">
      <c r="B329" s="94"/>
      <c r="C329" s="95"/>
      <c r="D329" s="95"/>
      <c r="E329" s="95"/>
      <c r="F329" s="95"/>
      <c r="G329" s="95"/>
      <c r="H329" s="95"/>
      <c r="I329" s="95"/>
      <c r="J329" s="95"/>
      <c r="K329" s="95"/>
      <c r="L329" s="95"/>
      <c r="M329" s="95"/>
      <c r="N329" s="95"/>
      <c r="O329" s="95"/>
      <c r="P329" s="95"/>
      <c r="Q329" s="95"/>
      <c r="R329" s="95"/>
      <c r="S329" s="95"/>
    </row>
    <row r="330" spans="2:19">
      <c r="B330" s="94"/>
      <c r="C330" s="95"/>
      <c r="D330" s="95"/>
      <c r="E330" s="95"/>
      <c r="F330" s="95"/>
      <c r="G330" s="95"/>
      <c r="H330" s="95"/>
      <c r="I330" s="95"/>
      <c r="J330" s="95"/>
      <c r="K330" s="95"/>
      <c r="L330" s="95"/>
      <c r="M330" s="95"/>
      <c r="N330" s="95"/>
      <c r="O330" s="95"/>
      <c r="P330" s="95"/>
      <c r="Q330" s="95"/>
      <c r="R330" s="95"/>
      <c r="S330" s="95"/>
    </row>
    <row r="331" spans="2:19">
      <c r="B331" s="94"/>
      <c r="C331" s="95"/>
      <c r="D331" s="95"/>
      <c r="E331" s="95"/>
      <c r="F331" s="95"/>
      <c r="G331" s="95"/>
      <c r="H331" s="95"/>
      <c r="I331" s="95"/>
      <c r="J331" s="95"/>
      <c r="K331" s="95"/>
      <c r="L331" s="95"/>
      <c r="M331" s="95"/>
      <c r="N331" s="95"/>
      <c r="O331" s="95"/>
      <c r="P331" s="95"/>
      <c r="Q331" s="95"/>
      <c r="R331" s="95"/>
      <c r="S331" s="95"/>
    </row>
    <row r="332" spans="2:19">
      <c r="B332" s="94"/>
      <c r="C332" s="95"/>
      <c r="D332" s="95"/>
      <c r="E332" s="95"/>
      <c r="F332" s="95"/>
      <c r="G332" s="95"/>
      <c r="H332" s="95"/>
      <c r="I332" s="95"/>
      <c r="J332" s="95"/>
      <c r="K332" s="95"/>
      <c r="L332" s="95"/>
      <c r="M332" s="95"/>
      <c r="N332" s="95"/>
      <c r="O332" s="95"/>
      <c r="P332" s="95"/>
      <c r="Q332" s="95"/>
      <c r="R332" s="95"/>
      <c r="S332" s="95"/>
    </row>
    <row r="333" spans="2:19">
      <c r="B333" s="94"/>
      <c r="C333" s="95"/>
      <c r="D333" s="95"/>
      <c r="E333" s="95"/>
      <c r="F333" s="95"/>
      <c r="G333" s="95"/>
      <c r="H333" s="95"/>
      <c r="I333" s="95"/>
      <c r="J333" s="95"/>
      <c r="K333" s="95"/>
      <c r="L333" s="95"/>
      <c r="M333" s="95"/>
      <c r="N333" s="95"/>
      <c r="O333" s="95"/>
      <c r="P333" s="95"/>
      <c r="Q333" s="95"/>
      <c r="R333" s="95"/>
      <c r="S333" s="95"/>
    </row>
    <row r="334" spans="2:19">
      <c r="B334" s="94"/>
      <c r="C334" s="95"/>
      <c r="D334" s="95"/>
      <c r="E334" s="95"/>
      <c r="F334" s="95"/>
      <c r="G334" s="95"/>
      <c r="H334" s="95"/>
      <c r="I334" s="95"/>
      <c r="J334" s="95"/>
      <c r="K334" s="95"/>
      <c r="L334" s="95"/>
      <c r="M334" s="95"/>
      <c r="N334" s="95"/>
      <c r="O334" s="95"/>
      <c r="P334" s="95"/>
      <c r="Q334" s="95"/>
      <c r="R334" s="95"/>
      <c r="S334" s="95"/>
    </row>
    <row r="335" spans="2:19">
      <c r="B335" s="94"/>
      <c r="C335" s="95"/>
      <c r="D335" s="95"/>
      <c r="E335" s="95"/>
      <c r="F335" s="95"/>
      <c r="G335" s="95"/>
      <c r="H335" s="95"/>
      <c r="I335" s="95"/>
      <c r="J335" s="95"/>
      <c r="K335" s="95"/>
      <c r="L335" s="95"/>
      <c r="M335" s="95"/>
      <c r="N335" s="95"/>
      <c r="O335" s="95"/>
      <c r="P335" s="95"/>
      <c r="Q335" s="95"/>
      <c r="R335" s="95"/>
      <c r="S335" s="95"/>
    </row>
    <row r="336" spans="2:19">
      <c r="B336" s="94"/>
      <c r="C336" s="95"/>
      <c r="D336" s="95"/>
      <c r="E336" s="95"/>
      <c r="F336" s="95"/>
      <c r="G336" s="95"/>
      <c r="H336" s="95"/>
      <c r="I336" s="95"/>
      <c r="J336" s="95"/>
      <c r="K336" s="95"/>
      <c r="L336" s="95"/>
      <c r="M336" s="95"/>
      <c r="N336" s="95"/>
      <c r="O336" s="95"/>
      <c r="P336" s="95"/>
      <c r="Q336" s="95"/>
      <c r="R336" s="95"/>
      <c r="S336" s="95"/>
    </row>
    <row r="337" spans="2:19">
      <c r="B337" s="94"/>
      <c r="C337" s="95"/>
      <c r="D337" s="95"/>
      <c r="E337" s="95"/>
      <c r="F337" s="95"/>
      <c r="G337" s="95"/>
      <c r="H337" s="95"/>
      <c r="I337" s="95"/>
      <c r="J337" s="95"/>
      <c r="K337" s="95"/>
      <c r="L337" s="95"/>
      <c r="M337" s="95"/>
      <c r="N337" s="95"/>
      <c r="O337" s="95"/>
      <c r="P337" s="95"/>
      <c r="Q337" s="95"/>
      <c r="R337" s="95"/>
      <c r="S337" s="95"/>
    </row>
    <row r="338" spans="2:19">
      <c r="B338" s="94"/>
      <c r="C338" s="95"/>
      <c r="D338" s="95"/>
      <c r="E338" s="95"/>
      <c r="F338" s="95"/>
      <c r="G338" s="95"/>
      <c r="H338" s="95"/>
      <c r="I338" s="95"/>
      <c r="J338" s="95"/>
      <c r="K338" s="95"/>
      <c r="L338" s="95"/>
      <c r="M338" s="95"/>
      <c r="N338" s="95"/>
      <c r="O338" s="95"/>
      <c r="P338" s="95"/>
      <c r="Q338" s="95"/>
      <c r="R338" s="95"/>
      <c r="S338" s="95"/>
    </row>
    <row r="339" spans="2:19">
      <c r="B339" s="94"/>
      <c r="C339" s="95"/>
      <c r="D339" s="95"/>
      <c r="E339" s="95"/>
      <c r="F339" s="95"/>
      <c r="G339" s="95"/>
      <c r="H339" s="95"/>
      <c r="I339" s="95"/>
      <c r="J339" s="95"/>
      <c r="K339" s="95"/>
      <c r="L339" s="95"/>
      <c r="M339" s="95"/>
      <c r="N339" s="95"/>
      <c r="O339" s="95"/>
      <c r="P339" s="95"/>
      <c r="Q339" s="95"/>
      <c r="R339" s="95"/>
      <c r="S339" s="95"/>
    </row>
    <row r="340" spans="2:19">
      <c r="B340" s="94"/>
      <c r="C340" s="95"/>
      <c r="D340" s="95"/>
      <c r="E340" s="95"/>
      <c r="F340" s="95"/>
      <c r="G340" s="95"/>
      <c r="H340" s="95"/>
      <c r="I340" s="95"/>
      <c r="J340" s="95"/>
      <c r="K340" s="95"/>
      <c r="L340" s="95"/>
      <c r="M340" s="95"/>
      <c r="N340" s="95"/>
      <c r="O340" s="95"/>
      <c r="P340" s="95"/>
      <c r="Q340" s="95"/>
      <c r="R340" s="95"/>
      <c r="S340" s="95"/>
    </row>
    <row r="341" spans="2:19">
      <c r="B341" s="94"/>
      <c r="C341" s="95"/>
      <c r="D341" s="95"/>
      <c r="E341" s="95"/>
      <c r="F341" s="95"/>
      <c r="G341" s="95"/>
      <c r="H341" s="95"/>
      <c r="I341" s="95"/>
      <c r="J341" s="95"/>
      <c r="K341" s="95"/>
      <c r="L341" s="95"/>
      <c r="M341" s="95"/>
      <c r="N341" s="95"/>
      <c r="O341" s="95"/>
      <c r="P341" s="95"/>
      <c r="Q341" s="95"/>
      <c r="R341" s="95"/>
      <c r="S341" s="95"/>
    </row>
    <row r="342" spans="2:19">
      <c r="B342" s="94"/>
      <c r="C342" s="95"/>
      <c r="D342" s="95"/>
      <c r="E342" s="95"/>
      <c r="F342" s="95"/>
      <c r="G342" s="95"/>
      <c r="H342" s="95"/>
      <c r="I342" s="95"/>
      <c r="J342" s="95"/>
      <c r="K342" s="95"/>
      <c r="L342" s="95"/>
      <c r="M342" s="95"/>
      <c r="N342" s="95"/>
      <c r="O342" s="95"/>
      <c r="P342" s="95"/>
      <c r="Q342" s="95"/>
      <c r="R342" s="95"/>
      <c r="S342" s="95"/>
    </row>
    <row r="343" spans="2:19">
      <c r="B343" s="94"/>
      <c r="C343" s="95"/>
      <c r="D343" s="95"/>
      <c r="E343" s="95"/>
      <c r="F343" s="95"/>
      <c r="G343" s="95"/>
      <c r="H343" s="95"/>
      <c r="I343" s="95"/>
      <c r="J343" s="95"/>
      <c r="K343" s="95"/>
      <c r="L343" s="95"/>
      <c r="M343" s="95"/>
      <c r="N343" s="95"/>
      <c r="O343" s="95"/>
      <c r="P343" s="95"/>
      <c r="Q343" s="95"/>
      <c r="R343" s="95"/>
      <c r="S343" s="95"/>
    </row>
    <row r="344" spans="2:19">
      <c r="B344" s="94"/>
      <c r="C344" s="95"/>
      <c r="D344" s="95"/>
      <c r="E344" s="95"/>
      <c r="F344" s="95"/>
      <c r="G344" s="95"/>
      <c r="H344" s="95"/>
      <c r="I344" s="95"/>
      <c r="J344" s="95"/>
      <c r="K344" s="95"/>
      <c r="L344" s="95"/>
      <c r="M344" s="95"/>
      <c r="N344" s="95"/>
      <c r="O344" s="95"/>
      <c r="P344" s="95"/>
      <c r="Q344" s="95"/>
      <c r="R344" s="95"/>
      <c r="S344" s="95"/>
    </row>
    <row r="345" spans="2:19">
      <c r="B345" s="94"/>
      <c r="C345" s="95"/>
      <c r="D345" s="95"/>
      <c r="E345" s="95"/>
      <c r="F345" s="95"/>
      <c r="G345" s="95"/>
      <c r="H345" s="95"/>
      <c r="I345" s="95"/>
      <c r="J345" s="95"/>
      <c r="K345" s="95"/>
      <c r="L345" s="95"/>
      <c r="M345" s="95"/>
      <c r="N345" s="95"/>
      <c r="O345" s="95"/>
      <c r="P345" s="95"/>
      <c r="Q345" s="95"/>
      <c r="R345" s="95"/>
      <c r="S345" s="95"/>
    </row>
    <row r="346" spans="2:19">
      <c r="B346" s="94"/>
      <c r="C346" s="95"/>
      <c r="D346" s="95"/>
      <c r="E346" s="95"/>
      <c r="F346" s="95"/>
      <c r="G346" s="95"/>
      <c r="H346" s="95"/>
      <c r="I346" s="95"/>
      <c r="J346" s="95"/>
      <c r="K346" s="95"/>
      <c r="L346" s="95"/>
      <c r="M346" s="95"/>
      <c r="N346" s="95"/>
      <c r="O346" s="95"/>
      <c r="P346" s="95"/>
      <c r="Q346" s="95"/>
      <c r="R346" s="95"/>
      <c r="S346" s="95"/>
    </row>
    <row r="347" spans="2:19">
      <c r="B347" s="94"/>
      <c r="C347" s="95"/>
      <c r="D347" s="95"/>
      <c r="E347" s="95"/>
      <c r="F347" s="95"/>
      <c r="G347" s="95"/>
      <c r="H347" s="95"/>
      <c r="I347" s="95"/>
      <c r="J347" s="95"/>
      <c r="K347" s="95"/>
      <c r="L347" s="95"/>
      <c r="M347" s="95"/>
      <c r="N347" s="95"/>
      <c r="O347" s="95"/>
      <c r="P347" s="95"/>
      <c r="Q347" s="95"/>
      <c r="R347" s="95"/>
      <c r="S347" s="95"/>
    </row>
    <row r="348" spans="2:19">
      <c r="B348" s="94"/>
      <c r="C348" s="95"/>
      <c r="D348" s="95"/>
      <c r="E348" s="95"/>
      <c r="F348" s="95"/>
      <c r="G348" s="95"/>
      <c r="H348" s="95"/>
      <c r="I348" s="95"/>
      <c r="J348" s="95"/>
      <c r="K348" s="95"/>
      <c r="L348" s="95"/>
      <c r="M348" s="95"/>
      <c r="N348" s="95"/>
      <c r="O348" s="95"/>
      <c r="P348" s="95"/>
      <c r="Q348" s="95"/>
      <c r="R348" s="95"/>
      <c r="S348" s="95"/>
    </row>
    <row r="349" spans="2:19">
      <c r="B349" s="94"/>
      <c r="C349" s="95"/>
      <c r="D349" s="95"/>
      <c r="E349" s="95"/>
      <c r="F349" s="95"/>
      <c r="G349" s="95"/>
      <c r="H349" s="95"/>
      <c r="I349" s="95"/>
      <c r="J349" s="95"/>
      <c r="K349" s="95"/>
      <c r="L349" s="95"/>
      <c r="M349" s="95"/>
      <c r="N349" s="95"/>
      <c r="O349" s="95"/>
      <c r="P349" s="95"/>
      <c r="Q349" s="95"/>
      <c r="R349" s="95"/>
      <c r="S349" s="95"/>
    </row>
    <row r="350" spans="2:19">
      <c r="B350" s="94"/>
      <c r="C350" s="95"/>
      <c r="D350" s="95"/>
      <c r="E350" s="95"/>
      <c r="F350" s="95"/>
      <c r="G350" s="95"/>
      <c r="H350" s="95"/>
      <c r="I350" s="95"/>
      <c r="J350" s="95"/>
      <c r="K350" s="95"/>
      <c r="L350" s="95"/>
      <c r="M350" s="95"/>
      <c r="N350" s="95"/>
      <c r="O350" s="95"/>
      <c r="P350" s="95"/>
      <c r="Q350" s="95"/>
      <c r="R350" s="95"/>
      <c r="S350" s="95"/>
    </row>
    <row r="351" spans="2:19">
      <c r="B351" s="94"/>
      <c r="C351" s="95"/>
      <c r="D351" s="95"/>
      <c r="E351" s="95"/>
      <c r="F351" s="95"/>
      <c r="G351" s="95"/>
      <c r="H351" s="95"/>
      <c r="I351" s="95"/>
      <c r="J351" s="95"/>
      <c r="K351" s="95"/>
      <c r="L351" s="95"/>
      <c r="M351" s="95"/>
      <c r="N351" s="95"/>
      <c r="O351" s="95"/>
      <c r="P351" s="95"/>
      <c r="Q351" s="95"/>
      <c r="R351" s="95"/>
      <c r="S351" s="95"/>
    </row>
    <row r="352" spans="2:19">
      <c r="B352" s="94"/>
      <c r="C352" s="95"/>
      <c r="D352" s="95"/>
      <c r="E352" s="95"/>
      <c r="F352" s="95"/>
      <c r="G352" s="95"/>
      <c r="H352" s="95"/>
      <c r="I352" s="95"/>
      <c r="J352" s="95"/>
      <c r="K352" s="95"/>
      <c r="L352" s="95"/>
      <c r="M352" s="95"/>
      <c r="N352" s="95"/>
      <c r="O352" s="95"/>
      <c r="P352" s="95"/>
      <c r="Q352" s="95"/>
      <c r="R352" s="95"/>
      <c r="S352" s="95"/>
    </row>
    <row r="353" spans="2:19">
      <c r="B353" s="94"/>
      <c r="C353" s="95"/>
      <c r="D353" s="95"/>
      <c r="E353" s="95"/>
      <c r="F353" s="95"/>
      <c r="G353" s="95"/>
      <c r="H353" s="95"/>
      <c r="I353" s="95"/>
      <c r="J353" s="95"/>
      <c r="K353" s="95"/>
      <c r="L353" s="95"/>
      <c r="M353" s="95"/>
      <c r="N353" s="95"/>
      <c r="O353" s="95"/>
      <c r="P353" s="95"/>
      <c r="Q353" s="95"/>
      <c r="R353" s="95"/>
      <c r="S353" s="95"/>
    </row>
    <row r="354" spans="2:19">
      <c r="B354" s="94"/>
      <c r="C354" s="95"/>
      <c r="D354" s="95"/>
      <c r="E354" s="95"/>
      <c r="F354" s="95"/>
      <c r="G354" s="95"/>
      <c r="H354" s="95"/>
      <c r="I354" s="95"/>
      <c r="J354" s="95"/>
      <c r="K354" s="95"/>
      <c r="L354" s="95"/>
      <c r="M354" s="95"/>
      <c r="N354" s="95"/>
      <c r="O354" s="95"/>
      <c r="P354" s="95"/>
      <c r="Q354" s="95"/>
      <c r="R354" s="95"/>
      <c r="S354" s="95"/>
    </row>
    <row r="355" spans="2:19">
      <c r="B355" s="94"/>
      <c r="C355" s="95"/>
      <c r="D355" s="95"/>
      <c r="E355" s="95"/>
      <c r="F355" s="95"/>
      <c r="G355" s="95"/>
      <c r="H355" s="95"/>
      <c r="I355" s="95"/>
      <c r="J355" s="95"/>
      <c r="K355" s="95"/>
      <c r="L355" s="95"/>
      <c r="M355" s="95"/>
      <c r="N355" s="95"/>
      <c r="O355" s="95"/>
      <c r="P355" s="95"/>
      <c r="Q355" s="95"/>
      <c r="R355" s="95"/>
      <c r="S355" s="95"/>
    </row>
    <row r="356" spans="2:19">
      <c r="B356" s="94"/>
      <c r="C356" s="95"/>
      <c r="D356" s="95"/>
      <c r="E356" s="95"/>
      <c r="F356" s="95"/>
      <c r="G356" s="95"/>
      <c r="H356" s="95"/>
      <c r="I356" s="95"/>
      <c r="J356" s="95"/>
      <c r="K356" s="95"/>
      <c r="L356" s="95"/>
      <c r="M356" s="95"/>
      <c r="N356" s="95"/>
      <c r="O356" s="95"/>
      <c r="P356" s="95"/>
      <c r="Q356" s="95"/>
      <c r="R356" s="95"/>
      <c r="S356" s="95"/>
    </row>
    <row r="357" spans="2:19">
      <c r="B357" s="94"/>
      <c r="C357" s="95"/>
      <c r="D357" s="95"/>
      <c r="E357" s="95"/>
      <c r="F357" s="95"/>
      <c r="G357" s="95"/>
      <c r="H357" s="95"/>
      <c r="I357" s="95"/>
      <c r="J357" s="95"/>
      <c r="K357" s="95"/>
      <c r="L357" s="95"/>
      <c r="M357" s="95"/>
      <c r="N357" s="95"/>
      <c r="O357" s="95"/>
      <c r="P357" s="95"/>
      <c r="Q357" s="95"/>
      <c r="R357" s="95"/>
      <c r="S357" s="95"/>
    </row>
    <row r="358" spans="2:19">
      <c r="B358" s="94"/>
      <c r="C358" s="95"/>
      <c r="D358" s="95"/>
      <c r="E358" s="95"/>
      <c r="F358" s="95"/>
      <c r="G358" s="95"/>
      <c r="H358" s="95"/>
      <c r="I358" s="95"/>
      <c r="J358" s="95"/>
      <c r="K358" s="95"/>
      <c r="L358" s="95"/>
      <c r="M358" s="95"/>
      <c r="N358" s="95"/>
      <c r="O358" s="95"/>
      <c r="P358" s="95"/>
      <c r="Q358" s="95"/>
      <c r="R358" s="95"/>
      <c r="S358" s="95"/>
    </row>
    <row r="359" spans="2:19">
      <c r="B359" s="94"/>
      <c r="C359" s="95"/>
      <c r="D359" s="95"/>
      <c r="E359" s="95"/>
      <c r="F359" s="95"/>
      <c r="G359" s="95"/>
      <c r="H359" s="95"/>
      <c r="I359" s="95"/>
      <c r="J359" s="95"/>
      <c r="K359" s="95"/>
      <c r="L359" s="95"/>
      <c r="M359" s="95"/>
      <c r="N359" s="95"/>
      <c r="O359" s="95"/>
      <c r="P359" s="95"/>
      <c r="Q359" s="95"/>
      <c r="R359" s="95"/>
      <c r="S359" s="95"/>
    </row>
    <row r="360" spans="2:19">
      <c r="B360" s="94"/>
      <c r="C360" s="95"/>
      <c r="D360" s="95"/>
      <c r="E360" s="95"/>
      <c r="F360" s="95"/>
      <c r="G360" s="95"/>
      <c r="H360" s="95"/>
      <c r="I360" s="95"/>
      <c r="J360" s="95"/>
      <c r="K360" s="95"/>
      <c r="L360" s="95"/>
      <c r="M360" s="95"/>
      <c r="N360" s="95"/>
      <c r="O360" s="95"/>
      <c r="P360" s="95"/>
      <c r="Q360" s="95"/>
      <c r="R360" s="95"/>
      <c r="S360" s="95"/>
    </row>
    <row r="361" spans="2:19">
      <c r="B361" s="94"/>
      <c r="C361" s="95"/>
      <c r="D361" s="95"/>
      <c r="E361" s="95"/>
      <c r="F361" s="95"/>
      <c r="G361" s="95"/>
      <c r="H361" s="95"/>
      <c r="I361" s="95"/>
      <c r="J361" s="95"/>
      <c r="K361" s="95"/>
      <c r="L361" s="95"/>
      <c r="M361" s="95"/>
      <c r="N361" s="95"/>
      <c r="O361" s="95"/>
      <c r="P361" s="95"/>
      <c r="Q361" s="95"/>
      <c r="R361" s="95"/>
      <c r="S361" s="95"/>
    </row>
    <row r="362" spans="2:19">
      <c r="B362" s="94"/>
      <c r="C362" s="95"/>
      <c r="D362" s="95"/>
      <c r="E362" s="95"/>
      <c r="F362" s="95"/>
      <c r="G362" s="95"/>
      <c r="H362" s="95"/>
      <c r="I362" s="95"/>
      <c r="J362" s="95"/>
      <c r="K362" s="95"/>
      <c r="L362" s="95"/>
      <c r="M362" s="95"/>
      <c r="N362" s="95"/>
      <c r="O362" s="95"/>
      <c r="P362" s="95"/>
      <c r="Q362" s="95"/>
      <c r="R362" s="95"/>
      <c r="S362" s="95"/>
    </row>
    <row r="363" spans="2:19">
      <c r="B363" s="94"/>
      <c r="C363" s="95"/>
      <c r="D363" s="95"/>
      <c r="E363" s="95"/>
      <c r="F363" s="95"/>
      <c r="G363" s="95"/>
      <c r="H363" s="95"/>
      <c r="I363" s="95"/>
      <c r="J363" s="95"/>
      <c r="K363" s="95"/>
      <c r="L363" s="95"/>
      <c r="M363" s="95"/>
      <c r="N363" s="95"/>
      <c r="O363" s="95"/>
      <c r="P363" s="95"/>
      <c r="Q363" s="95"/>
      <c r="R363" s="95"/>
      <c r="S363" s="95"/>
    </row>
    <row r="364" spans="2:19">
      <c r="B364" s="94"/>
      <c r="C364" s="95"/>
      <c r="D364" s="95"/>
      <c r="E364" s="95"/>
      <c r="F364" s="95"/>
      <c r="G364" s="95"/>
      <c r="H364" s="95"/>
      <c r="I364" s="95"/>
      <c r="J364" s="95"/>
      <c r="K364" s="95"/>
      <c r="L364" s="95"/>
      <c r="M364" s="95"/>
      <c r="N364" s="95"/>
      <c r="O364" s="95"/>
      <c r="P364" s="95"/>
      <c r="Q364" s="95"/>
      <c r="R364" s="95"/>
      <c r="S364" s="95"/>
    </row>
    <row r="365" spans="2:19">
      <c r="B365" s="94"/>
      <c r="C365" s="95"/>
      <c r="D365" s="95"/>
      <c r="E365" s="95"/>
      <c r="F365" s="95"/>
      <c r="G365" s="95"/>
      <c r="H365" s="95"/>
      <c r="I365" s="95"/>
      <c r="J365" s="95"/>
      <c r="K365" s="95"/>
      <c r="L365" s="95"/>
      <c r="M365" s="95"/>
      <c r="N365" s="95"/>
      <c r="O365" s="95"/>
      <c r="P365" s="95"/>
      <c r="Q365" s="95"/>
      <c r="R365" s="95"/>
      <c r="S365" s="95"/>
    </row>
    <row r="366" spans="2:19">
      <c r="B366" s="94"/>
      <c r="C366" s="95"/>
      <c r="D366" s="95"/>
      <c r="E366" s="95"/>
      <c r="F366" s="95"/>
      <c r="G366" s="95"/>
      <c r="H366" s="95"/>
      <c r="I366" s="95"/>
      <c r="J366" s="95"/>
      <c r="K366" s="95"/>
      <c r="L366" s="95"/>
      <c r="M366" s="95"/>
      <c r="N366" s="95"/>
      <c r="O366" s="95"/>
      <c r="P366" s="95"/>
      <c r="Q366" s="95"/>
      <c r="R366" s="95"/>
      <c r="S366" s="95"/>
    </row>
    <row r="367" spans="2:19">
      <c r="B367" s="94"/>
      <c r="C367" s="95"/>
      <c r="D367" s="95"/>
      <c r="E367" s="95"/>
      <c r="F367" s="95"/>
      <c r="G367" s="95"/>
      <c r="H367" s="95"/>
      <c r="I367" s="95"/>
      <c r="J367" s="95"/>
      <c r="K367" s="95"/>
      <c r="L367" s="95"/>
      <c r="M367" s="95"/>
      <c r="N367" s="95"/>
      <c r="O367" s="95"/>
      <c r="P367" s="95"/>
      <c r="Q367" s="95"/>
      <c r="R367" s="95"/>
      <c r="S367" s="95"/>
    </row>
    <row r="368" spans="2:19">
      <c r="B368" s="94"/>
      <c r="C368" s="95"/>
      <c r="D368" s="95"/>
      <c r="E368" s="95"/>
      <c r="F368" s="95"/>
      <c r="G368" s="95"/>
      <c r="H368" s="95"/>
      <c r="I368" s="95"/>
      <c r="J368" s="95"/>
      <c r="K368" s="95"/>
      <c r="L368" s="95"/>
      <c r="M368" s="95"/>
      <c r="N368" s="95"/>
      <c r="O368" s="95"/>
      <c r="P368" s="95"/>
      <c r="Q368" s="95"/>
      <c r="R368" s="95"/>
      <c r="S368" s="95"/>
    </row>
    <row r="369" spans="2:19">
      <c r="B369" s="94"/>
      <c r="C369" s="95"/>
      <c r="D369" s="95"/>
      <c r="E369" s="95"/>
      <c r="F369" s="95"/>
      <c r="G369" s="95"/>
      <c r="H369" s="95"/>
      <c r="I369" s="95"/>
      <c r="J369" s="95"/>
      <c r="K369" s="95"/>
      <c r="L369" s="95"/>
      <c r="M369" s="95"/>
      <c r="N369" s="95"/>
      <c r="O369" s="95"/>
      <c r="P369" s="95"/>
      <c r="Q369" s="95"/>
      <c r="R369" s="95"/>
      <c r="S369" s="95"/>
    </row>
    <row r="370" spans="2:19">
      <c r="B370" s="94"/>
      <c r="C370" s="95"/>
      <c r="D370" s="95"/>
      <c r="E370" s="95"/>
      <c r="F370" s="95"/>
      <c r="G370" s="95"/>
      <c r="H370" s="95"/>
      <c r="I370" s="95"/>
      <c r="J370" s="95"/>
      <c r="K370" s="95"/>
      <c r="L370" s="95"/>
      <c r="M370" s="95"/>
      <c r="N370" s="95"/>
      <c r="O370" s="95"/>
      <c r="P370" s="95"/>
      <c r="Q370" s="95"/>
      <c r="R370" s="95"/>
      <c r="S370" s="95"/>
    </row>
    <row r="371" spans="2:19">
      <c r="B371" s="94"/>
      <c r="C371" s="95"/>
      <c r="D371" s="95"/>
      <c r="E371" s="95"/>
      <c r="F371" s="95"/>
      <c r="G371" s="95"/>
      <c r="H371" s="95"/>
      <c r="I371" s="95"/>
      <c r="J371" s="95"/>
      <c r="K371" s="95"/>
      <c r="L371" s="95"/>
      <c r="M371" s="95"/>
      <c r="N371" s="95"/>
      <c r="O371" s="95"/>
      <c r="P371" s="95"/>
      <c r="Q371" s="95"/>
      <c r="R371" s="95"/>
      <c r="S371" s="95"/>
    </row>
    <row r="372" spans="2:19">
      <c r="B372" s="94"/>
      <c r="C372" s="95"/>
      <c r="D372" s="95"/>
      <c r="E372" s="95"/>
      <c r="F372" s="95"/>
      <c r="G372" s="95"/>
      <c r="H372" s="95"/>
      <c r="I372" s="95"/>
      <c r="J372" s="95"/>
      <c r="K372" s="95"/>
      <c r="L372" s="95"/>
      <c r="M372" s="95"/>
      <c r="N372" s="95"/>
      <c r="O372" s="95"/>
      <c r="P372" s="95"/>
      <c r="Q372" s="95"/>
      <c r="R372" s="95"/>
      <c r="S372" s="95"/>
    </row>
    <row r="373" spans="2:19">
      <c r="B373" s="94"/>
      <c r="C373" s="95"/>
      <c r="D373" s="95"/>
      <c r="E373" s="95"/>
      <c r="F373" s="95"/>
      <c r="G373" s="95"/>
      <c r="H373" s="95"/>
      <c r="I373" s="95"/>
      <c r="J373" s="95"/>
      <c r="K373" s="95"/>
      <c r="L373" s="95"/>
      <c r="M373" s="95"/>
      <c r="N373" s="95"/>
      <c r="O373" s="95"/>
      <c r="P373" s="95"/>
      <c r="Q373" s="95"/>
      <c r="R373" s="95"/>
      <c r="S373" s="95"/>
    </row>
    <row r="374" spans="2:19">
      <c r="B374" s="94"/>
      <c r="C374" s="95"/>
      <c r="D374" s="95"/>
      <c r="E374" s="95"/>
      <c r="F374" s="95"/>
      <c r="G374" s="95"/>
      <c r="H374" s="95"/>
      <c r="I374" s="95"/>
      <c r="J374" s="95"/>
      <c r="K374" s="95"/>
      <c r="L374" s="95"/>
      <c r="M374" s="95"/>
      <c r="N374" s="95"/>
      <c r="O374" s="95"/>
      <c r="P374" s="95"/>
      <c r="Q374" s="95"/>
      <c r="R374" s="95"/>
      <c r="S374" s="95"/>
    </row>
    <row r="375" spans="2:19">
      <c r="B375" s="94"/>
      <c r="C375" s="95"/>
      <c r="D375" s="95"/>
      <c r="E375" s="95"/>
      <c r="F375" s="95"/>
      <c r="G375" s="95"/>
      <c r="H375" s="95"/>
      <c r="I375" s="95"/>
      <c r="J375" s="95"/>
      <c r="K375" s="95"/>
      <c r="L375" s="95"/>
      <c r="M375" s="95"/>
      <c r="N375" s="95"/>
      <c r="O375" s="95"/>
      <c r="P375" s="95"/>
      <c r="Q375" s="95"/>
      <c r="R375" s="95"/>
      <c r="S375" s="95"/>
    </row>
    <row r="376" spans="2:19">
      <c r="B376" s="94"/>
      <c r="C376" s="95"/>
      <c r="D376" s="95"/>
      <c r="E376" s="95"/>
      <c r="F376" s="95"/>
      <c r="G376" s="95"/>
      <c r="H376" s="95"/>
      <c r="I376" s="95"/>
      <c r="J376" s="95"/>
      <c r="K376" s="95"/>
      <c r="L376" s="95"/>
      <c r="M376" s="95"/>
      <c r="N376" s="95"/>
      <c r="O376" s="95"/>
      <c r="P376" s="95"/>
      <c r="Q376" s="95"/>
      <c r="R376" s="95"/>
      <c r="S376" s="95"/>
    </row>
    <row r="377" spans="2:19">
      <c r="B377" s="94"/>
      <c r="C377" s="95"/>
      <c r="D377" s="95"/>
      <c r="E377" s="95"/>
      <c r="F377" s="95"/>
      <c r="G377" s="95"/>
      <c r="H377" s="95"/>
      <c r="I377" s="95"/>
      <c r="J377" s="95"/>
      <c r="K377" s="95"/>
      <c r="L377" s="95"/>
      <c r="M377" s="95"/>
      <c r="N377" s="95"/>
      <c r="O377" s="95"/>
      <c r="P377" s="95"/>
      <c r="Q377" s="95"/>
      <c r="R377" s="95"/>
      <c r="S377" s="95"/>
    </row>
    <row r="378" spans="2:19">
      <c r="B378" s="94"/>
      <c r="C378" s="95"/>
      <c r="D378" s="95"/>
      <c r="E378" s="95"/>
      <c r="F378" s="95"/>
      <c r="G378" s="95"/>
      <c r="H378" s="95"/>
      <c r="I378" s="95"/>
      <c r="J378" s="95"/>
      <c r="K378" s="95"/>
      <c r="L378" s="95"/>
      <c r="M378" s="95"/>
      <c r="N378" s="95"/>
      <c r="O378" s="95"/>
      <c r="P378" s="95"/>
      <c r="Q378" s="95"/>
      <c r="R378" s="95"/>
      <c r="S378" s="95"/>
    </row>
    <row r="379" spans="2:19">
      <c r="B379" s="94"/>
      <c r="C379" s="95"/>
      <c r="D379" s="95"/>
      <c r="E379" s="95"/>
      <c r="F379" s="95"/>
      <c r="G379" s="95"/>
      <c r="H379" s="95"/>
      <c r="I379" s="95"/>
      <c r="J379" s="95"/>
      <c r="K379" s="95"/>
      <c r="L379" s="95"/>
      <c r="M379" s="95"/>
      <c r="N379" s="95"/>
      <c r="O379" s="95"/>
      <c r="P379" s="95"/>
      <c r="Q379" s="95"/>
      <c r="R379" s="95"/>
      <c r="S379" s="95"/>
    </row>
    <row r="380" spans="2:19">
      <c r="B380" s="94"/>
      <c r="C380" s="95"/>
      <c r="D380" s="95"/>
      <c r="E380" s="95"/>
      <c r="F380" s="95"/>
      <c r="G380" s="95"/>
      <c r="H380" s="95"/>
      <c r="I380" s="95"/>
      <c r="J380" s="95"/>
      <c r="K380" s="95"/>
      <c r="L380" s="95"/>
      <c r="M380" s="95"/>
      <c r="N380" s="95"/>
      <c r="O380" s="95"/>
      <c r="P380" s="95"/>
      <c r="Q380" s="95"/>
      <c r="R380" s="95"/>
      <c r="S380" s="95"/>
    </row>
    <row r="381" spans="2:19">
      <c r="B381" s="94"/>
      <c r="C381" s="95"/>
      <c r="D381" s="95"/>
      <c r="E381" s="95"/>
      <c r="F381" s="95"/>
      <c r="G381" s="95"/>
      <c r="H381" s="95"/>
      <c r="I381" s="95"/>
      <c r="J381" s="95"/>
      <c r="K381" s="95"/>
      <c r="L381" s="95"/>
      <c r="M381" s="95"/>
      <c r="N381" s="95"/>
      <c r="O381" s="95"/>
      <c r="P381" s="95"/>
      <c r="Q381" s="95"/>
      <c r="R381" s="95"/>
      <c r="S381" s="95"/>
    </row>
    <row r="382" spans="2:19">
      <c r="B382" s="94"/>
      <c r="C382" s="95"/>
      <c r="D382" s="95"/>
      <c r="E382" s="95"/>
      <c r="F382" s="95"/>
      <c r="G382" s="95"/>
      <c r="H382" s="95"/>
      <c r="I382" s="95"/>
      <c r="J382" s="95"/>
      <c r="K382" s="95"/>
      <c r="L382" s="95"/>
      <c r="M382" s="95"/>
      <c r="N382" s="95"/>
      <c r="O382" s="95"/>
      <c r="P382" s="95"/>
      <c r="Q382" s="95"/>
      <c r="R382" s="95"/>
      <c r="S382" s="95"/>
    </row>
    <row r="383" spans="2:19">
      <c r="B383" s="94"/>
      <c r="C383" s="95"/>
      <c r="D383" s="95"/>
      <c r="E383" s="95"/>
      <c r="F383" s="95"/>
      <c r="G383" s="95"/>
      <c r="H383" s="95"/>
      <c r="I383" s="95"/>
      <c r="J383" s="95"/>
      <c r="K383" s="95"/>
      <c r="L383" s="95"/>
      <c r="M383" s="95"/>
      <c r="N383" s="95"/>
      <c r="O383" s="95"/>
      <c r="P383" s="95"/>
      <c r="Q383" s="95"/>
      <c r="R383" s="95"/>
      <c r="S383" s="95"/>
    </row>
    <row r="384" spans="2:19">
      <c r="B384" s="94"/>
      <c r="C384" s="95"/>
      <c r="D384" s="95"/>
      <c r="E384" s="95"/>
      <c r="F384" s="95"/>
      <c r="G384" s="95"/>
      <c r="H384" s="95"/>
      <c r="I384" s="95"/>
      <c r="J384" s="95"/>
      <c r="K384" s="95"/>
      <c r="L384" s="95"/>
      <c r="M384" s="95"/>
      <c r="N384" s="95"/>
      <c r="O384" s="95"/>
      <c r="P384" s="95"/>
      <c r="Q384" s="95"/>
      <c r="R384" s="95"/>
      <c r="S384" s="95"/>
    </row>
    <row r="385" spans="2:19">
      <c r="B385" s="94"/>
      <c r="C385" s="95"/>
      <c r="D385" s="95"/>
      <c r="E385" s="95"/>
      <c r="F385" s="95"/>
      <c r="G385" s="95"/>
      <c r="H385" s="95"/>
      <c r="I385" s="95"/>
      <c r="J385" s="95"/>
      <c r="K385" s="95"/>
      <c r="L385" s="95"/>
      <c r="M385" s="95"/>
      <c r="N385" s="95"/>
      <c r="O385" s="95"/>
      <c r="P385" s="95"/>
      <c r="Q385" s="95"/>
      <c r="R385" s="95"/>
      <c r="S385" s="95"/>
    </row>
    <row r="386" spans="2:19">
      <c r="B386" s="94"/>
      <c r="C386" s="95"/>
      <c r="D386" s="95"/>
      <c r="E386" s="95"/>
      <c r="F386" s="95"/>
      <c r="G386" s="95"/>
      <c r="H386" s="95"/>
      <c r="I386" s="95"/>
      <c r="J386" s="95"/>
      <c r="K386" s="95"/>
      <c r="L386" s="95"/>
      <c r="M386" s="95"/>
      <c r="N386" s="95"/>
      <c r="O386" s="95"/>
      <c r="P386" s="95"/>
      <c r="Q386" s="95"/>
      <c r="R386" s="95"/>
      <c r="S386" s="95"/>
    </row>
    <row r="387" spans="2:19">
      <c r="B387" s="94"/>
      <c r="C387" s="95"/>
      <c r="D387" s="95"/>
      <c r="E387" s="95"/>
      <c r="F387" s="95"/>
      <c r="G387" s="95"/>
      <c r="H387" s="95"/>
      <c r="I387" s="95"/>
      <c r="J387" s="95"/>
      <c r="K387" s="95"/>
      <c r="L387" s="95"/>
      <c r="M387" s="95"/>
      <c r="N387" s="95"/>
      <c r="O387" s="95"/>
      <c r="P387" s="95"/>
      <c r="Q387" s="95"/>
      <c r="R387" s="95"/>
      <c r="S387" s="95"/>
    </row>
    <row r="388" spans="2:19">
      <c r="B388" s="94"/>
      <c r="C388" s="95"/>
      <c r="D388" s="95"/>
      <c r="E388" s="95"/>
      <c r="F388" s="95"/>
      <c r="G388" s="95"/>
      <c r="H388" s="95"/>
      <c r="I388" s="95"/>
      <c r="J388" s="95"/>
      <c r="K388" s="95"/>
      <c r="L388" s="95"/>
      <c r="M388" s="95"/>
      <c r="N388" s="95"/>
      <c r="O388" s="95"/>
      <c r="P388" s="95"/>
      <c r="Q388" s="95"/>
      <c r="R388" s="95"/>
      <c r="S388" s="95"/>
    </row>
    <row r="389" spans="2:19">
      <c r="B389" s="94"/>
      <c r="C389" s="95"/>
      <c r="D389" s="95"/>
      <c r="E389" s="95"/>
      <c r="F389" s="95"/>
      <c r="G389" s="95"/>
      <c r="H389" s="95"/>
      <c r="I389" s="95"/>
      <c r="J389" s="95"/>
      <c r="K389" s="95"/>
      <c r="L389" s="95"/>
      <c r="M389" s="95"/>
      <c r="N389" s="95"/>
      <c r="O389" s="95"/>
      <c r="P389" s="95"/>
      <c r="Q389" s="95"/>
      <c r="R389" s="95"/>
      <c r="S389" s="95"/>
    </row>
    <row r="390" spans="2:19">
      <c r="B390" s="94"/>
      <c r="C390" s="95"/>
      <c r="D390" s="95"/>
      <c r="E390" s="95"/>
      <c r="F390" s="95"/>
      <c r="G390" s="95"/>
      <c r="H390" s="95"/>
      <c r="I390" s="95"/>
      <c r="J390" s="95"/>
      <c r="K390" s="95"/>
      <c r="L390" s="95"/>
      <c r="M390" s="95"/>
      <c r="N390" s="95"/>
      <c r="O390" s="95"/>
      <c r="P390" s="95"/>
      <c r="Q390" s="95"/>
      <c r="R390" s="95"/>
      <c r="S390" s="95"/>
    </row>
    <row r="391" spans="2:19">
      <c r="B391" s="94"/>
      <c r="C391" s="95"/>
      <c r="D391" s="95"/>
      <c r="E391" s="95"/>
      <c r="F391" s="95"/>
      <c r="G391" s="95"/>
      <c r="H391" s="95"/>
      <c r="I391" s="95"/>
      <c r="J391" s="95"/>
      <c r="K391" s="95"/>
      <c r="L391" s="95"/>
      <c r="M391" s="95"/>
      <c r="N391" s="95"/>
      <c r="O391" s="95"/>
      <c r="P391" s="95"/>
      <c r="Q391" s="95"/>
      <c r="R391" s="95"/>
      <c r="S391" s="95"/>
    </row>
    <row r="392" spans="2:19">
      <c r="B392" s="94"/>
      <c r="C392" s="95"/>
      <c r="D392" s="95"/>
      <c r="E392" s="95"/>
      <c r="F392" s="95"/>
      <c r="G392" s="95"/>
      <c r="H392" s="95"/>
      <c r="I392" s="95"/>
      <c r="J392" s="95"/>
      <c r="K392" s="95"/>
      <c r="L392" s="95"/>
      <c r="M392" s="95"/>
      <c r="N392" s="95"/>
      <c r="O392" s="95"/>
      <c r="P392" s="95"/>
      <c r="Q392" s="95"/>
      <c r="R392" s="95"/>
      <c r="S392" s="95"/>
    </row>
    <row r="393" spans="2:19">
      <c r="B393" s="94"/>
      <c r="C393" s="95"/>
      <c r="D393" s="95"/>
      <c r="E393" s="95"/>
      <c r="F393" s="95"/>
      <c r="G393" s="95"/>
      <c r="H393" s="95"/>
      <c r="I393" s="95"/>
      <c r="J393" s="95"/>
      <c r="K393" s="95"/>
      <c r="L393" s="95"/>
      <c r="M393" s="95"/>
      <c r="N393" s="95"/>
      <c r="O393" s="95"/>
      <c r="P393" s="95"/>
      <c r="Q393" s="95"/>
      <c r="R393" s="95"/>
      <c r="S393" s="95"/>
    </row>
    <row r="394" spans="2:19">
      <c r="B394" s="94"/>
      <c r="C394" s="95"/>
      <c r="D394" s="95"/>
      <c r="E394" s="95"/>
      <c r="F394" s="95"/>
      <c r="G394" s="95"/>
      <c r="H394" s="95"/>
      <c r="I394" s="95"/>
      <c r="J394" s="95"/>
      <c r="K394" s="95"/>
      <c r="L394" s="95"/>
      <c r="M394" s="95"/>
      <c r="N394" s="95"/>
      <c r="O394" s="95"/>
      <c r="P394" s="95"/>
      <c r="Q394" s="95"/>
      <c r="R394" s="95"/>
      <c r="S394" s="95"/>
    </row>
    <row r="395" spans="2:19">
      <c r="B395" s="94"/>
      <c r="C395" s="95"/>
      <c r="D395" s="95"/>
      <c r="E395" s="95"/>
      <c r="F395" s="95"/>
      <c r="G395" s="95"/>
      <c r="H395" s="95"/>
      <c r="I395" s="95"/>
      <c r="J395" s="95"/>
      <c r="K395" s="95"/>
      <c r="L395" s="95"/>
      <c r="M395" s="95"/>
      <c r="N395" s="95"/>
      <c r="O395" s="95"/>
      <c r="P395" s="95"/>
      <c r="Q395" s="95"/>
      <c r="R395" s="95"/>
      <c r="S395" s="95"/>
    </row>
    <row r="396" spans="2:19">
      <c r="B396" s="94"/>
      <c r="C396" s="95"/>
      <c r="D396" s="95"/>
      <c r="E396" s="95"/>
      <c r="F396" s="95"/>
      <c r="G396" s="95"/>
      <c r="H396" s="95"/>
      <c r="I396" s="95"/>
      <c r="J396" s="95"/>
      <c r="K396" s="95"/>
      <c r="L396" s="95"/>
      <c r="M396" s="95"/>
      <c r="N396" s="95"/>
      <c r="O396" s="95"/>
      <c r="P396" s="95"/>
      <c r="Q396" s="95"/>
      <c r="R396" s="95"/>
      <c r="S396" s="95"/>
    </row>
    <row r="397" spans="2:19">
      <c r="B397" s="94"/>
      <c r="C397" s="95"/>
      <c r="D397" s="95"/>
      <c r="E397" s="95"/>
      <c r="F397" s="95"/>
      <c r="G397" s="95"/>
      <c r="H397" s="95"/>
      <c r="I397" s="95"/>
      <c r="J397" s="95"/>
      <c r="K397" s="95"/>
      <c r="L397" s="95"/>
      <c r="M397" s="95"/>
      <c r="N397" s="95"/>
      <c r="O397" s="95"/>
      <c r="P397" s="95"/>
      <c r="Q397" s="95"/>
      <c r="R397" s="95"/>
      <c r="S397" s="95"/>
    </row>
    <row r="398" spans="2:19">
      <c r="B398" s="94"/>
      <c r="C398" s="95"/>
      <c r="D398" s="95"/>
      <c r="E398" s="95"/>
      <c r="F398" s="95"/>
      <c r="G398" s="95"/>
      <c r="H398" s="95"/>
      <c r="I398" s="95"/>
      <c r="J398" s="95"/>
      <c r="K398" s="95"/>
      <c r="L398" s="95"/>
      <c r="M398" s="95"/>
      <c r="N398" s="95"/>
      <c r="O398" s="95"/>
      <c r="P398" s="95"/>
      <c r="Q398" s="95"/>
      <c r="R398" s="95"/>
      <c r="S398" s="95"/>
    </row>
    <row r="399" spans="2:19">
      <c r="B399" s="94"/>
      <c r="C399" s="95"/>
      <c r="D399" s="95"/>
      <c r="E399" s="95"/>
      <c r="F399" s="95"/>
      <c r="G399" s="95"/>
      <c r="H399" s="95"/>
      <c r="I399" s="95"/>
      <c r="J399" s="95"/>
      <c r="K399" s="95"/>
      <c r="L399" s="95"/>
      <c r="M399" s="95"/>
      <c r="N399" s="95"/>
      <c r="O399" s="95"/>
      <c r="P399" s="95"/>
      <c r="Q399" s="95"/>
      <c r="R399" s="95"/>
      <c r="S399" s="95"/>
    </row>
    <row r="400" spans="2:19">
      <c r="B400" s="94"/>
      <c r="C400" s="95"/>
      <c r="D400" s="95"/>
      <c r="E400" s="95"/>
      <c r="F400" s="95"/>
      <c r="G400" s="95"/>
      <c r="H400" s="95"/>
      <c r="I400" s="95"/>
      <c r="J400" s="95"/>
      <c r="K400" s="95"/>
      <c r="L400" s="95"/>
      <c r="M400" s="95"/>
      <c r="N400" s="95"/>
      <c r="O400" s="95"/>
      <c r="P400" s="95"/>
      <c r="Q400" s="95"/>
      <c r="R400" s="95"/>
      <c r="S400" s="95"/>
    </row>
    <row r="401" spans="2:19">
      <c r="B401" s="94"/>
      <c r="C401" s="95"/>
      <c r="D401" s="95"/>
      <c r="E401" s="95"/>
      <c r="F401" s="95"/>
      <c r="G401" s="95"/>
      <c r="H401" s="95"/>
      <c r="I401" s="95"/>
      <c r="J401" s="95"/>
      <c r="K401" s="95"/>
      <c r="L401" s="95"/>
      <c r="M401" s="95"/>
      <c r="N401" s="95"/>
      <c r="O401" s="95"/>
      <c r="P401" s="95"/>
      <c r="Q401" s="95"/>
      <c r="R401" s="95"/>
      <c r="S401" s="95"/>
    </row>
    <row r="402" spans="2:19">
      <c r="B402" s="94"/>
      <c r="C402" s="95"/>
      <c r="D402" s="95"/>
      <c r="E402" s="95"/>
      <c r="F402" s="95"/>
      <c r="G402" s="95"/>
      <c r="H402" s="95"/>
      <c r="I402" s="95"/>
      <c r="J402" s="95"/>
      <c r="K402" s="95"/>
      <c r="L402" s="95"/>
      <c r="M402" s="95"/>
      <c r="N402" s="95"/>
      <c r="O402" s="95"/>
      <c r="P402" s="95"/>
      <c r="Q402" s="95"/>
      <c r="R402" s="95"/>
      <c r="S402" s="95"/>
    </row>
    <row r="403" spans="2:19">
      <c r="B403" s="94"/>
      <c r="C403" s="95"/>
      <c r="D403" s="95"/>
      <c r="E403" s="95"/>
      <c r="F403" s="95"/>
      <c r="G403" s="95"/>
      <c r="H403" s="95"/>
      <c r="I403" s="95"/>
      <c r="J403" s="95"/>
      <c r="K403" s="95"/>
      <c r="L403" s="95"/>
      <c r="M403" s="95"/>
      <c r="N403" s="95"/>
      <c r="O403" s="95"/>
      <c r="P403" s="95"/>
      <c r="Q403" s="95"/>
      <c r="R403" s="95"/>
      <c r="S403" s="95"/>
    </row>
    <row r="404" spans="2:19">
      <c r="B404" s="94"/>
      <c r="C404" s="95"/>
      <c r="D404" s="95"/>
      <c r="E404" s="95"/>
      <c r="F404" s="95"/>
      <c r="G404" s="95"/>
      <c r="H404" s="95"/>
      <c r="I404" s="95"/>
      <c r="J404" s="95"/>
      <c r="K404" s="95"/>
      <c r="L404" s="95"/>
      <c r="M404" s="95"/>
      <c r="N404" s="95"/>
      <c r="O404" s="95"/>
      <c r="P404" s="95"/>
      <c r="Q404" s="95"/>
      <c r="R404" s="95"/>
      <c r="S404" s="95"/>
    </row>
    <row r="405" spans="2:19">
      <c r="B405" s="94"/>
      <c r="C405" s="95"/>
      <c r="D405" s="95"/>
      <c r="E405" s="95"/>
      <c r="F405" s="95"/>
      <c r="G405" s="95"/>
      <c r="H405" s="95"/>
      <c r="I405" s="95"/>
      <c r="J405" s="95"/>
      <c r="K405" s="95"/>
      <c r="L405" s="95"/>
      <c r="M405" s="95"/>
      <c r="N405" s="95"/>
      <c r="O405" s="95"/>
      <c r="P405" s="95"/>
      <c r="Q405" s="95"/>
      <c r="R405" s="95"/>
      <c r="S405" s="95"/>
    </row>
    <row r="406" spans="2:19">
      <c r="B406" s="94"/>
      <c r="C406" s="95"/>
      <c r="D406" s="95"/>
      <c r="E406" s="95"/>
      <c r="F406" s="95"/>
      <c r="G406" s="95"/>
      <c r="H406" s="95"/>
      <c r="I406" s="95"/>
      <c r="J406" s="95"/>
      <c r="K406" s="95"/>
      <c r="L406" s="95"/>
      <c r="M406" s="95"/>
      <c r="N406" s="95"/>
      <c r="O406" s="95"/>
      <c r="P406" s="95"/>
      <c r="Q406" s="95"/>
      <c r="R406" s="95"/>
      <c r="S406" s="95"/>
    </row>
    <row r="407" spans="2:19">
      <c r="B407" s="94"/>
      <c r="C407" s="95"/>
      <c r="D407" s="95"/>
      <c r="E407" s="95"/>
      <c r="F407" s="95"/>
      <c r="G407" s="95"/>
      <c r="H407" s="95"/>
      <c r="I407" s="95"/>
      <c r="J407" s="95"/>
      <c r="K407" s="95"/>
      <c r="L407" s="95"/>
      <c r="M407" s="95"/>
      <c r="N407" s="95"/>
      <c r="O407" s="95"/>
      <c r="P407" s="95"/>
      <c r="Q407" s="95"/>
      <c r="R407" s="95"/>
      <c r="S407" s="95"/>
    </row>
    <row r="408" spans="2:19">
      <c r="B408" s="94"/>
      <c r="C408" s="95"/>
      <c r="D408" s="95"/>
      <c r="E408" s="95"/>
      <c r="F408" s="95"/>
      <c r="G408" s="95"/>
      <c r="H408" s="95"/>
      <c r="I408" s="95"/>
      <c r="J408" s="95"/>
      <c r="K408" s="95"/>
      <c r="L408" s="95"/>
      <c r="M408" s="95"/>
      <c r="N408" s="95"/>
      <c r="O408" s="95"/>
      <c r="P408" s="95"/>
      <c r="Q408" s="95"/>
      <c r="R408" s="95"/>
      <c r="S408" s="95"/>
    </row>
    <row r="409" spans="2:19">
      <c r="B409" s="94"/>
      <c r="C409" s="95"/>
      <c r="D409" s="95"/>
      <c r="E409" s="95"/>
      <c r="F409" s="95"/>
      <c r="G409" s="95"/>
      <c r="H409" s="95"/>
      <c r="I409" s="95"/>
      <c r="J409" s="95"/>
      <c r="K409" s="95"/>
      <c r="L409" s="95"/>
      <c r="M409" s="95"/>
      <c r="N409" s="95"/>
      <c r="O409" s="95"/>
      <c r="P409" s="95"/>
      <c r="Q409" s="95"/>
      <c r="R409" s="95"/>
      <c r="S409" s="95"/>
    </row>
    <row r="410" spans="2:19">
      <c r="B410" s="94"/>
      <c r="C410" s="95"/>
      <c r="D410" s="95"/>
      <c r="E410" s="95"/>
      <c r="F410" s="95"/>
      <c r="G410" s="95"/>
      <c r="H410" s="95"/>
      <c r="I410" s="95"/>
      <c r="J410" s="95"/>
      <c r="K410" s="95"/>
      <c r="L410" s="95"/>
      <c r="M410" s="95"/>
      <c r="N410" s="95"/>
      <c r="O410" s="95"/>
      <c r="P410" s="95"/>
      <c r="Q410" s="95"/>
      <c r="R410" s="95"/>
      <c r="S410" s="95"/>
    </row>
    <row r="411" spans="2:19">
      <c r="B411" s="94"/>
      <c r="C411" s="95"/>
      <c r="D411" s="95"/>
      <c r="E411" s="95"/>
      <c r="F411" s="95"/>
      <c r="G411" s="95"/>
      <c r="H411" s="95"/>
      <c r="I411" s="95"/>
      <c r="J411" s="95"/>
      <c r="K411" s="95"/>
      <c r="L411" s="95"/>
      <c r="M411" s="95"/>
      <c r="N411" s="95"/>
      <c r="O411" s="95"/>
      <c r="P411" s="95"/>
      <c r="Q411" s="95"/>
      <c r="R411" s="95"/>
      <c r="S411" s="95"/>
    </row>
    <row r="412" spans="2:19">
      <c r="B412" s="94"/>
      <c r="C412" s="95"/>
      <c r="D412" s="95"/>
      <c r="E412" s="95"/>
      <c r="F412" s="95"/>
      <c r="G412" s="95"/>
      <c r="H412" s="95"/>
      <c r="I412" s="95"/>
      <c r="J412" s="95"/>
      <c r="K412" s="95"/>
      <c r="L412" s="95"/>
      <c r="M412" s="95"/>
      <c r="N412" s="95"/>
      <c r="O412" s="95"/>
      <c r="P412" s="95"/>
      <c r="Q412" s="95"/>
      <c r="R412" s="95"/>
      <c r="S412" s="95"/>
    </row>
    <row r="413" spans="2:19">
      <c r="B413" s="94"/>
      <c r="C413" s="95"/>
      <c r="D413" s="95"/>
      <c r="E413" s="95"/>
      <c r="F413" s="95"/>
      <c r="G413" s="95"/>
      <c r="H413" s="95"/>
      <c r="I413" s="95"/>
      <c r="J413" s="95"/>
      <c r="K413" s="95"/>
      <c r="L413" s="95"/>
      <c r="M413" s="95"/>
      <c r="N413" s="95"/>
      <c r="O413" s="95"/>
      <c r="P413" s="95"/>
      <c r="Q413" s="95"/>
      <c r="R413" s="95"/>
      <c r="S413" s="95"/>
    </row>
    <row r="414" spans="2:19">
      <c r="B414" s="94"/>
      <c r="C414" s="95"/>
      <c r="D414" s="95"/>
      <c r="E414" s="95"/>
      <c r="F414" s="95"/>
      <c r="G414" s="95"/>
      <c r="H414" s="95"/>
      <c r="I414" s="95"/>
      <c r="J414" s="95"/>
      <c r="K414" s="95"/>
      <c r="L414" s="95"/>
      <c r="M414" s="95"/>
      <c r="N414" s="95"/>
      <c r="O414" s="95"/>
      <c r="P414" s="95"/>
      <c r="Q414" s="95"/>
      <c r="R414" s="95"/>
      <c r="S414" s="95"/>
    </row>
    <row r="415" spans="2:19">
      <c r="B415" s="94"/>
      <c r="C415" s="95"/>
      <c r="D415" s="95"/>
      <c r="E415" s="95"/>
      <c r="F415" s="95"/>
      <c r="G415" s="95"/>
      <c r="H415" s="95"/>
      <c r="I415" s="95"/>
      <c r="J415" s="95"/>
      <c r="K415" s="95"/>
      <c r="L415" s="95"/>
      <c r="M415" s="95"/>
      <c r="N415" s="95"/>
      <c r="O415" s="95"/>
      <c r="P415" s="95"/>
      <c r="Q415" s="95"/>
      <c r="R415" s="95"/>
      <c r="S415" s="95"/>
    </row>
    <row r="416" spans="2:19">
      <c r="B416" s="94"/>
      <c r="C416" s="95"/>
      <c r="D416" s="95"/>
      <c r="E416" s="95"/>
      <c r="F416" s="95"/>
      <c r="G416" s="95"/>
      <c r="H416" s="95"/>
      <c r="I416" s="95"/>
      <c r="J416" s="95"/>
      <c r="K416" s="95"/>
      <c r="L416" s="95"/>
      <c r="M416" s="95"/>
      <c r="N416" s="95"/>
      <c r="O416" s="95"/>
      <c r="P416" s="95"/>
      <c r="Q416" s="95"/>
      <c r="R416" s="95"/>
      <c r="S416" s="95"/>
    </row>
    <row r="417" spans="2:19">
      <c r="B417" s="94"/>
      <c r="C417" s="95"/>
      <c r="D417" s="95"/>
      <c r="E417" s="95"/>
      <c r="F417" s="95"/>
      <c r="G417" s="95"/>
      <c r="H417" s="95"/>
      <c r="I417" s="95"/>
      <c r="J417" s="95"/>
      <c r="K417" s="95"/>
      <c r="L417" s="95"/>
      <c r="M417" s="95"/>
      <c r="N417" s="95"/>
      <c r="O417" s="95"/>
      <c r="P417" s="95"/>
      <c r="Q417" s="95"/>
      <c r="R417" s="95"/>
      <c r="S417" s="95"/>
    </row>
    <row r="418" spans="2:19">
      <c r="B418" s="94"/>
      <c r="C418" s="95"/>
      <c r="D418" s="95"/>
      <c r="E418" s="95"/>
      <c r="F418" s="95"/>
      <c r="G418" s="95"/>
      <c r="H418" s="95"/>
      <c r="I418" s="95"/>
      <c r="J418" s="95"/>
      <c r="K418" s="95"/>
      <c r="L418" s="95"/>
      <c r="M418" s="95"/>
      <c r="N418" s="95"/>
      <c r="O418" s="95"/>
      <c r="P418" s="95"/>
      <c r="Q418" s="95"/>
      <c r="R418" s="95"/>
      <c r="S418" s="95"/>
    </row>
    <row r="419" spans="2:19">
      <c r="B419" s="94"/>
      <c r="C419" s="95"/>
      <c r="D419" s="95"/>
      <c r="E419" s="95"/>
      <c r="F419" s="95"/>
      <c r="G419" s="95"/>
      <c r="H419" s="95"/>
      <c r="I419" s="95"/>
      <c r="J419" s="95"/>
      <c r="K419" s="95"/>
      <c r="L419" s="95"/>
      <c r="M419" s="95"/>
      <c r="N419" s="95"/>
      <c r="O419" s="95"/>
      <c r="P419" s="95"/>
      <c r="Q419" s="95"/>
      <c r="R419" s="95"/>
      <c r="S419" s="95"/>
    </row>
    <row r="420" spans="2:19">
      <c r="B420" s="94"/>
      <c r="C420" s="95"/>
      <c r="D420" s="95"/>
      <c r="E420" s="95"/>
      <c r="F420" s="95"/>
      <c r="G420" s="95"/>
      <c r="H420" s="95"/>
      <c r="I420" s="95"/>
      <c r="J420" s="95"/>
      <c r="K420" s="95"/>
      <c r="L420" s="95"/>
      <c r="M420" s="95"/>
      <c r="N420" s="95"/>
      <c r="O420" s="95"/>
      <c r="P420" s="95"/>
      <c r="Q420" s="95"/>
      <c r="R420" s="95"/>
      <c r="S420" s="95"/>
    </row>
    <row r="421" spans="2:19">
      <c r="B421" s="94"/>
      <c r="C421" s="95"/>
      <c r="D421" s="95"/>
      <c r="E421" s="95"/>
      <c r="F421" s="95"/>
      <c r="G421" s="95"/>
      <c r="H421" s="95"/>
      <c r="I421" s="95"/>
      <c r="J421" s="95"/>
      <c r="K421" s="95"/>
      <c r="L421" s="95"/>
      <c r="M421" s="95"/>
      <c r="N421" s="95"/>
      <c r="O421" s="95"/>
      <c r="P421" s="95"/>
      <c r="Q421" s="95"/>
      <c r="R421" s="95"/>
      <c r="S421" s="95"/>
    </row>
    <row r="422" spans="2:19">
      <c r="B422" s="94"/>
      <c r="C422" s="95"/>
      <c r="D422" s="95"/>
      <c r="E422" s="95"/>
      <c r="F422" s="95"/>
      <c r="G422" s="95"/>
      <c r="H422" s="95"/>
      <c r="I422" s="95"/>
      <c r="J422" s="95"/>
      <c r="K422" s="95"/>
      <c r="L422" s="95"/>
      <c r="M422" s="95"/>
      <c r="N422" s="95"/>
      <c r="O422" s="95"/>
      <c r="P422" s="95"/>
      <c r="Q422" s="95"/>
      <c r="R422" s="95"/>
      <c r="S422" s="95"/>
    </row>
    <row r="423" spans="2:19">
      <c r="B423" s="94"/>
      <c r="C423" s="95"/>
      <c r="D423" s="95"/>
      <c r="E423" s="95"/>
      <c r="F423" s="95"/>
      <c r="G423" s="95"/>
      <c r="H423" s="95"/>
      <c r="I423" s="95"/>
      <c r="J423" s="95"/>
      <c r="K423" s="95"/>
      <c r="L423" s="95"/>
      <c r="M423" s="95"/>
      <c r="N423" s="95"/>
      <c r="O423" s="95"/>
      <c r="P423" s="95"/>
      <c r="Q423" s="95"/>
      <c r="R423" s="95"/>
      <c r="S423" s="95"/>
    </row>
    <row r="424" spans="2:19">
      <c r="B424" s="94"/>
      <c r="C424" s="95"/>
      <c r="D424" s="95"/>
      <c r="E424" s="95"/>
      <c r="F424" s="95"/>
      <c r="G424" s="95"/>
      <c r="H424" s="95"/>
      <c r="I424" s="95"/>
      <c r="J424" s="95"/>
      <c r="K424" s="95"/>
      <c r="L424" s="95"/>
      <c r="M424" s="95"/>
      <c r="N424" s="95"/>
      <c r="O424" s="95"/>
      <c r="P424" s="95"/>
      <c r="Q424" s="95"/>
      <c r="R424" s="95"/>
      <c r="S424" s="95"/>
    </row>
    <row r="425" spans="2:19">
      <c r="B425" s="94"/>
      <c r="C425" s="95"/>
      <c r="D425" s="95"/>
      <c r="E425" s="95"/>
      <c r="F425" s="95"/>
      <c r="G425" s="95"/>
      <c r="H425" s="95"/>
      <c r="I425" s="95"/>
      <c r="J425" s="95"/>
      <c r="K425" s="95"/>
      <c r="L425" s="95"/>
      <c r="M425" s="95"/>
      <c r="N425" s="95"/>
      <c r="O425" s="95"/>
      <c r="P425" s="95"/>
      <c r="Q425" s="95"/>
      <c r="R425" s="95"/>
      <c r="S425" s="95"/>
    </row>
    <row r="426" spans="2:19">
      <c r="B426" s="94"/>
      <c r="C426" s="95"/>
      <c r="D426" s="95"/>
      <c r="E426" s="95"/>
      <c r="F426" s="95"/>
      <c r="G426" s="95"/>
      <c r="H426" s="95"/>
      <c r="I426" s="95"/>
      <c r="J426" s="95"/>
      <c r="K426" s="95"/>
      <c r="L426" s="95"/>
      <c r="M426" s="95"/>
      <c r="N426" s="95"/>
      <c r="O426" s="95"/>
      <c r="P426" s="95"/>
      <c r="Q426" s="95"/>
      <c r="R426" s="95"/>
      <c r="S426" s="95"/>
    </row>
    <row r="427" spans="2:19">
      <c r="B427" s="94"/>
      <c r="C427" s="95"/>
      <c r="D427" s="95"/>
      <c r="E427" s="95"/>
      <c r="F427" s="95"/>
      <c r="G427" s="95"/>
      <c r="H427" s="95"/>
      <c r="I427" s="95"/>
      <c r="J427" s="95"/>
      <c r="K427" s="95"/>
      <c r="L427" s="95"/>
      <c r="M427" s="95"/>
      <c r="N427" s="95"/>
      <c r="O427" s="95"/>
      <c r="P427" s="95"/>
      <c r="Q427" s="95"/>
      <c r="R427" s="95"/>
      <c r="S427" s="95"/>
    </row>
    <row r="428" spans="2:19">
      <c r="B428" s="94"/>
      <c r="C428" s="95"/>
      <c r="D428" s="95"/>
      <c r="E428" s="95"/>
      <c r="F428" s="95"/>
      <c r="G428" s="95"/>
      <c r="H428" s="95"/>
      <c r="I428" s="95"/>
      <c r="J428" s="95"/>
      <c r="K428" s="95"/>
      <c r="L428" s="95"/>
      <c r="M428" s="95"/>
      <c r="N428" s="95"/>
      <c r="O428" s="95"/>
      <c r="P428" s="95"/>
      <c r="Q428" s="95"/>
      <c r="R428" s="95"/>
      <c r="S428" s="95"/>
    </row>
    <row r="429" spans="2:19">
      <c r="B429" s="94"/>
      <c r="C429" s="95"/>
      <c r="D429" s="95"/>
      <c r="E429" s="95"/>
      <c r="F429" s="95"/>
      <c r="G429" s="95"/>
      <c r="H429" s="95"/>
      <c r="I429" s="95"/>
      <c r="J429" s="95"/>
      <c r="K429" s="95"/>
      <c r="L429" s="95"/>
      <c r="M429" s="95"/>
      <c r="N429" s="95"/>
      <c r="O429" s="95"/>
      <c r="P429" s="95"/>
      <c r="Q429" s="95"/>
      <c r="R429" s="95"/>
      <c r="S429" s="95"/>
    </row>
    <row r="430" spans="2:19">
      <c r="B430" s="94"/>
      <c r="C430" s="95"/>
      <c r="D430" s="95"/>
      <c r="E430" s="95"/>
      <c r="F430" s="95"/>
      <c r="G430" s="95"/>
      <c r="H430" s="95"/>
      <c r="I430" s="95"/>
      <c r="J430" s="95"/>
      <c r="K430" s="95"/>
      <c r="L430" s="95"/>
      <c r="M430" s="95"/>
      <c r="N430" s="95"/>
      <c r="O430" s="95"/>
      <c r="P430" s="95"/>
      <c r="Q430" s="95"/>
      <c r="R430" s="95"/>
      <c r="S430" s="95"/>
    </row>
    <row r="431" spans="2:19">
      <c r="B431" s="94"/>
      <c r="C431" s="95"/>
      <c r="D431" s="95"/>
      <c r="E431" s="95"/>
      <c r="F431" s="95"/>
      <c r="G431" s="95"/>
      <c r="H431" s="95"/>
      <c r="I431" s="95"/>
      <c r="J431" s="95"/>
      <c r="K431" s="95"/>
      <c r="L431" s="95"/>
      <c r="M431" s="95"/>
      <c r="N431" s="95"/>
      <c r="O431" s="95"/>
      <c r="P431" s="95"/>
      <c r="Q431" s="95"/>
      <c r="R431" s="95"/>
      <c r="S431" s="95"/>
    </row>
    <row r="432" spans="2:19">
      <c r="B432" s="94"/>
      <c r="C432" s="95"/>
      <c r="D432" s="95"/>
      <c r="E432" s="95"/>
      <c r="F432" s="95"/>
      <c r="G432" s="95"/>
      <c r="H432" s="95"/>
      <c r="I432" s="95"/>
      <c r="J432" s="95"/>
      <c r="K432" s="95"/>
      <c r="L432" s="95"/>
      <c r="M432" s="95"/>
      <c r="N432" s="95"/>
      <c r="O432" s="95"/>
      <c r="P432" s="95"/>
      <c r="Q432" s="95"/>
      <c r="R432" s="95"/>
      <c r="S432" s="95"/>
    </row>
    <row r="433" spans="2:19">
      <c r="B433" s="94"/>
      <c r="C433" s="95"/>
      <c r="D433" s="95"/>
      <c r="E433" s="95"/>
      <c r="F433" s="95"/>
      <c r="G433" s="95"/>
      <c r="H433" s="95"/>
      <c r="I433" s="95"/>
      <c r="J433" s="95"/>
      <c r="K433" s="95"/>
      <c r="L433" s="95"/>
      <c r="M433" s="95"/>
      <c r="N433" s="95"/>
      <c r="O433" s="95"/>
      <c r="P433" s="95"/>
      <c r="Q433" s="95"/>
      <c r="R433" s="95"/>
      <c r="S433" s="95"/>
    </row>
    <row r="434" spans="2:19">
      <c r="B434" s="94"/>
      <c r="C434" s="95"/>
      <c r="D434" s="95"/>
      <c r="E434" s="95"/>
      <c r="F434" s="95"/>
      <c r="G434" s="95"/>
      <c r="H434" s="95"/>
      <c r="I434" s="95"/>
      <c r="J434" s="95"/>
      <c r="K434" s="95"/>
      <c r="L434" s="95"/>
      <c r="M434" s="95"/>
      <c r="N434" s="95"/>
      <c r="O434" s="95"/>
      <c r="P434" s="95"/>
      <c r="Q434" s="95"/>
      <c r="R434" s="95"/>
      <c r="S434" s="95"/>
    </row>
    <row r="435" spans="2:19">
      <c r="B435" s="94"/>
      <c r="C435" s="95"/>
      <c r="D435" s="95"/>
      <c r="E435" s="95"/>
      <c r="F435" s="95"/>
      <c r="G435" s="95"/>
      <c r="H435" s="95"/>
      <c r="I435" s="95"/>
      <c r="J435" s="95"/>
      <c r="K435" s="95"/>
      <c r="L435" s="95"/>
      <c r="M435" s="95"/>
      <c r="N435" s="95"/>
      <c r="O435" s="95"/>
      <c r="P435" s="95"/>
      <c r="Q435" s="95"/>
      <c r="R435" s="95"/>
      <c r="S435" s="95"/>
    </row>
    <row r="436" spans="2:19">
      <c r="B436" s="94"/>
      <c r="C436" s="95"/>
      <c r="D436" s="95"/>
      <c r="E436" s="95"/>
      <c r="F436" s="95"/>
      <c r="G436" s="95"/>
      <c r="H436" s="95"/>
      <c r="I436" s="95"/>
      <c r="J436" s="95"/>
      <c r="K436" s="95"/>
      <c r="L436" s="95"/>
      <c r="M436" s="95"/>
      <c r="N436" s="95"/>
      <c r="O436" s="95"/>
      <c r="P436" s="95"/>
      <c r="Q436" s="95"/>
      <c r="R436" s="95"/>
      <c r="S436" s="95"/>
    </row>
    <row r="437" spans="2:19">
      <c r="B437" s="94"/>
      <c r="C437" s="95"/>
      <c r="D437" s="95"/>
      <c r="E437" s="95"/>
      <c r="F437" s="95"/>
      <c r="G437" s="95"/>
      <c r="H437" s="95"/>
      <c r="I437" s="95"/>
      <c r="J437" s="95"/>
      <c r="K437" s="95"/>
      <c r="L437" s="95"/>
      <c r="M437" s="95"/>
      <c r="N437" s="95"/>
      <c r="O437" s="95"/>
      <c r="P437" s="95"/>
      <c r="Q437" s="95"/>
      <c r="R437" s="95"/>
      <c r="S437" s="95"/>
    </row>
    <row r="438" spans="2:19">
      <c r="B438" s="94"/>
      <c r="C438" s="95"/>
      <c r="D438" s="95"/>
      <c r="E438" s="95"/>
      <c r="F438" s="95"/>
      <c r="G438" s="95"/>
      <c r="H438" s="95"/>
      <c r="I438" s="95"/>
      <c r="J438" s="95"/>
      <c r="K438" s="95"/>
      <c r="L438" s="95"/>
      <c r="M438" s="95"/>
      <c r="N438" s="95"/>
      <c r="O438" s="95"/>
      <c r="P438" s="95"/>
      <c r="Q438" s="95"/>
      <c r="R438" s="95"/>
      <c r="S438" s="95"/>
    </row>
    <row r="439" spans="2:19">
      <c r="B439" s="94"/>
      <c r="C439" s="95"/>
      <c r="D439" s="95"/>
      <c r="E439" s="95"/>
      <c r="F439" s="95"/>
      <c r="G439" s="95"/>
      <c r="H439" s="95"/>
      <c r="I439" s="95"/>
      <c r="J439" s="95"/>
      <c r="K439" s="95"/>
      <c r="L439" s="95"/>
      <c r="M439" s="95"/>
      <c r="N439" s="95"/>
      <c r="O439" s="95"/>
      <c r="P439" s="95"/>
      <c r="Q439" s="95"/>
      <c r="R439" s="95"/>
      <c r="S439" s="95"/>
    </row>
    <row r="440" spans="2:19">
      <c r="B440" s="94"/>
      <c r="C440" s="95"/>
      <c r="D440" s="95"/>
      <c r="E440" s="95"/>
      <c r="F440" s="95"/>
      <c r="G440" s="95"/>
      <c r="H440" s="95"/>
      <c r="I440" s="95"/>
      <c r="J440" s="95"/>
      <c r="K440" s="95"/>
      <c r="L440" s="95"/>
      <c r="M440" s="95"/>
      <c r="N440" s="95"/>
      <c r="O440" s="95"/>
      <c r="P440" s="95"/>
      <c r="Q440" s="95"/>
      <c r="R440" s="95"/>
      <c r="S440" s="95"/>
    </row>
    <row r="441" spans="2:19">
      <c r="B441" s="94"/>
      <c r="C441" s="95"/>
      <c r="D441" s="95"/>
      <c r="E441" s="95"/>
      <c r="F441" s="95"/>
      <c r="G441" s="95"/>
      <c r="H441" s="95"/>
      <c r="I441" s="95"/>
      <c r="J441" s="95"/>
      <c r="K441" s="95"/>
      <c r="L441" s="95"/>
      <c r="M441" s="95"/>
      <c r="N441" s="95"/>
      <c r="O441" s="95"/>
      <c r="P441" s="95"/>
      <c r="Q441" s="95"/>
      <c r="R441" s="95"/>
      <c r="S441" s="95"/>
    </row>
    <row r="442" spans="2:19">
      <c r="B442" s="94"/>
      <c r="C442" s="95"/>
      <c r="D442" s="95"/>
      <c r="E442" s="95"/>
      <c r="F442" s="95"/>
      <c r="G442" s="95"/>
      <c r="H442" s="95"/>
      <c r="I442" s="95"/>
      <c r="J442" s="95"/>
      <c r="K442" s="95"/>
      <c r="L442" s="95"/>
      <c r="M442" s="95"/>
      <c r="N442" s="95"/>
      <c r="O442" s="95"/>
      <c r="P442" s="95"/>
      <c r="Q442" s="95"/>
      <c r="R442" s="95"/>
      <c r="S442" s="95"/>
    </row>
    <row r="443" spans="2:19">
      <c r="B443" s="94"/>
      <c r="C443" s="95"/>
      <c r="D443" s="95"/>
      <c r="E443" s="95"/>
      <c r="F443" s="95"/>
      <c r="G443" s="95"/>
      <c r="H443" s="95"/>
      <c r="I443" s="95"/>
      <c r="J443" s="95"/>
      <c r="K443" s="95"/>
      <c r="L443" s="95"/>
      <c r="M443" s="95"/>
      <c r="N443" s="95"/>
      <c r="O443" s="95"/>
      <c r="P443" s="95"/>
      <c r="Q443" s="95"/>
      <c r="R443" s="95"/>
      <c r="S443" s="95"/>
    </row>
    <row r="444" spans="2:19">
      <c r="B444" s="94"/>
      <c r="C444" s="95"/>
      <c r="D444" s="95"/>
      <c r="E444" s="95"/>
      <c r="F444" s="95"/>
      <c r="G444" s="95"/>
      <c r="H444" s="95"/>
      <c r="I444" s="95"/>
      <c r="J444" s="95"/>
      <c r="K444" s="95"/>
      <c r="L444" s="95"/>
      <c r="M444" s="95"/>
      <c r="N444" s="95"/>
      <c r="O444" s="95"/>
      <c r="P444" s="95"/>
      <c r="Q444" s="95"/>
      <c r="R444" s="95"/>
      <c r="S444" s="95"/>
    </row>
    <row r="445" spans="2:19">
      <c r="B445" s="94"/>
      <c r="C445" s="95"/>
      <c r="D445" s="95"/>
      <c r="E445" s="95"/>
      <c r="F445" s="95"/>
      <c r="G445" s="95"/>
      <c r="H445" s="95"/>
      <c r="I445" s="95"/>
      <c r="J445" s="95"/>
      <c r="K445" s="95"/>
      <c r="L445" s="95"/>
      <c r="M445" s="95"/>
      <c r="N445" s="95"/>
      <c r="O445" s="95"/>
      <c r="P445" s="95"/>
      <c r="Q445" s="95"/>
      <c r="R445" s="95"/>
      <c r="S445" s="95"/>
    </row>
    <row r="446" spans="2:19">
      <c r="B446" s="94"/>
      <c r="C446" s="95"/>
      <c r="D446" s="95"/>
      <c r="E446" s="95"/>
      <c r="F446" s="95"/>
      <c r="G446" s="95"/>
      <c r="H446" s="95"/>
      <c r="I446" s="95"/>
      <c r="J446" s="95"/>
      <c r="K446" s="95"/>
      <c r="L446" s="95"/>
      <c r="M446" s="95"/>
      <c r="N446" s="95"/>
      <c r="O446" s="95"/>
      <c r="P446" s="95"/>
      <c r="Q446" s="95"/>
      <c r="R446" s="95"/>
      <c r="S446" s="95"/>
    </row>
    <row r="447" spans="2:19">
      <c r="B447" s="94"/>
      <c r="C447" s="95"/>
      <c r="D447" s="95"/>
      <c r="E447" s="95"/>
      <c r="F447" s="95"/>
      <c r="G447" s="95"/>
      <c r="H447" s="95"/>
      <c r="I447" s="95"/>
      <c r="J447" s="95"/>
      <c r="K447" s="95"/>
      <c r="L447" s="95"/>
      <c r="M447" s="95"/>
      <c r="N447" s="95"/>
      <c r="O447" s="95"/>
      <c r="P447" s="95"/>
      <c r="Q447" s="95"/>
      <c r="R447" s="95"/>
      <c r="S447" s="95"/>
    </row>
    <row r="448" spans="2:19">
      <c r="B448" s="94"/>
      <c r="C448" s="95"/>
      <c r="D448" s="95"/>
      <c r="E448" s="95"/>
      <c r="F448" s="95"/>
      <c r="G448" s="95"/>
      <c r="H448" s="95"/>
      <c r="I448" s="95"/>
      <c r="J448" s="95"/>
      <c r="K448" s="95"/>
      <c r="L448" s="95"/>
      <c r="M448" s="95"/>
      <c r="N448" s="95"/>
      <c r="O448" s="95"/>
      <c r="P448" s="95"/>
      <c r="Q448" s="95"/>
      <c r="R448" s="95"/>
      <c r="S448" s="95"/>
    </row>
    <row r="449" spans="2:19">
      <c r="B449" s="94"/>
      <c r="C449" s="95"/>
      <c r="D449" s="95"/>
      <c r="E449" s="95"/>
      <c r="F449" s="95"/>
      <c r="G449" s="95"/>
      <c r="H449" s="95"/>
      <c r="I449" s="95"/>
      <c r="J449" s="95"/>
      <c r="K449" s="95"/>
      <c r="L449" s="95"/>
      <c r="M449" s="95"/>
      <c r="N449" s="95"/>
      <c r="O449" s="95"/>
      <c r="P449" s="95"/>
      <c r="Q449" s="95"/>
      <c r="R449" s="95"/>
      <c r="S449" s="95"/>
    </row>
    <row r="450" spans="2:19">
      <c r="B450" s="94"/>
      <c r="C450" s="95"/>
      <c r="D450" s="95"/>
      <c r="E450" s="95"/>
      <c r="F450" s="95"/>
      <c r="G450" s="95"/>
      <c r="H450" s="95"/>
      <c r="I450" s="95"/>
      <c r="J450" s="95"/>
      <c r="K450" s="95"/>
      <c r="L450" s="95"/>
      <c r="M450" s="95"/>
      <c r="N450" s="95"/>
      <c r="O450" s="95"/>
      <c r="P450" s="95"/>
      <c r="Q450" s="95"/>
      <c r="R450" s="95"/>
      <c r="S450" s="95"/>
    </row>
    <row r="451" spans="2:19">
      <c r="B451" s="94"/>
      <c r="C451" s="95"/>
      <c r="D451" s="95"/>
      <c r="E451" s="95"/>
      <c r="F451" s="95"/>
      <c r="G451" s="95"/>
      <c r="H451" s="95"/>
      <c r="I451" s="95"/>
      <c r="J451" s="95"/>
      <c r="K451" s="95"/>
      <c r="L451" s="95"/>
      <c r="M451" s="95"/>
      <c r="N451" s="95"/>
      <c r="O451" s="95"/>
      <c r="P451" s="95"/>
      <c r="Q451" s="95"/>
      <c r="R451" s="95"/>
      <c r="S451" s="95"/>
    </row>
    <row r="452" spans="2:19">
      <c r="B452" s="94"/>
      <c r="C452" s="95"/>
      <c r="D452" s="95"/>
      <c r="E452" s="95"/>
      <c r="F452" s="95"/>
      <c r="G452" s="95"/>
      <c r="H452" s="95"/>
      <c r="I452" s="95"/>
      <c r="J452" s="95"/>
      <c r="K452" s="95"/>
      <c r="L452" s="95"/>
      <c r="M452" s="95"/>
      <c r="N452" s="95"/>
      <c r="O452" s="95"/>
      <c r="P452" s="95"/>
      <c r="Q452" s="95"/>
      <c r="R452" s="95"/>
      <c r="S452" s="95"/>
    </row>
    <row r="453" spans="2:19">
      <c r="B453" s="94"/>
      <c r="C453" s="95"/>
      <c r="D453" s="95"/>
      <c r="E453" s="95"/>
      <c r="F453" s="95"/>
      <c r="G453" s="95"/>
      <c r="H453" s="95"/>
      <c r="I453" s="95"/>
      <c r="J453" s="95"/>
      <c r="K453" s="95"/>
      <c r="L453" s="95"/>
      <c r="M453" s="95"/>
      <c r="N453" s="95"/>
      <c r="O453" s="95"/>
      <c r="P453" s="95"/>
      <c r="Q453" s="95"/>
      <c r="R453" s="95"/>
      <c r="S453" s="95"/>
    </row>
    <row r="454" spans="2:19">
      <c r="B454" s="94"/>
      <c r="C454" s="95"/>
      <c r="D454" s="95"/>
      <c r="E454" s="95"/>
      <c r="F454" s="95"/>
      <c r="G454" s="95"/>
      <c r="H454" s="95"/>
      <c r="I454" s="95"/>
      <c r="J454" s="95"/>
      <c r="K454" s="95"/>
      <c r="L454" s="95"/>
      <c r="M454" s="95"/>
      <c r="N454" s="95"/>
      <c r="O454" s="95"/>
      <c r="P454" s="95"/>
      <c r="Q454" s="95"/>
      <c r="R454" s="95"/>
      <c r="S454" s="95"/>
    </row>
    <row r="455" spans="2:19">
      <c r="B455" s="94"/>
      <c r="C455" s="95"/>
      <c r="D455" s="95"/>
      <c r="E455" s="95"/>
      <c r="F455" s="95"/>
      <c r="G455" s="95"/>
      <c r="H455" s="95"/>
      <c r="I455" s="95"/>
      <c r="J455" s="95"/>
      <c r="K455" s="95"/>
      <c r="L455" s="95"/>
      <c r="M455" s="95"/>
      <c r="N455" s="95"/>
      <c r="O455" s="95"/>
      <c r="P455" s="95"/>
      <c r="Q455" s="95"/>
      <c r="R455" s="95"/>
      <c r="S455" s="95"/>
    </row>
    <row r="456" spans="2:19">
      <c r="B456" s="94"/>
      <c r="C456" s="95"/>
      <c r="D456" s="95"/>
      <c r="E456" s="95"/>
      <c r="F456" s="95"/>
      <c r="G456" s="95"/>
      <c r="H456" s="95"/>
      <c r="I456" s="95"/>
      <c r="J456" s="95"/>
      <c r="K456" s="95"/>
      <c r="L456" s="95"/>
      <c r="M456" s="95"/>
      <c r="N456" s="95"/>
      <c r="O456" s="95"/>
      <c r="P456" s="95"/>
      <c r="Q456" s="95"/>
      <c r="R456" s="95"/>
      <c r="S456" s="95"/>
    </row>
    <row r="457" spans="2:19">
      <c r="B457" s="94"/>
      <c r="C457" s="95"/>
      <c r="D457" s="95"/>
      <c r="E457" s="95"/>
      <c r="F457" s="95"/>
      <c r="G457" s="95"/>
      <c r="H457" s="95"/>
      <c r="I457" s="95"/>
      <c r="J457" s="95"/>
      <c r="K457" s="95"/>
      <c r="L457" s="95"/>
      <c r="M457" s="95"/>
      <c r="N457" s="95"/>
      <c r="O457" s="95"/>
      <c r="P457" s="95"/>
      <c r="Q457" s="95"/>
      <c r="R457" s="95"/>
      <c r="S457" s="95"/>
    </row>
    <row r="458" spans="2:19">
      <c r="B458" s="94"/>
      <c r="C458" s="95"/>
      <c r="D458" s="95"/>
      <c r="E458" s="95"/>
      <c r="F458" s="95"/>
      <c r="G458" s="95"/>
      <c r="H458" s="95"/>
      <c r="I458" s="95"/>
      <c r="J458" s="95"/>
      <c r="K458" s="95"/>
      <c r="L458" s="95"/>
      <c r="M458" s="95"/>
      <c r="N458" s="95"/>
      <c r="O458" s="95"/>
      <c r="P458" s="95"/>
      <c r="Q458" s="95"/>
      <c r="R458" s="95"/>
      <c r="S458" s="95"/>
    </row>
    <row r="459" spans="2:19">
      <c r="B459" s="94"/>
      <c r="C459" s="95"/>
      <c r="D459" s="95"/>
      <c r="E459" s="95"/>
      <c r="F459" s="95"/>
      <c r="G459" s="95"/>
      <c r="H459" s="95"/>
      <c r="I459" s="95"/>
      <c r="J459" s="95"/>
      <c r="K459" s="95"/>
      <c r="L459" s="95"/>
      <c r="M459" s="95"/>
      <c r="N459" s="95"/>
      <c r="O459" s="95"/>
      <c r="P459" s="95"/>
      <c r="Q459" s="95"/>
      <c r="R459" s="95"/>
      <c r="S459" s="95"/>
    </row>
    <row r="460" spans="2:19">
      <c r="B460" s="94"/>
      <c r="C460" s="95"/>
      <c r="D460" s="95"/>
      <c r="E460" s="95"/>
      <c r="F460" s="95"/>
      <c r="G460" s="95"/>
      <c r="H460" s="95"/>
      <c r="I460" s="95"/>
      <c r="J460" s="95"/>
      <c r="K460" s="95"/>
      <c r="L460" s="95"/>
      <c r="M460" s="95"/>
      <c r="N460" s="95"/>
      <c r="O460" s="95"/>
      <c r="P460" s="95"/>
      <c r="Q460" s="95"/>
      <c r="R460" s="95"/>
      <c r="S460" s="95"/>
    </row>
    <row r="461" spans="2:19">
      <c r="B461" s="94"/>
      <c r="C461" s="95"/>
      <c r="D461" s="95"/>
      <c r="E461" s="95"/>
      <c r="F461" s="95"/>
      <c r="G461" s="95"/>
      <c r="H461" s="95"/>
      <c r="I461" s="95"/>
      <c r="J461" s="95"/>
      <c r="K461" s="95"/>
      <c r="L461" s="95"/>
      <c r="M461" s="95"/>
      <c r="N461" s="95"/>
      <c r="O461" s="95"/>
      <c r="P461" s="95"/>
      <c r="Q461" s="95"/>
      <c r="R461" s="95"/>
      <c r="S461" s="95"/>
    </row>
    <row r="462" spans="2:19">
      <c r="B462" s="94"/>
      <c r="C462" s="95"/>
      <c r="D462" s="95"/>
      <c r="E462" s="95"/>
      <c r="F462" s="95"/>
      <c r="G462" s="95"/>
      <c r="H462" s="95"/>
      <c r="I462" s="95"/>
      <c r="J462" s="95"/>
      <c r="K462" s="95"/>
      <c r="L462" s="95"/>
      <c r="M462" s="95"/>
      <c r="N462" s="95"/>
      <c r="O462" s="95"/>
      <c r="P462" s="95"/>
      <c r="Q462" s="95"/>
      <c r="R462" s="95"/>
      <c r="S462" s="95"/>
    </row>
    <row r="463" spans="2:19">
      <c r="B463" s="94"/>
      <c r="C463" s="95"/>
      <c r="D463" s="95"/>
      <c r="E463" s="95"/>
      <c r="F463" s="95"/>
      <c r="G463" s="95"/>
      <c r="H463" s="95"/>
      <c r="I463" s="95"/>
      <c r="J463" s="95"/>
      <c r="K463" s="95"/>
      <c r="L463" s="95"/>
      <c r="M463" s="95"/>
      <c r="N463" s="95"/>
      <c r="O463" s="95"/>
      <c r="P463" s="95"/>
      <c r="Q463" s="95"/>
      <c r="R463" s="95"/>
      <c r="S463" s="95"/>
    </row>
    <row r="464" spans="2:19">
      <c r="B464" s="94"/>
      <c r="C464" s="95"/>
      <c r="D464" s="95"/>
      <c r="E464" s="95"/>
      <c r="F464" s="95"/>
      <c r="G464" s="95"/>
      <c r="H464" s="95"/>
      <c r="I464" s="95"/>
      <c r="J464" s="95"/>
      <c r="K464" s="95"/>
      <c r="L464" s="95"/>
      <c r="M464" s="95"/>
      <c r="N464" s="95"/>
      <c r="O464" s="95"/>
      <c r="P464" s="95"/>
      <c r="Q464" s="95"/>
      <c r="R464" s="95"/>
      <c r="S464" s="95"/>
    </row>
    <row r="465" spans="2:19">
      <c r="B465" s="94"/>
      <c r="C465" s="95"/>
      <c r="D465" s="95"/>
      <c r="E465" s="95"/>
      <c r="F465" s="95"/>
      <c r="G465" s="95"/>
      <c r="H465" s="95"/>
      <c r="I465" s="95"/>
      <c r="J465" s="95"/>
      <c r="K465" s="95"/>
      <c r="L465" s="95"/>
      <c r="M465" s="95"/>
      <c r="N465" s="95"/>
      <c r="O465" s="95"/>
      <c r="P465" s="95"/>
      <c r="Q465" s="95"/>
      <c r="R465" s="95"/>
      <c r="S465" s="95"/>
    </row>
    <row r="466" spans="2:19">
      <c r="B466" s="94"/>
      <c r="C466" s="95"/>
      <c r="D466" s="95"/>
      <c r="E466" s="95"/>
      <c r="F466" s="95"/>
      <c r="G466" s="95"/>
      <c r="H466" s="95"/>
      <c r="I466" s="95"/>
      <c r="J466" s="95"/>
      <c r="K466" s="95"/>
      <c r="L466" s="95"/>
      <c r="M466" s="95"/>
      <c r="N466" s="95"/>
      <c r="O466" s="95"/>
      <c r="P466" s="95"/>
      <c r="Q466" s="95"/>
      <c r="R466" s="95"/>
      <c r="S466" s="95"/>
    </row>
    <row r="467" spans="2:19">
      <c r="B467" s="94"/>
      <c r="C467" s="95"/>
      <c r="D467" s="95"/>
      <c r="E467" s="95"/>
      <c r="F467" s="95"/>
      <c r="G467" s="95"/>
      <c r="H467" s="95"/>
      <c r="I467" s="95"/>
      <c r="J467" s="95"/>
      <c r="K467" s="95"/>
      <c r="L467" s="95"/>
      <c r="M467" s="95"/>
      <c r="N467" s="95"/>
      <c r="O467" s="95"/>
      <c r="P467" s="95"/>
      <c r="Q467" s="95"/>
      <c r="R467" s="95"/>
      <c r="S467" s="95"/>
    </row>
    <row r="468" spans="2:19">
      <c r="B468" s="94"/>
      <c r="C468" s="95"/>
      <c r="D468" s="95"/>
      <c r="E468" s="95"/>
      <c r="F468" s="95"/>
      <c r="G468" s="95"/>
      <c r="H468" s="95"/>
      <c r="I468" s="95"/>
      <c r="J468" s="95"/>
      <c r="K468" s="95"/>
      <c r="L468" s="95"/>
      <c r="M468" s="95"/>
      <c r="N468" s="95"/>
      <c r="O468" s="95"/>
      <c r="P468" s="95"/>
      <c r="Q468" s="95"/>
      <c r="R468" s="95"/>
      <c r="S468" s="95"/>
    </row>
    <row r="469" spans="2:19">
      <c r="B469" s="94"/>
      <c r="C469" s="95"/>
      <c r="D469" s="95"/>
      <c r="E469" s="95"/>
      <c r="F469" s="95"/>
      <c r="G469" s="95"/>
      <c r="H469" s="95"/>
      <c r="I469" s="95"/>
      <c r="J469" s="95"/>
      <c r="K469" s="95"/>
      <c r="L469" s="95"/>
      <c r="M469" s="95"/>
      <c r="N469" s="95"/>
      <c r="O469" s="95"/>
      <c r="P469" s="95"/>
      <c r="Q469" s="95"/>
      <c r="R469" s="95"/>
      <c r="S469" s="95"/>
    </row>
    <row r="470" spans="2:19">
      <c r="B470" s="94"/>
      <c r="C470" s="95"/>
      <c r="D470" s="95"/>
      <c r="E470" s="95"/>
      <c r="F470" s="95"/>
      <c r="G470" s="95"/>
      <c r="H470" s="95"/>
      <c r="I470" s="95"/>
      <c r="J470" s="95"/>
      <c r="K470" s="95"/>
      <c r="L470" s="95"/>
      <c r="M470" s="95"/>
      <c r="N470" s="95"/>
      <c r="O470" s="95"/>
      <c r="P470" s="95"/>
      <c r="Q470" s="95"/>
      <c r="R470" s="95"/>
      <c r="S470" s="95"/>
    </row>
    <row r="471" spans="2:19">
      <c r="B471" s="94"/>
      <c r="C471" s="95"/>
      <c r="D471" s="95"/>
      <c r="E471" s="95"/>
      <c r="F471" s="95"/>
      <c r="G471" s="95"/>
      <c r="H471" s="95"/>
      <c r="I471" s="95"/>
      <c r="J471" s="95"/>
      <c r="K471" s="95"/>
      <c r="L471" s="95"/>
      <c r="M471" s="95"/>
      <c r="N471" s="95"/>
      <c r="O471" s="95"/>
      <c r="P471" s="95"/>
      <c r="Q471" s="95"/>
      <c r="R471" s="95"/>
      <c r="S471" s="95"/>
    </row>
    <row r="472" spans="2:19">
      <c r="B472" s="94"/>
      <c r="C472" s="95"/>
      <c r="D472" s="95"/>
      <c r="E472" s="95"/>
      <c r="F472" s="95"/>
      <c r="G472" s="95"/>
      <c r="H472" s="95"/>
      <c r="I472" s="95"/>
      <c r="J472" s="95"/>
      <c r="K472" s="95"/>
      <c r="L472" s="95"/>
      <c r="M472" s="95"/>
      <c r="N472" s="95"/>
      <c r="O472" s="95"/>
      <c r="P472" s="95"/>
      <c r="Q472" s="95"/>
      <c r="R472" s="95"/>
      <c r="S472" s="95"/>
    </row>
    <row r="473" spans="2:19">
      <c r="B473" s="94"/>
      <c r="C473" s="95"/>
      <c r="D473" s="95"/>
      <c r="E473" s="95"/>
      <c r="F473" s="95"/>
      <c r="G473" s="95"/>
      <c r="H473" s="95"/>
      <c r="I473" s="95"/>
      <c r="J473" s="95"/>
      <c r="K473" s="95"/>
      <c r="L473" s="95"/>
      <c r="M473" s="95"/>
      <c r="N473" s="95"/>
      <c r="O473" s="95"/>
      <c r="P473" s="95"/>
      <c r="Q473" s="95"/>
      <c r="R473" s="95"/>
      <c r="S473" s="95"/>
    </row>
    <row r="474" spans="2:19">
      <c r="B474" s="94"/>
      <c r="C474" s="95"/>
      <c r="D474" s="95"/>
      <c r="E474" s="95"/>
      <c r="F474" s="95"/>
      <c r="G474" s="95"/>
      <c r="H474" s="95"/>
      <c r="I474" s="95"/>
      <c r="J474" s="95"/>
      <c r="K474" s="95"/>
      <c r="L474" s="95"/>
      <c r="M474" s="95"/>
      <c r="N474" s="95"/>
      <c r="O474" s="95"/>
      <c r="P474" s="95"/>
      <c r="Q474" s="95"/>
      <c r="R474" s="95"/>
      <c r="S474" s="95"/>
    </row>
    <row r="475" spans="2:19">
      <c r="B475" s="94"/>
      <c r="C475" s="95"/>
      <c r="D475" s="95"/>
      <c r="E475" s="95"/>
      <c r="F475" s="95"/>
      <c r="G475" s="95"/>
      <c r="H475" s="95"/>
      <c r="I475" s="95"/>
      <c r="J475" s="95"/>
      <c r="K475" s="95"/>
      <c r="L475" s="95"/>
      <c r="M475" s="95"/>
      <c r="N475" s="95"/>
      <c r="O475" s="95"/>
      <c r="P475" s="95"/>
      <c r="Q475" s="95"/>
      <c r="R475" s="95"/>
      <c r="S475" s="95"/>
    </row>
    <row r="476" spans="2:19">
      <c r="B476" s="94"/>
      <c r="C476" s="95"/>
      <c r="D476" s="95"/>
      <c r="E476" s="95"/>
      <c r="F476" s="95"/>
      <c r="G476" s="95"/>
      <c r="H476" s="95"/>
      <c r="I476" s="95"/>
      <c r="J476" s="95"/>
      <c r="K476" s="95"/>
      <c r="L476" s="95"/>
      <c r="M476" s="95"/>
      <c r="N476" s="95"/>
      <c r="O476" s="95"/>
      <c r="P476" s="95"/>
      <c r="Q476" s="95"/>
      <c r="R476" s="95"/>
      <c r="S476" s="95"/>
    </row>
    <row r="477" spans="2:19">
      <c r="B477" s="94"/>
      <c r="C477" s="95"/>
      <c r="D477" s="95"/>
      <c r="E477" s="95"/>
      <c r="F477" s="95"/>
      <c r="G477" s="95"/>
      <c r="H477" s="95"/>
      <c r="I477" s="95"/>
      <c r="J477" s="95"/>
      <c r="K477" s="95"/>
      <c r="L477" s="95"/>
      <c r="M477" s="95"/>
      <c r="N477" s="95"/>
      <c r="O477" s="95"/>
      <c r="P477" s="95"/>
      <c r="Q477" s="95"/>
      <c r="R477" s="95"/>
      <c r="S477" s="95"/>
    </row>
    <row r="478" spans="2:19">
      <c r="B478" s="94"/>
      <c r="C478" s="95"/>
      <c r="D478" s="95"/>
      <c r="E478" s="95"/>
      <c r="F478" s="95"/>
      <c r="G478" s="95"/>
      <c r="H478" s="95"/>
      <c r="I478" s="95"/>
      <c r="J478" s="95"/>
      <c r="K478" s="95"/>
      <c r="L478" s="95"/>
      <c r="M478" s="95"/>
      <c r="N478" s="95"/>
      <c r="O478" s="95"/>
      <c r="P478" s="95"/>
      <c r="Q478" s="95"/>
      <c r="R478" s="95"/>
      <c r="S478" s="95"/>
    </row>
    <row r="479" spans="2:19">
      <c r="B479" s="94"/>
      <c r="C479" s="95"/>
      <c r="D479" s="95"/>
      <c r="E479" s="95"/>
      <c r="F479" s="95"/>
      <c r="G479" s="95"/>
      <c r="H479" s="95"/>
      <c r="I479" s="95"/>
      <c r="J479" s="95"/>
      <c r="K479" s="95"/>
      <c r="L479" s="95"/>
      <c r="M479" s="95"/>
      <c r="N479" s="95"/>
      <c r="O479" s="95"/>
      <c r="P479" s="95"/>
      <c r="Q479" s="95"/>
      <c r="R479" s="95"/>
      <c r="S479" s="95"/>
    </row>
    <row r="480" spans="2:19">
      <c r="B480" s="94"/>
      <c r="C480" s="95"/>
      <c r="D480" s="95"/>
      <c r="E480" s="95"/>
      <c r="F480" s="95"/>
      <c r="G480" s="95"/>
      <c r="H480" s="95"/>
      <c r="I480" s="95"/>
      <c r="J480" s="95"/>
      <c r="K480" s="95"/>
      <c r="L480" s="95"/>
      <c r="M480" s="95"/>
      <c r="N480" s="95"/>
      <c r="O480" s="95"/>
      <c r="P480" s="95"/>
      <c r="Q480" s="95"/>
      <c r="R480" s="95"/>
      <c r="S480" s="95"/>
    </row>
    <row r="481" spans="2:19">
      <c r="B481" s="94"/>
      <c r="C481" s="95"/>
      <c r="D481" s="95"/>
      <c r="E481" s="95"/>
      <c r="F481" s="95"/>
      <c r="G481" s="95"/>
      <c r="H481" s="95"/>
      <c r="I481" s="95"/>
      <c r="J481" s="95"/>
      <c r="K481" s="95"/>
      <c r="L481" s="95"/>
      <c r="M481" s="95"/>
      <c r="N481" s="95"/>
      <c r="O481" s="95"/>
      <c r="P481" s="95"/>
      <c r="Q481" s="95"/>
      <c r="R481" s="95"/>
      <c r="S481" s="95"/>
    </row>
    <row r="482" spans="2:19">
      <c r="B482" s="94"/>
      <c r="C482" s="95"/>
      <c r="D482" s="95"/>
      <c r="E482" s="95"/>
      <c r="F482" s="95"/>
      <c r="G482" s="95"/>
      <c r="H482" s="95"/>
      <c r="I482" s="95"/>
      <c r="J482" s="95"/>
      <c r="K482" s="95"/>
      <c r="L482" s="95"/>
      <c r="M482" s="95"/>
      <c r="N482" s="95"/>
      <c r="O482" s="95"/>
      <c r="P482" s="95"/>
      <c r="Q482" s="95"/>
      <c r="R482" s="95"/>
      <c r="S482" s="95"/>
    </row>
    <row r="483" spans="2:19">
      <c r="B483" s="94"/>
      <c r="C483" s="95"/>
      <c r="D483" s="95"/>
      <c r="E483" s="95"/>
      <c r="F483" s="95"/>
      <c r="G483" s="95"/>
      <c r="H483" s="95"/>
      <c r="I483" s="95"/>
      <c r="J483" s="95"/>
      <c r="K483" s="95"/>
      <c r="L483" s="95"/>
      <c r="M483" s="95"/>
      <c r="N483" s="95"/>
      <c r="O483" s="95"/>
      <c r="P483" s="95"/>
      <c r="Q483" s="95"/>
      <c r="R483" s="95"/>
      <c r="S483" s="95"/>
    </row>
    <row r="484" spans="2:19">
      <c r="B484" s="94"/>
      <c r="C484" s="95"/>
      <c r="D484" s="95"/>
      <c r="E484" s="95"/>
      <c r="F484" s="95"/>
      <c r="G484" s="95"/>
      <c r="H484" s="95"/>
      <c r="I484" s="95"/>
      <c r="J484" s="95"/>
      <c r="K484" s="95"/>
      <c r="L484" s="95"/>
      <c r="M484" s="95"/>
      <c r="N484" s="95"/>
      <c r="O484" s="95"/>
      <c r="P484" s="95"/>
      <c r="Q484" s="95"/>
      <c r="R484" s="95"/>
      <c r="S484" s="95"/>
    </row>
    <row r="485" spans="2:19">
      <c r="B485" s="94"/>
      <c r="C485" s="95"/>
      <c r="D485" s="95"/>
      <c r="E485" s="95"/>
      <c r="F485" s="95"/>
      <c r="G485" s="95"/>
      <c r="H485" s="95"/>
      <c r="I485" s="95"/>
      <c r="J485" s="95"/>
      <c r="K485" s="95"/>
      <c r="L485" s="95"/>
      <c r="M485" s="95"/>
      <c r="N485" s="95"/>
      <c r="O485" s="95"/>
      <c r="P485" s="95"/>
      <c r="Q485" s="95"/>
      <c r="R485" s="95"/>
      <c r="S485" s="95"/>
    </row>
    <row r="486" spans="2:19">
      <c r="B486" s="94"/>
      <c r="C486" s="95"/>
      <c r="D486" s="95"/>
      <c r="E486" s="95"/>
      <c r="F486" s="95"/>
      <c r="G486" s="95"/>
      <c r="H486" s="95"/>
      <c r="I486" s="95"/>
      <c r="J486" s="95"/>
      <c r="K486" s="95"/>
      <c r="L486" s="95"/>
      <c r="M486" s="95"/>
      <c r="N486" s="95"/>
      <c r="O486" s="95"/>
      <c r="P486" s="95"/>
      <c r="Q486" s="95"/>
      <c r="R486" s="95"/>
      <c r="S486" s="95"/>
    </row>
    <row r="487" spans="2:19">
      <c r="B487" s="94"/>
      <c r="C487" s="95"/>
      <c r="D487" s="95"/>
      <c r="E487" s="95"/>
      <c r="F487" s="95"/>
      <c r="G487" s="95"/>
      <c r="H487" s="95"/>
      <c r="I487" s="95"/>
      <c r="J487" s="95"/>
      <c r="K487" s="95"/>
      <c r="L487" s="95"/>
      <c r="M487" s="95"/>
      <c r="N487" s="95"/>
      <c r="O487" s="95"/>
      <c r="P487" s="95"/>
      <c r="Q487" s="95"/>
      <c r="R487" s="95"/>
      <c r="S487" s="95"/>
    </row>
    <row r="488" spans="2:19">
      <c r="B488" s="94"/>
      <c r="C488" s="95"/>
      <c r="D488" s="95"/>
      <c r="E488" s="95"/>
      <c r="F488" s="95"/>
      <c r="G488" s="95"/>
      <c r="H488" s="95"/>
      <c r="I488" s="95"/>
      <c r="J488" s="95"/>
      <c r="K488" s="95"/>
      <c r="L488" s="95"/>
      <c r="M488" s="95"/>
      <c r="N488" s="95"/>
      <c r="O488" s="95"/>
      <c r="P488" s="95"/>
      <c r="Q488" s="95"/>
      <c r="R488" s="95"/>
      <c r="S488" s="95"/>
    </row>
    <row r="489" spans="2:19">
      <c r="B489" s="94"/>
      <c r="C489" s="95"/>
      <c r="D489" s="95"/>
      <c r="E489" s="95"/>
      <c r="F489" s="95"/>
      <c r="G489" s="95"/>
      <c r="H489" s="95"/>
      <c r="I489" s="95"/>
      <c r="J489" s="95"/>
      <c r="K489" s="95"/>
      <c r="L489" s="95"/>
      <c r="M489" s="95"/>
      <c r="N489" s="95"/>
      <c r="O489" s="95"/>
      <c r="P489" s="95"/>
      <c r="Q489" s="95"/>
      <c r="R489" s="95"/>
      <c r="S489" s="95"/>
    </row>
    <row r="490" spans="2:19">
      <c r="B490" s="94"/>
      <c r="C490" s="95"/>
      <c r="D490" s="95"/>
      <c r="E490" s="95"/>
      <c r="F490" s="95"/>
      <c r="G490" s="95"/>
      <c r="H490" s="95"/>
      <c r="I490" s="95"/>
      <c r="J490" s="95"/>
      <c r="K490" s="95"/>
      <c r="L490" s="95"/>
      <c r="M490" s="95"/>
      <c r="N490" s="95"/>
      <c r="O490" s="95"/>
      <c r="P490" s="95"/>
      <c r="Q490" s="95"/>
      <c r="R490" s="95"/>
      <c r="S490" s="95"/>
    </row>
    <row r="491" spans="2:19">
      <c r="B491" s="94"/>
      <c r="C491" s="95"/>
      <c r="D491" s="95"/>
      <c r="E491" s="95"/>
      <c r="F491" s="95"/>
      <c r="G491" s="95"/>
      <c r="H491" s="95"/>
      <c r="I491" s="95"/>
      <c r="J491" s="95"/>
      <c r="K491" s="95"/>
      <c r="L491" s="95"/>
      <c r="M491" s="95"/>
      <c r="N491" s="95"/>
      <c r="O491" s="95"/>
      <c r="P491" s="95"/>
      <c r="Q491" s="95"/>
      <c r="R491" s="95"/>
      <c r="S491" s="95"/>
    </row>
    <row r="492" spans="2:19">
      <c r="B492" s="94"/>
      <c r="C492" s="95"/>
      <c r="D492" s="95"/>
      <c r="E492" s="95"/>
      <c r="F492" s="95"/>
      <c r="G492" s="95"/>
      <c r="H492" s="95"/>
      <c r="I492" s="95"/>
      <c r="J492" s="95"/>
      <c r="K492" s="95"/>
      <c r="L492" s="95"/>
      <c r="M492" s="95"/>
      <c r="N492" s="95"/>
      <c r="O492" s="95"/>
      <c r="P492" s="95"/>
      <c r="Q492" s="95"/>
      <c r="R492" s="95"/>
      <c r="S492" s="95"/>
    </row>
    <row r="493" spans="2:19">
      <c r="B493" s="94"/>
      <c r="C493" s="95"/>
      <c r="D493" s="95"/>
      <c r="E493" s="95"/>
      <c r="F493" s="95"/>
      <c r="G493" s="95"/>
      <c r="H493" s="95"/>
      <c r="I493" s="95"/>
      <c r="J493" s="95"/>
      <c r="K493" s="95"/>
      <c r="L493" s="95"/>
      <c r="M493" s="95"/>
      <c r="N493" s="95"/>
      <c r="O493" s="95"/>
      <c r="P493" s="95"/>
      <c r="Q493" s="95"/>
      <c r="R493" s="95"/>
      <c r="S493" s="95"/>
    </row>
    <row r="494" spans="2:19">
      <c r="B494" s="94"/>
      <c r="C494" s="95"/>
      <c r="D494" s="95"/>
      <c r="E494" s="95"/>
      <c r="F494" s="95"/>
      <c r="G494" s="95"/>
      <c r="H494" s="95"/>
      <c r="I494" s="95"/>
      <c r="J494" s="95"/>
      <c r="K494" s="95"/>
      <c r="L494" s="95"/>
      <c r="M494" s="95"/>
      <c r="N494" s="95"/>
      <c r="O494" s="95"/>
      <c r="P494" s="95"/>
      <c r="Q494" s="95"/>
      <c r="R494" s="95"/>
      <c r="S494" s="95"/>
    </row>
    <row r="495" spans="2:19">
      <c r="B495" s="94"/>
      <c r="C495" s="95"/>
      <c r="D495" s="95"/>
      <c r="E495" s="95"/>
      <c r="F495" s="95"/>
      <c r="G495" s="95"/>
      <c r="H495" s="95"/>
      <c r="I495" s="95"/>
      <c r="J495" s="95"/>
      <c r="K495" s="95"/>
      <c r="L495" s="95"/>
      <c r="M495" s="95"/>
      <c r="N495" s="95"/>
      <c r="O495" s="95"/>
      <c r="P495" s="95"/>
      <c r="Q495" s="95"/>
      <c r="R495" s="95"/>
      <c r="S495" s="95"/>
    </row>
    <row r="496" spans="2:19">
      <c r="B496" s="94"/>
      <c r="C496" s="95"/>
      <c r="D496" s="95"/>
      <c r="E496" s="95"/>
      <c r="F496" s="95"/>
      <c r="G496" s="95"/>
      <c r="H496" s="95"/>
      <c r="I496" s="95"/>
      <c r="J496" s="95"/>
      <c r="K496" s="95"/>
      <c r="L496" s="95"/>
      <c r="M496" s="95"/>
      <c r="N496" s="95"/>
      <c r="O496" s="95"/>
      <c r="P496" s="95"/>
      <c r="Q496" s="95"/>
      <c r="R496" s="95"/>
      <c r="S496" s="95"/>
    </row>
    <row r="497" spans="2:19">
      <c r="B497" s="94"/>
      <c r="C497" s="95"/>
      <c r="D497" s="95"/>
      <c r="E497" s="95"/>
      <c r="F497" s="95"/>
      <c r="G497" s="95"/>
      <c r="H497" s="95"/>
      <c r="I497" s="95"/>
      <c r="J497" s="95"/>
      <c r="K497" s="95"/>
      <c r="L497" s="95"/>
      <c r="M497" s="95"/>
      <c r="N497" s="95"/>
      <c r="O497" s="95"/>
      <c r="P497" s="95"/>
      <c r="Q497" s="95"/>
      <c r="R497" s="95"/>
      <c r="S497" s="95"/>
    </row>
    <row r="498" spans="2:19">
      <c r="B498" s="94"/>
      <c r="C498" s="95"/>
      <c r="D498" s="95"/>
      <c r="E498" s="95"/>
      <c r="F498" s="95"/>
      <c r="G498" s="95"/>
      <c r="H498" s="95"/>
      <c r="I498" s="95"/>
      <c r="J498" s="95"/>
      <c r="K498" s="95"/>
      <c r="L498" s="95"/>
      <c r="M498" s="95"/>
      <c r="N498" s="95"/>
      <c r="O498" s="95"/>
      <c r="P498" s="95"/>
      <c r="Q498" s="95"/>
      <c r="R498" s="95"/>
      <c r="S498" s="95"/>
    </row>
    <row r="499" spans="2:19">
      <c r="B499" s="94"/>
      <c r="C499" s="95"/>
      <c r="D499" s="95"/>
      <c r="E499" s="95"/>
      <c r="F499" s="95"/>
      <c r="G499" s="95"/>
      <c r="H499" s="95"/>
      <c r="I499" s="95"/>
      <c r="J499" s="95"/>
      <c r="K499" s="95"/>
      <c r="L499" s="95"/>
      <c r="M499" s="95"/>
      <c r="N499" s="95"/>
      <c r="O499" s="95"/>
      <c r="P499" s="95"/>
      <c r="Q499" s="95"/>
      <c r="R499" s="95"/>
      <c r="S499" s="95"/>
    </row>
    <row r="500" spans="2:19">
      <c r="B500" s="94"/>
      <c r="C500" s="95"/>
      <c r="D500" s="95"/>
      <c r="E500" s="95"/>
      <c r="F500" s="95"/>
      <c r="G500" s="95"/>
      <c r="H500" s="95"/>
      <c r="I500" s="95"/>
      <c r="J500" s="95"/>
      <c r="K500" s="95"/>
      <c r="L500" s="95"/>
      <c r="M500" s="95"/>
      <c r="N500" s="95"/>
      <c r="O500" s="95"/>
      <c r="P500" s="95"/>
      <c r="Q500" s="95"/>
      <c r="R500" s="95"/>
      <c r="S500" s="95"/>
    </row>
    <row r="501" spans="2:19">
      <c r="B501" s="94"/>
      <c r="C501" s="95"/>
      <c r="D501" s="95"/>
      <c r="E501" s="95"/>
      <c r="F501" s="95"/>
      <c r="G501" s="95"/>
      <c r="H501" s="95"/>
      <c r="I501" s="95"/>
      <c r="J501" s="95"/>
      <c r="K501" s="95"/>
      <c r="L501" s="95"/>
      <c r="M501" s="95"/>
      <c r="N501" s="95"/>
      <c r="O501" s="95"/>
      <c r="P501" s="95"/>
      <c r="Q501" s="95"/>
      <c r="R501" s="95"/>
      <c r="S501" s="95"/>
    </row>
    <row r="502" spans="2:19">
      <c r="B502" s="94"/>
      <c r="C502" s="95"/>
      <c r="D502" s="95"/>
      <c r="E502" s="95"/>
      <c r="F502" s="95"/>
      <c r="G502" s="95"/>
      <c r="H502" s="95"/>
      <c r="I502" s="95"/>
      <c r="J502" s="95"/>
      <c r="K502" s="95"/>
      <c r="L502" s="95"/>
      <c r="M502" s="95"/>
      <c r="N502" s="95"/>
      <c r="O502" s="95"/>
      <c r="P502" s="95"/>
      <c r="Q502" s="95"/>
      <c r="R502" s="95"/>
      <c r="S502" s="95"/>
    </row>
    <row r="503" spans="2:19">
      <c r="B503" s="94"/>
      <c r="C503" s="95"/>
      <c r="D503" s="95"/>
      <c r="E503" s="95"/>
      <c r="F503" s="95"/>
      <c r="G503" s="95"/>
      <c r="H503" s="95"/>
      <c r="I503" s="95"/>
      <c r="J503" s="95"/>
      <c r="K503" s="95"/>
      <c r="L503" s="95"/>
      <c r="M503" s="95"/>
      <c r="N503" s="95"/>
      <c r="O503" s="95"/>
      <c r="P503" s="95"/>
      <c r="Q503" s="95"/>
      <c r="R503" s="95"/>
      <c r="S503" s="95"/>
    </row>
    <row r="504" spans="2:19">
      <c r="B504" s="94"/>
      <c r="C504" s="95"/>
      <c r="D504" s="95"/>
      <c r="E504" s="95"/>
      <c r="F504" s="95"/>
      <c r="G504" s="95"/>
      <c r="H504" s="95"/>
      <c r="I504" s="95"/>
      <c r="J504" s="95"/>
      <c r="K504" s="95"/>
      <c r="L504" s="95"/>
      <c r="M504" s="95"/>
      <c r="N504" s="95"/>
      <c r="O504" s="95"/>
      <c r="P504" s="95"/>
      <c r="Q504" s="95"/>
      <c r="R504" s="95"/>
      <c r="S504" s="95"/>
    </row>
    <row r="505" spans="2:19">
      <c r="B505" s="94"/>
      <c r="C505" s="95"/>
      <c r="D505" s="95"/>
      <c r="E505" s="95"/>
      <c r="F505" s="95"/>
      <c r="G505" s="95"/>
      <c r="H505" s="95"/>
      <c r="I505" s="95"/>
      <c r="J505" s="95"/>
      <c r="K505" s="95"/>
      <c r="L505" s="95"/>
      <c r="M505" s="95"/>
      <c r="N505" s="95"/>
      <c r="O505" s="95"/>
      <c r="P505" s="95"/>
      <c r="Q505" s="95"/>
      <c r="R505" s="95"/>
      <c r="S505" s="95"/>
    </row>
    <row r="506" spans="2:19">
      <c r="B506" s="94"/>
      <c r="C506" s="95"/>
      <c r="D506" s="95"/>
      <c r="E506" s="95"/>
      <c r="F506" s="95"/>
      <c r="G506" s="95"/>
      <c r="H506" s="95"/>
      <c r="I506" s="95"/>
      <c r="J506" s="95"/>
      <c r="K506" s="95"/>
      <c r="L506" s="95"/>
      <c r="M506" s="95"/>
      <c r="N506" s="95"/>
      <c r="O506" s="95"/>
      <c r="P506" s="95"/>
      <c r="Q506" s="95"/>
      <c r="R506" s="95"/>
      <c r="S506" s="95"/>
    </row>
    <row r="507" spans="2:19">
      <c r="B507" s="94"/>
      <c r="C507" s="95"/>
      <c r="D507" s="95"/>
      <c r="E507" s="95"/>
      <c r="F507" s="95"/>
      <c r="G507" s="95"/>
      <c r="H507" s="95"/>
      <c r="I507" s="95"/>
      <c r="J507" s="95"/>
      <c r="K507" s="95"/>
      <c r="L507" s="95"/>
      <c r="M507" s="95"/>
      <c r="N507" s="95"/>
      <c r="O507" s="95"/>
      <c r="P507" s="95"/>
      <c r="Q507" s="95"/>
      <c r="R507" s="95"/>
      <c r="S507" s="95"/>
    </row>
    <row r="508" spans="2:19">
      <c r="B508" s="94"/>
      <c r="C508" s="95"/>
      <c r="D508" s="95"/>
      <c r="E508" s="95"/>
      <c r="F508" s="95"/>
      <c r="G508" s="95"/>
      <c r="H508" s="95"/>
      <c r="I508" s="95"/>
      <c r="J508" s="95"/>
      <c r="K508" s="95"/>
      <c r="L508" s="95"/>
      <c r="M508" s="95"/>
      <c r="N508" s="95"/>
      <c r="O508" s="95"/>
      <c r="P508" s="95"/>
      <c r="Q508" s="95"/>
      <c r="R508" s="95"/>
      <c r="S508" s="95"/>
    </row>
    <row r="509" spans="2:19">
      <c r="B509" s="94"/>
      <c r="C509" s="95"/>
      <c r="D509" s="95"/>
      <c r="E509" s="95"/>
      <c r="F509" s="95"/>
      <c r="G509" s="95"/>
      <c r="H509" s="95"/>
      <c r="I509" s="95"/>
      <c r="J509" s="95"/>
      <c r="K509" s="95"/>
      <c r="L509" s="95"/>
      <c r="M509" s="95"/>
      <c r="N509" s="95"/>
      <c r="O509" s="95"/>
      <c r="P509" s="95"/>
      <c r="Q509" s="95"/>
      <c r="R509" s="95"/>
      <c r="S509" s="95"/>
    </row>
    <row r="510" spans="2:19">
      <c r="B510" s="94"/>
      <c r="C510" s="95"/>
      <c r="D510" s="95"/>
      <c r="E510" s="95"/>
      <c r="F510" s="95"/>
      <c r="G510" s="95"/>
      <c r="H510" s="95"/>
      <c r="I510" s="95"/>
      <c r="J510" s="95"/>
      <c r="K510" s="95"/>
      <c r="L510" s="95"/>
      <c r="M510" s="95"/>
      <c r="N510" s="95"/>
      <c r="O510" s="95"/>
      <c r="P510" s="95"/>
      <c r="Q510" s="95"/>
      <c r="R510" s="95"/>
      <c r="S510" s="95"/>
    </row>
    <row r="511" spans="2:19">
      <c r="B511" s="94"/>
      <c r="C511" s="95"/>
      <c r="D511" s="95"/>
      <c r="E511" s="95"/>
      <c r="F511" s="95"/>
      <c r="G511" s="95"/>
      <c r="H511" s="95"/>
      <c r="I511" s="95"/>
      <c r="J511" s="95"/>
      <c r="K511" s="95"/>
      <c r="L511" s="95"/>
      <c r="M511" s="95"/>
      <c r="N511" s="95"/>
      <c r="O511" s="95"/>
      <c r="P511" s="95"/>
      <c r="Q511" s="95"/>
      <c r="R511" s="95"/>
      <c r="S511" s="95"/>
    </row>
    <row r="512" spans="2:19">
      <c r="B512" s="94"/>
      <c r="C512" s="95"/>
      <c r="D512" s="95"/>
      <c r="E512" s="95"/>
      <c r="F512" s="95"/>
      <c r="G512" s="95"/>
      <c r="H512" s="95"/>
      <c r="I512" s="95"/>
      <c r="J512" s="95"/>
      <c r="K512" s="95"/>
      <c r="L512" s="95"/>
      <c r="M512" s="95"/>
      <c r="N512" s="95"/>
      <c r="O512" s="95"/>
      <c r="P512" s="95"/>
      <c r="Q512" s="95"/>
      <c r="R512" s="95"/>
      <c r="S512" s="95"/>
    </row>
    <row r="513" spans="2:19">
      <c r="B513" s="94"/>
      <c r="C513" s="95"/>
      <c r="D513" s="95"/>
      <c r="E513" s="95"/>
      <c r="F513" s="95"/>
      <c r="G513" s="95"/>
      <c r="H513" s="95"/>
      <c r="I513" s="95"/>
      <c r="J513" s="95"/>
      <c r="K513" s="95"/>
      <c r="L513" s="95"/>
      <c r="M513" s="95"/>
      <c r="N513" s="95"/>
      <c r="O513" s="95"/>
      <c r="P513" s="95"/>
      <c r="Q513" s="95"/>
      <c r="R513" s="95"/>
      <c r="S513" s="95"/>
    </row>
    <row r="514" spans="2:19">
      <c r="B514" s="94"/>
      <c r="C514" s="95"/>
      <c r="D514" s="95"/>
      <c r="E514" s="95"/>
      <c r="F514" s="95"/>
      <c r="G514" s="95"/>
      <c r="H514" s="95"/>
      <c r="I514" s="95"/>
      <c r="J514" s="95"/>
      <c r="K514" s="95"/>
      <c r="L514" s="95"/>
      <c r="M514" s="95"/>
      <c r="N514" s="95"/>
      <c r="O514" s="95"/>
      <c r="P514" s="95"/>
      <c r="Q514" s="95"/>
      <c r="R514" s="95"/>
      <c r="S514" s="95"/>
    </row>
    <row r="515" spans="2:19">
      <c r="B515" s="94"/>
      <c r="C515" s="95"/>
      <c r="D515" s="95"/>
      <c r="E515" s="95"/>
      <c r="F515" s="95"/>
      <c r="G515" s="95"/>
      <c r="H515" s="95"/>
      <c r="I515" s="95"/>
      <c r="J515" s="95"/>
      <c r="K515" s="95"/>
      <c r="L515" s="95"/>
      <c r="M515" s="95"/>
      <c r="N515" s="95"/>
      <c r="O515" s="95"/>
      <c r="P515" s="95"/>
      <c r="Q515" s="95"/>
      <c r="R515" s="95"/>
      <c r="S515" s="95"/>
    </row>
    <row r="516" spans="2:19">
      <c r="B516" s="94"/>
      <c r="C516" s="95"/>
      <c r="D516" s="95"/>
      <c r="E516" s="95"/>
      <c r="F516" s="95"/>
      <c r="G516" s="95"/>
      <c r="H516" s="95"/>
      <c r="I516" s="95"/>
      <c r="J516" s="95"/>
      <c r="K516" s="95"/>
      <c r="L516" s="95"/>
      <c r="M516" s="95"/>
      <c r="N516" s="95"/>
      <c r="O516" s="95"/>
      <c r="P516" s="95"/>
      <c r="Q516" s="95"/>
      <c r="R516" s="95"/>
      <c r="S516" s="95"/>
    </row>
    <row r="517" spans="2:19">
      <c r="B517" s="94"/>
      <c r="C517" s="95"/>
      <c r="D517" s="95"/>
      <c r="E517" s="95"/>
      <c r="F517" s="95"/>
      <c r="G517" s="95"/>
      <c r="H517" s="95"/>
      <c r="I517" s="95"/>
      <c r="J517" s="95"/>
      <c r="K517" s="95"/>
      <c r="L517" s="95"/>
      <c r="M517" s="95"/>
      <c r="N517" s="95"/>
      <c r="O517" s="95"/>
      <c r="P517" s="95"/>
      <c r="Q517" s="95"/>
      <c r="R517" s="95"/>
      <c r="S517" s="95"/>
    </row>
    <row r="518" spans="2:19">
      <c r="B518" s="94"/>
      <c r="C518" s="95"/>
      <c r="D518" s="95"/>
      <c r="E518" s="95"/>
      <c r="F518" s="95"/>
      <c r="G518" s="95"/>
      <c r="H518" s="95"/>
      <c r="I518" s="95"/>
      <c r="J518" s="95"/>
      <c r="K518" s="95"/>
      <c r="L518" s="95"/>
      <c r="M518" s="95"/>
      <c r="N518" s="95"/>
      <c r="O518" s="95"/>
      <c r="P518" s="95"/>
      <c r="Q518" s="95"/>
      <c r="R518" s="95"/>
      <c r="S518" s="95"/>
    </row>
    <row r="519" spans="2:19">
      <c r="B519" s="94"/>
      <c r="C519" s="95"/>
      <c r="D519" s="95"/>
      <c r="E519" s="95"/>
      <c r="F519" s="95"/>
      <c r="G519" s="95"/>
      <c r="H519" s="95"/>
      <c r="I519" s="95"/>
      <c r="J519" s="95"/>
      <c r="K519" s="95"/>
      <c r="L519" s="95"/>
      <c r="M519" s="95"/>
      <c r="N519" s="95"/>
      <c r="O519" s="95"/>
      <c r="P519" s="95"/>
      <c r="Q519" s="95"/>
      <c r="R519" s="95"/>
      <c r="S519" s="95"/>
    </row>
    <row r="520" spans="2:19">
      <c r="B520" s="94"/>
      <c r="C520" s="95"/>
      <c r="D520" s="95"/>
      <c r="E520" s="95"/>
      <c r="F520" s="95"/>
      <c r="G520" s="95"/>
      <c r="H520" s="95"/>
      <c r="I520" s="95"/>
      <c r="J520" s="95"/>
      <c r="K520" s="95"/>
      <c r="L520" s="95"/>
      <c r="M520" s="95"/>
      <c r="N520" s="95"/>
      <c r="O520" s="95"/>
      <c r="P520" s="95"/>
      <c r="Q520" s="95"/>
      <c r="R520" s="95"/>
      <c r="S520" s="95"/>
    </row>
    <row r="521" spans="2:19">
      <c r="B521" s="94"/>
      <c r="C521" s="95"/>
      <c r="D521" s="95"/>
      <c r="E521" s="95"/>
      <c r="F521" s="95"/>
      <c r="G521" s="95"/>
      <c r="H521" s="95"/>
      <c r="I521" s="95"/>
      <c r="J521" s="95"/>
      <c r="K521" s="95"/>
      <c r="L521" s="95"/>
      <c r="M521" s="95"/>
      <c r="N521" s="95"/>
      <c r="O521" s="95"/>
      <c r="P521" s="95"/>
      <c r="Q521" s="95"/>
      <c r="R521" s="95"/>
      <c r="S521" s="95"/>
    </row>
    <row r="522" spans="2:19">
      <c r="B522" s="94"/>
      <c r="C522" s="95"/>
      <c r="D522" s="95"/>
      <c r="E522" s="95"/>
      <c r="F522" s="95"/>
      <c r="G522" s="95"/>
      <c r="H522" s="95"/>
      <c r="I522" s="95"/>
      <c r="J522" s="95"/>
      <c r="K522" s="95"/>
      <c r="L522" s="95"/>
      <c r="M522" s="95"/>
      <c r="N522" s="95"/>
      <c r="O522" s="95"/>
      <c r="P522" s="95"/>
      <c r="Q522" s="95"/>
      <c r="R522" s="95"/>
      <c r="S522" s="95"/>
    </row>
    <row r="523" spans="2:19">
      <c r="B523" s="94"/>
      <c r="C523" s="95"/>
      <c r="D523" s="95"/>
      <c r="E523" s="95"/>
      <c r="F523" s="95"/>
      <c r="G523" s="95"/>
      <c r="H523" s="95"/>
      <c r="I523" s="95"/>
      <c r="J523" s="95"/>
      <c r="K523" s="95"/>
      <c r="L523" s="95"/>
      <c r="M523" s="95"/>
      <c r="N523" s="95"/>
      <c r="O523" s="95"/>
      <c r="P523" s="95"/>
      <c r="Q523" s="95"/>
      <c r="R523" s="95"/>
      <c r="S523" s="95"/>
    </row>
    <row r="524" spans="2:19">
      <c r="B524" s="94"/>
      <c r="C524" s="95"/>
      <c r="D524" s="95"/>
      <c r="E524" s="95"/>
      <c r="F524" s="95"/>
      <c r="G524" s="95"/>
      <c r="H524" s="95"/>
      <c r="I524" s="95"/>
      <c r="J524" s="95"/>
      <c r="K524" s="95"/>
      <c r="L524" s="95"/>
      <c r="M524" s="95"/>
      <c r="N524" s="95"/>
      <c r="O524" s="95"/>
      <c r="P524" s="95"/>
      <c r="Q524" s="95"/>
      <c r="R524" s="95"/>
      <c r="S524" s="95"/>
    </row>
    <row r="525" spans="2:19">
      <c r="B525" s="94"/>
      <c r="C525" s="95"/>
      <c r="D525" s="95"/>
      <c r="E525" s="95"/>
      <c r="F525" s="95"/>
      <c r="G525" s="95"/>
      <c r="H525" s="95"/>
      <c r="I525" s="95"/>
      <c r="J525" s="95"/>
      <c r="K525" s="95"/>
      <c r="L525" s="95"/>
      <c r="M525" s="95"/>
      <c r="N525" s="95"/>
      <c r="O525" s="95"/>
      <c r="P525" s="95"/>
      <c r="Q525" s="95"/>
      <c r="R525" s="95"/>
      <c r="S525" s="95"/>
    </row>
    <row r="526" spans="2:19">
      <c r="B526" s="94"/>
      <c r="C526" s="95"/>
      <c r="D526" s="95"/>
      <c r="E526" s="95"/>
      <c r="F526" s="95"/>
      <c r="G526" s="95"/>
      <c r="H526" s="95"/>
      <c r="I526" s="95"/>
      <c r="J526" s="95"/>
      <c r="K526" s="95"/>
      <c r="L526" s="95"/>
      <c r="M526" s="95"/>
      <c r="N526" s="95"/>
      <c r="O526" s="95"/>
      <c r="P526" s="95"/>
      <c r="Q526" s="95"/>
      <c r="R526" s="95"/>
      <c r="S526" s="95"/>
    </row>
    <row r="527" spans="2:19">
      <c r="B527" s="94"/>
      <c r="C527" s="95"/>
      <c r="D527" s="95"/>
      <c r="E527" s="95"/>
      <c r="F527" s="95"/>
      <c r="G527" s="95"/>
      <c r="H527" s="95"/>
      <c r="I527" s="95"/>
      <c r="J527" s="95"/>
      <c r="K527" s="95"/>
      <c r="L527" s="95"/>
      <c r="M527" s="95"/>
      <c r="N527" s="95"/>
      <c r="O527" s="95"/>
      <c r="P527" s="95"/>
      <c r="Q527" s="95"/>
      <c r="R527" s="95"/>
      <c r="S527" s="95"/>
    </row>
    <row r="528" spans="2:19">
      <c r="B528" s="94"/>
      <c r="C528" s="95"/>
      <c r="D528" s="95"/>
      <c r="E528" s="95"/>
      <c r="F528" s="95"/>
      <c r="G528" s="95"/>
      <c r="H528" s="95"/>
      <c r="I528" s="95"/>
      <c r="J528" s="95"/>
      <c r="K528" s="95"/>
      <c r="L528" s="95"/>
      <c r="M528" s="95"/>
      <c r="N528" s="95"/>
      <c r="O528" s="95"/>
      <c r="P528" s="95"/>
      <c r="Q528" s="95"/>
      <c r="R528" s="95"/>
      <c r="S528" s="95"/>
    </row>
    <row r="529" spans="2:19">
      <c r="B529" s="94"/>
      <c r="C529" s="95"/>
      <c r="D529" s="95"/>
      <c r="E529" s="95"/>
      <c r="F529" s="95"/>
      <c r="G529" s="95"/>
      <c r="H529" s="95"/>
      <c r="I529" s="95"/>
      <c r="J529" s="95"/>
      <c r="K529" s="95"/>
      <c r="L529" s="95"/>
      <c r="M529" s="95"/>
      <c r="N529" s="95"/>
      <c r="O529" s="95"/>
      <c r="P529" s="95"/>
      <c r="Q529" s="95"/>
      <c r="R529" s="95"/>
      <c r="S529" s="95"/>
    </row>
    <row r="530" spans="2:19">
      <c r="B530" s="94"/>
      <c r="C530" s="95"/>
      <c r="D530" s="95"/>
      <c r="E530" s="95"/>
      <c r="F530" s="95"/>
      <c r="G530" s="95"/>
      <c r="H530" s="95"/>
      <c r="I530" s="95"/>
      <c r="J530" s="95"/>
      <c r="K530" s="95"/>
      <c r="L530" s="95"/>
      <c r="M530" s="95"/>
      <c r="N530" s="95"/>
      <c r="O530" s="95"/>
      <c r="P530" s="95"/>
      <c r="Q530" s="95"/>
      <c r="R530" s="95"/>
      <c r="S530" s="95"/>
    </row>
    <row r="531" spans="2:19">
      <c r="B531" s="94"/>
      <c r="C531" s="95"/>
      <c r="D531" s="95"/>
      <c r="E531" s="95"/>
      <c r="F531" s="95"/>
      <c r="G531" s="95"/>
      <c r="H531" s="95"/>
      <c r="I531" s="95"/>
      <c r="J531" s="95"/>
      <c r="K531" s="95"/>
      <c r="L531" s="95"/>
      <c r="M531" s="95"/>
      <c r="N531" s="95"/>
      <c r="O531" s="95"/>
      <c r="P531" s="95"/>
      <c r="Q531" s="95"/>
      <c r="R531" s="95"/>
      <c r="S531" s="95"/>
    </row>
    <row r="532" spans="2:19">
      <c r="B532" s="94"/>
      <c r="C532" s="95"/>
      <c r="D532" s="95"/>
      <c r="E532" s="95"/>
      <c r="F532" s="95"/>
      <c r="G532" s="95"/>
      <c r="H532" s="95"/>
      <c r="I532" s="95"/>
      <c r="J532" s="95"/>
      <c r="K532" s="95"/>
      <c r="L532" s="95"/>
      <c r="M532" s="95"/>
      <c r="N532" s="95"/>
      <c r="O532" s="95"/>
      <c r="P532" s="95"/>
      <c r="Q532" s="95"/>
      <c r="R532" s="95"/>
      <c r="S532" s="95"/>
    </row>
    <row r="533" spans="2:19">
      <c r="B533" s="94"/>
      <c r="C533" s="95"/>
      <c r="D533" s="95"/>
      <c r="E533" s="95"/>
      <c r="F533" s="95"/>
      <c r="G533" s="95"/>
      <c r="H533" s="95"/>
      <c r="I533" s="95"/>
      <c r="J533" s="95"/>
      <c r="K533" s="95"/>
      <c r="L533" s="95"/>
      <c r="M533" s="95"/>
      <c r="N533" s="95"/>
      <c r="O533" s="95"/>
      <c r="P533" s="95"/>
      <c r="Q533" s="95"/>
      <c r="R533" s="95"/>
      <c r="S533" s="95"/>
    </row>
    <row r="534" spans="2:19">
      <c r="B534" s="94"/>
      <c r="C534" s="95"/>
      <c r="D534" s="95"/>
      <c r="E534" s="95"/>
      <c r="F534" s="95"/>
      <c r="G534" s="95"/>
      <c r="H534" s="95"/>
      <c r="I534" s="95"/>
      <c r="J534" s="95"/>
      <c r="K534" s="95"/>
      <c r="L534" s="95"/>
      <c r="M534" s="95"/>
      <c r="N534" s="95"/>
      <c r="O534" s="95"/>
      <c r="P534" s="95"/>
      <c r="Q534" s="95"/>
      <c r="R534" s="95"/>
      <c r="S534" s="95"/>
    </row>
    <row r="535" spans="2:19">
      <c r="B535" s="94"/>
      <c r="C535" s="94"/>
      <c r="D535" s="94"/>
      <c r="E535" s="94"/>
      <c r="F535" s="95"/>
      <c r="G535" s="95"/>
      <c r="H535" s="95"/>
      <c r="I535" s="95"/>
      <c r="J535" s="95"/>
      <c r="K535" s="95"/>
      <c r="L535" s="95"/>
      <c r="M535" s="95"/>
      <c r="N535" s="95"/>
      <c r="O535" s="95"/>
      <c r="P535" s="95"/>
      <c r="Q535" s="95"/>
      <c r="R535" s="95"/>
      <c r="S535" s="95"/>
    </row>
    <row r="536" spans="2:19">
      <c r="B536" s="94"/>
      <c r="C536" s="94"/>
      <c r="D536" s="94"/>
      <c r="E536" s="94"/>
      <c r="F536" s="95"/>
      <c r="G536" s="95"/>
      <c r="H536" s="95"/>
      <c r="I536" s="95"/>
      <c r="J536" s="95"/>
      <c r="K536" s="95"/>
      <c r="L536" s="95"/>
      <c r="M536" s="95"/>
      <c r="N536" s="95"/>
      <c r="O536" s="95"/>
      <c r="P536" s="95"/>
      <c r="Q536" s="95"/>
      <c r="R536" s="95"/>
      <c r="S536" s="95"/>
    </row>
    <row r="537" spans="2:19">
      <c r="B537" s="94"/>
      <c r="C537" s="94"/>
      <c r="D537" s="94"/>
      <c r="E537" s="94"/>
      <c r="F537" s="95"/>
      <c r="G537" s="95"/>
      <c r="H537" s="95"/>
      <c r="I537" s="95"/>
      <c r="J537" s="95"/>
      <c r="K537" s="95"/>
      <c r="L537" s="95"/>
      <c r="M537" s="95"/>
      <c r="N537" s="95"/>
      <c r="O537" s="95"/>
      <c r="P537" s="95"/>
      <c r="Q537" s="95"/>
      <c r="R537" s="95"/>
      <c r="S537" s="95"/>
    </row>
    <row r="538" spans="2:19">
      <c r="B538" s="111"/>
      <c r="C538" s="94"/>
      <c r="D538" s="94"/>
      <c r="E538" s="94"/>
      <c r="F538" s="95"/>
      <c r="G538" s="95"/>
      <c r="H538" s="95"/>
      <c r="I538" s="95"/>
      <c r="J538" s="95"/>
      <c r="K538" s="95"/>
      <c r="L538" s="95"/>
      <c r="M538" s="95"/>
      <c r="N538" s="95"/>
      <c r="O538" s="95"/>
      <c r="P538" s="95"/>
      <c r="Q538" s="95"/>
      <c r="R538" s="95"/>
      <c r="S538" s="95"/>
    </row>
    <row r="539" spans="2:19">
      <c r="B539" s="111"/>
      <c r="C539" s="94"/>
      <c r="D539" s="94"/>
      <c r="E539" s="94"/>
      <c r="F539" s="95"/>
      <c r="G539" s="95"/>
      <c r="H539" s="95"/>
      <c r="I539" s="95"/>
      <c r="J539" s="95"/>
      <c r="K539" s="95"/>
      <c r="L539" s="95"/>
      <c r="M539" s="95"/>
      <c r="N539" s="95"/>
      <c r="O539" s="95"/>
      <c r="P539" s="95"/>
      <c r="Q539" s="95"/>
      <c r="R539" s="95"/>
      <c r="S539" s="95"/>
    </row>
    <row r="540" spans="2:19">
      <c r="B540" s="112"/>
      <c r="C540" s="94"/>
      <c r="D540" s="94"/>
      <c r="E540" s="94"/>
      <c r="F540" s="95"/>
      <c r="G540" s="95"/>
      <c r="H540" s="95"/>
      <c r="I540" s="95"/>
      <c r="J540" s="95"/>
      <c r="K540" s="95"/>
      <c r="L540" s="95"/>
      <c r="M540" s="95"/>
      <c r="N540" s="95"/>
      <c r="O540" s="95"/>
      <c r="P540" s="95"/>
      <c r="Q540" s="95"/>
      <c r="R540" s="95"/>
      <c r="S540" s="95"/>
    </row>
    <row r="541" spans="2:19">
      <c r="B541" s="94"/>
      <c r="C541" s="94"/>
      <c r="D541" s="94"/>
      <c r="E541" s="94"/>
      <c r="F541" s="95"/>
      <c r="G541" s="95"/>
      <c r="H541" s="95"/>
      <c r="I541" s="95"/>
      <c r="J541" s="95"/>
      <c r="K541" s="95"/>
      <c r="L541" s="95"/>
      <c r="M541" s="95"/>
      <c r="N541" s="95"/>
      <c r="O541" s="95"/>
      <c r="P541" s="95"/>
      <c r="Q541" s="95"/>
      <c r="R541" s="95"/>
      <c r="S541" s="95"/>
    </row>
    <row r="542" spans="2:19">
      <c r="B542" s="94"/>
      <c r="C542" s="94"/>
      <c r="D542" s="94"/>
      <c r="E542" s="94"/>
      <c r="F542" s="95"/>
      <c r="G542" s="95"/>
      <c r="H542" s="95"/>
      <c r="I542" s="95"/>
      <c r="J542" s="95"/>
      <c r="K542" s="95"/>
      <c r="L542" s="95"/>
      <c r="M542" s="95"/>
      <c r="N542" s="95"/>
      <c r="O542" s="95"/>
      <c r="P542" s="95"/>
      <c r="Q542" s="95"/>
      <c r="R542" s="95"/>
      <c r="S542" s="95"/>
    </row>
    <row r="543" spans="2:19">
      <c r="B543" s="94"/>
      <c r="C543" s="94"/>
      <c r="D543" s="94"/>
      <c r="E543" s="94"/>
      <c r="F543" s="95"/>
      <c r="G543" s="95"/>
      <c r="H543" s="95"/>
      <c r="I543" s="95"/>
      <c r="J543" s="95"/>
      <c r="K543" s="95"/>
      <c r="L543" s="95"/>
      <c r="M543" s="95"/>
      <c r="N543" s="95"/>
      <c r="O543" s="95"/>
      <c r="P543" s="95"/>
      <c r="Q543" s="95"/>
      <c r="R543" s="95"/>
      <c r="S543" s="95"/>
    </row>
    <row r="544" spans="2:19">
      <c r="B544" s="94"/>
      <c r="C544" s="94"/>
      <c r="D544" s="94"/>
      <c r="E544" s="94"/>
      <c r="F544" s="95"/>
      <c r="G544" s="95"/>
      <c r="H544" s="95"/>
      <c r="I544" s="95"/>
      <c r="J544" s="95"/>
      <c r="K544" s="95"/>
      <c r="L544" s="95"/>
      <c r="M544" s="95"/>
      <c r="N544" s="95"/>
      <c r="O544" s="95"/>
      <c r="P544" s="95"/>
      <c r="Q544" s="95"/>
      <c r="R544" s="95"/>
      <c r="S544" s="95"/>
    </row>
    <row r="545" spans="2:19">
      <c r="B545" s="94"/>
      <c r="C545" s="94"/>
      <c r="D545" s="94"/>
      <c r="E545" s="94"/>
      <c r="F545" s="95"/>
      <c r="G545" s="95"/>
      <c r="H545" s="95"/>
      <c r="I545" s="95"/>
      <c r="J545" s="95"/>
      <c r="K545" s="95"/>
      <c r="L545" s="95"/>
      <c r="M545" s="95"/>
      <c r="N545" s="95"/>
      <c r="O545" s="95"/>
      <c r="P545" s="95"/>
      <c r="Q545" s="95"/>
      <c r="R545" s="95"/>
      <c r="S545" s="95"/>
    </row>
    <row r="546" spans="2:19">
      <c r="B546" s="94"/>
      <c r="C546" s="94"/>
      <c r="D546" s="94"/>
      <c r="E546" s="94"/>
      <c r="F546" s="95"/>
      <c r="G546" s="95"/>
      <c r="H546" s="95"/>
      <c r="I546" s="95"/>
      <c r="J546" s="95"/>
      <c r="K546" s="95"/>
      <c r="L546" s="95"/>
      <c r="M546" s="95"/>
      <c r="N546" s="95"/>
      <c r="O546" s="95"/>
      <c r="P546" s="95"/>
      <c r="Q546" s="95"/>
      <c r="R546" s="95"/>
      <c r="S546" s="95"/>
    </row>
    <row r="547" spans="2:19">
      <c r="B547" s="94"/>
      <c r="C547" s="94"/>
      <c r="D547" s="94"/>
      <c r="E547" s="94"/>
      <c r="F547" s="95"/>
      <c r="G547" s="95"/>
      <c r="H547" s="95"/>
      <c r="I547" s="95"/>
      <c r="J547" s="95"/>
      <c r="K547" s="95"/>
      <c r="L547" s="95"/>
      <c r="M547" s="95"/>
      <c r="N547" s="95"/>
      <c r="O547" s="95"/>
      <c r="P547" s="95"/>
      <c r="Q547" s="95"/>
      <c r="R547" s="95"/>
      <c r="S547" s="95"/>
    </row>
    <row r="548" spans="2:19">
      <c r="B548" s="94"/>
      <c r="C548" s="94"/>
      <c r="D548" s="94"/>
      <c r="E548" s="94"/>
      <c r="F548" s="95"/>
      <c r="G548" s="95"/>
      <c r="H548" s="95"/>
      <c r="I548" s="95"/>
      <c r="J548" s="95"/>
      <c r="K548" s="95"/>
      <c r="L548" s="95"/>
      <c r="M548" s="95"/>
      <c r="N548" s="95"/>
      <c r="O548" s="95"/>
      <c r="P548" s="95"/>
      <c r="Q548" s="95"/>
      <c r="R548" s="95"/>
      <c r="S548" s="95"/>
    </row>
    <row r="549" spans="2:19">
      <c r="B549" s="94"/>
      <c r="C549" s="94"/>
      <c r="D549" s="94"/>
      <c r="E549" s="94"/>
      <c r="F549" s="95"/>
      <c r="G549" s="95"/>
      <c r="H549" s="95"/>
      <c r="I549" s="95"/>
      <c r="J549" s="95"/>
      <c r="K549" s="95"/>
      <c r="L549" s="95"/>
      <c r="M549" s="95"/>
      <c r="N549" s="95"/>
      <c r="O549" s="95"/>
      <c r="P549" s="95"/>
      <c r="Q549" s="95"/>
      <c r="R549" s="95"/>
      <c r="S549" s="95"/>
    </row>
    <row r="550" spans="2:19">
      <c r="B550" s="94"/>
      <c r="C550" s="94"/>
      <c r="D550" s="94"/>
      <c r="E550" s="94"/>
      <c r="F550" s="95"/>
      <c r="G550" s="95"/>
      <c r="H550" s="95"/>
      <c r="I550" s="95"/>
      <c r="J550" s="95"/>
      <c r="K550" s="95"/>
      <c r="L550" s="95"/>
      <c r="M550" s="95"/>
      <c r="N550" s="95"/>
      <c r="O550" s="95"/>
      <c r="P550" s="95"/>
      <c r="Q550" s="95"/>
      <c r="R550" s="95"/>
      <c r="S550" s="95"/>
    </row>
    <row r="551" spans="2:19">
      <c r="B551" s="94"/>
      <c r="C551" s="94"/>
      <c r="D551" s="94"/>
      <c r="E551" s="94"/>
      <c r="F551" s="95"/>
      <c r="G551" s="95"/>
      <c r="H551" s="95"/>
      <c r="I551" s="95"/>
      <c r="J551" s="95"/>
      <c r="K551" s="95"/>
      <c r="L551" s="95"/>
      <c r="M551" s="95"/>
      <c r="N551" s="95"/>
      <c r="O551" s="95"/>
      <c r="P551" s="95"/>
      <c r="Q551" s="95"/>
      <c r="R551" s="95"/>
      <c r="S551" s="95"/>
    </row>
    <row r="552" spans="2:19">
      <c r="B552" s="94"/>
      <c r="C552" s="94"/>
      <c r="D552" s="94"/>
      <c r="E552" s="94"/>
      <c r="F552" s="95"/>
      <c r="G552" s="95"/>
      <c r="H552" s="95"/>
      <c r="I552" s="95"/>
      <c r="J552" s="95"/>
      <c r="K552" s="95"/>
      <c r="L552" s="95"/>
      <c r="M552" s="95"/>
      <c r="N552" s="95"/>
      <c r="O552" s="95"/>
      <c r="P552" s="95"/>
      <c r="Q552" s="95"/>
      <c r="R552" s="95"/>
      <c r="S552" s="95"/>
    </row>
    <row r="553" spans="2:19">
      <c r="B553" s="94"/>
      <c r="C553" s="94"/>
      <c r="D553" s="94"/>
      <c r="E553" s="94"/>
      <c r="F553" s="95"/>
      <c r="G553" s="95"/>
      <c r="H553" s="95"/>
      <c r="I553" s="95"/>
      <c r="J553" s="95"/>
      <c r="K553" s="95"/>
      <c r="L553" s="95"/>
      <c r="M553" s="95"/>
      <c r="N553" s="95"/>
      <c r="O553" s="95"/>
      <c r="P553" s="95"/>
      <c r="Q553" s="95"/>
      <c r="R553" s="95"/>
      <c r="S553" s="95"/>
    </row>
    <row r="554" spans="2:19">
      <c r="B554" s="94"/>
      <c r="C554" s="94"/>
      <c r="D554" s="94"/>
      <c r="E554" s="94"/>
      <c r="F554" s="95"/>
      <c r="G554" s="95"/>
      <c r="H554" s="95"/>
      <c r="I554" s="95"/>
      <c r="J554" s="95"/>
      <c r="K554" s="95"/>
      <c r="L554" s="95"/>
      <c r="M554" s="95"/>
      <c r="N554" s="95"/>
      <c r="O554" s="95"/>
      <c r="P554" s="95"/>
      <c r="Q554" s="95"/>
      <c r="R554" s="95"/>
      <c r="S554" s="95"/>
    </row>
    <row r="555" spans="2:19">
      <c r="B555" s="94"/>
      <c r="C555" s="94"/>
      <c r="D555" s="94"/>
      <c r="E555" s="94"/>
      <c r="F555" s="95"/>
      <c r="G555" s="95"/>
      <c r="H555" s="95"/>
      <c r="I555" s="95"/>
      <c r="J555" s="95"/>
      <c r="K555" s="95"/>
      <c r="L555" s="95"/>
      <c r="M555" s="95"/>
      <c r="N555" s="95"/>
      <c r="O555" s="95"/>
      <c r="P555" s="95"/>
      <c r="Q555" s="95"/>
      <c r="R555" s="95"/>
      <c r="S555" s="95"/>
    </row>
    <row r="556" spans="2:19">
      <c r="B556" s="94"/>
      <c r="C556" s="94"/>
      <c r="D556" s="94"/>
      <c r="E556" s="94"/>
      <c r="F556" s="95"/>
      <c r="G556" s="95"/>
      <c r="H556" s="95"/>
      <c r="I556" s="95"/>
      <c r="J556" s="95"/>
      <c r="K556" s="95"/>
      <c r="L556" s="95"/>
      <c r="M556" s="95"/>
      <c r="N556" s="95"/>
      <c r="O556" s="95"/>
      <c r="P556" s="95"/>
      <c r="Q556" s="95"/>
      <c r="R556" s="95"/>
      <c r="S556" s="95"/>
    </row>
    <row r="557" spans="2:19">
      <c r="B557" s="94"/>
      <c r="C557" s="94"/>
      <c r="D557" s="94"/>
      <c r="E557" s="94"/>
      <c r="F557" s="95"/>
      <c r="G557" s="95"/>
      <c r="H557" s="95"/>
      <c r="I557" s="95"/>
      <c r="J557" s="95"/>
      <c r="K557" s="95"/>
      <c r="L557" s="95"/>
      <c r="M557" s="95"/>
      <c r="N557" s="95"/>
      <c r="O557" s="95"/>
      <c r="P557" s="95"/>
      <c r="Q557" s="95"/>
      <c r="R557" s="95"/>
      <c r="S557" s="95"/>
    </row>
    <row r="558" spans="2:19">
      <c r="B558" s="94"/>
      <c r="C558" s="94"/>
      <c r="D558" s="94"/>
      <c r="E558" s="94"/>
      <c r="F558" s="95"/>
      <c r="G558" s="95"/>
      <c r="H558" s="95"/>
      <c r="I558" s="95"/>
      <c r="J558" s="95"/>
      <c r="K558" s="95"/>
      <c r="L558" s="95"/>
      <c r="M558" s="95"/>
      <c r="N558" s="95"/>
      <c r="O558" s="95"/>
      <c r="P558" s="95"/>
      <c r="Q558" s="95"/>
      <c r="R558" s="95"/>
      <c r="S558" s="95"/>
    </row>
    <row r="559" spans="2:19">
      <c r="B559" s="94"/>
      <c r="C559" s="94"/>
      <c r="D559" s="94"/>
      <c r="E559" s="94"/>
      <c r="F559" s="95"/>
      <c r="G559" s="95"/>
      <c r="H559" s="95"/>
      <c r="I559" s="95"/>
      <c r="J559" s="95"/>
      <c r="K559" s="95"/>
      <c r="L559" s="95"/>
      <c r="M559" s="95"/>
      <c r="N559" s="95"/>
      <c r="O559" s="95"/>
      <c r="P559" s="95"/>
      <c r="Q559" s="95"/>
      <c r="R559" s="95"/>
      <c r="S559" s="95"/>
    </row>
    <row r="560" spans="2:19">
      <c r="B560" s="94"/>
      <c r="C560" s="94"/>
      <c r="D560" s="94"/>
      <c r="E560" s="94"/>
      <c r="F560" s="95"/>
      <c r="G560" s="95"/>
      <c r="H560" s="95"/>
      <c r="I560" s="95"/>
      <c r="J560" s="95"/>
      <c r="K560" s="95"/>
      <c r="L560" s="95"/>
      <c r="M560" s="95"/>
      <c r="N560" s="95"/>
      <c r="O560" s="95"/>
      <c r="P560" s="95"/>
      <c r="Q560" s="95"/>
      <c r="R560" s="95"/>
      <c r="S560" s="95"/>
    </row>
    <row r="561" spans="2:19">
      <c r="B561" s="94"/>
      <c r="C561" s="94"/>
      <c r="D561" s="94"/>
      <c r="E561" s="94"/>
      <c r="F561" s="95"/>
      <c r="G561" s="95"/>
      <c r="H561" s="95"/>
      <c r="I561" s="95"/>
      <c r="J561" s="95"/>
      <c r="K561" s="95"/>
      <c r="L561" s="95"/>
      <c r="M561" s="95"/>
      <c r="N561" s="95"/>
      <c r="O561" s="95"/>
      <c r="P561" s="95"/>
      <c r="Q561" s="95"/>
      <c r="R561" s="95"/>
      <c r="S561" s="95"/>
    </row>
    <row r="562" spans="2:19">
      <c r="B562" s="94"/>
      <c r="C562" s="94"/>
      <c r="D562" s="94"/>
      <c r="E562" s="94"/>
      <c r="F562" s="95"/>
      <c r="G562" s="95"/>
      <c r="H562" s="95"/>
      <c r="I562" s="95"/>
      <c r="J562" s="95"/>
      <c r="K562" s="95"/>
      <c r="L562" s="95"/>
      <c r="M562" s="95"/>
      <c r="N562" s="95"/>
      <c r="O562" s="95"/>
      <c r="P562" s="95"/>
      <c r="Q562" s="95"/>
      <c r="R562" s="95"/>
      <c r="S562" s="95"/>
    </row>
    <row r="563" spans="2:19">
      <c r="B563" s="94"/>
      <c r="C563" s="94"/>
      <c r="D563" s="94"/>
      <c r="E563" s="94"/>
      <c r="F563" s="95"/>
      <c r="G563" s="95"/>
      <c r="H563" s="95"/>
      <c r="I563" s="95"/>
      <c r="J563" s="95"/>
      <c r="K563" s="95"/>
      <c r="L563" s="95"/>
      <c r="M563" s="95"/>
      <c r="N563" s="95"/>
      <c r="O563" s="95"/>
      <c r="P563" s="95"/>
      <c r="Q563" s="95"/>
      <c r="R563" s="95"/>
      <c r="S563" s="95"/>
    </row>
    <row r="564" spans="2:19">
      <c r="B564" s="94"/>
      <c r="C564" s="94"/>
      <c r="D564" s="94"/>
      <c r="E564" s="94"/>
      <c r="F564" s="95"/>
      <c r="G564" s="95"/>
      <c r="H564" s="95"/>
      <c r="I564" s="95"/>
      <c r="J564" s="95"/>
      <c r="K564" s="95"/>
      <c r="L564" s="95"/>
      <c r="M564" s="95"/>
      <c r="N564" s="95"/>
      <c r="O564" s="95"/>
      <c r="P564" s="95"/>
      <c r="Q564" s="95"/>
      <c r="R564" s="95"/>
      <c r="S564" s="95"/>
    </row>
    <row r="565" spans="2:19">
      <c r="B565" s="94"/>
      <c r="C565" s="94"/>
      <c r="D565" s="94"/>
      <c r="E565" s="94"/>
      <c r="F565" s="95"/>
      <c r="G565" s="95"/>
      <c r="H565" s="95"/>
      <c r="I565" s="95"/>
      <c r="J565" s="95"/>
      <c r="K565" s="95"/>
      <c r="L565" s="95"/>
      <c r="M565" s="95"/>
      <c r="N565" s="95"/>
      <c r="O565" s="95"/>
      <c r="P565" s="95"/>
      <c r="Q565" s="95"/>
      <c r="R565" s="95"/>
      <c r="S565" s="95"/>
    </row>
    <row r="566" spans="2:19">
      <c r="B566" s="94"/>
      <c r="C566" s="94"/>
      <c r="D566" s="94"/>
      <c r="E566" s="94"/>
      <c r="F566" s="95"/>
      <c r="G566" s="95"/>
      <c r="H566" s="95"/>
      <c r="I566" s="95"/>
      <c r="J566" s="95"/>
      <c r="K566" s="95"/>
      <c r="L566" s="95"/>
      <c r="M566" s="95"/>
      <c r="N566" s="95"/>
      <c r="O566" s="95"/>
      <c r="P566" s="95"/>
      <c r="Q566" s="95"/>
      <c r="R566" s="95"/>
      <c r="S566" s="95"/>
    </row>
    <row r="567" spans="2:19">
      <c r="B567" s="94"/>
      <c r="C567" s="94"/>
      <c r="D567" s="94"/>
      <c r="E567" s="94"/>
      <c r="F567" s="95"/>
      <c r="G567" s="95"/>
      <c r="H567" s="95"/>
      <c r="I567" s="95"/>
      <c r="J567" s="95"/>
      <c r="K567" s="95"/>
      <c r="L567" s="95"/>
      <c r="M567" s="95"/>
      <c r="N567" s="95"/>
      <c r="O567" s="95"/>
      <c r="P567" s="95"/>
      <c r="Q567" s="95"/>
      <c r="R567" s="95"/>
      <c r="S567" s="95"/>
    </row>
    <row r="568" spans="2:19">
      <c r="B568" s="94"/>
      <c r="C568" s="94"/>
      <c r="D568" s="94"/>
      <c r="E568" s="94"/>
      <c r="F568" s="95"/>
      <c r="G568" s="95"/>
      <c r="H568" s="95"/>
      <c r="I568" s="95"/>
      <c r="J568" s="95"/>
      <c r="K568" s="95"/>
      <c r="L568" s="95"/>
      <c r="M568" s="95"/>
      <c r="N568" s="95"/>
      <c r="O568" s="95"/>
      <c r="P568" s="95"/>
      <c r="Q568" s="95"/>
      <c r="R568" s="95"/>
      <c r="S568" s="95"/>
    </row>
    <row r="569" spans="2:19">
      <c r="B569" s="94"/>
      <c r="C569" s="94"/>
      <c r="D569" s="94"/>
      <c r="E569" s="94"/>
      <c r="F569" s="95"/>
      <c r="G569" s="95"/>
      <c r="H569" s="95"/>
      <c r="I569" s="95"/>
      <c r="J569" s="95"/>
      <c r="K569" s="95"/>
      <c r="L569" s="95"/>
      <c r="M569" s="95"/>
      <c r="N569" s="95"/>
      <c r="O569" s="95"/>
      <c r="P569" s="95"/>
      <c r="Q569" s="95"/>
      <c r="R569" s="95"/>
      <c r="S569" s="95"/>
    </row>
    <row r="570" spans="2:19">
      <c r="B570" s="94"/>
      <c r="C570" s="94"/>
      <c r="D570" s="94"/>
      <c r="E570" s="94"/>
      <c r="F570" s="95"/>
      <c r="G570" s="95"/>
      <c r="H570" s="95"/>
      <c r="I570" s="95"/>
      <c r="J570" s="95"/>
      <c r="K570" s="95"/>
      <c r="L570" s="95"/>
      <c r="M570" s="95"/>
      <c r="N570" s="95"/>
      <c r="O570" s="95"/>
      <c r="P570" s="95"/>
      <c r="Q570" s="95"/>
      <c r="R570" s="95"/>
      <c r="S570" s="95"/>
    </row>
    <row r="571" spans="2:19">
      <c r="B571" s="94"/>
      <c r="C571" s="94"/>
      <c r="D571" s="94"/>
      <c r="E571" s="94"/>
      <c r="F571" s="95"/>
      <c r="G571" s="95"/>
      <c r="H571" s="95"/>
      <c r="I571" s="95"/>
      <c r="J571" s="95"/>
      <c r="K571" s="95"/>
      <c r="L571" s="95"/>
      <c r="M571" s="95"/>
      <c r="N571" s="95"/>
      <c r="O571" s="95"/>
      <c r="P571" s="95"/>
      <c r="Q571" s="95"/>
      <c r="R571" s="95"/>
      <c r="S571" s="95"/>
    </row>
    <row r="572" spans="2:19">
      <c r="B572" s="94"/>
      <c r="C572" s="94"/>
      <c r="D572" s="94"/>
      <c r="E572" s="94"/>
      <c r="F572" s="95"/>
      <c r="G572" s="95"/>
      <c r="H572" s="95"/>
      <c r="I572" s="95"/>
      <c r="J572" s="95"/>
      <c r="K572" s="95"/>
      <c r="L572" s="95"/>
      <c r="M572" s="95"/>
      <c r="N572" s="95"/>
      <c r="O572" s="95"/>
      <c r="P572" s="95"/>
      <c r="Q572" s="95"/>
      <c r="R572" s="95"/>
      <c r="S572" s="95"/>
    </row>
    <row r="573" spans="2:19">
      <c r="B573" s="94"/>
      <c r="C573" s="94"/>
      <c r="D573" s="94"/>
      <c r="E573" s="94"/>
      <c r="F573" s="95"/>
      <c r="G573" s="95"/>
      <c r="H573" s="95"/>
      <c r="I573" s="95"/>
      <c r="J573" s="95"/>
      <c r="K573" s="95"/>
      <c r="L573" s="95"/>
      <c r="M573" s="95"/>
      <c r="N573" s="95"/>
      <c r="O573" s="95"/>
      <c r="P573" s="95"/>
      <c r="Q573" s="95"/>
      <c r="R573" s="95"/>
      <c r="S573" s="95"/>
    </row>
    <row r="574" spans="2:19">
      <c r="B574" s="94"/>
      <c r="C574" s="94"/>
      <c r="D574" s="94"/>
      <c r="E574" s="94"/>
      <c r="F574" s="95"/>
      <c r="G574" s="95"/>
      <c r="H574" s="95"/>
      <c r="I574" s="95"/>
      <c r="J574" s="95"/>
      <c r="K574" s="95"/>
      <c r="L574" s="95"/>
      <c r="M574" s="95"/>
      <c r="N574" s="95"/>
      <c r="O574" s="95"/>
      <c r="P574" s="95"/>
      <c r="Q574" s="95"/>
      <c r="R574" s="95"/>
      <c r="S574" s="95"/>
    </row>
    <row r="575" spans="2:19">
      <c r="B575" s="94"/>
      <c r="C575" s="94"/>
      <c r="D575" s="94"/>
      <c r="E575" s="94"/>
      <c r="F575" s="95"/>
      <c r="G575" s="95"/>
      <c r="H575" s="95"/>
      <c r="I575" s="95"/>
      <c r="J575" s="95"/>
      <c r="K575" s="95"/>
      <c r="L575" s="95"/>
      <c r="M575" s="95"/>
      <c r="N575" s="95"/>
      <c r="O575" s="95"/>
      <c r="P575" s="95"/>
      <c r="Q575" s="95"/>
      <c r="R575" s="95"/>
      <c r="S575" s="95"/>
    </row>
    <row r="576" spans="2:19">
      <c r="B576" s="94"/>
      <c r="C576" s="94"/>
      <c r="D576" s="94"/>
      <c r="E576" s="94"/>
      <c r="F576" s="95"/>
      <c r="G576" s="95"/>
      <c r="H576" s="95"/>
      <c r="I576" s="95"/>
      <c r="J576" s="95"/>
      <c r="K576" s="95"/>
      <c r="L576" s="95"/>
      <c r="M576" s="95"/>
      <c r="N576" s="95"/>
      <c r="O576" s="95"/>
      <c r="P576" s="95"/>
      <c r="Q576" s="95"/>
      <c r="R576" s="95"/>
      <c r="S576" s="95"/>
    </row>
    <row r="577" spans="2:19">
      <c r="B577" s="94"/>
      <c r="C577" s="94"/>
      <c r="D577" s="94"/>
      <c r="E577" s="94"/>
      <c r="F577" s="95"/>
      <c r="G577" s="95"/>
      <c r="H577" s="95"/>
      <c r="I577" s="95"/>
      <c r="J577" s="95"/>
      <c r="K577" s="95"/>
      <c r="L577" s="95"/>
      <c r="M577" s="95"/>
      <c r="N577" s="95"/>
      <c r="O577" s="95"/>
      <c r="P577" s="95"/>
      <c r="Q577" s="95"/>
      <c r="R577" s="95"/>
      <c r="S577" s="95"/>
    </row>
    <row r="578" spans="2:19">
      <c r="B578" s="94"/>
      <c r="C578" s="94"/>
      <c r="D578" s="94"/>
      <c r="E578" s="94"/>
      <c r="F578" s="95"/>
      <c r="G578" s="95"/>
      <c r="H578" s="95"/>
      <c r="I578" s="95"/>
      <c r="J578" s="95"/>
      <c r="K578" s="95"/>
      <c r="L578" s="95"/>
      <c r="M578" s="95"/>
      <c r="N578" s="95"/>
      <c r="O578" s="95"/>
      <c r="P578" s="95"/>
      <c r="Q578" s="95"/>
      <c r="R578" s="95"/>
      <c r="S578" s="95"/>
    </row>
    <row r="579" spans="2:19">
      <c r="B579" s="94"/>
      <c r="C579" s="94"/>
      <c r="D579" s="94"/>
      <c r="E579" s="94"/>
      <c r="F579" s="95"/>
      <c r="G579" s="95"/>
      <c r="H579" s="95"/>
      <c r="I579" s="95"/>
      <c r="J579" s="95"/>
      <c r="K579" s="95"/>
      <c r="L579" s="95"/>
      <c r="M579" s="95"/>
      <c r="N579" s="95"/>
      <c r="O579" s="95"/>
      <c r="P579" s="95"/>
      <c r="Q579" s="95"/>
      <c r="R579" s="95"/>
      <c r="S579" s="95"/>
    </row>
    <row r="580" spans="2:19">
      <c r="B580" s="94"/>
      <c r="C580" s="94"/>
      <c r="D580" s="94"/>
      <c r="E580" s="94"/>
      <c r="F580" s="95"/>
      <c r="G580" s="95"/>
      <c r="H580" s="95"/>
      <c r="I580" s="95"/>
      <c r="J580" s="95"/>
      <c r="K580" s="95"/>
      <c r="L580" s="95"/>
      <c r="M580" s="95"/>
      <c r="N580" s="95"/>
      <c r="O580" s="95"/>
      <c r="P580" s="95"/>
      <c r="Q580" s="95"/>
      <c r="R580" s="95"/>
      <c r="S580" s="95"/>
    </row>
    <row r="581" spans="2:19">
      <c r="B581" s="94"/>
      <c r="C581" s="94"/>
      <c r="D581" s="94"/>
      <c r="E581" s="94"/>
      <c r="F581" s="95"/>
      <c r="G581" s="95"/>
      <c r="H581" s="95"/>
      <c r="I581" s="95"/>
      <c r="J581" s="95"/>
      <c r="K581" s="95"/>
      <c r="L581" s="95"/>
      <c r="M581" s="95"/>
      <c r="N581" s="95"/>
      <c r="O581" s="95"/>
      <c r="P581" s="95"/>
      <c r="Q581" s="95"/>
      <c r="R581" s="95"/>
      <c r="S581" s="95"/>
    </row>
    <row r="582" spans="2:19">
      <c r="B582" s="94"/>
      <c r="C582" s="94"/>
      <c r="D582" s="94"/>
      <c r="E582" s="94"/>
      <c r="F582" s="95"/>
      <c r="G582" s="95"/>
      <c r="H582" s="95"/>
      <c r="I582" s="95"/>
      <c r="J582" s="95"/>
      <c r="K582" s="95"/>
      <c r="L582" s="95"/>
      <c r="M582" s="95"/>
      <c r="N582" s="95"/>
      <c r="O582" s="95"/>
      <c r="P582" s="95"/>
      <c r="Q582" s="95"/>
      <c r="R582" s="95"/>
      <c r="S582" s="95"/>
    </row>
    <row r="583" spans="2:19">
      <c r="B583" s="94"/>
      <c r="C583" s="94"/>
      <c r="D583" s="94"/>
      <c r="E583" s="94"/>
      <c r="F583" s="95"/>
      <c r="G583" s="95"/>
      <c r="H583" s="95"/>
      <c r="I583" s="95"/>
      <c r="J583" s="95"/>
      <c r="K583" s="95"/>
      <c r="L583" s="95"/>
      <c r="M583" s="95"/>
      <c r="N583" s="95"/>
      <c r="O583" s="95"/>
      <c r="P583" s="95"/>
      <c r="Q583" s="95"/>
      <c r="R583" s="95"/>
      <c r="S583" s="95"/>
    </row>
    <row r="584" spans="2:19">
      <c r="B584" s="94"/>
      <c r="C584" s="94"/>
      <c r="D584" s="94"/>
      <c r="E584" s="94"/>
      <c r="F584" s="95"/>
      <c r="G584" s="95"/>
      <c r="H584" s="95"/>
      <c r="I584" s="95"/>
      <c r="J584" s="95"/>
      <c r="K584" s="95"/>
      <c r="L584" s="95"/>
      <c r="M584" s="95"/>
      <c r="N584" s="95"/>
      <c r="O584" s="95"/>
      <c r="P584" s="95"/>
      <c r="Q584" s="95"/>
      <c r="R584" s="95"/>
      <c r="S584" s="95"/>
    </row>
    <row r="585" spans="2:19">
      <c r="B585" s="94"/>
      <c r="C585" s="94"/>
      <c r="D585" s="94"/>
      <c r="E585" s="94"/>
      <c r="F585" s="95"/>
      <c r="G585" s="95"/>
      <c r="H585" s="95"/>
      <c r="I585" s="95"/>
      <c r="J585" s="95"/>
      <c r="K585" s="95"/>
      <c r="L585" s="95"/>
      <c r="M585" s="95"/>
      <c r="N585" s="95"/>
      <c r="O585" s="95"/>
      <c r="P585" s="95"/>
      <c r="Q585" s="95"/>
      <c r="R585" s="95"/>
      <c r="S585" s="95"/>
    </row>
    <row r="586" spans="2:19">
      <c r="B586" s="94"/>
      <c r="C586" s="94"/>
      <c r="D586" s="94"/>
      <c r="E586" s="94"/>
      <c r="F586" s="95"/>
      <c r="G586" s="95"/>
      <c r="H586" s="95"/>
      <c r="I586" s="95"/>
      <c r="J586" s="95"/>
      <c r="K586" s="95"/>
      <c r="L586" s="95"/>
      <c r="M586" s="95"/>
      <c r="N586" s="95"/>
      <c r="O586" s="95"/>
      <c r="P586" s="95"/>
      <c r="Q586" s="95"/>
      <c r="R586" s="95"/>
      <c r="S586" s="95"/>
    </row>
    <row r="587" spans="2:19">
      <c r="B587" s="94"/>
      <c r="C587" s="94"/>
      <c r="D587" s="94"/>
      <c r="E587" s="94"/>
      <c r="F587" s="95"/>
      <c r="G587" s="95"/>
      <c r="H587" s="95"/>
      <c r="I587" s="95"/>
      <c r="J587" s="95"/>
      <c r="K587" s="95"/>
      <c r="L587" s="95"/>
      <c r="M587" s="95"/>
      <c r="N587" s="95"/>
      <c r="O587" s="95"/>
      <c r="P587" s="95"/>
      <c r="Q587" s="95"/>
      <c r="R587" s="95"/>
      <c r="S587" s="95"/>
    </row>
    <row r="588" spans="2:19">
      <c r="B588" s="94"/>
      <c r="C588" s="94"/>
      <c r="D588" s="94"/>
      <c r="E588" s="94"/>
      <c r="F588" s="95"/>
      <c r="G588" s="95"/>
      <c r="H588" s="95"/>
      <c r="I588" s="95"/>
      <c r="J588" s="95"/>
      <c r="K588" s="95"/>
      <c r="L588" s="95"/>
      <c r="M588" s="95"/>
      <c r="N588" s="95"/>
      <c r="O588" s="95"/>
      <c r="P588" s="95"/>
      <c r="Q588" s="95"/>
      <c r="R588" s="95"/>
      <c r="S588" s="95"/>
    </row>
    <row r="589" spans="2:19">
      <c r="B589" s="94"/>
      <c r="C589" s="94"/>
      <c r="D589" s="94"/>
      <c r="E589" s="94"/>
      <c r="F589" s="95"/>
      <c r="G589" s="95"/>
      <c r="H589" s="95"/>
      <c r="I589" s="95"/>
      <c r="J589" s="95"/>
      <c r="K589" s="95"/>
      <c r="L589" s="95"/>
      <c r="M589" s="95"/>
      <c r="N589" s="95"/>
      <c r="O589" s="95"/>
      <c r="P589" s="95"/>
      <c r="Q589" s="95"/>
      <c r="R589" s="95"/>
      <c r="S589" s="95"/>
    </row>
    <row r="590" spans="2:19">
      <c r="B590" s="94"/>
      <c r="C590" s="94"/>
      <c r="D590" s="94"/>
      <c r="E590" s="94"/>
      <c r="F590" s="95"/>
      <c r="G590" s="95"/>
      <c r="H590" s="95"/>
      <c r="I590" s="95"/>
      <c r="J590" s="95"/>
      <c r="K590" s="95"/>
      <c r="L590" s="95"/>
      <c r="M590" s="95"/>
      <c r="N590" s="95"/>
      <c r="O590" s="95"/>
      <c r="P590" s="95"/>
      <c r="Q590" s="95"/>
      <c r="R590" s="95"/>
      <c r="S590" s="95"/>
    </row>
    <row r="591" spans="2:19">
      <c r="B591" s="94"/>
      <c r="C591" s="94"/>
      <c r="D591" s="94"/>
      <c r="E591" s="94"/>
      <c r="F591" s="95"/>
      <c r="G591" s="95"/>
      <c r="H591" s="95"/>
      <c r="I591" s="95"/>
      <c r="J591" s="95"/>
      <c r="K591" s="95"/>
      <c r="L591" s="95"/>
      <c r="M591" s="95"/>
      <c r="N591" s="95"/>
      <c r="O591" s="95"/>
      <c r="P591" s="95"/>
      <c r="Q591" s="95"/>
      <c r="R591" s="95"/>
      <c r="S591" s="95"/>
    </row>
    <row r="592" spans="2:19">
      <c r="B592" s="94"/>
      <c r="C592" s="94"/>
      <c r="D592" s="94"/>
      <c r="E592" s="94"/>
      <c r="F592" s="95"/>
      <c r="G592" s="95"/>
      <c r="H592" s="95"/>
      <c r="I592" s="95"/>
      <c r="J592" s="95"/>
      <c r="K592" s="95"/>
      <c r="L592" s="95"/>
      <c r="M592" s="95"/>
      <c r="N592" s="95"/>
      <c r="O592" s="95"/>
      <c r="P592" s="95"/>
      <c r="Q592" s="95"/>
      <c r="R592" s="95"/>
      <c r="S592" s="95"/>
    </row>
    <row r="593" spans="2:19">
      <c r="B593" s="94"/>
      <c r="C593" s="94"/>
      <c r="D593" s="94"/>
      <c r="E593" s="94"/>
      <c r="F593" s="95"/>
      <c r="G593" s="95"/>
      <c r="H593" s="95"/>
      <c r="I593" s="95"/>
      <c r="J593" s="95"/>
      <c r="K593" s="95"/>
      <c r="L593" s="95"/>
      <c r="M593" s="95"/>
      <c r="N593" s="95"/>
      <c r="O593" s="95"/>
      <c r="P593" s="95"/>
      <c r="Q593" s="95"/>
      <c r="R593" s="95"/>
      <c r="S593" s="95"/>
    </row>
    <row r="594" spans="2:19">
      <c r="B594" s="94"/>
      <c r="C594" s="94"/>
      <c r="D594" s="94"/>
      <c r="E594" s="94"/>
      <c r="F594" s="95"/>
      <c r="G594" s="95"/>
      <c r="H594" s="95"/>
      <c r="I594" s="95"/>
      <c r="J594" s="95"/>
      <c r="K594" s="95"/>
      <c r="L594" s="95"/>
      <c r="M594" s="95"/>
      <c r="N594" s="95"/>
      <c r="O594" s="95"/>
      <c r="P594" s="95"/>
      <c r="Q594" s="95"/>
      <c r="R594" s="95"/>
      <c r="S594" s="95"/>
    </row>
    <row r="595" spans="2:19">
      <c r="B595" s="94"/>
      <c r="C595" s="94"/>
      <c r="D595" s="94"/>
      <c r="E595" s="94"/>
      <c r="F595" s="95"/>
      <c r="G595" s="95"/>
      <c r="H595" s="95"/>
      <c r="I595" s="95"/>
      <c r="J595" s="95"/>
      <c r="K595" s="95"/>
      <c r="L595" s="95"/>
      <c r="M595" s="95"/>
      <c r="N595" s="95"/>
      <c r="O595" s="95"/>
      <c r="P595" s="95"/>
      <c r="Q595" s="95"/>
      <c r="R595" s="95"/>
      <c r="S595" s="95"/>
    </row>
    <row r="596" spans="2:19">
      <c r="B596" s="94"/>
      <c r="C596" s="94"/>
      <c r="D596" s="94"/>
      <c r="E596" s="94"/>
      <c r="F596" s="95"/>
      <c r="G596" s="95"/>
      <c r="H596" s="95"/>
      <c r="I596" s="95"/>
      <c r="J596" s="95"/>
      <c r="K596" s="95"/>
      <c r="L596" s="95"/>
      <c r="M596" s="95"/>
      <c r="N596" s="95"/>
      <c r="O596" s="95"/>
      <c r="P596" s="95"/>
      <c r="Q596" s="95"/>
      <c r="R596" s="95"/>
      <c r="S596" s="95"/>
    </row>
    <row r="597" spans="2:19">
      <c r="B597" s="94"/>
      <c r="C597" s="94"/>
      <c r="D597" s="94"/>
      <c r="E597" s="94"/>
      <c r="F597" s="95"/>
      <c r="G597" s="95"/>
      <c r="H597" s="95"/>
      <c r="I597" s="95"/>
      <c r="J597" s="95"/>
      <c r="K597" s="95"/>
      <c r="L597" s="95"/>
      <c r="M597" s="95"/>
      <c r="N597" s="95"/>
      <c r="O597" s="95"/>
      <c r="P597" s="95"/>
      <c r="Q597" s="95"/>
      <c r="R597" s="95"/>
      <c r="S597" s="95"/>
    </row>
    <row r="598" spans="2:19">
      <c r="B598" s="94"/>
      <c r="C598" s="94"/>
      <c r="D598" s="94"/>
      <c r="E598" s="94"/>
      <c r="F598" s="95"/>
      <c r="G598" s="95"/>
      <c r="H598" s="95"/>
      <c r="I598" s="95"/>
      <c r="J598" s="95"/>
      <c r="K598" s="95"/>
      <c r="L598" s="95"/>
      <c r="M598" s="95"/>
      <c r="N598" s="95"/>
      <c r="O598" s="95"/>
      <c r="P598" s="95"/>
      <c r="Q598" s="95"/>
      <c r="R598" s="95"/>
      <c r="S598" s="95"/>
    </row>
    <row r="599" spans="2:19">
      <c r="B599" s="94"/>
      <c r="C599" s="94"/>
      <c r="D599" s="94"/>
      <c r="E599" s="94"/>
      <c r="F599" s="95"/>
      <c r="G599" s="95"/>
      <c r="H599" s="95"/>
      <c r="I599" s="95"/>
      <c r="J599" s="95"/>
      <c r="K599" s="95"/>
      <c r="L599" s="95"/>
      <c r="M599" s="95"/>
      <c r="N599" s="95"/>
      <c r="O599" s="95"/>
      <c r="P599" s="95"/>
      <c r="Q599" s="95"/>
      <c r="R599" s="95"/>
      <c r="S599" s="95"/>
    </row>
    <row r="600" spans="2:19">
      <c r="B600" s="94"/>
      <c r="C600" s="94"/>
      <c r="D600" s="94"/>
      <c r="E600" s="94"/>
      <c r="F600" s="95"/>
      <c r="G600" s="95"/>
      <c r="H600" s="95"/>
      <c r="I600" s="95"/>
      <c r="J600" s="95"/>
      <c r="K600" s="95"/>
      <c r="L600" s="95"/>
      <c r="M600" s="95"/>
      <c r="N600" s="95"/>
      <c r="O600" s="95"/>
      <c r="P600" s="95"/>
      <c r="Q600" s="95"/>
      <c r="R600" s="95"/>
      <c r="S600" s="95"/>
    </row>
    <row r="601" spans="2:19">
      <c r="B601" s="94"/>
      <c r="C601" s="94"/>
      <c r="D601" s="94"/>
      <c r="E601" s="94"/>
      <c r="F601" s="95"/>
      <c r="G601" s="95"/>
      <c r="H601" s="95"/>
      <c r="I601" s="95"/>
      <c r="J601" s="95"/>
      <c r="K601" s="95"/>
      <c r="L601" s="95"/>
      <c r="M601" s="95"/>
      <c r="N601" s="95"/>
      <c r="O601" s="95"/>
      <c r="P601" s="95"/>
      <c r="Q601" s="95"/>
      <c r="R601" s="95"/>
      <c r="S601" s="95"/>
    </row>
    <row r="602" spans="2:19">
      <c r="B602" s="94"/>
      <c r="C602" s="94"/>
      <c r="D602" s="94"/>
      <c r="E602" s="94"/>
      <c r="F602" s="95"/>
      <c r="G602" s="95"/>
      <c r="H602" s="95"/>
      <c r="I602" s="95"/>
      <c r="J602" s="95"/>
      <c r="K602" s="95"/>
      <c r="L602" s="95"/>
      <c r="M602" s="95"/>
      <c r="N602" s="95"/>
      <c r="O602" s="95"/>
      <c r="P602" s="95"/>
      <c r="Q602" s="95"/>
      <c r="R602" s="95"/>
      <c r="S602" s="95"/>
    </row>
    <row r="603" spans="2:19">
      <c r="B603" s="94"/>
      <c r="C603" s="94"/>
      <c r="D603" s="94"/>
      <c r="E603" s="94"/>
      <c r="F603" s="95"/>
      <c r="G603" s="95"/>
      <c r="H603" s="95"/>
      <c r="I603" s="95"/>
      <c r="J603" s="95"/>
      <c r="K603" s="95"/>
      <c r="L603" s="95"/>
      <c r="M603" s="95"/>
      <c r="N603" s="95"/>
      <c r="O603" s="95"/>
      <c r="P603" s="95"/>
      <c r="Q603" s="95"/>
      <c r="R603" s="95"/>
      <c r="S603" s="95"/>
    </row>
    <row r="604" spans="2:19">
      <c r="B604" s="94"/>
      <c r="C604" s="94"/>
      <c r="D604" s="94"/>
      <c r="E604" s="94"/>
      <c r="F604" s="95"/>
      <c r="G604" s="95"/>
      <c r="H604" s="95"/>
      <c r="I604" s="95"/>
      <c r="J604" s="95"/>
      <c r="K604" s="95"/>
      <c r="L604" s="95"/>
      <c r="M604" s="95"/>
      <c r="N604" s="95"/>
      <c r="O604" s="95"/>
      <c r="P604" s="95"/>
      <c r="Q604" s="95"/>
      <c r="R604" s="95"/>
      <c r="S604" s="95"/>
    </row>
    <row r="605" spans="2:19">
      <c r="B605" s="94"/>
      <c r="C605" s="94"/>
      <c r="D605" s="94"/>
      <c r="E605" s="94"/>
      <c r="F605" s="95"/>
      <c r="G605" s="95"/>
      <c r="H605" s="95"/>
      <c r="I605" s="95"/>
      <c r="J605" s="95"/>
      <c r="K605" s="95"/>
      <c r="L605" s="95"/>
      <c r="M605" s="95"/>
      <c r="N605" s="95"/>
      <c r="O605" s="95"/>
      <c r="P605" s="95"/>
      <c r="Q605" s="95"/>
      <c r="R605" s="95"/>
      <c r="S605" s="95"/>
    </row>
    <row r="606" spans="2:19">
      <c r="B606" s="94"/>
      <c r="C606" s="94"/>
      <c r="D606" s="94"/>
      <c r="E606" s="94"/>
      <c r="F606" s="95"/>
      <c r="G606" s="95"/>
      <c r="H606" s="95"/>
      <c r="I606" s="95"/>
      <c r="J606" s="95"/>
      <c r="K606" s="95"/>
      <c r="L606" s="95"/>
      <c r="M606" s="95"/>
      <c r="N606" s="95"/>
      <c r="O606" s="95"/>
      <c r="P606" s="95"/>
      <c r="Q606" s="95"/>
      <c r="R606" s="95"/>
      <c r="S606" s="95"/>
    </row>
    <row r="607" spans="2:19">
      <c r="B607" s="94"/>
      <c r="C607" s="94"/>
      <c r="D607" s="94"/>
      <c r="E607" s="94"/>
      <c r="F607" s="95"/>
      <c r="G607" s="95"/>
      <c r="H607" s="95"/>
      <c r="I607" s="95"/>
      <c r="J607" s="95"/>
      <c r="K607" s="95"/>
      <c r="L607" s="95"/>
      <c r="M607" s="95"/>
      <c r="N607" s="95"/>
      <c r="O607" s="95"/>
      <c r="P607" s="95"/>
      <c r="Q607" s="95"/>
      <c r="R607" s="95"/>
      <c r="S607" s="95"/>
    </row>
    <row r="608" spans="2:19">
      <c r="B608" s="94"/>
      <c r="C608" s="94"/>
      <c r="D608" s="94"/>
      <c r="E608" s="94"/>
      <c r="F608" s="95"/>
      <c r="G608" s="95"/>
      <c r="H608" s="95"/>
      <c r="I608" s="95"/>
      <c r="J608" s="95"/>
      <c r="K608" s="95"/>
      <c r="L608" s="95"/>
      <c r="M608" s="95"/>
      <c r="N608" s="95"/>
      <c r="O608" s="95"/>
      <c r="P608" s="95"/>
      <c r="Q608" s="95"/>
      <c r="R608" s="95"/>
      <c r="S608" s="95"/>
    </row>
    <row r="609" spans="2:19">
      <c r="B609" s="94"/>
      <c r="C609" s="94"/>
      <c r="D609" s="94"/>
      <c r="E609" s="94"/>
      <c r="F609" s="95"/>
      <c r="G609" s="95"/>
      <c r="H609" s="95"/>
      <c r="I609" s="95"/>
      <c r="J609" s="95"/>
      <c r="K609" s="95"/>
      <c r="L609" s="95"/>
      <c r="M609" s="95"/>
      <c r="N609" s="95"/>
      <c r="O609" s="95"/>
      <c r="P609" s="95"/>
      <c r="Q609" s="95"/>
      <c r="R609" s="95"/>
      <c r="S609" s="95"/>
    </row>
    <row r="610" spans="2:19">
      <c r="B610" s="94"/>
      <c r="C610" s="94"/>
      <c r="D610" s="94"/>
      <c r="E610" s="94"/>
      <c r="F610" s="95"/>
      <c r="G610" s="95"/>
      <c r="H610" s="95"/>
      <c r="I610" s="95"/>
      <c r="J610" s="95"/>
      <c r="K610" s="95"/>
      <c r="L610" s="95"/>
      <c r="M610" s="95"/>
      <c r="N610" s="95"/>
      <c r="O610" s="95"/>
      <c r="P610" s="95"/>
      <c r="Q610" s="95"/>
      <c r="R610" s="95"/>
      <c r="S610" s="95"/>
    </row>
    <row r="611" spans="2:19">
      <c r="B611" s="94"/>
      <c r="C611" s="94"/>
      <c r="D611" s="94"/>
      <c r="E611" s="94"/>
      <c r="F611" s="95"/>
      <c r="G611" s="95"/>
      <c r="H611" s="95"/>
      <c r="I611" s="95"/>
      <c r="J611" s="95"/>
      <c r="K611" s="95"/>
      <c r="L611" s="95"/>
      <c r="M611" s="95"/>
      <c r="N611" s="95"/>
      <c r="O611" s="95"/>
      <c r="P611" s="95"/>
      <c r="Q611" s="95"/>
      <c r="R611" s="95"/>
      <c r="S611" s="95"/>
    </row>
    <row r="612" spans="2:19">
      <c r="B612" s="94"/>
      <c r="C612" s="94"/>
      <c r="D612" s="94"/>
      <c r="E612" s="94"/>
      <c r="F612" s="95"/>
      <c r="G612" s="95"/>
      <c r="H612" s="95"/>
      <c r="I612" s="95"/>
      <c r="J612" s="95"/>
      <c r="K612" s="95"/>
      <c r="L612" s="95"/>
      <c r="M612" s="95"/>
      <c r="N612" s="95"/>
      <c r="O612" s="95"/>
      <c r="P612" s="95"/>
      <c r="Q612" s="95"/>
      <c r="R612" s="95"/>
      <c r="S612" s="95"/>
    </row>
    <row r="613" spans="2:19">
      <c r="B613" s="94"/>
      <c r="C613" s="94"/>
      <c r="D613" s="94"/>
      <c r="E613" s="94"/>
      <c r="F613" s="95"/>
      <c r="G613" s="95"/>
      <c r="H613" s="95"/>
      <c r="I613" s="95"/>
      <c r="J613" s="95"/>
      <c r="K613" s="95"/>
      <c r="L613" s="95"/>
      <c r="M613" s="95"/>
      <c r="N613" s="95"/>
      <c r="O613" s="95"/>
      <c r="P613" s="95"/>
      <c r="Q613" s="95"/>
      <c r="R613" s="95"/>
      <c r="S613" s="95"/>
    </row>
    <row r="614" spans="2:19">
      <c r="B614" s="94"/>
      <c r="C614" s="94"/>
      <c r="D614" s="94"/>
      <c r="E614" s="94"/>
      <c r="F614" s="95"/>
      <c r="G614" s="95"/>
      <c r="H614" s="95"/>
      <c r="I614" s="95"/>
      <c r="J614" s="95"/>
      <c r="K614" s="95"/>
      <c r="L614" s="95"/>
      <c r="M614" s="95"/>
      <c r="N614" s="95"/>
      <c r="O614" s="95"/>
      <c r="P614" s="95"/>
      <c r="Q614" s="95"/>
      <c r="R614" s="95"/>
      <c r="S614" s="95"/>
    </row>
    <row r="615" spans="2:19">
      <c r="B615" s="94"/>
      <c r="C615" s="94"/>
      <c r="D615" s="94"/>
      <c r="E615" s="94"/>
      <c r="F615" s="95"/>
      <c r="G615" s="95"/>
      <c r="H615" s="95"/>
      <c r="I615" s="95"/>
      <c r="J615" s="95"/>
      <c r="K615" s="95"/>
      <c r="L615" s="95"/>
      <c r="M615" s="95"/>
      <c r="N615" s="95"/>
      <c r="O615" s="95"/>
      <c r="P615" s="95"/>
      <c r="Q615" s="95"/>
      <c r="R615" s="95"/>
      <c r="S615" s="95"/>
    </row>
    <row r="616" spans="2:19">
      <c r="B616" s="94"/>
      <c r="C616" s="94"/>
      <c r="D616" s="94"/>
      <c r="E616" s="94"/>
      <c r="F616" s="95"/>
      <c r="G616" s="95"/>
      <c r="H616" s="95"/>
      <c r="I616" s="95"/>
      <c r="J616" s="95"/>
      <c r="K616" s="95"/>
      <c r="L616" s="95"/>
      <c r="M616" s="95"/>
      <c r="N616" s="95"/>
      <c r="O616" s="95"/>
      <c r="P616" s="95"/>
      <c r="Q616" s="95"/>
      <c r="R616" s="95"/>
      <c r="S616" s="95"/>
    </row>
    <row r="617" spans="2:19">
      <c r="B617" s="94"/>
      <c r="C617" s="94"/>
      <c r="D617" s="94"/>
      <c r="E617" s="94"/>
      <c r="F617" s="95"/>
      <c r="G617" s="95"/>
      <c r="H617" s="95"/>
      <c r="I617" s="95"/>
      <c r="J617" s="95"/>
      <c r="K617" s="95"/>
      <c r="L617" s="95"/>
      <c r="M617" s="95"/>
      <c r="N617" s="95"/>
      <c r="O617" s="95"/>
      <c r="P617" s="95"/>
      <c r="Q617" s="95"/>
      <c r="R617" s="95"/>
      <c r="S617" s="95"/>
    </row>
    <row r="618" spans="2:19">
      <c r="B618" s="94"/>
      <c r="C618" s="94"/>
      <c r="D618" s="94"/>
      <c r="E618" s="94"/>
      <c r="F618" s="95"/>
      <c r="G618" s="95"/>
      <c r="H618" s="95"/>
      <c r="I618" s="95"/>
      <c r="J618" s="95"/>
      <c r="K618" s="95"/>
      <c r="L618" s="95"/>
      <c r="M618" s="95"/>
      <c r="N618" s="95"/>
      <c r="O618" s="95"/>
      <c r="P618" s="95"/>
      <c r="Q618" s="95"/>
      <c r="R618" s="95"/>
      <c r="S618" s="95"/>
    </row>
    <row r="619" spans="2:19">
      <c r="B619" s="94"/>
      <c r="C619" s="94"/>
      <c r="D619" s="94"/>
      <c r="E619" s="94"/>
      <c r="F619" s="95"/>
      <c r="G619" s="95"/>
      <c r="H619" s="95"/>
      <c r="I619" s="95"/>
      <c r="J619" s="95"/>
      <c r="K619" s="95"/>
      <c r="L619" s="95"/>
      <c r="M619" s="95"/>
      <c r="N619" s="95"/>
      <c r="O619" s="95"/>
      <c r="P619" s="95"/>
      <c r="Q619" s="95"/>
      <c r="R619" s="95"/>
      <c r="S619" s="95"/>
    </row>
    <row r="620" spans="2:19">
      <c r="B620" s="94"/>
      <c r="C620" s="94"/>
      <c r="D620" s="94"/>
      <c r="E620" s="94"/>
      <c r="F620" s="95"/>
      <c r="G620" s="95"/>
      <c r="H620" s="95"/>
      <c r="I620" s="95"/>
      <c r="J620" s="95"/>
      <c r="K620" s="95"/>
      <c r="L620" s="95"/>
      <c r="M620" s="95"/>
      <c r="N620" s="95"/>
      <c r="O620" s="95"/>
      <c r="P620" s="95"/>
      <c r="Q620" s="95"/>
      <c r="R620" s="95"/>
      <c r="S620" s="95"/>
    </row>
    <row r="621" spans="2:19">
      <c r="B621" s="94"/>
      <c r="C621" s="94"/>
      <c r="D621" s="94"/>
      <c r="E621" s="94"/>
      <c r="F621" s="95"/>
      <c r="G621" s="95"/>
      <c r="H621" s="95"/>
      <c r="I621" s="95"/>
      <c r="J621" s="95"/>
      <c r="K621" s="95"/>
      <c r="L621" s="95"/>
      <c r="M621" s="95"/>
      <c r="N621" s="95"/>
      <c r="O621" s="95"/>
      <c r="P621" s="95"/>
      <c r="Q621" s="95"/>
      <c r="R621" s="95"/>
      <c r="S621" s="95"/>
    </row>
    <row r="622" spans="2:19">
      <c r="B622" s="94"/>
      <c r="C622" s="94"/>
      <c r="D622" s="94"/>
      <c r="E622" s="94"/>
      <c r="F622" s="95"/>
      <c r="G622" s="95"/>
      <c r="H622" s="95"/>
      <c r="I622" s="95"/>
      <c r="J622" s="95"/>
      <c r="K622" s="95"/>
      <c r="L622" s="95"/>
      <c r="M622" s="95"/>
      <c r="N622" s="95"/>
      <c r="O622" s="95"/>
      <c r="P622" s="95"/>
      <c r="Q622" s="95"/>
      <c r="R622" s="95"/>
      <c r="S622" s="95"/>
    </row>
    <row r="623" spans="2:19">
      <c r="B623" s="94"/>
      <c r="C623" s="94"/>
      <c r="D623" s="94"/>
      <c r="E623" s="94"/>
      <c r="F623" s="95"/>
      <c r="G623" s="95"/>
      <c r="H623" s="95"/>
      <c r="I623" s="95"/>
      <c r="J623" s="95"/>
      <c r="K623" s="95"/>
      <c r="L623" s="95"/>
      <c r="M623" s="95"/>
      <c r="N623" s="95"/>
      <c r="O623" s="95"/>
      <c r="P623" s="95"/>
      <c r="Q623" s="95"/>
      <c r="R623" s="95"/>
      <c r="S623" s="95"/>
    </row>
    <row r="624" spans="2:19">
      <c r="B624" s="94"/>
      <c r="C624" s="94"/>
      <c r="D624" s="94"/>
      <c r="E624" s="94"/>
      <c r="F624" s="95"/>
      <c r="G624" s="95"/>
      <c r="H624" s="95"/>
      <c r="I624" s="95"/>
      <c r="J624" s="95"/>
      <c r="K624" s="95"/>
      <c r="L624" s="95"/>
      <c r="M624" s="95"/>
      <c r="N624" s="95"/>
      <c r="O624" s="95"/>
      <c r="P624" s="95"/>
      <c r="Q624" s="95"/>
      <c r="R624" s="95"/>
      <c r="S624" s="95"/>
    </row>
    <row r="625" spans="2:19">
      <c r="B625" s="94"/>
      <c r="C625" s="94"/>
      <c r="D625" s="94"/>
      <c r="E625" s="94"/>
      <c r="F625" s="95"/>
      <c r="G625" s="95"/>
      <c r="H625" s="95"/>
      <c r="I625" s="95"/>
      <c r="J625" s="95"/>
      <c r="K625" s="95"/>
      <c r="L625" s="95"/>
      <c r="M625" s="95"/>
      <c r="N625" s="95"/>
      <c r="O625" s="95"/>
      <c r="P625" s="95"/>
      <c r="Q625" s="95"/>
      <c r="R625" s="95"/>
      <c r="S625" s="95"/>
    </row>
    <row r="626" spans="2:19">
      <c r="B626" s="94"/>
      <c r="C626" s="94"/>
      <c r="D626" s="94"/>
      <c r="E626" s="94"/>
      <c r="F626" s="95"/>
      <c r="G626" s="95"/>
      <c r="H626" s="95"/>
      <c r="I626" s="95"/>
      <c r="J626" s="95"/>
      <c r="K626" s="95"/>
      <c r="L626" s="95"/>
      <c r="M626" s="95"/>
      <c r="N626" s="95"/>
      <c r="O626" s="95"/>
      <c r="P626" s="95"/>
      <c r="Q626" s="95"/>
      <c r="R626" s="95"/>
      <c r="S626" s="95"/>
    </row>
    <row r="627" spans="2:19">
      <c r="B627" s="94"/>
      <c r="C627" s="94"/>
      <c r="D627" s="94"/>
      <c r="E627" s="94"/>
      <c r="F627" s="95"/>
      <c r="G627" s="95"/>
      <c r="H627" s="95"/>
      <c r="I627" s="95"/>
      <c r="J627" s="95"/>
      <c r="K627" s="95"/>
      <c r="L627" s="95"/>
      <c r="M627" s="95"/>
      <c r="N627" s="95"/>
      <c r="O627" s="95"/>
      <c r="P627" s="95"/>
      <c r="Q627" s="95"/>
      <c r="R627" s="95"/>
      <c r="S627" s="95"/>
    </row>
    <row r="628" spans="2:19">
      <c r="B628" s="94"/>
      <c r="C628" s="94"/>
      <c r="D628" s="94"/>
      <c r="E628" s="94"/>
      <c r="F628" s="95"/>
      <c r="G628" s="95"/>
      <c r="H628" s="95"/>
      <c r="I628" s="95"/>
      <c r="J628" s="95"/>
      <c r="K628" s="95"/>
      <c r="L628" s="95"/>
      <c r="M628" s="95"/>
      <c r="N628" s="95"/>
      <c r="O628" s="95"/>
      <c r="P628" s="95"/>
      <c r="Q628" s="95"/>
      <c r="R628" s="95"/>
      <c r="S628" s="95"/>
    </row>
    <row r="629" spans="2:19">
      <c r="B629" s="94"/>
      <c r="C629" s="94"/>
      <c r="D629" s="94"/>
      <c r="E629" s="94"/>
      <c r="F629" s="95"/>
      <c r="G629" s="95"/>
      <c r="H629" s="95"/>
      <c r="I629" s="95"/>
      <c r="J629" s="95"/>
      <c r="K629" s="95"/>
      <c r="L629" s="95"/>
      <c r="M629" s="95"/>
      <c r="N629" s="95"/>
      <c r="O629" s="95"/>
      <c r="P629" s="95"/>
      <c r="Q629" s="95"/>
      <c r="R629" s="95"/>
      <c r="S629" s="95"/>
    </row>
    <row r="630" spans="2:19">
      <c r="B630" s="94"/>
      <c r="C630" s="94"/>
      <c r="D630" s="94"/>
      <c r="E630" s="94"/>
      <c r="F630" s="95"/>
      <c r="G630" s="95"/>
      <c r="H630" s="95"/>
      <c r="I630" s="95"/>
      <c r="J630" s="95"/>
      <c r="K630" s="95"/>
      <c r="L630" s="95"/>
      <c r="M630" s="95"/>
      <c r="N630" s="95"/>
      <c r="O630" s="95"/>
      <c r="P630" s="95"/>
      <c r="Q630" s="95"/>
      <c r="R630" s="95"/>
      <c r="S630" s="95"/>
    </row>
    <row r="631" spans="2:19">
      <c r="B631" s="94"/>
      <c r="C631" s="94"/>
      <c r="D631" s="94"/>
      <c r="E631" s="94"/>
      <c r="F631" s="95"/>
      <c r="G631" s="95"/>
      <c r="H631" s="95"/>
      <c r="I631" s="95"/>
      <c r="J631" s="95"/>
      <c r="K631" s="95"/>
      <c r="L631" s="95"/>
      <c r="M631" s="95"/>
      <c r="N631" s="95"/>
      <c r="O631" s="95"/>
      <c r="P631" s="95"/>
      <c r="Q631" s="95"/>
      <c r="R631" s="95"/>
      <c r="S631" s="95"/>
    </row>
    <row r="632" spans="2:19">
      <c r="B632" s="94"/>
      <c r="C632" s="94"/>
      <c r="D632" s="94"/>
      <c r="E632" s="94"/>
      <c r="F632" s="95"/>
      <c r="G632" s="95"/>
      <c r="H632" s="95"/>
      <c r="I632" s="95"/>
      <c r="J632" s="95"/>
      <c r="K632" s="95"/>
      <c r="L632" s="95"/>
      <c r="M632" s="95"/>
      <c r="N632" s="95"/>
      <c r="O632" s="95"/>
      <c r="P632" s="95"/>
      <c r="Q632" s="95"/>
      <c r="R632" s="95"/>
      <c r="S632" s="95"/>
    </row>
    <row r="633" spans="2:19">
      <c r="B633" s="94"/>
      <c r="C633" s="94"/>
      <c r="D633" s="94"/>
      <c r="E633" s="94"/>
      <c r="F633" s="95"/>
      <c r="G633" s="95"/>
      <c r="H633" s="95"/>
      <c r="I633" s="95"/>
      <c r="J633" s="95"/>
      <c r="K633" s="95"/>
      <c r="L633" s="95"/>
      <c r="M633" s="95"/>
      <c r="N633" s="95"/>
      <c r="O633" s="95"/>
      <c r="P633" s="95"/>
      <c r="Q633" s="95"/>
      <c r="R633" s="95"/>
      <c r="S633" s="95"/>
    </row>
    <row r="634" spans="2:19">
      <c r="B634" s="94"/>
      <c r="C634" s="94"/>
      <c r="D634" s="94"/>
      <c r="E634" s="94"/>
      <c r="F634" s="95"/>
      <c r="G634" s="95"/>
      <c r="H634" s="95"/>
      <c r="I634" s="95"/>
      <c r="J634" s="95"/>
      <c r="K634" s="95"/>
      <c r="L634" s="95"/>
      <c r="M634" s="95"/>
      <c r="N634" s="95"/>
      <c r="O634" s="95"/>
      <c r="P634" s="95"/>
      <c r="Q634" s="95"/>
      <c r="R634" s="95"/>
      <c r="S634" s="95"/>
    </row>
    <row r="635" spans="2:19">
      <c r="B635" s="94"/>
      <c r="C635" s="94"/>
      <c r="D635" s="94"/>
      <c r="E635" s="94"/>
      <c r="F635" s="95"/>
      <c r="G635" s="95"/>
      <c r="H635" s="95"/>
      <c r="I635" s="95"/>
      <c r="J635" s="95"/>
      <c r="K635" s="95"/>
      <c r="L635" s="95"/>
      <c r="M635" s="95"/>
      <c r="N635" s="95"/>
      <c r="O635" s="95"/>
      <c r="P635" s="95"/>
      <c r="Q635" s="95"/>
      <c r="R635" s="95"/>
      <c r="S635" s="95"/>
    </row>
    <row r="636" spans="2:19">
      <c r="B636" s="94"/>
      <c r="C636" s="94"/>
      <c r="D636" s="94"/>
      <c r="E636" s="94"/>
      <c r="F636" s="95"/>
      <c r="G636" s="95"/>
      <c r="H636" s="95"/>
      <c r="I636" s="95"/>
      <c r="J636" s="95"/>
      <c r="K636" s="95"/>
      <c r="L636" s="95"/>
      <c r="M636" s="95"/>
      <c r="N636" s="95"/>
      <c r="O636" s="95"/>
      <c r="P636" s="95"/>
      <c r="Q636" s="95"/>
      <c r="R636" s="95"/>
      <c r="S636" s="95"/>
    </row>
    <row r="637" spans="2:19">
      <c r="B637" s="94"/>
      <c r="C637" s="94"/>
      <c r="D637" s="94"/>
      <c r="E637" s="94"/>
      <c r="F637" s="95"/>
      <c r="G637" s="95"/>
      <c r="H637" s="95"/>
      <c r="I637" s="95"/>
      <c r="J637" s="95"/>
      <c r="K637" s="95"/>
      <c r="L637" s="95"/>
      <c r="M637" s="95"/>
      <c r="N637" s="95"/>
      <c r="O637" s="95"/>
      <c r="P637" s="95"/>
      <c r="Q637" s="95"/>
      <c r="R637" s="95"/>
      <c r="S637" s="95"/>
    </row>
    <row r="638" spans="2:19">
      <c r="B638" s="94"/>
      <c r="C638" s="94"/>
      <c r="D638" s="94"/>
      <c r="E638" s="94"/>
      <c r="F638" s="95"/>
      <c r="G638" s="95"/>
      <c r="H638" s="95"/>
      <c r="I638" s="95"/>
      <c r="J638" s="95"/>
      <c r="K638" s="95"/>
      <c r="L638" s="95"/>
      <c r="M638" s="95"/>
      <c r="N638" s="95"/>
      <c r="O638" s="95"/>
      <c r="P638" s="95"/>
      <c r="Q638" s="95"/>
      <c r="R638" s="95"/>
      <c r="S638" s="95"/>
    </row>
    <row r="639" spans="2:19">
      <c r="B639" s="94"/>
      <c r="C639" s="94"/>
      <c r="D639" s="94"/>
      <c r="E639" s="94"/>
      <c r="F639" s="95"/>
      <c r="G639" s="95"/>
      <c r="H639" s="95"/>
      <c r="I639" s="95"/>
      <c r="J639" s="95"/>
      <c r="K639" s="95"/>
      <c r="L639" s="95"/>
      <c r="M639" s="95"/>
      <c r="N639" s="95"/>
      <c r="O639" s="95"/>
      <c r="P639" s="95"/>
      <c r="Q639" s="95"/>
      <c r="R639" s="95"/>
      <c r="S639" s="95"/>
    </row>
    <row r="640" spans="2:19">
      <c r="B640" s="94"/>
      <c r="C640" s="94"/>
      <c r="D640" s="94"/>
      <c r="E640" s="94"/>
      <c r="F640" s="95"/>
      <c r="G640" s="95"/>
      <c r="H640" s="95"/>
      <c r="I640" s="95"/>
      <c r="J640" s="95"/>
      <c r="K640" s="95"/>
      <c r="L640" s="95"/>
      <c r="M640" s="95"/>
      <c r="N640" s="95"/>
      <c r="O640" s="95"/>
      <c r="P640" s="95"/>
      <c r="Q640" s="95"/>
      <c r="R640" s="95"/>
      <c r="S640" s="95"/>
    </row>
    <row r="641" spans="2:19">
      <c r="B641" s="94"/>
      <c r="C641" s="94"/>
      <c r="D641" s="94"/>
      <c r="E641" s="94"/>
      <c r="F641" s="95"/>
      <c r="G641" s="95"/>
      <c r="H641" s="95"/>
      <c r="I641" s="95"/>
      <c r="J641" s="95"/>
      <c r="K641" s="95"/>
      <c r="L641" s="95"/>
      <c r="M641" s="95"/>
      <c r="N641" s="95"/>
      <c r="O641" s="95"/>
      <c r="P641" s="95"/>
      <c r="Q641" s="95"/>
      <c r="R641" s="95"/>
      <c r="S641" s="95"/>
    </row>
    <row r="642" spans="2:19">
      <c r="B642" s="94"/>
      <c r="C642" s="94"/>
      <c r="D642" s="94"/>
      <c r="E642" s="94"/>
      <c r="F642" s="95"/>
      <c r="G642" s="95"/>
      <c r="H642" s="95"/>
      <c r="I642" s="95"/>
      <c r="J642" s="95"/>
      <c r="K642" s="95"/>
      <c r="L642" s="95"/>
      <c r="M642" s="95"/>
      <c r="N642" s="95"/>
      <c r="O642" s="95"/>
      <c r="P642" s="95"/>
      <c r="Q642" s="95"/>
      <c r="R642" s="95"/>
      <c r="S642" s="95"/>
    </row>
    <row r="643" spans="2:19">
      <c r="B643" s="94"/>
      <c r="C643" s="94"/>
      <c r="D643" s="94"/>
      <c r="E643" s="94"/>
      <c r="F643" s="95"/>
      <c r="G643" s="95"/>
      <c r="H643" s="95"/>
      <c r="I643" s="95"/>
      <c r="J643" s="95"/>
      <c r="K643" s="95"/>
      <c r="L643" s="95"/>
      <c r="M643" s="95"/>
      <c r="N643" s="95"/>
      <c r="O643" s="95"/>
      <c r="P643" s="95"/>
      <c r="Q643" s="95"/>
      <c r="R643" s="95"/>
      <c r="S643" s="95"/>
    </row>
    <row r="644" spans="2:19">
      <c r="B644" s="94"/>
      <c r="C644" s="94"/>
      <c r="D644" s="94"/>
      <c r="E644" s="94"/>
      <c r="F644" s="95"/>
      <c r="G644" s="95"/>
      <c r="H644" s="95"/>
      <c r="I644" s="95"/>
      <c r="J644" s="95"/>
      <c r="K644" s="95"/>
      <c r="L644" s="95"/>
      <c r="M644" s="95"/>
      <c r="N644" s="95"/>
      <c r="O644" s="95"/>
      <c r="P644" s="95"/>
      <c r="Q644" s="95"/>
      <c r="R644" s="95"/>
      <c r="S644" s="95"/>
    </row>
    <row r="645" spans="2:19">
      <c r="B645" s="94"/>
      <c r="C645" s="94"/>
      <c r="D645" s="94"/>
      <c r="E645" s="94"/>
      <c r="F645" s="95"/>
      <c r="G645" s="95"/>
      <c r="H645" s="95"/>
      <c r="I645" s="95"/>
      <c r="J645" s="95"/>
      <c r="K645" s="95"/>
      <c r="L645" s="95"/>
      <c r="M645" s="95"/>
      <c r="N645" s="95"/>
      <c r="O645" s="95"/>
      <c r="P645" s="95"/>
      <c r="Q645" s="95"/>
      <c r="R645" s="95"/>
      <c r="S645" s="95"/>
    </row>
    <row r="646" spans="2:19">
      <c r="B646" s="94"/>
      <c r="C646" s="94"/>
      <c r="D646" s="94"/>
      <c r="E646" s="94"/>
      <c r="F646" s="95"/>
      <c r="G646" s="95"/>
      <c r="H646" s="95"/>
      <c r="I646" s="95"/>
      <c r="J646" s="95"/>
      <c r="K646" s="95"/>
      <c r="L646" s="95"/>
      <c r="M646" s="95"/>
      <c r="N646" s="95"/>
      <c r="O646" s="95"/>
      <c r="P646" s="95"/>
      <c r="Q646" s="95"/>
      <c r="R646" s="95"/>
      <c r="S646" s="95"/>
    </row>
    <row r="647" spans="2:19">
      <c r="B647" s="94"/>
      <c r="C647" s="94"/>
      <c r="D647" s="94"/>
      <c r="E647" s="94"/>
      <c r="F647" s="95"/>
      <c r="G647" s="95"/>
      <c r="H647" s="95"/>
      <c r="I647" s="95"/>
      <c r="J647" s="95"/>
      <c r="K647" s="95"/>
      <c r="L647" s="95"/>
      <c r="M647" s="95"/>
      <c r="N647" s="95"/>
      <c r="O647" s="95"/>
      <c r="P647" s="95"/>
      <c r="Q647" s="95"/>
      <c r="R647" s="95"/>
      <c r="S647" s="95"/>
    </row>
    <row r="648" spans="2:19">
      <c r="B648" s="94"/>
      <c r="C648" s="94"/>
      <c r="D648" s="94"/>
      <c r="E648" s="94"/>
      <c r="F648" s="95"/>
      <c r="G648" s="95"/>
      <c r="H648" s="95"/>
      <c r="I648" s="95"/>
      <c r="J648" s="95"/>
      <c r="K648" s="95"/>
      <c r="L648" s="95"/>
      <c r="M648" s="95"/>
      <c r="N648" s="95"/>
      <c r="O648" s="95"/>
      <c r="P648" s="95"/>
      <c r="Q648" s="95"/>
      <c r="R648" s="95"/>
      <c r="S648" s="95"/>
    </row>
    <row r="649" spans="2:19">
      <c r="B649" s="94"/>
      <c r="C649" s="94"/>
      <c r="D649" s="94"/>
      <c r="E649" s="94"/>
      <c r="F649" s="95"/>
      <c r="G649" s="95"/>
      <c r="H649" s="95"/>
      <c r="I649" s="95"/>
      <c r="J649" s="95"/>
      <c r="K649" s="95"/>
      <c r="L649" s="95"/>
      <c r="M649" s="95"/>
      <c r="N649" s="95"/>
      <c r="O649" s="95"/>
      <c r="P649" s="95"/>
      <c r="Q649" s="95"/>
      <c r="R649" s="95"/>
      <c r="S649" s="95"/>
    </row>
    <row r="650" spans="2:19">
      <c r="B650" s="94"/>
      <c r="C650" s="94"/>
      <c r="D650" s="94"/>
      <c r="E650" s="94"/>
      <c r="F650" s="95"/>
      <c r="G650" s="95"/>
      <c r="H650" s="95"/>
      <c r="I650" s="95"/>
      <c r="J650" s="95"/>
      <c r="K650" s="95"/>
      <c r="L650" s="95"/>
      <c r="M650" s="95"/>
      <c r="N650" s="95"/>
      <c r="O650" s="95"/>
      <c r="P650" s="95"/>
      <c r="Q650" s="95"/>
      <c r="R650" s="95"/>
      <c r="S650" s="95"/>
    </row>
    <row r="651" spans="2:19">
      <c r="B651" s="94"/>
      <c r="C651" s="94"/>
      <c r="D651" s="94"/>
      <c r="E651" s="94"/>
      <c r="F651" s="95"/>
      <c r="G651" s="95"/>
      <c r="H651" s="95"/>
      <c r="I651" s="95"/>
      <c r="J651" s="95"/>
      <c r="K651" s="95"/>
      <c r="L651" s="95"/>
      <c r="M651" s="95"/>
      <c r="N651" s="95"/>
      <c r="O651" s="95"/>
      <c r="P651" s="95"/>
      <c r="Q651" s="95"/>
      <c r="R651" s="95"/>
      <c r="S651" s="95"/>
    </row>
    <row r="652" spans="2:19">
      <c r="B652" s="94"/>
      <c r="C652" s="94"/>
      <c r="D652" s="94"/>
      <c r="E652" s="94"/>
      <c r="F652" s="95"/>
      <c r="G652" s="95"/>
      <c r="H652" s="95"/>
      <c r="I652" s="95"/>
      <c r="J652" s="95"/>
      <c r="K652" s="95"/>
      <c r="L652" s="95"/>
      <c r="M652" s="95"/>
      <c r="N652" s="95"/>
      <c r="O652" s="95"/>
      <c r="P652" s="95"/>
      <c r="Q652" s="95"/>
      <c r="R652" s="95"/>
      <c r="S652" s="95"/>
    </row>
    <row r="653" spans="2:19">
      <c r="B653" s="94"/>
      <c r="C653" s="94"/>
      <c r="D653" s="94"/>
      <c r="E653" s="94"/>
      <c r="F653" s="95"/>
      <c r="G653" s="95"/>
      <c r="H653" s="95"/>
      <c r="I653" s="95"/>
      <c r="J653" s="95"/>
      <c r="K653" s="95"/>
      <c r="L653" s="95"/>
      <c r="M653" s="95"/>
      <c r="N653" s="95"/>
      <c r="O653" s="95"/>
      <c r="P653" s="95"/>
      <c r="Q653" s="95"/>
      <c r="R653" s="95"/>
      <c r="S653" s="95"/>
    </row>
    <row r="654" spans="2:19">
      <c r="B654" s="94"/>
      <c r="C654" s="94"/>
      <c r="D654" s="94"/>
      <c r="E654" s="94"/>
      <c r="F654" s="95"/>
      <c r="G654" s="95"/>
      <c r="H654" s="95"/>
      <c r="I654" s="95"/>
      <c r="J654" s="95"/>
      <c r="K654" s="95"/>
      <c r="L654" s="95"/>
      <c r="M654" s="95"/>
      <c r="N654" s="95"/>
      <c r="O654" s="95"/>
      <c r="P654" s="95"/>
      <c r="Q654" s="95"/>
      <c r="R654" s="95"/>
      <c r="S654" s="95"/>
    </row>
    <row r="655" spans="2:19">
      <c r="B655" s="94"/>
      <c r="C655" s="94"/>
      <c r="D655" s="94"/>
      <c r="E655" s="94"/>
      <c r="F655" s="95"/>
      <c r="G655" s="95"/>
      <c r="H655" s="95"/>
      <c r="I655" s="95"/>
      <c r="J655" s="95"/>
      <c r="K655" s="95"/>
      <c r="L655" s="95"/>
      <c r="M655" s="95"/>
      <c r="N655" s="95"/>
      <c r="O655" s="95"/>
      <c r="P655" s="95"/>
      <c r="Q655" s="95"/>
      <c r="R655" s="95"/>
      <c r="S655" s="95"/>
    </row>
    <row r="656" spans="2:19">
      <c r="B656" s="94"/>
      <c r="C656" s="94"/>
      <c r="D656" s="94"/>
      <c r="E656" s="94"/>
      <c r="F656" s="95"/>
      <c r="G656" s="95"/>
      <c r="H656" s="95"/>
      <c r="I656" s="95"/>
      <c r="J656" s="95"/>
      <c r="K656" s="95"/>
      <c r="L656" s="95"/>
      <c r="M656" s="95"/>
      <c r="N656" s="95"/>
      <c r="O656" s="95"/>
      <c r="P656" s="95"/>
      <c r="Q656" s="95"/>
      <c r="R656" s="95"/>
      <c r="S656" s="95"/>
    </row>
    <row r="657" spans="2:19">
      <c r="B657" s="94"/>
      <c r="C657" s="94"/>
      <c r="D657" s="94"/>
      <c r="E657" s="94"/>
      <c r="F657" s="95"/>
      <c r="G657" s="95"/>
      <c r="H657" s="95"/>
      <c r="I657" s="95"/>
      <c r="J657" s="95"/>
      <c r="K657" s="95"/>
      <c r="L657" s="95"/>
      <c r="M657" s="95"/>
      <c r="N657" s="95"/>
      <c r="O657" s="95"/>
      <c r="P657" s="95"/>
      <c r="Q657" s="95"/>
      <c r="R657" s="95"/>
      <c r="S657" s="95"/>
    </row>
    <row r="658" spans="2:19">
      <c r="B658" s="94"/>
      <c r="C658" s="94"/>
      <c r="D658" s="94"/>
      <c r="E658" s="94"/>
      <c r="F658" s="95"/>
      <c r="G658" s="95"/>
      <c r="H658" s="95"/>
      <c r="I658" s="95"/>
      <c r="J658" s="95"/>
      <c r="K658" s="95"/>
      <c r="L658" s="95"/>
      <c r="M658" s="95"/>
      <c r="N658" s="95"/>
      <c r="O658" s="95"/>
      <c r="P658" s="95"/>
      <c r="Q658" s="95"/>
      <c r="R658" s="95"/>
      <c r="S658" s="95"/>
    </row>
    <row r="659" spans="2:19">
      <c r="B659" s="94"/>
      <c r="C659" s="94"/>
      <c r="D659" s="94"/>
      <c r="E659" s="94"/>
      <c r="F659" s="95"/>
      <c r="G659" s="95"/>
      <c r="H659" s="95"/>
      <c r="I659" s="95"/>
      <c r="J659" s="95"/>
      <c r="K659" s="95"/>
      <c r="L659" s="95"/>
      <c r="M659" s="95"/>
      <c r="N659" s="95"/>
      <c r="O659" s="95"/>
      <c r="P659" s="95"/>
      <c r="Q659" s="95"/>
      <c r="R659" s="95"/>
      <c r="S659" s="95"/>
    </row>
    <row r="660" spans="2:19">
      <c r="B660" s="94"/>
      <c r="C660" s="94"/>
      <c r="D660" s="94"/>
      <c r="E660" s="94"/>
      <c r="F660" s="95"/>
      <c r="G660" s="95"/>
      <c r="H660" s="95"/>
      <c r="I660" s="95"/>
      <c r="J660" s="95"/>
      <c r="K660" s="95"/>
      <c r="L660" s="95"/>
      <c r="M660" s="95"/>
      <c r="N660" s="95"/>
      <c r="O660" s="95"/>
      <c r="P660" s="95"/>
      <c r="Q660" s="95"/>
      <c r="R660" s="95"/>
      <c r="S660" s="95"/>
    </row>
    <row r="661" spans="2:19">
      <c r="B661" s="94"/>
      <c r="C661" s="94"/>
      <c r="D661" s="94"/>
      <c r="E661" s="94"/>
      <c r="F661" s="95"/>
      <c r="G661" s="95"/>
      <c r="H661" s="95"/>
      <c r="I661" s="95"/>
      <c r="J661" s="95"/>
      <c r="K661" s="95"/>
      <c r="L661" s="95"/>
      <c r="M661" s="95"/>
      <c r="N661" s="95"/>
      <c r="O661" s="95"/>
      <c r="P661" s="95"/>
      <c r="Q661" s="95"/>
      <c r="R661" s="95"/>
      <c r="S661" s="95"/>
    </row>
    <row r="662" spans="2:19">
      <c r="B662" s="94"/>
      <c r="C662" s="94"/>
      <c r="D662" s="94"/>
      <c r="E662" s="94"/>
      <c r="F662" s="95"/>
      <c r="G662" s="95"/>
      <c r="H662" s="95"/>
      <c r="I662" s="95"/>
      <c r="J662" s="95"/>
      <c r="K662" s="95"/>
      <c r="L662" s="95"/>
      <c r="M662" s="95"/>
      <c r="N662" s="95"/>
      <c r="O662" s="95"/>
      <c r="P662" s="95"/>
      <c r="Q662" s="95"/>
      <c r="R662" s="95"/>
      <c r="S662" s="95"/>
    </row>
    <row r="663" spans="2:19">
      <c r="B663" s="94"/>
      <c r="C663" s="94"/>
      <c r="D663" s="94"/>
      <c r="E663" s="94"/>
      <c r="F663" s="95"/>
      <c r="G663" s="95"/>
      <c r="H663" s="95"/>
      <c r="I663" s="95"/>
      <c r="J663" s="95"/>
      <c r="K663" s="95"/>
      <c r="L663" s="95"/>
      <c r="M663" s="95"/>
      <c r="N663" s="95"/>
      <c r="O663" s="95"/>
      <c r="P663" s="95"/>
      <c r="Q663" s="95"/>
      <c r="R663" s="95"/>
      <c r="S663" s="95"/>
    </row>
    <row r="664" spans="2:19">
      <c r="B664" s="94"/>
      <c r="C664" s="94"/>
      <c r="D664" s="94"/>
      <c r="E664" s="94"/>
      <c r="F664" s="95"/>
      <c r="G664" s="95"/>
      <c r="H664" s="95"/>
      <c r="I664" s="95"/>
      <c r="J664" s="95"/>
      <c r="K664" s="95"/>
      <c r="L664" s="95"/>
      <c r="M664" s="95"/>
      <c r="N664" s="95"/>
      <c r="O664" s="95"/>
      <c r="P664" s="95"/>
      <c r="Q664" s="95"/>
      <c r="R664" s="95"/>
      <c r="S664" s="95"/>
    </row>
    <row r="665" spans="2:19">
      <c r="B665" s="94"/>
      <c r="C665" s="94"/>
      <c r="D665" s="94"/>
      <c r="E665" s="94"/>
      <c r="F665" s="95"/>
      <c r="G665" s="95"/>
      <c r="H665" s="95"/>
      <c r="I665" s="95"/>
      <c r="J665" s="95"/>
      <c r="K665" s="95"/>
      <c r="L665" s="95"/>
      <c r="M665" s="95"/>
      <c r="N665" s="95"/>
      <c r="O665" s="95"/>
      <c r="P665" s="95"/>
      <c r="Q665" s="95"/>
      <c r="R665" s="95"/>
      <c r="S665" s="95"/>
    </row>
    <row r="666" spans="2:19">
      <c r="B666" s="94"/>
      <c r="C666" s="94"/>
      <c r="D666" s="94"/>
      <c r="E666" s="94"/>
      <c r="F666" s="95"/>
      <c r="G666" s="95"/>
      <c r="H666" s="95"/>
      <c r="I666" s="95"/>
      <c r="J666" s="95"/>
      <c r="K666" s="95"/>
      <c r="L666" s="95"/>
      <c r="M666" s="95"/>
      <c r="N666" s="95"/>
      <c r="O666" s="95"/>
      <c r="P666" s="95"/>
      <c r="Q666" s="95"/>
      <c r="R666" s="95"/>
      <c r="S666" s="95"/>
    </row>
    <row r="667" spans="2:19">
      <c r="B667" s="94"/>
      <c r="C667" s="94"/>
      <c r="D667" s="94"/>
      <c r="E667" s="94"/>
      <c r="F667" s="95"/>
      <c r="G667" s="95"/>
      <c r="H667" s="95"/>
      <c r="I667" s="95"/>
      <c r="J667" s="95"/>
      <c r="K667" s="95"/>
      <c r="L667" s="95"/>
      <c r="M667" s="95"/>
      <c r="N667" s="95"/>
      <c r="O667" s="95"/>
      <c r="P667" s="95"/>
      <c r="Q667" s="95"/>
      <c r="R667" s="95"/>
      <c r="S667" s="95"/>
    </row>
    <row r="668" spans="2:19">
      <c r="B668" s="94"/>
      <c r="C668" s="94"/>
      <c r="D668" s="94"/>
      <c r="E668" s="94"/>
      <c r="F668" s="95"/>
      <c r="G668" s="95"/>
      <c r="H668" s="95"/>
      <c r="I668" s="95"/>
      <c r="J668" s="95"/>
      <c r="K668" s="95"/>
      <c r="L668" s="95"/>
      <c r="M668" s="95"/>
      <c r="N668" s="95"/>
      <c r="O668" s="95"/>
      <c r="P668" s="95"/>
      <c r="Q668" s="95"/>
      <c r="R668" s="95"/>
      <c r="S668" s="95"/>
    </row>
  </sheetData>
  <sheetProtection sheet="1" objects="1" scenarios="1"/>
  <sortState xmlns:xlrd2="http://schemas.microsoft.com/office/spreadsheetml/2017/richdata2" ref="B23:S29">
    <sortCondition ref="B23:B29"/>
  </sortState>
  <mergeCells count="2">
    <mergeCell ref="B6:S6"/>
    <mergeCell ref="B7:S7"/>
  </mergeCells>
  <phoneticPr fontId="3" type="noConversion"/>
  <conditionalFormatting sqref="B12:B37">
    <cfRule type="cellIs" dxfId="6" priority="1" operator="equal">
      <formula>"NR3"</formula>
    </cfRule>
  </conditionalFormatting>
  <dataValidations count="1">
    <dataValidation allowBlank="1" showInputMessage="1" showErrorMessage="1" sqref="C5:C32 A1:B32 D1:XFD32 A33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גיליון16">
    <tabColor rgb="FFFFFF00"/>
    <pageSetUpPr fitToPage="1"/>
  </sheetPr>
  <dimension ref="B1:AW404"/>
  <sheetViews>
    <sheetView rightToLeft="1" workbookViewId="0"/>
  </sheetViews>
  <sheetFormatPr defaultColWidth="9.140625" defaultRowHeight="18"/>
  <cols>
    <col min="1" max="1" width="6.28515625" style="1" customWidth="1"/>
    <col min="2" max="2" width="36.140625" style="2" bestFit="1" customWidth="1"/>
    <col min="3" max="3" width="43.28515625" style="2" customWidth="1"/>
    <col min="4" max="4" width="6.5703125" style="2" bestFit="1" customWidth="1"/>
    <col min="5" max="5" width="11.28515625" style="2" bestFit="1" customWidth="1"/>
    <col min="6" max="6" width="14.7109375" style="1" bestFit="1" customWidth="1"/>
    <col min="7" max="7" width="12" style="1" bestFit="1" customWidth="1"/>
    <col min="8" max="8" width="10.140625" style="1" bestFit="1" customWidth="1"/>
    <col min="9" max="9" width="7.42578125" style="1" bestFit="1" customWidth="1"/>
    <col min="10" max="10" width="8.28515625" style="1" bestFit="1" customWidth="1"/>
    <col min="11" max="11" width="6.85546875" style="1" bestFit="1" customWidth="1"/>
    <col min="12" max="12" width="9.140625" style="1" bestFit="1" customWidth="1"/>
    <col min="13" max="13" width="10.42578125" style="1" bestFit="1" customWidth="1"/>
    <col min="14" max="16384" width="9.140625" style="1"/>
  </cols>
  <sheetData>
    <row r="1" spans="2:49">
      <c r="B1" s="46" t="s">
        <v>139</v>
      </c>
      <c r="C1" s="46" t="s" vm="1">
        <v>219</v>
      </c>
    </row>
    <row r="2" spans="2:49">
      <c r="B2" s="46" t="s">
        <v>138</v>
      </c>
      <c r="C2" s="46" t="s">
        <v>220</v>
      </c>
    </row>
    <row r="3" spans="2:49">
      <c r="B3" s="46" t="s">
        <v>140</v>
      </c>
      <c r="C3" s="46" t="s">
        <v>221</v>
      </c>
    </row>
    <row r="4" spans="2:49">
      <c r="B4" s="46" t="s">
        <v>141</v>
      </c>
      <c r="C4" s="46">
        <v>2208</v>
      </c>
    </row>
    <row r="6" spans="2:49" ht="26.25" customHeight="1">
      <c r="B6" s="135" t="s">
        <v>167</v>
      </c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7"/>
    </row>
    <row r="7" spans="2:49" ht="26.25" customHeight="1">
      <c r="B7" s="135" t="s">
        <v>85</v>
      </c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7"/>
    </row>
    <row r="8" spans="2:49" s="3" customFormat="1" ht="63">
      <c r="B8" s="21" t="s">
        <v>109</v>
      </c>
      <c r="C8" s="29" t="s">
        <v>43</v>
      </c>
      <c r="D8" s="29" t="s">
        <v>111</v>
      </c>
      <c r="E8" s="29" t="s">
        <v>110</v>
      </c>
      <c r="F8" s="29" t="s">
        <v>62</v>
      </c>
      <c r="G8" s="29" t="s">
        <v>96</v>
      </c>
      <c r="H8" s="29" t="s">
        <v>196</v>
      </c>
      <c r="I8" s="29" t="s">
        <v>195</v>
      </c>
      <c r="J8" s="29" t="s">
        <v>104</v>
      </c>
      <c r="K8" s="29" t="s">
        <v>56</v>
      </c>
      <c r="L8" s="29" t="s">
        <v>142</v>
      </c>
      <c r="M8" s="30" t="s">
        <v>144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W8" s="1"/>
    </row>
    <row r="9" spans="2:49" s="3" customFormat="1" ht="14.25" customHeight="1">
      <c r="B9" s="14"/>
      <c r="C9" s="31"/>
      <c r="D9" s="15"/>
      <c r="E9" s="15"/>
      <c r="F9" s="31"/>
      <c r="G9" s="31"/>
      <c r="H9" s="31" t="s">
        <v>203</v>
      </c>
      <c r="I9" s="31"/>
      <c r="J9" s="31" t="s">
        <v>199</v>
      </c>
      <c r="K9" s="31" t="s">
        <v>19</v>
      </c>
      <c r="L9" s="31" t="s">
        <v>19</v>
      </c>
      <c r="M9" s="32" t="s">
        <v>19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W9" s="1"/>
    </row>
    <row r="10" spans="2:4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9" t="s">
        <v>10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W10" s="1"/>
    </row>
    <row r="11" spans="2:49" s="4" customFormat="1" ht="18" customHeight="1">
      <c r="B11" s="88" t="s">
        <v>28</v>
      </c>
      <c r="C11" s="88"/>
      <c r="D11" s="89"/>
      <c r="E11" s="88"/>
      <c r="F11" s="89"/>
      <c r="G11" s="89"/>
      <c r="H11" s="91"/>
      <c r="I11" s="91"/>
      <c r="J11" s="91">
        <v>241.87518000000006</v>
      </c>
      <c r="K11" s="92"/>
      <c r="L11" s="92">
        <f>IFERROR(J11/$J$11,0)</f>
        <v>1</v>
      </c>
      <c r="M11" s="92">
        <f>J11/'סכום נכסי הקרן'!$C$42</f>
        <v>2.5199275991280067E-3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W11" s="1"/>
    </row>
    <row r="12" spans="2:49" ht="17.25" customHeight="1">
      <c r="B12" s="85" t="s">
        <v>190</v>
      </c>
      <c r="C12" s="88"/>
      <c r="D12" s="88"/>
      <c r="E12" s="88"/>
      <c r="F12" s="88"/>
      <c r="G12" s="88"/>
      <c r="H12" s="91"/>
      <c r="I12" s="91"/>
      <c r="J12" s="83">
        <v>1.4000000000000004E-4</v>
      </c>
      <c r="K12" s="88"/>
      <c r="L12" s="92">
        <f t="shared" ref="L12:L13" si="0">IFERROR(J12/$J$11,0)</f>
        <v>5.788109387660198E-7</v>
      </c>
      <c r="M12" s="92">
        <f>J12/'סכום נכסי הקרן'!$C$42</f>
        <v>1.4585616592736839E-9</v>
      </c>
    </row>
    <row r="13" spans="2:49">
      <c r="B13" s="86" t="s">
        <v>1450</v>
      </c>
      <c r="C13" s="88">
        <v>5992</v>
      </c>
      <c r="D13" s="89" t="s">
        <v>26</v>
      </c>
      <c r="E13" s="88" t="s">
        <v>1425</v>
      </c>
      <c r="F13" s="89" t="s">
        <v>408</v>
      </c>
      <c r="G13" s="89" t="s">
        <v>126</v>
      </c>
      <c r="H13" s="91">
        <v>221.00000000000003</v>
      </c>
      <c r="I13" s="91">
        <v>9.9999999999999995E-7</v>
      </c>
      <c r="J13" s="91">
        <v>1.4000000000000004E-4</v>
      </c>
      <c r="K13" s="92">
        <v>8.0952380952380965E-6</v>
      </c>
      <c r="L13" s="92">
        <f t="shared" si="0"/>
        <v>5.788109387660198E-7</v>
      </c>
      <c r="M13" s="92">
        <f>J13/'סכום נכסי הקרן'!$C$42</f>
        <v>1.4585616592736839E-9</v>
      </c>
    </row>
    <row r="14" spans="2:49">
      <c r="B14" s="93"/>
      <c r="C14" s="88"/>
      <c r="D14" s="88"/>
      <c r="E14" s="88"/>
      <c r="F14" s="88"/>
      <c r="G14" s="88"/>
      <c r="H14" s="91"/>
      <c r="I14" s="91"/>
      <c r="J14" s="88"/>
      <c r="K14" s="88"/>
      <c r="L14" s="92"/>
      <c r="M14" s="88"/>
    </row>
    <row r="15" spans="2:49">
      <c r="B15" s="113" t="s">
        <v>189</v>
      </c>
      <c r="C15" s="88"/>
      <c r="D15" s="89"/>
      <c r="E15" s="88"/>
      <c r="F15" s="89"/>
      <c r="G15" s="89"/>
      <c r="H15" s="91"/>
      <c r="I15" s="91"/>
      <c r="J15" s="91">
        <v>241.87518000000006</v>
      </c>
      <c r="K15" s="92"/>
      <c r="L15" s="92">
        <f t="shared" ref="L15:L19" si="1">IFERROR(J15/$J$11,0)</f>
        <v>1</v>
      </c>
      <c r="M15" s="92">
        <f>J15/'סכום נכסי הקרן'!$C$42</f>
        <v>2.5199275991280067E-3</v>
      </c>
    </row>
    <row r="16" spans="2:49">
      <c r="B16" s="85" t="s">
        <v>60</v>
      </c>
      <c r="C16" s="80"/>
      <c r="D16" s="81"/>
      <c r="E16" s="80"/>
      <c r="F16" s="81"/>
      <c r="G16" s="81"/>
      <c r="H16" s="83"/>
      <c r="I16" s="83"/>
      <c r="J16" s="83">
        <v>241.87518000000006</v>
      </c>
      <c r="K16" s="84"/>
      <c r="L16" s="84">
        <f t="shared" si="1"/>
        <v>1</v>
      </c>
      <c r="M16" s="84">
        <f>J16/'סכום נכסי הקרן'!$C$42</f>
        <v>2.5199275991280067E-3</v>
      </c>
    </row>
    <row r="17" spans="2:13">
      <c r="B17" s="86" t="s">
        <v>1451</v>
      </c>
      <c r="C17" s="88">
        <v>5691</v>
      </c>
      <c r="D17" s="89" t="s">
        <v>26</v>
      </c>
      <c r="E17" s="88"/>
      <c r="F17" s="89" t="s">
        <v>1174</v>
      </c>
      <c r="G17" s="89" t="s">
        <v>125</v>
      </c>
      <c r="H17" s="91">
        <v>37968.030000000006</v>
      </c>
      <c r="I17" s="91">
        <v>113.20099999999999</v>
      </c>
      <c r="J17" s="91">
        <v>159.02670000000003</v>
      </c>
      <c r="K17" s="92">
        <v>3.9144234094550792E-4</v>
      </c>
      <c r="L17" s="92">
        <f t="shared" si="1"/>
        <v>0.65747423939901561</v>
      </c>
      <c r="M17" s="92">
        <f>J17/'סכום נכסי הקרן'!$C$42</f>
        <v>1.6567874815772738E-3</v>
      </c>
    </row>
    <row r="18" spans="2:13">
      <c r="B18" s="86" t="s">
        <v>1452</v>
      </c>
      <c r="C18" s="88">
        <v>4811</v>
      </c>
      <c r="D18" s="89" t="s">
        <v>26</v>
      </c>
      <c r="E18" s="88" t="s">
        <v>1371</v>
      </c>
      <c r="F18" s="89" t="s">
        <v>1174</v>
      </c>
      <c r="G18" s="89" t="s">
        <v>125</v>
      </c>
      <c r="H18" s="91">
        <v>829.5100000000001</v>
      </c>
      <c r="I18" s="91">
        <v>18.508700000000001</v>
      </c>
      <c r="J18" s="91">
        <v>0.5680599999999999</v>
      </c>
      <c r="K18" s="92">
        <v>4.8116813346292048E-5</v>
      </c>
      <c r="L18" s="92">
        <f t="shared" si="1"/>
        <v>2.3485667276816075E-3</v>
      </c>
      <c r="M18" s="92">
        <f>J18/'סכום נכסי הקרן'!$C$42</f>
        <v>5.9182181154786322E-6</v>
      </c>
    </row>
    <row r="19" spans="2:13">
      <c r="B19" s="86" t="s">
        <v>1453</v>
      </c>
      <c r="C19" s="88">
        <v>5356</v>
      </c>
      <c r="D19" s="89" t="s">
        <v>26</v>
      </c>
      <c r="E19" s="88" t="s">
        <v>1371</v>
      </c>
      <c r="F19" s="89" t="s">
        <v>1174</v>
      </c>
      <c r="G19" s="89" t="s">
        <v>125</v>
      </c>
      <c r="H19" s="91">
        <v>10105.070000000002</v>
      </c>
      <c r="I19" s="91">
        <v>220.06729999999999</v>
      </c>
      <c r="J19" s="91">
        <v>82.280420000000007</v>
      </c>
      <c r="K19" s="92">
        <v>4.2628149249826828E-4</v>
      </c>
      <c r="L19" s="92">
        <f t="shared" si="1"/>
        <v>0.3401771938733027</v>
      </c>
      <c r="M19" s="92">
        <f>J19/'סכום נכסי הקרן'!$C$42</f>
        <v>8.5722189943525417E-4</v>
      </c>
    </row>
    <row r="20" spans="2:13">
      <c r="B20" s="93"/>
      <c r="C20" s="88"/>
      <c r="D20" s="88"/>
      <c r="E20" s="88"/>
      <c r="F20" s="88"/>
      <c r="G20" s="88"/>
      <c r="H20" s="91"/>
      <c r="I20" s="91"/>
      <c r="J20" s="88"/>
      <c r="K20" s="88"/>
      <c r="L20" s="92"/>
      <c r="M20" s="88"/>
    </row>
    <row r="21" spans="2:13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</row>
    <row r="22" spans="2:13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</row>
    <row r="23" spans="2:13">
      <c r="B23" s="108" t="s">
        <v>211</v>
      </c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</row>
    <row r="24" spans="2:13">
      <c r="B24" s="108" t="s">
        <v>105</v>
      </c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</row>
    <row r="25" spans="2:13">
      <c r="B25" s="108" t="s">
        <v>194</v>
      </c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</row>
    <row r="26" spans="2:13">
      <c r="B26" s="108" t="s">
        <v>202</v>
      </c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</row>
    <row r="27" spans="2:13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</row>
    <row r="28" spans="2:13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</row>
    <row r="29" spans="2:13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</row>
    <row r="30" spans="2:13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</row>
    <row r="31" spans="2:13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</row>
    <row r="32" spans="2:13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</row>
    <row r="33" spans="2:13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</row>
    <row r="34" spans="2:13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</row>
    <row r="35" spans="2:13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</row>
    <row r="36" spans="2:13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</row>
    <row r="37" spans="2:13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</row>
    <row r="38" spans="2:13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</row>
    <row r="39" spans="2:13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</row>
    <row r="40" spans="2:13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</row>
    <row r="41" spans="2:13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</row>
    <row r="42" spans="2:13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</row>
    <row r="43" spans="2:13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</row>
    <row r="44" spans="2:13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</row>
    <row r="45" spans="2:13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</row>
    <row r="46" spans="2:13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</row>
    <row r="47" spans="2:13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</row>
    <row r="48" spans="2:13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</row>
    <row r="49" spans="2:13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</row>
    <row r="50" spans="2:13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</row>
    <row r="51" spans="2:13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</row>
    <row r="52" spans="2:13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</row>
    <row r="53" spans="2:13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</row>
    <row r="54" spans="2:13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</row>
    <row r="55" spans="2:13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</row>
    <row r="56" spans="2:13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</row>
    <row r="57" spans="2:13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</row>
    <row r="58" spans="2:13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</row>
    <row r="59" spans="2:13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</row>
    <row r="60" spans="2:13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</row>
    <row r="61" spans="2:13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</row>
    <row r="62" spans="2:13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</row>
    <row r="63" spans="2:13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</row>
    <row r="64" spans="2:13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</row>
    <row r="65" spans="2:13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</row>
    <row r="66" spans="2:13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</row>
    <row r="67" spans="2:13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</row>
    <row r="68" spans="2:13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</row>
    <row r="69" spans="2:13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</row>
    <row r="70" spans="2:13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</row>
    <row r="71" spans="2:13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</row>
    <row r="72" spans="2:13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</row>
    <row r="73" spans="2:13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</row>
    <row r="74" spans="2:13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</row>
    <row r="75" spans="2:13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</row>
    <row r="76" spans="2:13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</row>
    <row r="77" spans="2:13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</row>
    <row r="78" spans="2:13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</row>
    <row r="79" spans="2:13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</row>
    <row r="80" spans="2:13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</row>
    <row r="81" spans="2:13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</row>
    <row r="82" spans="2:13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</row>
    <row r="83" spans="2:13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</row>
    <row r="84" spans="2:13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</row>
    <row r="85" spans="2:13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</row>
    <row r="86" spans="2:13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</row>
    <row r="87" spans="2:13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</row>
    <row r="88" spans="2:13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</row>
    <row r="89" spans="2:13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</row>
    <row r="90" spans="2:13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</row>
    <row r="91" spans="2:13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</row>
    <row r="92" spans="2:13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</row>
    <row r="93" spans="2:13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</row>
    <row r="94" spans="2:13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</row>
    <row r="95" spans="2:13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</row>
    <row r="96" spans="2:13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</row>
    <row r="97" spans="2:13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</row>
    <row r="98" spans="2:13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</row>
    <row r="99" spans="2:13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</row>
    <row r="100" spans="2:13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</row>
    <row r="101" spans="2:13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</row>
    <row r="102" spans="2:13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</row>
    <row r="103" spans="2:13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</row>
    <row r="104" spans="2:13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</row>
    <row r="105" spans="2:13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</row>
    <row r="106" spans="2:13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</row>
    <row r="107" spans="2:13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</row>
    <row r="108" spans="2:13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</row>
    <row r="109" spans="2:13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</row>
    <row r="110" spans="2:13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</row>
    <row r="111" spans="2:13"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  <c r="M111" s="88"/>
    </row>
    <row r="112" spans="2:13"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  <c r="M112" s="88"/>
    </row>
    <row r="113" spans="2:13"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  <c r="M113" s="88"/>
    </row>
    <row r="114" spans="2:13"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  <c r="M114" s="88"/>
    </row>
    <row r="115" spans="2:13"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  <c r="M115" s="88"/>
    </row>
    <row r="116" spans="2:13"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  <c r="M116" s="88"/>
    </row>
    <row r="117" spans="2:13"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  <c r="M117" s="88"/>
    </row>
    <row r="118" spans="2:13">
      <c r="B118" s="88"/>
      <c r="C118" s="88"/>
      <c r="D118" s="88"/>
      <c r="E118" s="88"/>
      <c r="F118" s="88"/>
      <c r="G118" s="88"/>
      <c r="H118" s="88"/>
      <c r="I118" s="88"/>
      <c r="J118" s="88"/>
      <c r="K118" s="88"/>
      <c r="L118" s="88"/>
      <c r="M118" s="88"/>
    </row>
    <row r="119" spans="2:13">
      <c r="B119" s="88"/>
      <c r="C119" s="88"/>
      <c r="D119" s="88"/>
      <c r="E119" s="88"/>
      <c r="F119" s="88"/>
      <c r="G119" s="88"/>
      <c r="H119" s="88"/>
      <c r="I119" s="88"/>
      <c r="J119" s="88"/>
      <c r="K119" s="88"/>
      <c r="L119" s="88"/>
      <c r="M119" s="88"/>
    </row>
    <row r="120" spans="2:13">
      <c r="B120" s="94"/>
      <c r="C120" s="95"/>
      <c r="D120" s="95"/>
      <c r="E120" s="95"/>
      <c r="F120" s="95"/>
      <c r="G120" s="95"/>
      <c r="H120" s="95"/>
      <c r="I120" s="95"/>
      <c r="J120" s="95"/>
      <c r="K120" s="95"/>
      <c r="L120" s="95"/>
      <c r="M120" s="95"/>
    </row>
    <row r="121" spans="2:13">
      <c r="B121" s="94"/>
      <c r="C121" s="95"/>
      <c r="D121" s="95"/>
      <c r="E121" s="95"/>
      <c r="F121" s="95"/>
      <c r="G121" s="95"/>
      <c r="H121" s="95"/>
      <c r="I121" s="95"/>
      <c r="J121" s="95"/>
      <c r="K121" s="95"/>
      <c r="L121" s="95"/>
      <c r="M121" s="95"/>
    </row>
    <row r="122" spans="2:13">
      <c r="B122" s="94"/>
      <c r="C122" s="95"/>
      <c r="D122" s="95"/>
      <c r="E122" s="95"/>
      <c r="F122" s="95"/>
      <c r="G122" s="95"/>
      <c r="H122" s="95"/>
      <c r="I122" s="95"/>
      <c r="J122" s="95"/>
      <c r="K122" s="95"/>
      <c r="L122" s="95"/>
      <c r="M122" s="95"/>
    </row>
    <row r="123" spans="2:13">
      <c r="B123" s="94"/>
      <c r="C123" s="95"/>
      <c r="D123" s="95"/>
      <c r="E123" s="95"/>
      <c r="F123" s="95"/>
      <c r="G123" s="95"/>
      <c r="H123" s="95"/>
      <c r="I123" s="95"/>
      <c r="J123" s="95"/>
      <c r="K123" s="95"/>
      <c r="L123" s="95"/>
      <c r="M123" s="95"/>
    </row>
    <row r="124" spans="2:13">
      <c r="B124" s="94"/>
      <c r="C124" s="95"/>
      <c r="D124" s="95"/>
      <c r="E124" s="95"/>
      <c r="F124" s="95"/>
      <c r="G124" s="95"/>
      <c r="H124" s="95"/>
      <c r="I124" s="95"/>
      <c r="J124" s="95"/>
      <c r="K124" s="95"/>
      <c r="L124" s="95"/>
      <c r="M124" s="95"/>
    </row>
    <row r="125" spans="2:13">
      <c r="B125" s="94"/>
      <c r="C125" s="95"/>
      <c r="D125" s="95"/>
      <c r="E125" s="95"/>
      <c r="F125" s="95"/>
      <c r="G125" s="95"/>
      <c r="H125" s="95"/>
      <c r="I125" s="95"/>
      <c r="J125" s="95"/>
      <c r="K125" s="95"/>
      <c r="L125" s="95"/>
      <c r="M125" s="95"/>
    </row>
    <row r="126" spans="2:13">
      <c r="B126" s="94"/>
      <c r="C126" s="95"/>
      <c r="D126" s="95"/>
      <c r="E126" s="95"/>
      <c r="F126" s="95"/>
      <c r="G126" s="95"/>
      <c r="H126" s="95"/>
      <c r="I126" s="95"/>
      <c r="J126" s="95"/>
      <c r="K126" s="95"/>
      <c r="L126" s="95"/>
      <c r="M126" s="95"/>
    </row>
    <row r="127" spans="2:13">
      <c r="B127" s="94"/>
      <c r="C127" s="95"/>
      <c r="D127" s="95"/>
      <c r="E127" s="95"/>
      <c r="F127" s="95"/>
      <c r="G127" s="95"/>
      <c r="H127" s="95"/>
      <c r="I127" s="95"/>
      <c r="J127" s="95"/>
      <c r="K127" s="95"/>
      <c r="L127" s="95"/>
      <c r="M127" s="95"/>
    </row>
    <row r="128" spans="2:13">
      <c r="B128" s="94"/>
      <c r="C128" s="95"/>
      <c r="D128" s="95"/>
      <c r="E128" s="95"/>
      <c r="F128" s="95"/>
      <c r="G128" s="95"/>
      <c r="H128" s="95"/>
      <c r="I128" s="95"/>
      <c r="J128" s="95"/>
      <c r="K128" s="95"/>
      <c r="L128" s="95"/>
      <c r="M128" s="95"/>
    </row>
    <row r="129" spans="2:13">
      <c r="B129" s="94"/>
      <c r="C129" s="95"/>
      <c r="D129" s="95"/>
      <c r="E129" s="95"/>
      <c r="F129" s="95"/>
      <c r="G129" s="95"/>
      <c r="H129" s="95"/>
      <c r="I129" s="95"/>
      <c r="J129" s="95"/>
      <c r="K129" s="95"/>
      <c r="L129" s="95"/>
      <c r="M129" s="95"/>
    </row>
    <row r="130" spans="2:13">
      <c r="B130" s="94"/>
      <c r="C130" s="95"/>
      <c r="D130" s="95"/>
      <c r="E130" s="95"/>
      <c r="F130" s="95"/>
      <c r="G130" s="95"/>
      <c r="H130" s="95"/>
      <c r="I130" s="95"/>
      <c r="J130" s="95"/>
      <c r="K130" s="95"/>
      <c r="L130" s="95"/>
      <c r="M130" s="95"/>
    </row>
    <row r="131" spans="2:13">
      <c r="B131" s="94"/>
      <c r="C131" s="95"/>
      <c r="D131" s="95"/>
      <c r="E131" s="95"/>
      <c r="F131" s="95"/>
      <c r="G131" s="95"/>
      <c r="H131" s="95"/>
      <c r="I131" s="95"/>
      <c r="J131" s="95"/>
      <c r="K131" s="95"/>
      <c r="L131" s="95"/>
      <c r="M131" s="95"/>
    </row>
    <row r="132" spans="2:13">
      <c r="B132" s="94"/>
      <c r="C132" s="95"/>
      <c r="D132" s="95"/>
      <c r="E132" s="95"/>
      <c r="F132" s="95"/>
      <c r="G132" s="95"/>
      <c r="H132" s="95"/>
      <c r="I132" s="95"/>
      <c r="J132" s="95"/>
      <c r="K132" s="95"/>
      <c r="L132" s="95"/>
      <c r="M132" s="95"/>
    </row>
    <row r="133" spans="2:13">
      <c r="B133" s="94"/>
      <c r="C133" s="95"/>
      <c r="D133" s="95"/>
      <c r="E133" s="95"/>
      <c r="F133" s="95"/>
      <c r="G133" s="95"/>
      <c r="H133" s="95"/>
      <c r="I133" s="95"/>
      <c r="J133" s="95"/>
      <c r="K133" s="95"/>
      <c r="L133" s="95"/>
      <c r="M133" s="95"/>
    </row>
    <row r="134" spans="2:13">
      <c r="B134" s="94"/>
      <c r="C134" s="95"/>
      <c r="D134" s="95"/>
      <c r="E134" s="95"/>
      <c r="F134" s="95"/>
      <c r="G134" s="95"/>
      <c r="H134" s="95"/>
      <c r="I134" s="95"/>
      <c r="J134" s="95"/>
      <c r="K134" s="95"/>
      <c r="L134" s="95"/>
      <c r="M134" s="95"/>
    </row>
    <row r="135" spans="2:13">
      <c r="B135" s="94"/>
      <c r="C135" s="95"/>
      <c r="D135" s="95"/>
      <c r="E135" s="95"/>
      <c r="F135" s="95"/>
      <c r="G135" s="95"/>
      <c r="H135" s="95"/>
      <c r="I135" s="95"/>
      <c r="J135" s="95"/>
      <c r="K135" s="95"/>
      <c r="L135" s="95"/>
      <c r="M135" s="95"/>
    </row>
    <row r="136" spans="2:13">
      <c r="B136" s="94"/>
      <c r="C136" s="95"/>
      <c r="D136" s="95"/>
      <c r="E136" s="95"/>
      <c r="F136" s="95"/>
      <c r="G136" s="95"/>
      <c r="H136" s="95"/>
      <c r="I136" s="95"/>
      <c r="J136" s="95"/>
      <c r="K136" s="95"/>
      <c r="L136" s="95"/>
      <c r="M136" s="95"/>
    </row>
    <row r="137" spans="2:13">
      <c r="B137" s="94"/>
      <c r="C137" s="95"/>
      <c r="D137" s="95"/>
      <c r="E137" s="95"/>
      <c r="F137" s="95"/>
      <c r="G137" s="95"/>
      <c r="H137" s="95"/>
      <c r="I137" s="95"/>
      <c r="J137" s="95"/>
      <c r="K137" s="95"/>
      <c r="L137" s="95"/>
      <c r="M137" s="95"/>
    </row>
    <row r="138" spans="2:13">
      <c r="B138" s="94"/>
      <c r="C138" s="95"/>
      <c r="D138" s="95"/>
      <c r="E138" s="95"/>
      <c r="F138" s="95"/>
      <c r="G138" s="95"/>
      <c r="H138" s="95"/>
      <c r="I138" s="95"/>
      <c r="J138" s="95"/>
      <c r="K138" s="95"/>
      <c r="L138" s="95"/>
      <c r="M138" s="95"/>
    </row>
    <row r="139" spans="2:13">
      <c r="B139" s="94"/>
      <c r="C139" s="95"/>
      <c r="D139" s="95"/>
      <c r="E139" s="95"/>
      <c r="F139" s="95"/>
      <c r="G139" s="95"/>
      <c r="H139" s="95"/>
      <c r="I139" s="95"/>
      <c r="J139" s="95"/>
      <c r="K139" s="95"/>
      <c r="L139" s="95"/>
      <c r="M139" s="95"/>
    </row>
    <row r="140" spans="2:13">
      <c r="B140" s="94"/>
      <c r="C140" s="95"/>
      <c r="D140" s="95"/>
      <c r="E140" s="95"/>
      <c r="F140" s="95"/>
      <c r="G140" s="95"/>
      <c r="H140" s="95"/>
      <c r="I140" s="95"/>
      <c r="J140" s="95"/>
      <c r="K140" s="95"/>
      <c r="L140" s="95"/>
      <c r="M140" s="95"/>
    </row>
    <row r="141" spans="2:13">
      <c r="B141" s="94"/>
      <c r="C141" s="95"/>
      <c r="D141" s="95"/>
      <c r="E141" s="95"/>
      <c r="F141" s="95"/>
      <c r="G141" s="95"/>
      <c r="H141" s="95"/>
      <c r="I141" s="95"/>
      <c r="J141" s="95"/>
      <c r="K141" s="95"/>
      <c r="L141" s="95"/>
      <c r="M141" s="95"/>
    </row>
    <row r="142" spans="2:13">
      <c r="B142" s="94"/>
      <c r="C142" s="95"/>
      <c r="D142" s="95"/>
      <c r="E142" s="95"/>
      <c r="F142" s="95"/>
      <c r="G142" s="95"/>
      <c r="H142" s="95"/>
      <c r="I142" s="95"/>
      <c r="J142" s="95"/>
      <c r="K142" s="95"/>
      <c r="L142" s="95"/>
      <c r="M142" s="95"/>
    </row>
    <row r="143" spans="2:13">
      <c r="B143" s="94"/>
      <c r="C143" s="95"/>
      <c r="D143" s="95"/>
      <c r="E143" s="95"/>
      <c r="F143" s="95"/>
      <c r="G143" s="95"/>
      <c r="H143" s="95"/>
      <c r="I143" s="95"/>
      <c r="J143" s="95"/>
      <c r="K143" s="95"/>
      <c r="L143" s="95"/>
      <c r="M143" s="95"/>
    </row>
    <row r="144" spans="2:13">
      <c r="B144" s="94"/>
      <c r="C144" s="95"/>
      <c r="D144" s="95"/>
      <c r="E144" s="95"/>
      <c r="F144" s="95"/>
      <c r="G144" s="95"/>
      <c r="H144" s="95"/>
      <c r="I144" s="95"/>
      <c r="J144" s="95"/>
      <c r="K144" s="95"/>
      <c r="L144" s="95"/>
      <c r="M144" s="95"/>
    </row>
    <row r="145" spans="2:13">
      <c r="B145" s="94"/>
      <c r="C145" s="95"/>
      <c r="D145" s="95"/>
      <c r="E145" s="95"/>
      <c r="F145" s="95"/>
      <c r="G145" s="95"/>
      <c r="H145" s="95"/>
      <c r="I145" s="95"/>
      <c r="J145" s="95"/>
      <c r="K145" s="95"/>
      <c r="L145" s="95"/>
      <c r="M145" s="95"/>
    </row>
    <row r="146" spans="2:13">
      <c r="B146" s="94"/>
      <c r="C146" s="95"/>
      <c r="D146" s="95"/>
      <c r="E146" s="95"/>
      <c r="F146" s="95"/>
      <c r="G146" s="95"/>
      <c r="H146" s="95"/>
      <c r="I146" s="95"/>
      <c r="J146" s="95"/>
      <c r="K146" s="95"/>
      <c r="L146" s="95"/>
      <c r="M146" s="95"/>
    </row>
    <row r="147" spans="2:13">
      <c r="B147" s="94"/>
      <c r="C147" s="95"/>
      <c r="D147" s="95"/>
      <c r="E147" s="95"/>
      <c r="F147" s="95"/>
      <c r="G147" s="95"/>
      <c r="H147" s="95"/>
      <c r="I147" s="95"/>
      <c r="J147" s="95"/>
      <c r="K147" s="95"/>
      <c r="L147" s="95"/>
      <c r="M147" s="95"/>
    </row>
    <row r="148" spans="2:13">
      <c r="B148" s="94"/>
      <c r="C148" s="95"/>
      <c r="D148" s="95"/>
      <c r="E148" s="95"/>
      <c r="F148" s="95"/>
      <c r="G148" s="95"/>
      <c r="H148" s="95"/>
      <c r="I148" s="95"/>
      <c r="J148" s="95"/>
      <c r="K148" s="95"/>
      <c r="L148" s="95"/>
      <c r="M148" s="95"/>
    </row>
    <row r="149" spans="2:13">
      <c r="B149" s="94"/>
      <c r="C149" s="95"/>
      <c r="D149" s="95"/>
      <c r="E149" s="95"/>
      <c r="F149" s="95"/>
      <c r="G149" s="95"/>
      <c r="H149" s="95"/>
      <c r="I149" s="95"/>
      <c r="J149" s="95"/>
      <c r="K149" s="95"/>
      <c r="L149" s="95"/>
      <c r="M149" s="95"/>
    </row>
    <row r="150" spans="2:13">
      <c r="B150" s="94"/>
      <c r="C150" s="95"/>
      <c r="D150" s="95"/>
      <c r="E150" s="95"/>
      <c r="F150" s="95"/>
      <c r="G150" s="95"/>
      <c r="H150" s="95"/>
      <c r="I150" s="95"/>
      <c r="J150" s="95"/>
      <c r="K150" s="95"/>
      <c r="L150" s="95"/>
      <c r="M150" s="95"/>
    </row>
    <row r="151" spans="2:13">
      <c r="B151" s="94"/>
      <c r="C151" s="95"/>
      <c r="D151" s="95"/>
      <c r="E151" s="95"/>
      <c r="F151" s="95"/>
      <c r="G151" s="95"/>
      <c r="H151" s="95"/>
      <c r="I151" s="95"/>
      <c r="J151" s="95"/>
      <c r="K151" s="95"/>
      <c r="L151" s="95"/>
      <c r="M151" s="95"/>
    </row>
    <row r="152" spans="2:13">
      <c r="B152" s="94"/>
      <c r="C152" s="95"/>
      <c r="D152" s="95"/>
      <c r="E152" s="95"/>
      <c r="F152" s="95"/>
      <c r="G152" s="95"/>
      <c r="H152" s="95"/>
      <c r="I152" s="95"/>
      <c r="J152" s="95"/>
      <c r="K152" s="95"/>
      <c r="L152" s="95"/>
      <c r="M152" s="95"/>
    </row>
    <row r="153" spans="2:13">
      <c r="B153" s="94"/>
      <c r="C153" s="95"/>
      <c r="D153" s="95"/>
      <c r="E153" s="95"/>
      <c r="F153" s="95"/>
      <c r="G153" s="95"/>
      <c r="H153" s="95"/>
      <c r="I153" s="95"/>
      <c r="J153" s="95"/>
      <c r="K153" s="95"/>
      <c r="L153" s="95"/>
      <c r="M153" s="95"/>
    </row>
    <row r="154" spans="2:13">
      <c r="B154" s="94"/>
      <c r="C154" s="95"/>
      <c r="D154" s="95"/>
      <c r="E154" s="95"/>
      <c r="F154" s="95"/>
      <c r="G154" s="95"/>
      <c r="H154" s="95"/>
      <c r="I154" s="95"/>
      <c r="J154" s="95"/>
      <c r="K154" s="95"/>
      <c r="L154" s="95"/>
      <c r="M154" s="95"/>
    </row>
    <row r="155" spans="2:13">
      <c r="B155" s="94"/>
      <c r="C155" s="95"/>
      <c r="D155" s="95"/>
      <c r="E155" s="95"/>
      <c r="F155" s="95"/>
      <c r="G155" s="95"/>
      <c r="H155" s="95"/>
      <c r="I155" s="95"/>
      <c r="J155" s="95"/>
      <c r="K155" s="95"/>
      <c r="L155" s="95"/>
      <c r="M155" s="95"/>
    </row>
    <row r="156" spans="2:13">
      <c r="B156" s="94"/>
      <c r="C156" s="95"/>
      <c r="D156" s="95"/>
      <c r="E156" s="95"/>
      <c r="F156" s="95"/>
      <c r="G156" s="95"/>
      <c r="H156" s="95"/>
      <c r="I156" s="95"/>
      <c r="J156" s="95"/>
      <c r="K156" s="95"/>
      <c r="L156" s="95"/>
      <c r="M156" s="95"/>
    </row>
    <row r="157" spans="2:13">
      <c r="B157" s="94"/>
      <c r="C157" s="95"/>
      <c r="D157" s="95"/>
      <c r="E157" s="95"/>
      <c r="F157" s="95"/>
      <c r="G157" s="95"/>
      <c r="H157" s="95"/>
      <c r="I157" s="95"/>
      <c r="J157" s="95"/>
      <c r="K157" s="95"/>
      <c r="L157" s="95"/>
      <c r="M157" s="95"/>
    </row>
    <row r="158" spans="2:13">
      <c r="B158" s="94"/>
      <c r="C158" s="95"/>
      <c r="D158" s="95"/>
      <c r="E158" s="95"/>
      <c r="F158" s="95"/>
      <c r="G158" s="95"/>
      <c r="H158" s="95"/>
      <c r="I158" s="95"/>
      <c r="J158" s="95"/>
      <c r="K158" s="95"/>
      <c r="L158" s="95"/>
      <c r="M158" s="95"/>
    </row>
    <row r="159" spans="2:13">
      <c r="B159" s="94"/>
      <c r="C159" s="95"/>
      <c r="D159" s="95"/>
      <c r="E159" s="95"/>
      <c r="F159" s="95"/>
      <c r="G159" s="95"/>
      <c r="H159" s="95"/>
      <c r="I159" s="95"/>
      <c r="J159" s="95"/>
      <c r="K159" s="95"/>
      <c r="L159" s="95"/>
      <c r="M159" s="95"/>
    </row>
    <row r="160" spans="2:13">
      <c r="B160" s="94"/>
      <c r="C160" s="95"/>
      <c r="D160" s="95"/>
      <c r="E160" s="95"/>
      <c r="F160" s="95"/>
      <c r="G160" s="95"/>
      <c r="H160" s="95"/>
      <c r="I160" s="95"/>
      <c r="J160" s="95"/>
      <c r="K160" s="95"/>
      <c r="L160" s="95"/>
      <c r="M160" s="95"/>
    </row>
    <row r="161" spans="2:13">
      <c r="B161" s="94"/>
      <c r="C161" s="95"/>
      <c r="D161" s="95"/>
      <c r="E161" s="95"/>
      <c r="F161" s="95"/>
      <c r="G161" s="95"/>
      <c r="H161" s="95"/>
      <c r="I161" s="95"/>
      <c r="J161" s="95"/>
      <c r="K161" s="95"/>
      <c r="L161" s="95"/>
      <c r="M161" s="95"/>
    </row>
    <row r="162" spans="2:13">
      <c r="B162" s="94"/>
      <c r="C162" s="95"/>
      <c r="D162" s="95"/>
      <c r="E162" s="95"/>
      <c r="F162" s="95"/>
      <c r="G162" s="95"/>
      <c r="H162" s="95"/>
      <c r="I162" s="95"/>
      <c r="J162" s="95"/>
      <c r="K162" s="95"/>
      <c r="L162" s="95"/>
      <c r="M162" s="95"/>
    </row>
    <row r="163" spans="2:13">
      <c r="B163" s="94"/>
      <c r="C163" s="95"/>
      <c r="D163" s="95"/>
      <c r="E163" s="95"/>
      <c r="F163" s="95"/>
      <c r="G163" s="95"/>
      <c r="H163" s="95"/>
      <c r="I163" s="95"/>
      <c r="J163" s="95"/>
      <c r="K163" s="95"/>
      <c r="L163" s="95"/>
      <c r="M163" s="95"/>
    </row>
    <row r="164" spans="2:13">
      <c r="B164" s="94"/>
      <c r="C164" s="95"/>
      <c r="D164" s="95"/>
      <c r="E164" s="95"/>
      <c r="F164" s="95"/>
      <c r="G164" s="95"/>
      <c r="H164" s="95"/>
      <c r="I164" s="95"/>
      <c r="J164" s="95"/>
      <c r="K164" s="95"/>
      <c r="L164" s="95"/>
      <c r="M164" s="95"/>
    </row>
    <row r="165" spans="2:13">
      <c r="B165" s="94"/>
      <c r="C165" s="95"/>
      <c r="D165" s="95"/>
      <c r="E165" s="95"/>
      <c r="F165" s="95"/>
      <c r="G165" s="95"/>
      <c r="H165" s="95"/>
      <c r="I165" s="95"/>
      <c r="J165" s="95"/>
      <c r="K165" s="95"/>
      <c r="L165" s="95"/>
      <c r="M165" s="95"/>
    </row>
    <row r="166" spans="2:13">
      <c r="B166" s="94"/>
      <c r="C166" s="95"/>
      <c r="D166" s="95"/>
      <c r="E166" s="95"/>
      <c r="F166" s="95"/>
      <c r="G166" s="95"/>
      <c r="H166" s="95"/>
      <c r="I166" s="95"/>
      <c r="J166" s="95"/>
      <c r="K166" s="95"/>
      <c r="L166" s="95"/>
      <c r="M166" s="95"/>
    </row>
    <row r="167" spans="2:13">
      <c r="B167" s="94"/>
      <c r="C167" s="95"/>
      <c r="D167" s="95"/>
      <c r="E167" s="95"/>
      <c r="F167" s="95"/>
      <c r="G167" s="95"/>
      <c r="H167" s="95"/>
      <c r="I167" s="95"/>
      <c r="J167" s="95"/>
      <c r="K167" s="95"/>
      <c r="L167" s="95"/>
      <c r="M167" s="95"/>
    </row>
    <row r="168" spans="2:13">
      <c r="B168" s="94"/>
      <c r="C168" s="95"/>
      <c r="D168" s="95"/>
      <c r="E168" s="95"/>
      <c r="F168" s="95"/>
      <c r="G168" s="95"/>
      <c r="H168" s="95"/>
      <c r="I168" s="95"/>
      <c r="J168" s="95"/>
      <c r="K168" s="95"/>
      <c r="L168" s="95"/>
      <c r="M168" s="95"/>
    </row>
    <row r="169" spans="2:13">
      <c r="B169" s="94"/>
      <c r="C169" s="95"/>
      <c r="D169" s="95"/>
      <c r="E169" s="95"/>
      <c r="F169" s="95"/>
      <c r="G169" s="95"/>
      <c r="H169" s="95"/>
      <c r="I169" s="95"/>
      <c r="J169" s="95"/>
      <c r="K169" s="95"/>
      <c r="L169" s="95"/>
      <c r="M169" s="95"/>
    </row>
    <row r="170" spans="2:13">
      <c r="B170" s="94"/>
      <c r="C170" s="95"/>
      <c r="D170" s="95"/>
      <c r="E170" s="95"/>
      <c r="F170" s="95"/>
      <c r="G170" s="95"/>
      <c r="H170" s="95"/>
      <c r="I170" s="95"/>
      <c r="J170" s="95"/>
      <c r="K170" s="95"/>
      <c r="L170" s="95"/>
      <c r="M170" s="95"/>
    </row>
    <row r="171" spans="2:13">
      <c r="B171" s="94"/>
      <c r="C171" s="95"/>
      <c r="D171" s="95"/>
      <c r="E171" s="95"/>
      <c r="F171" s="95"/>
      <c r="G171" s="95"/>
      <c r="H171" s="95"/>
      <c r="I171" s="95"/>
      <c r="J171" s="95"/>
      <c r="K171" s="95"/>
      <c r="L171" s="95"/>
      <c r="M171" s="95"/>
    </row>
    <row r="172" spans="2:13">
      <c r="B172" s="94"/>
      <c r="C172" s="95"/>
      <c r="D172" s="95"/>
      <c r="E172" s="95"/>
      <c r="F172" s="95"/>
      <c r="G172" s="95"/>
      <c r="H172" s="95"/>
      <c r="I172" s="95"/>
      <c r="J172" s="95"/>
      <c r="K172" s="95"/>
      <c r="L172" s="95"/>
      <c r="M172" s="95"/>
    </row>
    <row r="173" spans="2:13">
      <c r="B173" s="94"/>
      <c r="C173" s="95"/>
      <c r="D173" s="95"/>
      <c r="E173" s="95"/>
      <c r="F173" s="95"/>
      <c r="G173" s="95"/>
      <c r="H173" s="95"/>
      <c r="I173" s="95"/>
      <c r="J173" s="95"/>
      <c r="K173" s="95"/>
      <c r="L173" s="95"/>
      <c r="M173" s="95"/>
    </row>
    <row r="174" spans="2:13">
      <c r="B174" s="94"/>
      <c r="C174" s="95"/>
      <c r="D174" s="95"/>
      <c r="E174" s="95"/>
      <c r="F174" s="95"/>
      <c r="G174" s="95"/>
      <c r="H174" s="95"/>
      <c r="I174" s="95"/>
      <c r="J174" s="95"/>
      <c r="K174" s="95"/>
      <c r="L174" s="95"/>
      <c r="M174" s="95"/>
    </row>
    <row r="175" spans="2:13">
      <c r="B175" s="94"/>
      <c r="C175" s="95"/>
      <c r="D175" s="95"/>
      <c r="E175" s="95"/>
      <c r="F175" s="95"/>
      <c r="G175" s="95"/>
      <c r="H175" s="95"/>
      <c r="I175" s="95"/>
      <c r="J175" s="95"/>
      <c r="K175" s="95"/>
      <c r="L175" s="95"/>
      <c r="M175" s="95"/>
    </row>
    <row r="176" spans="2:13">
      <c r="B176" s="94"/>
      <c r="C176" s="95"/>
      <c r="D176" s="95"/>
      <c r="E176" s="95"/>
      <c r="F176" s="95"/>
      <c r="G176" s="95"/>
      <c r="H176" s="95"/>
      <c r="I176" s="95"/>
      <c r="J176" s="95"/>
      <c r="K176" s="95"/>
      <c r="L176" s="95"/>
      <c r="M176" s="95"/>
    </row>
    <row r="177" spans="2:13">
      <c r="B177" s="94"/>
      <c r="C177" s="95"/>
      <c r="D177" s="95"/>
      <c r="E177" s="95"/>
      <c r="F177" s="95"/>
      <c r="G177" s="95"/>
      <c r="H177" s="95"/>
      <c r="I177" s="95"/>
      <c r="J177" s="95"/>
      <c r="K177" s="95"/>
      <c r="L177" s="95"/>
      <c r="M177" s="95"/>
    </row>
    <row r="178" spans="2:13">
      <c r="B178" s="94"/>
      <c r="C178" s="95"/>
      <c r="D178" s="95"/>
      <c r="E178" s="95"/>
      <c r="F178" s="95"/>
      <c r="G178" s="95"/>
      <c r="H178" s="95"/>
      <c r="I178" s="95"/>
      <c r="J178" s="95"/>
      <c r="K178" s="95"/>
      <c r="L178" s="95"/>
      <c r="M178" s="95"/>
    </row>
    <row r="179" spans="2:13">
      <c r="B179" s="94"/>
      <c r="C179" s="95"/>
      <c r="D179" s="95"/>
      <c r="E179" s="95"/>
      <c r="F179" s="95"/>
      <c r="G179" s="95"/>
      <c r="H179" s="95"/>
      <c r="I179" s="95"/>
      <c r="J179" s="95"/>
      <c r="K179" s="95"/>
      <c r="L179" s="95"/>
      <c r="M179" s="95"/>
    </row>
    <row r="180" spans="2:13">
      <c r="B180" s="94"/>
      <c r="C180" s="95"/>
      <c r="D180" s="95"/>
      <c r="E180" s="95"/>
      <c r="F180" s="95"/>
      <c r="G180" s="95"/>
      <c r="H180" s="95"/>
      <c r="I180" s="95"/>
      <c r="J180" s="95"/>
      <c r="K180" s="95"/>
      <c r="L180" s="95"/>
      <c r="M180" s="95"/>
    </row>
    <row r="181" spans="2:13">
      <c r="B181" s="94"/>
      <c r="C181" s="95"/>
      <c r="D181" s="95"/>
      <c r="E181" s="95"/>
      <c r="F181" s="95"/>
      <c r="G181" s="95"/>
      <c r="H181" s="95"/>
      <c r="I181" s="95"/>
      <c r="J181" s="95"/>
      <c r="K181" s="95"/>
      <c r="L181" s="95"/>
      <c r="M181" s="95"/>
    </row>
    <row r="182" spans="2:13">
      <c r="B182" s="94"/>
      <c r="C182" s="95"/>
      <c r="D182" s="95"/>
      <c r="E182" s="95"/>
      <c r="F182" s="95"/>
      <c r="G182" s="95"/>
      <c r="H182" s="95"/>
      <c r="I182" s="95"/>
      <c r="J182" s="95"/>
      <c r="K182" s="95"/>
      <c r="L182" s="95"/>
      <c r="M182" s="95"/>
    </row>
    <row r="183" spans="2:13">
      <c r="B183" s="94"/>
      <c r="C183" s="95"/>
      <c r="D183" s="95"/>
      <c r="E183" s="95"/>
      <c r="F183" s="95"/>
      <c r="G183" s="95"/>
      <c r="H183" s="95"/>
      <c r="I183" s="95"/>
      <c r="J183" s="95"/>
      <c r="K183" s="95"/>
      <c r="L183" s="95"/>
      <c r="M183" s="95"/>
    </row>
    <row r="184" spans="2:13">
      <c r="B184" s="94"/>
      <c r="C184" s="95"/>
      <c r="D184" s="95"/>
      <c r="E184" s="95"/>
      <c r="F184" s="95"/>
      <c r="G184" s="95"/>
      <c r="H184" s="95"/>
      <c r="I184" s="95"/>
      <c r="J184" s="95"/>
      <c r="K184" s="95"/>
      <c r="L184" s="95"/>
      <c r="M184" s="95"/>
    </row>
    <row r="185" spans="2:13">
      <c r="B185" s="94"/>
      <c r="C185" s="95"/>
      <c r="D185" s="95"/>
      <c r="E185" s="95"/>
      <c r="F185" s="95"/>
      <c r="G185" s="95"/>
      <c r="H185" s="95"/>
      <c r="I185" s="95"/>
      <c r="J185" s="95"/>
      <c r="K185" s="95"/>
      <c r="L185" s="95"/>
      <c r="M185" s="95"/>
    </row>
    <row r="186" spans="2:13">
      <c r="B186" s="94"/>
      <c r="C186" s="95"/>
      <c r="D186" s="95"/>
      <c r="E186" s="95"/>
      <c r="F186" s="95"/>
      <c r="G186" s="95"/>
      <c r="H186" s="95"/>
      <c r="I186" s="95"/>
      <c r="J186" s="95"/>
      <c r="K186" s="95"/>
      <c r="L186" s="95"/>
      <c r="M186" s="95"/>
    </row>
    <row r="187" spans="2:13">
      <c r="B187" s="94"/>
      <c r="C187" s="95"/>
      <c r="D187" s="95"/>
      <c r="E187" s="95"/>
      <c r="F187" s="95"/>
      <c r="G187" s="95"/>
      <c r="H187" s="95"/>
      <c r="I187" s="95"/>
      <c r="J187" s="95"/>
      <c r="K187" s="95"/>
      <c r="L187" s="95"/>
      <c r="M187" s="95"/>
    </row>
    <row r="188" spans="2:13">
      <c r="B188" s="94"/>
      <c r="C188" s="95"/>
      <c r="D188" s="95"/>
      <c r="E188" s="95"/>
      <c r="F188" s="95"/>
      <c r="G188" s="95"/>
      <c r="H188" s="95"/>
      <c r="I188" s="95"/>
      <c r="J188" s="95"/>
      <c r="K188" s="95"/>
      <c r="L188" s="95"/>
      <c r="M188" s="95"/>
    </row>
    <row r="189" spans="2:13">
      <c r="B189" s="94"/>
      <c r="C189" s="95"/>
      <c r="D189" s="95"/>
      <c r="E189" s="95"/>
      <c r="F189" s="95"/>
      <c r="G189" s="95"/>
      <c r="H189" s="95"/>
      <c r="I189" s="95"/>
      <c r="J189" s="95"/>
      <c r="K189" s="95"/>
      <c r="L189" s="95"/>
      <c r="M189" s="95"/>
    </row>
    <row r="190" spans="2:13">
      <c r="B190" s="94"/>
      <c r="C190" s="95"/>
      <c r="D190" s="95"/>
      <c r="E190" s="95"/>
      <c r="F190" s="95"/>
      <c r="G190" s="95"/>
      <c r="H190" s="95"/>
      <c r="I190" s="95"/>
      <c r="J190" s="95"/>
      <c r="K190" s="95"/>
      <c r="L190" s="95"/>
      <c r="M190" s="95"/>
    </row>
    <row r="191" spans="2:13">
      <c r="B191" s="94"/>
      <c r="C191" s="95"/>
      <c r="D191" s="95"/>
      <c r="E191" s="95"/>
      <c r="F191" s="95"/>
      <c r="G191" s="95"/>
      <c r="H191" s="95"/>
      <c r="I191" s="95"/>
      <c r="J191" s="95"/>
      <c r="K191" s="95"/>
      <c r="L191" s="95"/>
      <c r="M191" s="95"/>
    </row>
    <row r="192" spans="2:13">
      <c r="B192" s="94"/>
      <c r="C192" s="95"/>
      <c r="D192" s="95"/>
      <c r="E192" s="95"/>
      <c r="F192" s="95"/>
      <c r="G192" s="95"/>
      <c r="H192" s="95"/>
      <c r="I192" s="95"/>
      <c r="J192" s="95"/>
      <c r="K192" s="95"/>
      <c r="L192" s="95"/>
      <c r="M192" s="95"/>
    </row>
    <row r="193" spans="2:13">
      <c r="B193" s="94"/>
      <c r="C193" s="95"/>
      <c r="D193" s="95"/>
      <c r="E193" s="95"/>
      <c r="F193" s="95"/>
      <c r="G193" s="95"/>
      <c r="H193" s="95"/>
      <c r="I193" s="95"/>
      <c r="J193" s="95"/>
      <c r="K193" s="95"/>
      <c r="L193" s="95"/>
      <c r="M193" s="95"/>
    </row>
    <row r="194" spans="2:13">
      <c r="B194" s="94"/>
      <c r="C194" s="95"/>
      <c r="D194" s="95"/>
      <c r="E194" s="95"/>
      <c r="F194" s="95"/>
      <c r="G194" s="95"/>
      <c r="H194" s="95"/>
      <c r="I194" s="95"/>
      <c r="J194" s="95"/>
      <c r="K194" s="95"/>
      <c r="L194" s="95"/>
      <c r="M194" s="95"/>
    </row>
    <row r="195" spans="2:13">
      <c r="B195" s="94"/>
      <c r="C195" s="95"/>
      <c r="D195" s="95"/>
      <c r="E195" s="95"/>
      <c r="F195" s="95"/>
      <c r="G195" s="95"/>
      <c r="H195" s="95"/>
      <c r="I195" s="95"/>
      <c r="J195" s="95"/>
      <c r="K195" s="95"/>
      <c r="L195" s="95"/>
      <c r="M195" s="95"/>
    </row>
    <row r="196" spans="2:13">
      <c r="B196" s="94"/>
      <c r="C196" s="95"/>
      <c r="D196" s="95"/>
      <c r="E196" s="95"/>
      <c r="F196" s="95"/>
      <c r="G196" s="95"/>
      <c r="H196" s="95"/>
      <c r="I196" s="95"/>
      <c r="J196" s="95"/>
      <c r="K196" s="95"/>
      <c r="L196" s="95"/>
      <c r="M196" s="95"/>
    </row>
    <row r="197" spans="2:13">
      <c r="B197" s="94"/>
      <c r="C197" s="95"/>
      <c r="D197" s="95"/>
      <c r="E197" s="95"/>
      <c r="F197" s="95"/>
      <c r="G197" s="95"/>
      <c r="H197" s="95"/>
      <c r="I197" s="95"/>
      <c r="J197" s="95"/>
      <c r="K197" s="95"/>
      <c r="L197" s="95"/>
      <c r="M197" s="95"/>
    </row>
    <row r="198" spans="2:13">
      <c r="B198" s="94"/>
      <c r="C198" s="95"/>
      <c r="D198" s="95"/>
      <c r="E198" s="95"/>
      <c r="F198" s="95"/>
      <c r="G198" s="95"/>
      <c r="H198" s="95"/>
      <c r="I198" s="95"/>
      <c r="J198" s="95"/>
      <c r="K198" s="95"/>
      <c r="L198" s="95"/>
      <c r="M198" s="95"/>
    </row>
    <row r="199" spans="2:13">
      <c r="B199" s="94"/>
      <c r="C199" s="95"/>
      <c r="D199" s="95"/>
      <c r="E199" s="95"/>
      <c r="F199" s="95"/>
      <c r="G199" s="95"/>
      <c r="H199" s="95"/>
      <c r="I199" s="95"/>
      <c r="J199" s="95"/>
      <c r="K199" s="95"/>
      <c r="L199" s="95"/>
      <c r="M199" s="95"/>
    </row>
    <row r="200" spans="2:13">
      <c r="B200" s="94"/>
      <c r="C200" s="95"/>
      <c r="D200" s="95"/>
      <c r="E200" s="95"/>
      <c r="F200" s="95"/>
      <c r="G200" s="95"/>
      <c r="H200" s="95"/>
      <c r="I200" s="95"/>
      <c r="J200" s="95"/>
      <c r="K200" s="95"/>
      <c r="L200" s="95"/>
      <c r="M200" s="95"/>
    </row>
    <row r="201" spans="2:13">
      <c r="B201" s="94"/>
      <c r="C201" s="95"/>
      <c r="D201" s="95"/>
      <c r="E201" s="95"/>
      <c r="F201" s="95"/>
      <c r="G201" s="95"/>
      <c r="H201" s="95"/>
      <c r="I201" s="95"/>
      <c r="J201" s="95"/>
      <c r="K201" s="95"/>
      <c r="L201" s="95"/>
      <c r="M201" s="95"/>
    </row>
    <row r="202" spans="2:13">
      <c r="B202" s="94"/>
      <c r="C202" s="95"/>
      <c r="D202" s="95"/>
      <c r="E202" s="95"/>
      <c r="F202" s="95"/>
      <c r="G202" s="95"/>
      <c r="H202" s="95"/>
      <c r="I202" s="95"/>
      <c r="J202" s="95"/>
      <c r="K202" s="95"/>
      <c r="L202" s="95"/>
      <c r="M202" s="95"/>
    </row>
    <row r="203" spans="2:13">
      <c r="B203" s="94"/>
      <c r="C203" s="95"/>
      <c r="D203" s="95"/>
      <c r="E203" s="95"/>
      <c r="F203" s="95"/>
      <c r="G203" s="95"/>
      <c r="H203" s="95"/>
      <c r="I203" s="95"/>
      <c r="J203" s="95"/>
      <c r="K203" s="95"/>
      <c r="L203" s="95"/>
      <c r="M203" s="95"/>
    </row>
    <row r="204" spans="2:13">
      <c r="B204" s="94"/>
      <c r="C204" s="95"/>
      <c r="D204" s="95"/>
      <c r="E204" s="95"/>
      <c r="F204" s="95"/>
      <c r="G204" s="95"/>
      <c r="H204" s="95"/>
      <c r="I204" s="95"/>
      <c r="J204" s="95"/>
      <c r="K204" s="95"/>
      <c r="L204" s="95"/>
      <c r="M204" s="95"/>
    </row>
    <row r="205" spans="2:13">
      <c r="B205" s="94"/>
      <c r="C205" s="95"/>
      <c r="D205" s="95"/>
      <c r="E205" s="95"/>
      <c r="F205" s="95"/>
      <c r="G205" s="95"/>
      <c r="H205" s="95"/>
      <c r="I205" s="95"/>
      <c r="J205" s="95"/>
      <c r="K205" s="95"/>
      <c r="L205" s="95"/>
      <c r="M205" s="95"/>
    </row>
    <row r="206" spans="2:13">
      <c r="B206" s="94"/>
      <c r="C206" s="95"/>
      <c r="D206" s="95"/>
      <c r="E206" s="95"/>
      <c r="F206" s="95"/>
      <c r="G206" s="95"/>
      <c r="H206" s="95"/>
      <c r="I206" s="95"/>
      <c r="J206" s="95"/>
      <c r="K206" s="95"/>
      <c r="L206" s="95"/>
      <c r="M206" s="95"/>
    </row>
    <row r="207" spans="2:13">
      <c r="B207" s="94"/>
      <c r="C207" s="95"/>
      <c r="D207" s="95"/>
      <c r="E207" s="95"/>
      <c r="F207" s="95"/>
      <c r="G207" s="95"/>
      <c r="H207" s="95"/>
      <c r="I207" s="95"/>
      <c r="J207" s="95"/>
      <c r="K207" s="95"/>
      <c r="L207" s="95"/>
      <c r="M207" s="95"/>
    </row>
    <row r="208" spans="2:13">
      <c r="B208" s="94"/>
      <c r="C208" s="95"/>
      <c r="D208" s="95"/>
      <c r="E208" s="95"/>
      <c r="F208" s="95"/>
      <c r="G208" s="95"/>
      <c r="H208" s="95"/>
      <c r="I208" s="95"/>
      <c r="J208" s="95"/>
      <c r="K208" s="95"/>
      <c r="L208" s="95"/>
      <c r="M208" s="95"/>
    </row>
    <row r="209" spans="2:13">
      <c r="B209" s="94"/>
      <c r="C209" s="95"/>
      <c r="D209" s="95"/>
      <c r="E209" s="95"/>
      <c r="F209" s="95"/>
      <c r="G209" s="95"/>
      <c r="H209" s="95"/>
      <c r="I209" s="95"/>
      <c r="J209" s="95"/>
      <c r="K209" s="95"/>
      <c r="L209" s="95"/>
      <c r="M209" s="95"/>
    </row>
    <row r="210" spans="2:13">
      <c r="B210" s="94"/>
      <c r="C210" s="95"/>
      <c r="D210" s="95"/>
      <c r="E210" s="95"/>
      <c r="F210" s="95"/>
      <c r="G210" s="95"/>
      <c r="H210" s="95"/>
      <c r="I210" s="95"/>
      <c r="J210" s="95"/>
      <c r="K210" s="95"/>
      <c r="L210" s="95"/>
      <c r="M210" s="95"/>
    </row>
    <row r="211" spans="2:13">
      <c r="B211" s="94"/>
      <c r="C211" s="95"/>
      <c r="D211" s="95"/>
      <c r="E211" s="95"/>
      <c r="F211" s="95"/>
      <c r="G211" s="95"/>
      <c r="H211" s="95"/>
      <c r="I211" s="95"/>
      <c r="J211" s="95"/>
      <c r="K211" s="95"/>
      <c r="L211" s="95"/>
      <c r="M211" s="95"/>
    </row>
    <row r="212" spans="2:13">
      <c r="B212" s="94"/>
      <c r="C212" s="95"/>
      <c r="D212" s="95"/>
      <c r="E212" s="95"/>
      <c r="F212" s="95"/>
      <c r="G212" s="95"/>
      <c r="H212" s="95"/>
      <c r="I212" s="95"/>
      <c r="J212" s="95"/>
      <c r="K212" s="95"/>
      <c r="L212" s="95"/>
      <c r="M212" s="95"/>
    </row>
    <row r="213" spans="2:13">
      <c r="B213" s="94"/>
      <c r="C213" s="95"/>
      <c r="D213" s="95"/>
      <c r="E213" s="95"/>
      <c r="F213" s="95"/>
      <c r="G213" s="95"/>
      <c r="H213" s="95"/>
      <c r="I213" s="95"/>
      <c r="J213" s="95"/>
      <c r="K213" s="95"/>
      <c r="L213" s="95"/>
      <c r="M213" s="95"/>
    </row>
    <row r="214" spans="2:13">
      <c r="B214" s="94"/>
      <c r="C214" s="95"/>
      <c r="D214" s="95"/>
      <c r="E214" s="95"/>
      <c r="F214" s="95"/>
      <c r="G214" s="95"/>
      <c r="H214" s="95"/>
      <c r="I214" s="95"/>
      <c r="J214" s="95"/>
      <c r="K214" s="95"/>
      <c r="L214" s="95"/>
      <c r="M214" s="95"/>
    </row>
    <row r="215" spans="2:13">
      <c r="B215" s="94"/>
      <c r="C215" s="95"/>
      <c r="D215" s="95"/>
      <c r="E215" s="95"/>
      <c r="F215" s="95"/>
      <c r="G215" s="95"/>
      <c r="H215" s="95"/>
      <c r="I215" s="95"/>
      <c r="J215" s="95"/>
      <c r="K215" s="95"/>
      <c r="L215" s="95"/>
      <c r="M215" s="95"/>
    </row>
    <row r="216" spans="2:13">
      <c r="B216" s="94"/>
      <c r="C216" s="95"/>
      <c r="D216" s="95"/>
      <c r="E216" s="95"/>
      <c r="F216" s="95"/>
      <c r="G216" s="95"/>
      <c r="H216" s="95"/>
      <c r="I216" s="95"/>
      <c r="J216" s="95"/>
      <c r="K216" s="95"/>
      <c r="L216" s="95"/>
      <c r="M216" s="95"/>
    </row>
    <row r="217" spans="2:13">
      <c r="B217" s="94"/>
      <c r="C217" s="95"/>
      <c r="D217" s="95"/>
      <c r="E217" s="95"/>
      <c r="F217" s="95"/>
      <c r="G217" s="95"/>
      <c r="H217" s="95"/>
      <c r="I217" s="95"/>
      <c r="J217" s="95"/>
      <c r="K217" s="95"/>
      <c r="L217" s="95"/>
      <c r="M217" s="95"/>
    </row>
    <row r="218" spans="2:13">
      <c r="B218" s="94"/>
      <c r="C218" s="95"/>
      <c r="D218" s="95"/>
      <c r="E218" s="95"/>
      <c r="F218" s="95"/>
      <c r="G218" s="95"/>
      <c r="H218" s="95"/>
      <c r="I218" s="95"/>
      <c r="J218" s="95"/>
      <c r="K218" s="95"/>
      <c r="L218" s="95"/>
      <c r="M218" s="95"/>
    </row>
    <row r="219" spans="2:13">
      <c r="B219" s="94"/>
      <c r="C219" s="95"/>
      <c r="D219" s="95"/>
      <c r="E219" s="95"/>
      <c r="F219" s="95"/>
      <c r="G219" s="95"/>
      <c r="H219" s="95"/>
      <c r="I219" s="95"/>
      <c r="J219" s="95"/>
      <c r="K219" s="95"/>
      <c r="L219" s="95"/>
      <c r="M219" s="95"/>
    </row>
    <row r="220" spans="2:13">
      <c r="B220" s="94"/>
      <c r="C220" s="95"/>
      <c r="D220" s="95"/>
      <c r="E220" s="95"/>
      <c r="F220" s="95"/>
      <c r="G220" s="95"/>
      <c r="H220" s="95"/>
      <c r="I220" s="95"/>
      <c r="J220" s="95"/>
      <c r="K220" s="95"/>
      <c r="L220" s="95"/>
      <c r="M220" s="95"/>
    </row>
    <row r="221" spans="2:13">
      <c r="B221" s="94"/>
      <c r="C221" s="95"/>
      <c r="D221" s="95"/>
      <c r="E221" s="95"/>
      <c r="F221" s="95"/>
      <c r="G221" s="95"/>
      <c r="H221" s="95"/>
      <c r="I221" s="95"/>
      <c r="J221" s="95"/>
      <c r="K221" s="95"/>
      <c r="L221" s="95"/>
      <c r="M221" s="95"/>
    </row>
    <row r="222" spans="2:13">
      <c r="B222" s="94"/>
      <c r="C222" s="95"/>
      <c r="D222" s="95"/>
      <c r="E222" s="95"/>
      <c r="F222" s="95"/>
      <c r="G222" s="95"/>
      <c r="H222" s="95"/>
      <c r="I222" s="95"/>
      <c r="J222" s="95"/>
      <c r="K222" s="95"/>
      <c r="L222" s="95"/>
      <c r="M222" s="95"/>
    </row>
    <row r="223" spans="2:13">
      <c r="B223" s="94"/>
      <c r="C223" s="95"/>
      <c r="D223" s="95"/>
      <c r="E223" s="95"/>
      <c r="F223" s="95"/>
      <c r="G223" s="95"/>
      <c r="H223" s="95"/>
      <c r="I223" s="95"/>
      <c r="J223" s="95"/>
      <c r="K223" s="95"/>
      <c r="L223" s="95"/>
      <c r="M223" s="95"/>
    </row>
    <row r="224" spans="2:13">
      <c r="B224" s="94"/>
      <c r="C224" s="95"/>
      <c r="D224" s="95"/>
      <c r="E224" s="95"/>
      <c r="F224" s="95"/>
      <c r="G224" s="95"/>
      <c r="H224" s="95"/>
      <c r="I224" s="95"/>
      <c r="J224" s="95"/>
      <c r="K224" s="95"/>
      <c r="L224" s="95"/>
      <c r="M224" s="95"/>
    </row>
    <row r="225" spans="2:13">
      <c r="B225" s="94"/>
      <c r="C225" s="95"/>
      <c r="D225" s="95"/>
      <c r="E225" s="95"/>
      <c r="F225" s="95"/>
      <c r="G225" s="95"/>
      <c r="H225" s="95"/>
      <c r="I225" s="95"/>
      <c r="J225" s="95"/>
      <c r="K225" s="95"/>
      <c r="L225" s="95"/>
      <c r="M225" s="95"/>
    </row>
    <row r="226" spans="2:13">
      <c r="B226" s="94"/>
      <c r="C226" s="95"/>
      <c r="D226" s="95"/>
      <c r="E226" s="95"/>
      <c r="F226" s="95"/>
      <c r="G226" s="95"/>
      <c r="H226" s="95"/>
      <c r="I226" s="95"/>
      <c r="J226" s="95"/>
      <c r="K226" s="95"/>
      <c r="L226" s="95"/>
      <c r="M226" s="95"/>
    </row>
    <row r="227" spans="2:13">
      <c r="B227" s="94"/>
      <c r="C227" s="95"/>
      <c r="D227" s="95"/>
      <c r="E227" s="95"/>
      <c r="F227" s="95"/>
      <c r="G227" s="95"/>
      <c r="H227" s="95"/>
      <c r="I227" s="95"/>
      <c r="J227" s="95"/>
      <c r="K227" s="95"/>
      <c r="L227" s="95"/>
      <c r="M227" s="95"/>
    </row>
    <row r="228" spans="2:13">
      <c r="B228" s="94"/>
      <c r="C228" s="95"/>
      <c r="D228" s="95"/>
      <c r="E228" s="95"/>
      <c r="F228" s="95"/>
      <c r="G228" s="95"/>
      <c r="H228" s="95"/>
      <c r="I228" s="95"/>
      <c r="J228" s="95"/>
      <c r="K228" s="95"/>
      <c r="L228" s="95"/>
      <c r="M228" s="95"/>
    </row>
    <row r="229" spans="2:13">
      <c r="B229" s="94"/>
      <c r="C229" s="95"/>
      <c r="D229" s="95"/>
      <c r="E229" s="95"/>
      <c r="F229" s="95"/>
      <c r="G229" s="95"/>
      <c r="H229" s="95"/>
      <c r="I229" s="95"/>
      <c r="J229" s="95"/>
      <c r="K229" s="95"/>
      <c r="L229" s="95"/>
      <c r="M229" s="95"/>
    </row>
    <row r="230" spans="2:13">
      <c r="B230" s="94"/>
      <c r="C230" s="95"/>
      <c r="D230" s="95"/>
      <c r="E230" s="95"/>
      <c r="F230" s="95"/>
      <c r="G230" s="95"/>
      <c r="H230" s="95"/>
      <c r="I230" s="95"/>
      <c r="J230" s="95"/>
      <c r="K230" s="95"/>
      <c r="L230" s="95"/>
      <c r="M230" s="95"/>
    </row>
    <row r="231" spans="2:13">
      <c r="B231" s="94"/>
      <c r="C231" s="95"/>
      <c r="D231" s="95"/>
      <c r="E231" s="95"/>
      <c r="F231" s="95"/>
      <c r="G231" s="95"/>
      <c r="H231" s="95"/>
      <c r="I231" s="95"/>
      <c r="J231" s="95"/>
      <c r="K231" s="95"/>
      <c r="L231" s="95"/>
      <c r="M231" s="95"/>
    </row>
    <row r="232" spans="2:13">
      <c r="B232" s="94"/>
      <c r="C232" s="95"/>
      <c r="D232" s="95"/>
      <c r="E232" s="95"/>
      <c r="F232" s="95"/>
      <c r="G232" s="95"/>
      <c r="H232" s="95"/>
      <c r="I232" s="95"/>
      <c r="J232" s="95"/>
      <c r="K232" s="95"/>
      <c r="L232" s="95"/>
      <c r="M232" s="95"/>
    </row>
    <row r="233" spans="2:13">
      <c r="B233" s="94"/>
      <c r="C233" s="95"/>
      <c r="D233" s="95"/>
      <c r="E233" s="95"/>
      <c r="F233" s="95"/>
      <c r="G233" s="95"/>
      <c r="H233" s="95"/>
      <c r="I233" s="95"/>
      <c r="J233" s="95"/>
      <c r="K233" s="95"/>
      <c r="L233" s="95"/>
      <c r="M233" s="95"/>
    </row>
    <row r="234" spans="2:13">
      <c r="B234" s="94"/>
      <c r="C234" s="95"/>
      <c r="D234" s="95"/>
      <c r="E234" s="95"/>
      <c r="F234" s="95"/>
      <c r="G234" s="95"/>
      <c r="H234" s="95"/>
      <c r="I234" s="95"/>
      <c r="J234" s="95"/>
      <c r="K234" s="95"/>
      <c r="L234" s="95"/>
      <c r="M234" s="95"/>
    </row>
    <row r="235" spans="2:13">
      <c r="B235" s="94"/>
      <c r="C235" s="95"/>
      <c r="D235" s="95"/>
      <c r="E235" s="95"/>
      <c r="F235" s="95"/>
      <c r="G235" s="95"/>
      <c r="H235" s="95"/>
      <c r="I235" s="95"/>
      <c r="J235" s="95"/>
      <c r="K235" s="95"/>
      <c r="L235" s="95"/>
      <c r="M235" s="95"/>
    </row>
    <row r="236" spans="2:13">
      <c r="B236" s="94"/>
      <c r="C236" s="95"/>
      <c r="D236" s="95"/>
      <c r="E236" s="95"/>
      <c r="F236" s="95"/>
      <c r="G236" s="95"/>
      <c r="H236" s="95"/>
      <c r="I236" s="95"/>
      <c r="J236" s="95"/>
      <c r="K236" s="95"/>
      <c r="L236" s="95"/>
      <c r="M236" s="95"/>
    </row>
    <row r="237" spans="2:13">
      <c r="B237" s="94"/>
      <c r="C237" s="95"/>
      <c r="D237" s="95"/>
      <c r="E237" s="95"/>
      <c r="F237" s="95"/>
      <c r="G237" s="95"/>
      <c r="H237" s="95"/>
      <c r="I237" s="95"/>
      <c r="J237" s="95"/>
      <c r="K237" s="95"/>
      <c r="L237" s="95"/>
      <c r="M237" s="95"/>
    </row>
    <row r="238" spans="2:13">
      <c r="B238" s="94"/>
      <c r="C238" s="95"/>
      <c r="D238" s="95"/>
      <c r="E238" s="95"/>
      <c r="F238" s="95"/>
      <c r="G238" s="95"/>
      <c r="H238" s="95"/>
      <c r="I238" s="95"/>
      <c r="J238" s="95"/>
      <c r="K238" s="95"/>
      <c r="L238" s="95"/>
      <c r="M238" s="95"/>
    </row>
    <row r="239" spans="2:13">
      <c r="B239" s="94"/>
      <c r="C239" s="95"/>
      <c r="D239" s="95"/>
      <c r="E239" s="95"/>
      <c r="F239" s="95"/>
      <c r="G239" s="95"/>
      <c r="H239" s="95"/>
      <c r="I239" s="95"/>
      <c r="J239" s="95"/>
      <c r="K239" s="95"/>
      <c r="L239" s="95"/>
      <c r="M239" s="95"/>
    </row>
    <row r="240" spans="2:13">
      <c r="B240" s="94"/>
      <c r="C240" s="95"/>
      <c r="D240" s="95"/>
      <c r="E240" s="95"/>
      <c r="F240" s="95"/>
      <c r="G240" s="95"/>
      <c r="H240" s="95"/>
      <c r="I240" s="95"/>
      <c r="J240" s="95"/>
      <c r="K240" s="95"/>
      <c r="L240" s="95"/>
      <c r="M240" s="95"/>
    </row>
    <row r="241" spans="2:13">
      <c r="B241" s="94"/>
      <c r="C241" s="95"/>
      <c r="D241" s="95"/>
      <c r="E241" s="95"/>
      <c r="F241" s="95"/>
      <c r="G241" s="95"/>
      <c r="H241" s="95"/>
      <c r="I241" s="95"/>
      <c r="J241" s="95"/>
      <c r="K241" s="95"/>
      <c r="L241" s="95"/>
      <c r="M241" s="95"/>
    </row>
    <row r="242" spans="2:13">
      <c r="B242" s="94"/>
      <c r="C242" s="95"/>
      <c r="D242" s="95"/>
      <c r="E242" s="95"/>
      <c r="F242" s="95"/>
      <c r="G242" s="95"/>
      <c r="H242" s="95"/>
      <c r="I242" s="95"/>
      <c r="J242" s="95"/>
      <c r="K242" s="95"/>
      <c r="L242" s="95"/>
      <c r="M242" s="95"/>
    </row>
    <row r="243" spans="2:13">
      <c r="B243" s="94"/>
      <c r="C243" s="95"/>
      <c r="D243" s="95"/>
      <c r="E243" s="95"/>
      <c r="F243" s="95"/>
      <c r="G243" s="95"/>
      <c r="H243" s="95"/>
      <c r="I243" s="95"/>
      <c r="J243" s="95"/>
      <c r="K243" s="95"/>
      <c r="L243" s="95"/>
      <c r="M243" s="95"/>
    </row>
    <row r="244" spans="2:13">
      <c r="B244" s="94"/>
      <c r="C244" s="95"/>
      <c r="D244" s="95"/>
      <c r="E244" s="95"/>
      <c r="F244" s="95"/>
      <c r="G244" s="95"/>
      <c r="H244" s="95"/>
      <c r="I244" s="95"/>
      <c r="J244" s="95"/>
      <c r="K244" s="95"/>
      <c r="L244" s="95"/>
      <c r="M244" s="95"/>
    </row>
    <row r="245" spans="2:13">
      <c r="B245" s="94"/>
      <c r="C245" s="95"/>
      <c r="D245" s="95"/>
      <c r="E245" s="95"/>
      <c r="F245" s="95"/>
      <c r="G245" s="95"/>
      <c r="H245" s="95"/>
      <c r="I245" s="95"/>
      <c r="J245" s="95"/>
      <c r="K245" s="95"/>
      <c r="L245" s="95"/>
      <c r="M245" s="95"/>
    </row>
    <row r="246" spans="2:13">
      <c r="B246" s="94"/>
      <c r="C246" s="95"/>
      <c r="D246" s="95"/>
      <c r="E246" s="95"/>
      <c r="F246" s="95"/>
      <c r="G246" s="95"/>
      <c r="H246" s="95"/>
      <c r="I246" s="95"/>
      <c r="J246" s="95"/>
      <c r="K246" s="95"/>
      <c r="L246" s="95"/>
      <c r="M246" s="95"/>
    </row>
    <row r="247" spans="2:13">
      <c r="B247" s="94"/>
      <c r="C247" s="95"/>
      <c r="D247" s="95"/>
      <c r="E247" s="95"/>
      <c r="F247" s="95"/>
      <c r="G247" s="95"/>
      <c r="H247" s="95"/>
      <c r="I247" s="95"/>
      <c r="J247" s="95"/>
      <c r="K247" s="95"/>
      <c r="L247" s="95"/>
      <c r="M247" s="95"/>
    </row>
    <row r="248" spans="2:13">
      <c r="B248" s="94"/>
      <c r="C248" s="95"/>
      <c r="D248" s="95"/>
      <c r="E248" s="95"/>
      <c r="F248" s="95"/>
      <c r="G248" s="95"/>
      <c r="H248" s="95"/>
      <c r="I248" s="95"/>
      <c r="J248" s="95"/>
      <c r="K248" s="95"/>
      <c r="L248" s="95"/>
      <c r="M248" s="95"/>
    </row>
    <row r="249" spans="2:13">
      <c r="B249" s="94"/>
      <c r="C249" s="95"/>
      <c r="D249" s="95"/>
      <c r="E249" s="95"/>
      <c r="F249" s="95"/>
      <c r="G249" s="95"/>
      <c r="H249" s="95"/>
      <c r="I249" s="95"/>
      <c r="J249" s="95"/>
      <c r="K249" s="95"/>
      <c r="L249" s="95"/>
      <c r="M249" s="95"/>
    </row>
    <row r="250" spans="2:13">
      <c r="B250" s="94"/>
      <c r="C250" s="95"/>
      <c r="D250" s="95"/>
      <c r="E250" s="95"/>
      <c r="F250" s="95"/>
      <c r="G250" s="95"/>
      <c r="H250" s="95"/>
      <c r="I250" s="95"/>
      <c r="J250" s="95"/>
      <c r="K250" s="95"/>
      <c r="L250" s="95"/>
      <c r="M250" s="95"/>
    </row>
    <row r="251" spans="2:13">
      <c r="B251" s="94"/>
      <c r="C251" s="95"/>
      <c r="D251" s="95"/>
      <c r="E251" s="95"/>
      <c r="F251" s="95"/>
      <c r="G251" s="95"/>
      <c r="H251" s="95"/>
      <c r="I251" s="95"/>
      <c r="J251" s="95"/>
      <c r="K251" s="95"/>
      <c r="L251" s="95"/>
      <c r="M251" s="95"/>
    </row>
    <row r="252" spans="2:13">
      <c r="B252" s="94"/>
      <c r="C252" s="95"/>
      <c r="D252" s="95"/>
      <c r="E252" s="95"/>
      <c r="F252" s="95"/>
      <c r="G252" s="95"/>
      <c r="H252" s="95"/>
      <c r="I252" s="95"/>
      <c r="J252" s="95"/>
      <c r="K252" s="95"/>
      <c r="L252" s="95"/>
      <c r="M252" s="95"/>
    </row>
    <row r="253" spans="2:13">
      <c r="B253" s="94"/>
      <c r="C253" s="95"/>
      <c r="D253" s="95"/>
      <c r="E253" s="95"/>
      <c r="F253" s="95"/>
      <c r="G253" s="95"/>
      <c r="H253" s="95"/>
      <c r="I253" s="95"/>
      <c r="J253" s="95"/>
      <c r="K253" s="95"/>
      <c r="L253" s="95"/>
      <c r="M253" s="95"/>
    </row>
    <row r="254" spans="2:13">
      <c r="B254" s="94"/>
      <c r="C254" s="95"/>
      <c r="D254" s="95"/>
      <c r="E254" s="95"/>
      <c r="F254" s="95"/>
      <c r="G254" s="95"/>
      <c r="H254" s="95"/>
      <c r="I254" s="95"/>
      <c r="J254" s="95"/>
      <c r="K254" s="95"/>
      <c r="L254" s="95"/>
      <c r="M254" s="95"/>
    </row>
    <row r="255" spans="2:13">
      <c r="B255" s="94"/>
      <c r="C255" s="95"/>
      <c r="D255" s="95"/>
      <c r="E255" s="95"/>
      <c r="F255" s="95"/>
      <c r="G255" s="95"/>
      <c r="H255" s="95"/>
      <c r="I255" s="95"/>
      <c r="J255" s="95"/>
      <c r="K255" s="95"/>
      <c r="L255" s="95"/>
      <c r="M255" s="95"/>
    </row>
    <row r="256" spans="2:13">
      <c r="B256" s="94"/>
      <c r="C256" s="95"/>
      <c r="D256" s="95"/>
      <c r="E256" s="95"/>
      <c r="F256" s="95"/>
      <c r="G256" s="95"/>
      <c r="H256" s="95"/>
      <c r="I256" s="95"/>
      <c r="J256" s="95"/>
      <c r="K256" s="95"/>
      <c r="L256" s="95"/>
      <c r="M256" s="95"/>
    </row>
    <row r="257" spans="2:13">
      <c r="B257" s="94"/>
      <c r="C257" s="95"/>
      <c r="D257" s="95"/>
      <c r="E257" s="95"/>
      <c r="F257" s="95"/>
      <c r="G257" s="95"/>
      <c r="H257" s="95"/>
      <c r="I257" s="95"/>
      <c r="J257" s="95"/>
      <c r="K257" s="95"/>
      <c r="L257" s="95"/>
      <c r="M257" s="95"/>
    </row>
    <row r="258" spans="2:13">
      <c r="B258" s="94"/>
      <c r="C258" s="95"/>
      <c r="D258" s="95"/>
      <c r="E258" s="95"/>
      <c r="F258" s="95"/>
      <c r="G258" s="95"/>
      <c r="H258" s="95"/>
      <c r="I258" s="95"/>
      <c r="J258" s="95"/>
      <c r="K258" s="95"/>
      <c r="L258" s="95"/>
      <c r="M258" s="95"/>
    </row>
    <row r="259" spans="2:13">
      <c r="B259" s="94"/>
      <c r="C259" s="95"/>
      <c r="D259" s="95"/>
      <c r="E259" s="95"/>
      <c r="F259" s="95"/>
      <c r="G259" s="95"/>
      <c r="H259" s="95"/>
      <c r="I259" s="95"/>
      <c r="J259" s="95"/>
      <c r="K259" s="95"/>
      <c r="L259" s="95"/>
      <c r="M259" s="95"/>
    </row>
    <row r="260" spans="2:13">
      <c r="B260" s="94"/>
      <c r="C260" s="95"/>
      <c r="D260" s="95"/>
      <c r="E260" s="95"/>
      <c r="F260" s="95"/>
      <c r="G260" s="95"/>
      <c r="H260" s="95"/>
      <c r="I260" s="95"/>
      <c r="J260" s="95"/>
      <c r="K260" s="95"/>
      <c r="L260" s="95"/>
      <c r="M260" s="95"/>
    </row>
    <row r="261" spans="2:13">
      <c r="B261" s="94"/>
      <c r="C261" s="95"/>
      <c r="D261" s="95"/>
      <c r="E261" s="95"/>
      <c r="F261" s="95"/>
      <c r="G261" s="95"/>
      <c r="H261" s="95"/>
      <c r="I261" s="95"/>
      <c r="J261" s="95"/>
      <c r="K261" s="95"/>
      <c r="L261" s="95"/>
      <c r="M261" s="95"/>
    </row>
    <row r="262" spans="2:13">
      <c r="B262" s="94"/>
      <c r="C262" s="95"/>
      <c r="D262" s="95"/>
      <c r="E262" s="95"/>
      <c r="F262" s="95"/>
      <c r="G262" s="95"/>
      <c r="H262" s="95"/>
      <c r="I262" s="95"/>
      <c r="J262" s="95"/>
      <c r="K262" s="95"/>
      <c r="L262" s="95"/>
      <c r="M262" s="95"/>
    </row>
    <row r="263" spans="2:13">
      <c r="B263" s="94"/>
      <c r="C263" s="95"/>
      <c r="D263" s="95"/>
      <c r="E263" s="95"/>
      <c r="F263" s="95"/>
      <c r="G263" s="95"/>
      <c r="H263" s="95"/>
      <c r="I263" s="95"/>
      <c r="J263" s="95"/>
      <c r="K263" s="95"/>
      <c r="L263" s="95"/>
      <c r="M263" s="95"/>
    </row>
    <row r="264" spans="2:13">
      <c r="B264" s="94"/>
      <c r="C264" s="95"/>
      <c r="D264" s="95"/>
      <c r="E264" s="95"/>
      <c r="F264" s="95"/>
      <c r="G264" s="95"/>
      <c r="H264" s="95"/>
      <c r="I264" s="95"/>
      <c r="J264" s="95"/>
      <c r="K264" s="95"/>
      <c r="L264" s="95"/>
      <c r="M264" s="95"/>
    </row>
    <row r="265" spans="2:13">
      <c r="B265" s="94"/>
      <c r="C265" s="95"/>
      <c r="D265" s="95"/>
      <c r="E265" s="95"/>
      <c r="F265" s="95"/>
      <c r="G265" s="95"/>
      <c r="H265" s="95"/>
      <c r="I265" s="95"/>
      <c r="J265" s="95"/>
      <c r="K265" s="95"/>
      <c r="L265" s="95"/>
      <c r="M265" s="95"/>
    </row>
    <row r="266" spans="2:13">
      <c r="B266" s="94"/>
      <c r="C266" s="95"/>
      <c r="D266" s="95"/>
      <c r="E266" s="95"/>
      <c r="F266" s="95"/>
      <c r="G266" s="95"/>
      <c r="H266" s="95"/>
      <c r="I266" s="95"/>
      <c r="J266" s="95"/>
      <c r="K266" s="95"/>
      <c r="L266" s="95"/>
      <c r="M266" s="95"/>
    </row>
    <row r="267" spans="2:13">
      <c r="B267" s="94"/>
      <c r="C267" s="95"/>
      <c r="D267" s="95"/>
      <c r="E267" s="95"/>
      <c r="F267" s="95"/>
      <c r="G267" s="95"/>
      <c r="H267" s="95"/>
      <c r="I267" s="95"/>
      <c r="J267" s="95"/>
      <c r="K267" s="95"/>
      <c r="L267" s="95"/>
      <c r="M267" s="95"/>
    </row>
    <row r="268" spans="2:13">
      <c r="B268" s="94"/>
      <c r="C268" s="95"/>
      <c r="D268" s="95"/>
      <c r="E268" s="95"/>
      <c r="F268" s="95"/>
      <c r="G268" s="95"/>
      <c r="H268" s="95"/>
      <c r="I268" s="95"/>
      <c r="J268" s="95"/>
      <c r="K268" s="95"/>
      <c r="L268" s="95"/>
      <c r="M268" s="95"/>
    </row>
    <row r="269" spans="2:13">
      <c r="B269" s="94"/>
      <c r="C269" s="95"/>
      <c r="D269" s="95"/>
      <c r="E269" s="95"/>
      <c r="F269" s="95"/>
      <c r="G269" s="95"/>
      <c r="H269" s="95"/>
      <c r="I269" s="95"/>
      <c r="J269" s="95"/>
      <c r="K269" s="95"/>
      <c r="L269" s="95"/>
      <c r="M269" s="95"/>
    </row>
    <row r="270" spans="2:13">
      <c r="B270" s="94"/>
      <c r="C270" s="95"/>
      <c r="D270" s="95"/>
      <c r="E270" s="95"/>
      <c r="F270" s="95"/>
      <c r="G270" s="95"/>
      <c r="H270" s="95"/>
      <c r="I270" s="95"/>
      <c r="J270" s="95"/>
      <c r="K270" s="95"/>
      <c r="L270" s="95"/>
      <c r="M270" s="95"/>
    </row>
    <row r="271" spans="2:13">
      <c r="B271" s="94"/>
      <c r="C271" s="95"/>
      <c r="D271" s="95"/>
      <c r="E271" s="95"/>
      <c r="F271" s="95"/>
      <c r="G271" s="95"/>
      <c r="H271" s="95"/>
      <c r="I271" s="95"/>
      <c r="J271" s="95"/>
      <c r="K271" s="95"/>
      <c r="L271" s="95"/>
      <c r="M271" s="95"/>
    </row>
    <row r="272" spans="2:13">
      <c r="B272" s="94"/>
      <c r="C272" s="95"/>
      <c r="D272" s="95"/>
      <c r="E272" s="95"/>
      <c r="F272" s="95"/>
      <c r="G272" s="95"/>
      <c r="H272" s="95"/>
      <c r="I272" s="95"/>
      <c r="J272" s="95"/>
      <c r="K272" s="95"/>
      <c r="L272" s="95"/>
      <c r="M272" s="95"/>
    </row>
    <row r="273" spans="2:13">
      <c r="B273" s="94"/>
      <c r="C273" s="95"/>
      <c r="D273" s="95"/>
      <c r="E273" s="95"/>
      <c r="F273" s="95"/>
      <c r="G273" s="95"/>
      <c r="H273" s="95"/>
      <c r="I273" s="95"/>
      <c r="J273" s="95"/>
      <c r="K273" s="95"/>
      <c r="L273" s="95"/>
      <c r="M273" s="95"/>
    </row>
    <row r="274" spans="2:13">
      <c r="B274" s="94"/>
      <c r="C274" s="95"/>
      <c r="D274" s="95"/>
      <c r="E274" s="95"/>
      <c r="F274" s="95"/>
      <c r="G274" s="95"/>
      <c r="H274" s="95"/>
      <c r="I274" s="95"/>
      <c r="J274" s="95"/>
      <c r="K274" s="95"/>
      <c r="L274" s="95"/>
      <c r="M274" s="95"/>
    </row>
    <row r="275" spans="2:13">
      <c r="B275" s="94"/>
      <c r="C275" s="95"/>
      <c r="D275" s="95"/>
      <c r="E275" s="95"/>
      <c r="F275" s="95"/>
      <c r="G275" s="95"/>
      <c r="H275" s="95"/>
      <c r="I275" s="95"/>
      <c r="J275" s="95"/>
      <c r="K275" s="95"/>
      <c r="L275" s="95"/>
      <c r="M275" s="95"/>
    </row>
    <row r="276" spans="2:13">
      <c r="B276" s="94"/>
      <c r="C276" s="95"/>
      <c r="D276" s="95"/>
      <c r="E276" s="95"/>
      <c r="F276" s="95"/>
      <c r="G276" s="95"/>
      <c r="H276" s="95"/>
      <c r="I276" s="95"/>
      <c r="J276" s="95"/>
      <c r="K276" s="95"/>
      <c r="L276" s="95"/>
      <c r="M276" s="95"/>
    </row>
    <row r="277" spans="2:13">
      <c r="B277" s="94"/>
      <c r="C277" s="95"/>
      <c r="D277" s="95"/>
      <c r="E277" s="95"/>
      <c r="F277" s="95"/>
      <c r="G277" s="95"/>
      <c r="H277" s="95"/>
      <c r="I277" s="95"/>
      <c r="J277" s="95"/>
      <c r="K277" s="95"/>
      <c r="L277" s="95"/>
      <c r="M277" s="95"/>
    </row>
    <row r="278" spans="2:13">
      <c r="B278" s="94"/>
      <c r="C278" s="95"/>
      <c r="D278" s="95"/>
      <c r="E278" s="95"/>
      <c r="F278" s="95"/>
      <c r="G278" s="95"/>
      <c r="H278" s="95"/>
      <c r="I278" s="95"/>
      <c r="J278" s="95"/>
      <c r="K278" s="95"/>
      <c r="L278" s="95"/>
      <c r="M278" s="95"/>
    </row>
    <row r="279" spans="2:13">
      <c r="B279" s="94"/>
      <c r="C279" s="95"/>
      <c r="D279" s="95"/>
      <c r="E279" s="95"/>
      <c r="F279" s="95"/>
      <c r="G279" s="95"/>
      <c r="H279" s="95"/>
      <c r="I279" s="95"/>
      <c r="J279" s="95"/>
      <c r="K279" s="95"/>
      <c r="L279" s="95"/>
      <c r="M279" s="95"/>
    </row>
    <row r="280" spans="2:13">
      <c r="B280" s="94"/>
      <c r="C280" s="95"/>
      <c r="D280" s="95"/>
      <c r="E280" s="95"/>
      <c r="F280" s="95"/>
      <c r="G280" s="95"/>
      <c r="H280" s="95"/>
      <c r="I280" s="95"/>
      <c r="J280" s="95"/>
      <c r="K280" s="95"/>
      <c r="L280" s="95"/>
      <c r="M280" s="95"/>
    </row>
    <row r="281" spans="2:13">
      <c r="B281" s="94"/>
      <c r="C281" s="95"/>
      <c r="D281" s="95"/>
      <c r="E281" s="95"/>
      <c r="F281" s="95"/>
      <c r="G281" s="95"/>
      <c r="H281" s="95"/>
      <c r="I281" s="95"/>
      <c r="J281" s="95"/>
      <c r="K281" s="95"/>
      <c r="L281" s="95"/>
      <c r="M281" s="95"/>
    </row>
    <row r="282" spans="2:13">
      <c r="B282" s="94"/>
      <c r="C282" s="95"/>
      <c r="D282" s="95"/>
      <c r="E282" s="95"/>
      <c r="F282" s="95"/>
      <c r="G282" s="95"/>
      <c r="H282" s="95"/>
      <c r="I282" s="95"/>
      <c r="J282" s="95"/>
      <c r="K282" s="95"/>
      <c r="L282" s="95"/>
      <c r="M282" s="95"/>
    </row>
    <row r="283" spans="2:13">
      <c r="B283" s="94"/>
      <c r="C283" s="95"/>
      <c r="D283" s="95"/>
      <c r="E283" s="95"/>
      <c r="F283" s="95"/>
      <c r="G283" s="95"/>
      <c r="H283" s="95"/>
      <c r="I283" s="95"/>
      <c r="J283" s="95"/>
      <c r="K283" s="95"/>
      <c r="L283" s="95"/>
      <c r="M283" s="95"/>
    </row>
    <row r="284" spans="2:13">
      <c r="B284" s="94"/>
      <c r="C284" s="95"/>
      <c r="D284" s="95"/>
      <c r="E284" s="95"/>
      <c r="F284" s="95"/>
      <c r="G284" s="95"/>
      <c r="H284" s="95"/>
      <c r="I284" s="95"/>
      <c r="J284" s="95"/>
      <c r="K284" s="95"/>
      <c r="L284" s="95"/>
      <c r="M284" s="95"/>
    </row>
    <row r="285" spans="2:13">
      <c r="B285" s="94"/>
      <c r="C285" s="95"/>
      <c r="D285" s="95"/>
      <c r="E285" s="95"/>
      <c r="F285" s="95"/>
      <c r="G285" s="95"/>
      <c r="H285" s="95"/>
      <c r="I285" s="95"/>
      <c r="J285" s="95"/>
      <c r="K285" s="95"/>
      <c r="L285" s="95"/>
      <c r="M285" s="95"/>
    </row>
    <row r="286" spans="2:13">
      <c r="B286" s="94"/>
      <c r="C286" s="95"/>
      <c r="D286" s="95"/>
      <c r="E286" s="95"/>
      <c r="F286" s="95"/>
      <c r="G286" s="95"/>
      <c r="H286" s="95"/>
      <c r="I286" s="95"/>
      <c r="J286" s="95"/>
      <c r="K286" s="95"/>
      <c r="L286" s="95"/>
      <c r="M286" s="95"/>
    </row>
    <row r="287" spans="2:13">
      <c r="B287" s="94"/>
      <c r="C287" s="95"/>
      <c r="D287" s="95"/>
      <c r="E287" s="95"/>
      <c r="F287" s="95"/>
      <c r="G287" s="95"/>
      <c r="H287" s="95"/>
      <c r="I287" s="95"/>
      <c r="J287" s="95"/>
      <c r="K287" s="95"/>
      <c r="L287" s="95"/>
      <c r="M287" s="95"/>
    </row>
    <row r="288" spans="2:13">
      <c r="B288" s="94"/>
      <c r="C288" s="95"/>
      <c r="D288" s="95"/>
      <c r="E288" s="95"/>
      <c r="F288" s="95"/>
      <c r="G288" s="95"/>
      <c r="H288" s="95"/>
      <c r="I288" s="95"/>
      <c r="J288" s="95"/>
      <c r="K288" s="95"/>
      <c r="L288" s="95"/>
      <c r="M288" s="95"/>
    </row>
    <row r="289" spans="2:13">
      <c r="B289" s="94"/>
      <c r="C289" s="95"/>
      <c r="D289" s="95"/>
      <c r="E289" s="95"/>
      <c r="F289" s="95"/>
      <c r="G289" s="95"/>
      <c r="H289" s="95"/>
      <c r="I289" s="95"/>
      <c r="J289" s="95"/>
      <c r="K289" s="95"/>
      <c r="L289" s="95"/>
      <c r="M289" s="95"/>
    </row>
    <row r="290" spans="2:13">
      <c r="B290" s="94"/>
      <c r="C290" s="95"/>
      <c r="D290" s="95"/>
      <c r="E290" s="95"/>
      <c r="F290" s="95"/>
      <c r="G290" s="95"/>
      <c r="H290" s="95"/>
      <c r="I290" s="95"/>
      <c r="J290" s="95"/>
      <c r="K290" s="95"/>
      <c r="L290" s="95"/>
      <c r="M290" s="95"/>
    </row>
    <row r="291" spans="2:13">
      <c r="B291" s="94"/>
      <c r="C291" s="95"/>
      <c r="D291" s="95"/>
      <c r="E291" s="95"/>
      <c r="F291" s="95"/>
      <c r="G291" s="95"/>
      <c r="H291" s="95"/>
      <c r="I291" s="95"/>
      <c r="J291" s="95"/>
      <c r="K291" s="95"/>
      <c r="L291" s="95"/>
      <c r="M291" s="95"/>
    </row>
    <row r="292" spans="2:13">
      <c r="B292" s="94"/>
      <c r="C292" s="95"/>
      <c r="D292" s="95"/>
      <c r="E292" s="95"/>
      <c r="F292" s="95"/>
      <c r="G292" s="95"/>
      <c r="H292" s="95"/>
      <c r="I292" s="95"/>
      <c r="J292" s="95"/>
      <c r="K292" s="95"/>
      <c r="L292" s="95"/>
      <c r="M292" s="95"/>
    </row>
    <row r="293" spans="2:13">
      <c r="B293" s="94"/>
      <c r="C293" s="95"/>
      <c r="D293" s="95"/>
      <c r="E293" s="95"/>
      <c r="F293" s="95"/>
      <c r="G293" s="95"/>
      <c r="H293" s="95"/>
      <c r="I293" s="95"/>
      <c r="J293" s="95"/>
      <c r="K293" s="95"/>
      <c r="L293" s="95"/>
      <c r="M293" s="95"/>
    </row>
    <row r="294" spans="2:13">
      <c r="B294" s="94"/>
      <c r="C294" s="95"/>
      <c r="D294" s="95"/>
      <c r="E294" s="95"/>
      <c r="F294" s="95"/>
      <c r="G294" s="95"/>
      <c r="H294" s="95"/>
      <c r="I294" s="95"/>
      <c r="J294" s="95"/>
      <c r="K294" s="95"/>
      <c r="L294" s="95"/>
      <c r="M294" s="95"/>
    </row>
    <row r="295" spans="2:13">
      <c r="B295" s="94"/>
      <c r="C295" s="95"/>
      <c r="D295" s="95"/>
      <c r="E295" s="95"/>
      <c r="F295" s="95"/>
      <c r="G295" s="95"/>
      <c r="H295" s="95"/>
      <c r="I295" s="95"/>
      <c r="J295" s="95"/>
      <c r="K295" s="95"/>
      <c r="L295" s="95"/>
      <c r="M295" s="95"/>
    </row>
    <row r="296" spans="2:13">
      <c r="B296" s="94"/>
      <c r="C296" s="95"/>
      <c r="D296" s="95"/>
      <c r="E296" s="95"/>
      <c r="F296" s="95"/>
      <c r="G296" s="95"/>
      <c r="H296" s="95"/>
      <c r="I296" s="95"/>
      <c r="J296" s="95"/>
      <c r="K296" s="95"/>
      <c r="L296" s="95"/>
      <c r="M296" s="95"/>
    </row>
    <row r="297" spans="2:13">
      <c r="B297" s="94"/>
      <c r="C297" s="95"/>
      <c r="D297" s="95"/>
      <c r="E297" s="95"/>
      <c r="F297" s="95"/>
      <c r="G297" s="95"/>
      <c r="H297" s="95"/>
      <c r="I297" s="95"/>
      <c r="J297" s="95"/>
      <c r="K297" s="95"/>
      <c r="L297" s="95"/>
      <c r="M297" s="95"/>
    </row>
    <row r="298" spans="2:13">
      <c r="B298" s="94"/>
      <c r="C298" s="95"/>
      <c r="D298" s="95"/>
      <c r="E298" s="95"/>
      <c r="F298" s="95"/>
      <c r="G298" s="95"/>
      <c r="H298" s="95"/>
      <c r="I298" s="95"/>
      <c r="J298" s="95"/>
      <c r="K298" s="95"/>
      <c r="L298" s="95"/>
      <c r="M298" s="95"/>
    </row>
    <row r="299" spans="2:13">
      <c r="B299" s="94"/>
      <c r="C299" s="95"/>
      <c r="D299" s="95"/>
      <c r="E299" s="95"/>
      <c r="F299" s="95"/>
      <c r="G299" s="95"/>
      <c r="H299" s="95"/>
      <c r="I299" s="95"/>
      <c r="J299" s="95"/>
      <c r="K299" s="95"/>
      <c r="L299" s="95"/>
      <c r="M299" s="95"/>
    </row>
    <row r="300" spans="2:13">
      <c r="B300" s="94"/>
      <c r="C300" s="95"/>
      <c r="D300" s="95"/>
      <c r="E300" s="95"/>
      <c r="F300" s="95"/>
      <c r="G300" s="95"/>
      <c r="H300" s="95"/>
      <c r="I300" s="95"/>
      <c r="J300" s="95"/>
      <c r="K300" s="95"/>
      <c r="L300" s="95"/>
      <c r="M300" s="95"/>
    </row>
    <row r="301" spans="2:13">
      <c r="B301" s="94"/>
      <c r="C301" s="95"/>
      <c r="D301" s="95"/>
      <c r="E301" s="95"/>
      <c r="F301" s="95"/>
      <c r="G301" s="95"/>
      <c r="H301" s="95"/>
      <c r="I301" s="95"/>
      <c r="J301" s="95"/>
      <c r="K301" s="95"/>
      <c r="L301" s="95"/>
      <c r="M301" s="95"/>
    </row>
    <row r="302" spans="2:13">
      <c r="B302" s="94"/>
      <c r="C302" s="95"/>
      <c r="D302" s="95"/>
      <c r="E302" s="95"/>
      <c r="F302" s="95"/>
      <c r="G302" s="95"/>
      <c r="H302" s="95"/>
      <c r="I302" s="95"/>
      <c r="J302" s="95"/>
      <c r="K302" s="95"/>
      <c r="L302" s="95"/>
      <c r="M302" s="95"/>
    </row>
    <row r="303" spans="2:13">
      <c r="C303" s="1"/>
      <c r="D303" s="1"/>
      <c r="E303" s="1"/>
    </row>
    <row r="304" spans="2:13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2:5">
      <c r="C401" s="1"/>
      <c r="D401" s="1"/>
      <c r="E401" s="1"/>
    </row>
    <row r="402" spans="2:5">
      <c r="B402" s="41"/>
      <c r="C402" s="1"/>
      <c r="D402" s="1"/>
      <c r="E402" s="1"/>
    </row>
    <row r="403" spans="2:5">
      <c r="B403" s="41"/>
      <c r="C403" s="1"/>
      <c r="D403" s="1"/>
      <c r="E403" s="1"/>
    </row>
    <row r="404" spans="2:5">
      <c r="B404" s="3"/>
      <c r="C404" s="1"/>
      <c r="D404" s="1"/>
      <c r="E404" s="1"/>
    </row>
  </sheetData>
  <sheetProtection sheet="1" objects="1" scenarios="1"/>
  <mergeCells count="2">
    <mergeCell ref="B6:M6"/>
    <mergeCell ref="B7:M7"/>
  </mergeCells>
  <phoneticPr fontId="3" type="noConversion"/>
  <dataValidations count="1">
    <dataValidation allowBlank="1" showInputMessage="1" showErrorMessage="1" sqref="C5:C1048576 A1:B1048576 D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גיליון17">
    <tabColor indexed="43"/>
    <pageSetUpPr fitToPage="1"/>
  </sheetPr>
  <dimension ref="B1:K636"/>
  <sheetViews>
    <sheetView rightToLeft="1" workbookViewId="0"/>
  </sheetViews>
  <sheetFormatPr defaultColWidth="9.140625" defaultRowHeight="18"/>
  <cols>
    <col min="1" max="1" width="6.28515625" style="1" customWidth="1"/>
    <col min="2" max="2" width="53.7109375" style="2" bestFit="1" customWidth="1"/>
    <col min="3" max="3" width="49.140625" style="2" customWidth="1"/>
    <col min="4" max="4" width="12.28515625" style="1" bestFit="1" customWidth="1"/>
    <col min="5" max="5" width="11.28515625" style="1" bestFit="1" customWidth="1"/>
    <col min="6" max="6" width="10.140625" style="1" bestFit="1" customWidth="1"/>
    <col min="7" max="7" width="10.7109375" style="1" bestFit="1" customWidth="1"/>
    <col min="8" max="8" width="9" style="1" bestFit="1" customWidth="1"/>
    <col min="9" max="9" width="6.85546875" style="1" bestFit="1" customWidth="1"/>
    <col min="10" max="10" width="9.140625" style="1" bestFit="1" customWidth="1"/>
    <col min="11" max="11" width="9.28515625" style="1" bestFit="1" customWidth="1"/>
    <col min="12" max="16384" width="9.140625" style="1"/>
  </cols>
  <sheetData>
    <row r="1" spans="2:11">
      <c r="B1" s="46" t="s">
        <v>139</v>
      </c>
      <c r="C1" s="46" t="s" vm="1">
        <v>219</v>
      </c>
    </row>
    <row r="2" spans="2:11">
      <c r="B2" s="46" t="s">
        <v>138</v>
      </c>
      <c r="C2" s="46" t="s">
        <v>220</v>
      </c>
    </row>
    <row r="3" spans="2:11">
      <c r="B3" s="46" t="s">
        <v>140</v>
      </c>
      <c r="C3" s="46" t="s">
        <v>221</v>
      </c>
    </row>
    <row r="4" spans="2:11">
      <c r="B4" s="46" t="s">
        <v>141</v>
      </c>
      <c r="C4" s="46">
        <v>2208</v>
      </c>
    </row>
    <row r="6" spans="2:11" ht="26.25" customHeight="1">
      <c r="B6" s="135" t="s">
        <v>167</v>
      </c>
      <c r="C6" s="136"/>
      <c r="D6" s="136"/>
      <c r="E6" s="136"/>
      <c r="F6" s="136"/>
      <c r="G6" s="136"/>
      <c r="H6" s="136"/>
      <c r="I6" s="136"/>
      <c r="J6" s="136"/>
      <c r="K6" s="137"/>
    </row>
    <row r="7" spans="2:11" ht="26.25" customHeight="1">
      <c r="B7" s="135" t="s">
        <v>91</v>
      </c>
      <c r="C7" s="136"/>
      <c r="D7" s="136"/>
      <c r="E7" s="136"/>
      <c r="F7" s="136"/>
      <c r="G7" s="136"/>
      <c r="H7" s="136"/>
      <c r="I7" s="136"/>
      <c r="J7" s="136"/>
      <c r="K7" s="137"/>
    </row>
    <row r="8" spans="2:11" s="3" customFormat="1" ht="63">
      <c r="B8" s="21" t="s">
        <v>109</v>
      </c>
      <c r="C8" s="29" t="s">
        <v>43</v>
      </c>
      <c r="D8" s="29" t="s">
        <v>96</v>
      </c>
      <c r="E8" s="29" t="s">
        <v>97</v>
      </c>
      <c r="F8" s="29" t="s">
        <v>196</v>
      </c>
      <c r="G8" s="29" t="s">
        <v>195</v>
      </c>
      <c r="H8" s="29" t="s">
        <v>104</v>
      </c>
      <c r="I8" s="29" t="s">
        <v>56</v>
      </c>
      <c r="J8" s="29" t="s">
        <v>142</v>
      </c>
      <c r="K8" s="30" t="s">
        <v>144</v>
      </c>
    </row>
    <row r="9" spans="2:11" s="3" customFormat="1" ht="21" customHeight="1">
      <c r="B9" s="14"/>
      <c r="C9" s="15"/>
      <c r="D9" s="15"/>
      <c r="E9" s="31" t="s">
        <v>21</v>
      </c>
      <c r="F9" s="31" t="s">
        <v>203</v>
      </c>
      <c r="G9" s="31"/>
      <c r="H9" s="31" t="s">
        <v>199</v>
      </c>
      <c r="I9" s="31" t="s">
        <v>19</v>
      </c>
      <c r="J9" s="31" t="s">
        <v>19</v>
      </c>
      <c r="K9" s="32" t="s">
        <v>19</v>
      </c>
    </row>
    <row r="10" spans="2:11" s="4" customFormat="1" ht="18" customHeight="1">
      <c r="B10" s="17"/>
      <c r="C10" s="18" t="s">
        <v>0</v>
      </c>
      <c r="D10" s="18" t="s">
        <v>2</v>
      </c>
      <c r="E10" s="18" t="s">
        <v>3</v>
      </c>
      <c r="F10" s="18" t="s">
        <v>4</v>
      </c>
      <c r="G10" s="18" t="s">
        <v>5</v>
      </c>
      <c r="H10" s="18" t="s">
        <v>6</v>
      </c>
      <c r="I10" s="18" t="s">
        <v>7</v>
      </c>
      <c r="J10" s="18" t="s">
        <v>8</v>
      </c>
      <c r="K10" s="19" t="s">
        <v>9</v>
      </c>
    </row>
    <row r="11" spans="2:11" s="4" customFormat="1" ht="18" customHeight="1">
      <c r="B11" s="74" t="s">
        <v>1454</v>
      </c>
      <c r="C11" s="74"/>
      <c r="D11" s="75"/>
      <c r="E11" s="109"/>
      <c r="F11" s="77"/>
      <c r="G11" s="110"/>
      <c r="H11" s="77">
        <v>3906.0680626630015</v>
      </c>
      <c r="I11" s="78"/>
      <c r="J11" s="78">
        <f>IFERROR(H11/$H$11,0)</f>
        <v>1</v>
      </c>
      <c r="K11" s="78">
        <f>H11/'סכום נכסי הקרן'!$C$42</f>
        <v>4.0694579390812072E-2</v>
      </c>
    </row>
    <row r="12" spans="2:11" ht="21" customHeight="1">
      <c r="B12" s="79" t="s">
        <v>1455</v>
      </c>
      <c r="C12" s="80"/>
      <c r="D12" s="81"/>
      <c r="E12" s="100"/>
      <c r="F12" s="83"/>
      <c r="G12" s="101"/>
      <c r="H12" s="83">
        <v>368.47843000000006</v>
      </c>
      <c r="I12" s="84"/>
      <c r="J12" s="84">
        <f t="shared" ref="J12:J74" si="0">IFERROR(H12/$H$11,0)</f>
        <v>9.4334871817053328E-2</v>
      </c>
      <c r="K12" s="84">
        <f>H12/'סכום נכסי הקרן'!$C$42</f>
        <v>3.8389179304811564E-3</v>
      </c>
    </row>
    <row r="13" spans="2:11">
      <c r="B13" s="85" t="s">
        <v>185</v>
      </c>
      <c r="C13" s="80"/>
      <c r="D13" s="81"/>
      <c r="E13" s="100"/>
      <c r="F13" s="83"/>
      <c r="G13" s="101"/>
      <c r="H13" s="83">
        <v>69.027350000000027</v>
      </c>
      <c r="I13" s="84"/>
      <c r="J13" s="84">
        <f t="shared" si="0"/>
        <v>1.7671824682168987E-2</v>
      </c>
      <c r="K13" s="84">
        <f>H13/'סכום נכסי הקרן'!$C$42</f>
        <v>7.1914747250903814E-4</v>
      </c>
    </row>
    <row r="14" spans="2:11">
      <c r="B14" s="86" t="s">
        <v>1456</v>
      </c>
      <c r="C14" s="88">
        <v>5277</v>
      </c>
      <c r="D14" s="89" t="s">
        <v>125</v>
      </c>
      <c r="E14" s="98">
        <v>42481</v>
      </c>
      <c r="F14" s="91">
        <v>18480.810000000005</v>
      </c>
      <c r="G14" s="99">
        <v>100.9482</v>
      </c>
      <c r="H14" s="91">
        <v>69.027350000000027</v>
      </c>
      <c r="I14" s="92">
        <v>8.1459433040078209E-5</v>
      </c>
      <c r="J14" s="92">
        <f t="shared" si="0"/>
        <v>1.7671824682168987E-2</v>
      </c>
      <c r="K14" s="92">
        <f>H14/'סכום נכסי הקרן'!$C$42</f>
        <v>7.1914747250903814E-4</v>
      </c>
    </row>
    <row r="15" spans="2:11">
      <c r="B15" s="93"/>
      <c r="C15" s="88"/>
      <c r="D15" s="88"/>
      <c r="E15" s="88"/>
      <c r="F15" s="91"/>
      <c r="G15" s="99"/>
      <c r="H15" s="88"/>
      <c r="I15" s="88"/>
      <c r="J15" s="92"/>
      <c r="K15" s="88"/>
    </row>
    <row r="16" spans="2:11">
      <c r="B16" s="85" t="s">
        <v>188</v>
      </c>
      <c r="C16" s="80"/>
      <c r="D16" s="81"/>
      <c r="E16" s="100"/>
      <c r="F16" s="83"/>
      <c r="G16" s="101"/>
      <c r="H16" s="83">
        <v>299.45108000000005</v>
      </c>
      <c r="I16" s="84"/>
      <c r="J16" s="84">
        <f t="shared" si="0"/>
        <v>7.6663047134884338E-2</v>
      </c>
      <c r="K16" s="84">
        <f>H16/'סכום נכסי הקרן'!$C$42</f>
        <v>3.1197704579721186E-3</v>
      </c>
    </row>
    <row r="17" spans="2:11">
      <c r="B17" s="86" t="s">
        <v>1457</v>
      </c>
      <c r="C17" s="88">
        <v>5322</v>
      </c>
      <c r="D17" s="89" t="s">
        <v>127</v>
      </c>
      <c r="E17" s="98">
        <v>42527</v>
      </c>
      <c r="F17" s="91">
        <v>18146.560000000005</v>
      </c>
      <c r="G17" s="99">
        <v>237.69489999999999</v>
      </c>
      <c r="H17" s="91">
        <v>173.33173000000005</v>
      </c>
      <c r="I17" s="92">
        <v>1.9667272E-4</v>
      </c>
      <c r="J17" s="92">
        <f t="shared" si="0"/>
        <v>4.4374989687668009E-2</v>
      </c>
      <c r="K17" s="92">
        <f>H17/'סכום נכסי הקרן'!$C$42</f>
        <v>1.8058215408112727E-3</v>
      </c>
    </row>
    <row r="18" spans="2:11">
      <c r="B18" s="86" t="s">
        <v>1458</v>
      </c>
      <c r="C18" s="88">
        <v>5310</v>
      </c>
      <c r="D18" s="89" t="s">
        <v>125</v>
      </c>
      <c r="E18" s="98">
        <v>42979</v>
      </c>
      <c r="F18" s="91">
        <v>27373.840000000004</v>
      </c>
      <c r="G18" s="99">
        <v>124.5215</v>
      </c>
      <c r="H18" s="91">
        <v>126.11935000000003</v>
      </c>
      <c r="I18" s="92">
        <v>8.3821377331420364E-5</v>
      </c>
      <c r="J18" s="92">
        <f t="shared" si="0"/>
        <v>3.2288057447216342E-2</v>
      </c>
      <c r="K18" s="92">
        <f>H18/'סכום נכסי הקרן'!$C$42</f>
        <v>1.3139489171608463E-3</v>
      </c>
    </row>
    <row r="19" spans="2:11">
      <c r="B19" s="93"/>
      <c r="C19" s="88"/>
      <c r="D19" s="88"/>
      <c r="E19" s="88"/>
      <c r="F19" s="91"/>
      <c r="G19" s="99"/>
      <c r="H19" s="88"/>
      <c r="I19" s="88"/>
      <c r="J19" s="92"/>
      <c r="K19" s="88"/>
    </row>
    <row r="20" spans="2:11">
      <c r="B20" s="79" t="s">
        <v>1459</v>
      </c>
      <c r="C20" s="80"/>
      <c r="D20" s="81"/>
      <c r="E20" s="100"/>
      <c r="F20" s="83"/>
      <c r="G20" s="101"/>
      <c r="H20" s="83">
        <v>3537.5896326630004</v>
      </c>
      <c r="I20" s="84"/>
      <c r="J20" s="84">
        <f t="shared" si="0"/>
        <v>0.90566512818294642</v>
      </c>
      <c r="K20" s="84">
        <f>H20/'סכום נכסי הקרן'!$C$42</f>
        <v>3.6855661460330903E-2</v>
      </c>
    </row>
    <row r="21" spans="2:11">
      <c r="B21" s="85" t="s">
        <v>185</v>
      </c>
      <c r="C21" s="80"/>
      <c r="D21" s="81"/>
      <c r="E21" s="100"/>
      <c r="F21" s="83"/>
      <c r="G21" s="101"/>
      <c r="H21" s="83">
        <v>522.74237000000005</v>
      </c>
      <c r="I21" s="84"/>
      <c r="J21" s="84">
        <f t="shared" si="0"/>
        <v>0.13382827990038021</v>
      </c>
      <c r="K21" s="84">
        <f>H21/'סכום נכסי הקרן'!$C$42</f>
        <v>5.446085561141842E-3</v>
      </c>
    </row>
    <row r="22" spans="2:11" ht="16.5" customHeight="1">
      <c r="B22" s="86" t="s">
        <v>1460</v>
      </c>
      <c r="C22" s="88">
        <v>5295</v>
      </c>
      <c r="D22" s="89" t="s">
        <v>125</v>
      </c>
      <c r="E22" s="98">
        <v>42879</v>
      </c>
      <c r="F22" s="91">
        <v>31401.900000000005</v>
      </c>
      <c r="G22" s="99">
        <v>211.74430000000001</v>
      </c>
      <c r="H22" s="91">
        <v>246.01937000000004</v>
      </c>
      <c r="I22" s="92">
        <v>2.3888195945945944E-5</v>
      </c>
      <c r="J22" s="92">
        <f t="shared" si="0"/>
        <v>6.2983892255137466E-2</v>
      </c>
      <c r="K22" s="92">
        <f>H22/'סכום נכסי הקרן'!$C$42</f>
        <v>2.5631030037190452E-3</v>
      </c>
    </row>
    <row r="23" spans="2:11" ht="16.5" customHeight="1">
      <c r="B23" s="86" t="s">
        <v>1461</v>
      </c>
      <c r="C23" s="88">
        <v>5288</v>
      </c>
      <c r="D23" s="89" t="s">
        <v>125</v>
      </c>
      <c r="E23" s="98">
        <v>42649</v>
      </c>
      <c r="F23" s="91">
        <v>27240.290000000005</v>
      </c>
      <c r="G23" s="99">
        <v>274.55650000000003</v>
      </c>
      <c r="H23" s="91">
        <v>276.72300000000007</v>
      </c>
      <c r="I23" s="92">
        <v>6.7483575757575762E-5</v>
      </c>
      <c r="J23" s="92">
        <f t="shared" si="0"/>
        <v>7.0844387645242757E-2</v>
      </c>
      <c r="K23" s="92">
        <f>H23/'סכום נכסי הקרן'!$C$42</f>
        <v>2.8829825574227972E-3</v>
      </c>
    </row>
    <row r="24" spans="2:11" ht="16.5" customHeight="1">
      <c r="B24" s="93"/>
      <c r="C24" s="88"/>
      <c r="D24" s="88"/>
      <c r="E24" s="88"/>
      <c r="F24" s="91"/>
      <c r="G24" s="99"/>
      <c r="H24" s="88"/>
      <c r="I24" s="88"/>
      <c r="J24" s="92"/>
      <c r="K24" s="88"/>
    </row>
    <row r="25" spans="2:11">
      <c r="B25" s="85" t="s">
        <v>1462</v>
      </c>
      <c r="C25" s="88"/>
      <c r="D25" s="89"/>
      <c r="E25" s="98"/>
      <c r="F25" s="91"/>
      <c r="G25" s="99"/>
      <c r="H25" s="91">
        <v>0.7060579050000001</v>
      </c>
      <c r="I25" s="92"/>
      <c r="J25" s="92">
        <f t="shared" si="0"/>
        <v>1.8075924271494592E-4</v>
      </c>
      <c r="K25" s="92">
        <f>H25/'סכום נכסי הקרן'!$C$42</f>
        <v>7.3559213532864352E-6</v>
      </c>
    </row>
    <row r="26" spans="2:11">
      <c r="B26" s="86" t="s">
        <v>1463</v>
      </c>
      <c r="C26" s="88" t="s">
        <v>1464</v>
      </c>
      <c r="D26" s="89" t="s">
        <v>125</v>
      </c>
      <c r="E26" s="98">
        <v>44616</v>
      </c>
      <c r="F26" s="91">
        <v>0.18818400000000002</v>
      </c>
      <c r="G26" s="99">
        <v>101404.19</v>
      </c>
      <c r="H26" s="91">
        <v>0.7060579050000001</v>
      </c>
      <c r="I26" s="92">
        <v>2.5037514361702132E-7</v>
      </c>
      <c r="J26" s="92">
        <f t="shared" si="0"/>
        <v>1.8075924271494592E-4</v>
      </c>
      <c r="K26" s="92">
        <f>H26/'סכום נכסי הקרן'!$C$42</f>
        <v>7.3559213532864352E-6</v>
      </c>
    </row>
    <row r="27" spans="2:11">
      <c r="B27" s="93"/>
      <c r="C27" s="88"/>
      <c r="D27" s="88"/>
      <c r="E27" s="88"/>
      <c r="F27" s="91"/>
      <c r="G27" s="99"/>
      <c r="H27" s="88"/>
      <c r="I27" s="88"/>
      <c r="J27" s="92"/>
      <c r="K27" s="88"/>
    </row>
    <row r="28" spans="2:11">
      <c r="B28" s="85" t="s">
        <v>187</v>
      </c>
      <c r="C28" s="80"/>
      <c r="D28" s="81"/>
      <c r="E28" s="100"/>
      <c r="F28" s="83"/>
      <c r="G28" s="101"/>
      <c r="H28" s="83">
        <v>324.60840000000002</v>
      </c>
      <c r="I28" s="84"/>
      <c r="J28" s="84">
        <f t="shared" si="0"/>
        <v>8.3103621030785349E-2</v>
      </c>
      <c r="K28" s="84">
        <f>H28/'סכום נכסי הקרן'!$C$42</f>
        <v>3.3818669037012543E-3</v>
      </c>
    </row>
    <row r="29" spans="2:11">
      <c r="B29" s="86" t="s">
        <v>1465</v>
      </c>
      <c r="C29" s="88">
        <v>5343</v>
      </c>
      <c r="D29" s="89" t="s">
        <v>125</v>
      </c>
      <c r="E29" s="98">
        <v>43382</v>
      </c>
      <c r="F29" s="91">
        <v>17179.460000000003</v>
      </c>
      <c r="G29" s="99">
        <v>187.70859999999999</v>
      </c>
      <c r="H29" s="91">
        <v>119.31512000000002</v>
      </c>
      <c r="I29" s="92">
        <v>1.3430578202715837E-4</v>
      </c>
      <c r="J29" s="92">
        <f t="shared" si="0"/>
        <v>3.0546093433573129E-2</v>
      </c>
      <c r="K29" s="92">
        <f>H29/'סכום נכסי הקרן'!$C$42</f>
        <v>1.243060424311705E-3</v>
      </c>
    </row>
    <row r="30" spans="2:11">
      <c r="B30" s="86" t="s">
        <v>1466</v>
      </c>
      <c r="C30" s="88">
        <v>5299</v>
      </c>
      <c r="D30" s="89" t="s">
        <v>125</v>
      </c>
      <c r="E30" s="98">
        <v>42831</v>
      </c>
      <c r="F30" s="91">
        <v>37375.55000000001</v>
      </c>
      <c r="G30" s="99">
        <v>147.5677</v>
      </c>
      <c r="H30" s="91">
        <v>204.07068000000004</v>
      </c>
      <c r="I30" s="92">
        <v>5.0439999999999998E-5</v>
      </c>
      <c r="J30" s="92">
        <f t="shared" si="0"/>
        <v>5.2244527418928995E-2</v>
      </c>
      <c r="K30" s="92">
        <f>H30/'סכום נכסי הקרן'!$C$42</f>
        <v>2.126069068785064E-3</v>
      </c>
    </row>
    <row r="31" spans="2:11">
      <c r="B31" s="86" t="s">
        <v>1467</v>
      </c>
      <c r="C31" s="87">
        <v>53431</v>
      </c>
      <c r="D31" s="89" t="s">
        <v>125</v>
      </c>
      <c r="E31" s="98">
        <v>43382</v>
      </c>
      <c r="F31" s="91">
        <v>130.76000000000002</v>
      </c>
      <c r="G31" s="99">
        <v>252.69399999999999</v>
      </c>
      <c r="H31" s="91">
        <v>1.2226000000000001</v>
      </c>
      <c r="I31" s="92">
        <v>1.3430570435016045E-4</v>
      </c>
      <c r="J31" s="92">
        <f t="shared" si="0"/>
        <v>3.1300017828324279E-4</v>
      </c>
      <c r="K31" s="92">
        <f>H31/'סכום נכסי הקרן'!$C$42</f>
        <v>1.2737410604485754E-5</v>
      </c>
    </row>
    <row r="32" spans="2:11">
      <c r="B32" s="93"/>
      <c r="C32" s="88"/>
      <c r="D32" s="88"/>
      <c r="E32" s="88"/>
      <c r="F32" s="91"/>
      <c r="G32" s="99"/>
      <c r="H32" s="88"/>
      <c r="I32" s="88"/>
      <c r="J32" s="92"/>
      <c r="K32" s="88"/>
    </row>
    <row r="33" spans="2:11">
      <c r="B33" s="85" t="s">
        <v>188</v>
      </c>
      <c r="C33" s="80"/>
      <c r="D33" s="81"/>
      <c r="E33" s="100"/>
      <c r="F33" s="83"/>
      <c r="G33" s="101"/>
      <c r="H33" s="83">
        <v>2689.5328047580001</v>
      </c>
      <c r="I33" s="84"/>
      <c r="J33" s="84">
        <f t="shared" si="0"/>
        <v>0.68855246800906589</v>
      </c>
      <c r="K33" s="84">
        <f>H33/'סכום נכסי הקרן'!$C$42</f>
        <v>2.8020353074134516E-2</v>
      </c>
    </row>
    <row r="34" spans="2:11">
      <c r="B34" s="86" t="s">
        <v>1468</v>
      </c>
      <c r="C34" s="87">
        <v>60831</v>
      </c>
      <c r="D34" s="89" t="s">
        <v>125</v>
      </c>
      <c r="E34" s="98">
        <v>42555</v>
      </c>
      <c r="F34" s="91">
        <v>5133.0900000000011</v>
      </c>
      <c r="G34" s="99">
        <v>100</v>
      </c>
      <c r="H34" s="91">
        <v>18.992419999999999</v>
      </c>
      <c r="I34" s="92">
        <v>3.1395199999999999E-6</v>
      </c>
      <c r="J34" s="92">
        <f t="shared" si="0"/>
        <v>4.8622859856291712E-3</v>
      </c>
      <c r="K34" s="92">
        <f>H34/'סכום נכסי הקרן'!$C$42</f>
        <v>1.978686830630192E-4</v>
      </c>
    </row>
    <row r="35" spans="2:11">
      <c r="B35" s="86" t="s">
        <v>1469</v>
      </c>
      <c r="C35" s="88">
        <v>8400</v>
      </c>
      <c r="D35" s="89" t="s">
        <v>125</v>
      </c>
      <c r="E35" s="98">
        <v>44544</v>
      </c>
      <c r="F35" s="91">
        <v>1217.1864520000001</v>
      </c>
      <c r="G35" s="99">
        <v>111.9472</v>
      </c>
      <c r="H35" s="91">
        <v>5.0416427620000013</v>
      </c>
      <c r="I35" s="92">
        <v>3.4002236479024822E-6</v>
      </c>
      <c r="J35" s="92">
        <f t="shared" si="0"/>
        <v>1.2907206636237696E-3</v>
      </c>
      <c r="K35" s="92">
        <f>H35/'סכום נכסי הקרן'!$C$42</f>
        <v>5.2525334517199134E-5</v>
      </c>
    </row>
    <row r="36" spans="2:11">
      <c r="B36" s="86" t="s">
        <v>1470</v>
      </c>
      <c r="C36" s="88">
        <v>5291</v>
      </c>
      <c r="D36" s="89" t="s">
        <v>125</v>
      </c>
      <c r="E36" s="98">
        <v>42787</v>
      </c>
      <c r="F36" s="91">
        <v>49827.27</v>
      </c>
      <c r="G36" s="99">
        <v>63.1678</v>
      </c>
      <c r="H36" s="91">
        <v>116.45672000000002</v>
      </c>
      <c r="I36" s="92">
        <v>1.8785220079056081E-5</v>
      </c>
      <c r="J36" s="92">
        <f t="shared" si="0"/>
        <v>2.9814308950009558E-2</v>
      </c>
      <c r="K36" s="92">
        <f>H36/'סכום נכסי הקרן'!$C$42</f>
        <v>1.2132807625483627E-3</v>
      </c>
    </row>
    <row r="37" spans="2:11">
      <c r="B37" s="86" t="s">
        <v>1471</v>
      </c>
      <c r="C37" s="88">
        <v>5281</v>
      </c>
      <c r="D37" s="89" t="s">
        <v>125</v>
      </c>
      <c r="E37" s="98">
        <v>42603</v>
      </c>
      <c r="F37" s="91">
        <v>63535.210000000006</v>
      </c>
      <c r="G37" s="99">
        <v>29.365100000000002</v>
      </c>
      <c r="H37" s="91">
        <v>69.031560000000013</v>
      </c>
      <c r="I37" s="92">
        <v>1.9080385294117646E-5</v>
      </c>
      <c r="J37" s="92">
        <f t="shared" si="0"/>
        <v>1.7672902492369025E-2</v>
      </c>
      <c r="K37" s="92">
        <f>H37/'סכום נכסי הקרן'!$C$42</f>
        <v>7.1919133354179183E-4</v>
      </c>
    </row>
    <row r="38" spans="2:11">
      <c r="B38" s="86" t="s">
        <v>1472</v>
      </c>
      <c r="C38" s="88">
        <v>5302</v>
      </c>
      <c r="D38" s="89" t="s">
        <v>125</v>
      </c>
      <c r="E38" s="98">
        <v>42948</v>
      </c>
      <c r="F38" s="91">
        <v>50288.060000000012</v>
      </c>
      <c r="G38" s="99">
        <v>111.4234</v>
      </c>
      <c r="H38" s="91">
        <v>207.32085000000004</v>
      </c>
      <c r="I38" s="92">
        <v>2.5635302127659575E-6</v>
      </c>
      <c r="J38" s="92">
        <f t="shared" si="0"/>
        <v>5.3076609693958311E-2</v>
      </c>
      <c r="K38" s="92">
        <f>H38/'סכום נכסי הקרן'!$C$42</f>
        <v>2.1599303069859319E-3</v>
      </c>
    </row>
    <row r="39" spans="2:11">
      <c r="B39" s="86" t="s">
        <v>1473</v>
      </c>
      <c r="C39" s="88">
        <v>9011</v>
      </c>
      <c r="D39" s="89" t="s">
        <v>128</v>
      </c>
      <c r="E39" s="98">
        <v>44644</v>
      </c>
      <c r="F39" s="91">
        <v>5133.5941490000005</v>
      </c>
      <c r="G39" s="99">
        <v>103.40689999999999</v>
      </c>
      <c r="H39" s="91">
        <v>24.794366893999999</v>
      </c>
      <c r="I39" s="92">
        <v>6.8148071619287602E-6</v>
      </c>
      <c r="J39" s="92">
        <f t="shared" si="0"/>
        <v>6.3476535729119349E-3</v>
      </c>
      <c r="K39" s="92">
        <f>H39/'סכום נכסי הקרן'!$C$42</f>
        <v>2.5831509226823663E-4</v>
      </c>
    </row>
    <row r="40" spans="2:11">
      <c r="B40" s="86" t="s">
        <v>1474</v>
      </c>
      <c r="C40" s="88">
        <v>5290</v>
      </c>
      <c r="D40" s="89" t="s">
        <v>125</v>
      </c>
      <c r="E40" s="98">
        <v>42359</v>
      </c>
      <c r="F40" s="91">
        <v>62486.000000000007</v>
      </c>
      <c r="G40" s="99">
        <v>57.095799999999997</v>
      </c>
      <c r="H40" s="91">
        <v>132.00446000000002</v>
      </c>
      <c r="I40" s="92">
        <v>1.3092745747330096E-5</v>
      </c>
      <c r="J40" s="92">
        <f t="shared" si="0"/>
        <v>3.3794715781272036E-2</v>
      </c>
      <c r="K40" s="92">
        <f>H40/'סכום נכסי הקרן'!$C$42</f>
        <v>1.3752617443509043E-3</v>
      </c>
    </row>
    <row r="41" spans="2:11">
      <c r="B41" s="86" t="s">
        <v>1475</v>
      </c>
      <c r="C41" s="88">
        <v>5332</v>
      </c>
      <c r="D41" s="89" t="s">
        <v>125</v>
      </c>
      <c r="E41" s="98">
        <v>43318</v>
      </c>
      <c r="F41" s="91">
        <v>42977.680000000008</v>
      </c>
      <c r="G41" s="99">
        <v>109.24290000000001</v>
      </c>
      <c r="H41" s="91">
        <v>173.71526000000003</v>
      </c>
      <c r="I41" s="92">
        <v>2.0738255555555555E-5</v>
      </c>
      <c r="J41" s="92">
        <f t="shared" si="0"/>
        <v>4.4473177940879988E-2</v>
      </c>
      <c r="K41" s="92">
        <f>H41/'סכום נכסי הקרן'!$C$42</f>
        <v>1.8098172704768527E-3</v>
      </c>
    </row>
    <row r="42" spans="2:11">
      <c r="B42" s="86" t="s">
        <v>1476</v>
      </c>
      <c r="C42" s="88">
        <v>5294</v>
      </c>
      <c r="D42" s="89" t="s">
        <v>128</v>
      </c>
      <c r="E42" s="98">
        <v>42646</v>
      </c>
      <c r="F42" s="91">
        <v>51355.380000000012</v>
      </c>
      <c r="G42" s="99">
        <v>44.360900000000001</v>
      </c>
      <c r="H42" s="91">
        <v>106.40653000000002</v>
      </c>
      <c r="I42" s="92">
        <v>8.559231666666666E-5</v>
      </c>
      <c r="J42" s="92">
        <f t="shared" si="0"/>
        <v>2.7241340471537069E-2</v>
      </c>
      <c r="K42" s="92">
        <f>H42/'סכום נכסי הקרן'!$C$42</f>
        <v>1.1085748925311072E-3</v>
      </c>
    </row>
    <row r="43" spans="2:11">
      <c r="B43" s="86" t="s">
        <v>1477</v>
      </c>
      <c r="C43" s="88">
        <v>9317</v>
      </c>
      <c r="D43" s="89" t="s">
        <v>127</v>
      </c>
      <c r="E43" s="98">
        <v>44545</v>
      </c>
      <c r="F43" s="91">
        <v>5052.6146530000005</v>
      </c>
      <c r="G43" s="99">
        <v>103.5138</v>
      </c>
      <c r="H43" s="91">
        <v>21.017371547000003</v>
      </c>
      <c r="I43" s="92">
        <v>1.3061735350348202E-6</v>
      </c>
      <c r="J43" s="92">
        <f t="shared" si="0"/>
        <v>5.3806977271848144E-3</v>
      </c>
      <c r="K43" s="92">
        <f>H43/'סכום נכסי הקרן'!$C$42</f>
        <v>2.1896523083688449E-4</v>
      </c>
    </row>
    <row r="44" spans="2:11">
      <c r="B44" s="86" t="s">
        <v>1478</v>
      </c>
      <c r="C44" s="87">
        <v>60833</v>
      </c>
      <c r="D44" s="89" t="s">
        <v>125</v>
      </c>
      <c r="E44" s="98">
        <v>42555</v>
      </c>
      <c r="F44" s="91">
        <v>28310.800000000003</v>
      </c>
      <c r="G44" s="99">
        <v>100</v>
      </c>
      <c r="H44" s="91">
        <v>104.74997000000002</v>
      </c>
      <c r="I44" s="92">
        <v>1.066461E-5</v>
      </c>
      <c r="J44" s="92">
        <f t="shared" si="0"/>
        <v>2.6817241358714487E-2</v>
      </c>
      <c r="K44" s="92">
        <f>H44/'סכום נכסי הקרן'!$C$42</f>
        <v>1.0913163575147758E-3</v>
      </c>
    </row>
    <row r="45" spans="2:11">
      <c r="B45" s="86" t="s">
        <v>1479</v>
      </c>
      <c r="C45" s="87">
        <v>60834</v>
      </c>
      <c r="D45" s="89" t="s">
        <v>125</v>
      </c>
      <c r="E45" s="98">
        <v>42555</v>
      </c>
      <c r="F45" s="91">
        <v>2206.7900000000004</v>
      </c>
      <c r="G45" s="99">
        <v>100</v>
      </c>
      <c r="H45" s="91">
        <v>8.1651300000000013</v>
      </c>
      <c r="I45" s="92">
        <v>1.11105E-5</v>
      </c>
      <c r="J45" s="92">
        <f t="shared" si="0"/>
        <v>2.0903706410157485E-3</v>
      </c>
      <c r="K45" s="92">
        <f>H45/'סכום נכסי הקרן'!$C$42</f>
        <v>8.5066754007038096E-5</v>
      </c>
    </row>
    <row r="46" spans="2:11">
      <c r="B46" s="86" t="s">
        <v>1480</v>
      </c>
      <c r="C46" s="87">
        <v>62171</v>
      </c>
      <c r="D46" s="89" t="s">
        <v>125</v>
      </c>
      <c r="E46" s="98">
        <v>42549</v>
      </c>
      <c r="F46" s="91">
        <v>3959.2100000000005</v>
      </c>
      <c r="G46" s="99">
        <v>100</v>
      </c>
      <c r="H46" s="91">
        <v>14.649080000000001</v>
      </c>
      <c r="I46" s="92">
        <v>8.3900000000000004E-7</v>
      </c>
      <c r="J46" s="92">
        <f t="shared" si="0"/>
        <v>3.7503391556400179E-3</v>
      </c>
      <c r="K46" s="92">
        <f>H46/'סכום נכסי הקרן'!$C$42</f>
        <v>1.526184745116638E-4</v>
      </c>
    </row>
    <row r="47" spans="2:11">
      <c r="B47" s="86" t="s">
        <v>1481</v>
      </c>
      <c r="C47" s="87">
        <v>62172</v>
      </c>
      <c r="D47" s="89" t="s">
        <v>125</v>
      </c>
      <c r="E47" s="98">
        <v>42549</v>
      </c>
      <c r="F47" s="91">
        <v>10267.250000000002</v>
      </c>
      <c r="G47" s="99">
        <v>100</v>
      </c>
      <c r="H47" s="91">
        <v>37.988820000000004</v>
      </c>
      <c r="I47" s="92">
        <v>3.7900899999999997E-6</v>
      </c>
      <c r="J47" s="92">
        <f t="shared" si="0"/>
        <v>9.7255908987158666E-3</v>
      </c>
      <c r="K47" s="92">
        <f>H47/'סכום נכסי הקרן'!$C$42</f>
        <v>3.9577883095035215E-4</v>
      </c>
    </row>
    <row r="48" spans="2:11">
      <c r="B48" s="86" t="s">
        <v>1482</v>
      </c>
      <c r="C48" s="87">
        <v>62173</v>
      </c>
      <c r="D48" s="89" t="s">
        <v>125</v>
      </c>
      <c r="E48" s="98">
        <v>42549</v>
      </c>
      <c r="F48" s="91">
        <v>24583.490000000005</v>
      </c>
      <c r="G48" s="99">
        <v>100</v>
      </c>
      <c r="H48" s="91">
        <v>90.958929999999995</v>
      </c>
      <c r="I48" s="92">
        <v>2.436605E-5</v>
      </c>
      <c r="J48" s="92">
        <f t="shared" si="0"/>
        <v>2.3286570674344018E-2</v>
      </c>
      <c r="K48" s="92">
        <f>H48/'סכום נכסי הקרן'!$C$42</f>
        <v>9.4763719904684875E-4</v>
      </c>
    </row>
    <row r="49" spans="2:11">
      <c r="B49" s="86" t="s">
        <v>1483</v>
      </c>
      <c r="C49" s="87">
        <v>62174</v>
      </c>
      <c r="D49" s="89" t="s">
        <v>125</v>
      </c>
      <c r="E49" s="98">
        <v>42549</v>
      </c>
      <c r="F49" s="91">
        <v>7580.8000000000011</v>
      </c>
      <c r="G49" s="99">
        <v>100</v>
      </c>
      <c r="H49" s="91">
        <v>28.048960000000008</v>
      </c>
      <c r="I49" s="92">
        <v>1.153366E-5</v>
      </c>
      <c r="J49" s="92">
        <f t="shared" si="0"/>
        <v>7.1808682158183762E-3</v>
      </c>
      <c r="K49" s="92">
        <f>H49/'סכום נכסי הקרן'!$C$42</f>
        <v>2.9222241170357994E-4</v>
      </c>
    </row>
    <row r="50" spans="2:11">
      <c r="B50" s="86" t="s">
        <v>1484</v>
      </c>
      <c r="C50" s="87">
        <v>60837</v>
      </c>
      <c r="D50" s="89" t="s">
        <v>125</v>
      </c>
      <c r="E50" s="98">
        <v>42555</v>
      </c>
      <c r="F50" s="91">
        <v>3730.4200000000005</v>
      </c>
      <c r="G50" s="99">
        <v>100</v>
      </c>
      <c r="H50" s="91">
        <v>13.802570000000001</v>
      </c>
      <c r="I50" s="92">
        <v>5.67999E-6</v>
      </c>
      <c r="J50" s="92">
        <f t="shared" si="0"/>
        <v>3.5336225018541942E-3</v>
      </c>
      <c r="K50" s="92">
        <f>H50/'סכום נכסי הקרן'!$C$42</f>
        <v>1.4379928143886547E-4</v>
      </c>
    </row>
    <row r="51" spans="2:11">
      <c r="B51" s="86" t="s">
        <v>1485</v>
      </c>
      <c r="C51" s="87">
        <v>62175</v>
      </c>
      <c r="D51" s="89" t="s">
        <v>125</v>
      </c>
      <c r="E51" s="98">
        <v>42549</v>
      </c>
      <c r="F51" s="91">
        <v>21487.439999999999</v>
      </c>
      <c r="G51" s="99">
        <v>100</v>
      </c>
      <c r="H51" s="91">
        <v>79.503510000000006</v>
      </c>
      <c r="I51" s="92">
        <v>1.7191099999999998E-6</v>
      </c>
      <c r="J51" s="92">
        <f t="shared" si="0"/>
        <v>2.0353846559908042E-2</v>
      </c>
      <c r="K51" s="92">
        <f>H51/'סכום נכסי הקרן'!$C$42</f>
        <v>8.2829122474058496E-4</v>
      </c>
    </row>
    <row r="52" spans="2:11">
      <c r="B52" s="86" t="s">
        <v>1486</v>
      </c>
      <c r="C52" s="87">
        <v>62176</v>
      </c>
      <c r="D52" s="89" t="s">
        <v>125</v>
      </c>
      <c r="E52" s="98">
        <v>42549</v>
      </c>
      <c r="F52" s="91">
        <v>5990.7900000000009</v>
      </c>
      <c r="G52" s="99">
        <v>100</v>
      </c>
      <c r="H52" s="91">
        <v>22.16592</v>
      </c>
      <c r="I52" s="92">
        <v>2.9372200000000001E-6</v>
      </c>
      <c r="J52" s="92">
        <f t="shared" si="0"/>
        <v>5.674739826445359E-3</v>
      </c>
      <c r="K52" s="92">
        <f>H52/'סכום נכסי הקרן'!$C$42</f>
        <v>2.3093115038948375E-4</v>
      </c>
    </row>
    <row r="53" spans="2:11">
      <c r="B53" s="86" t="s">
        <v>1487</v>
      </c>
      <c r="C53" s="88">
        <v>8410</v>
      </c>
      <c r="D53" s="89" t="s">
        <v>127</v>
      </c>
      <c r="E53" s="98">
        <v>44651</v>
      </c>
      <c r="F53" s="91">
        <v>1199.7570020000003</v>
      </c>
      <c r="G53" s="99">
        <v>117.68559999999999</v>
      </c>
      <c r="H53" s="91">
        <v>5.6738858160000003</v>
      </c>
      <c r="I53" s="92">
        <v>3.6356272762678507E-6</v>
      </c>
      <c r="J53" s="92">
        <f t="shared" si="0"/>
        <v>1.4525824243143809E-3</v>
      </c>
      <c r="K53" s="92">
        <f>H53/'סכום נכסי הקרן'!$C$42</f>
        <v>5.9112230787959841E-5</v>
      </c>
    </row>
    <row r="54" spans="2:11">
      <c r="B54" s="86" t="s">
        <v>1488</v>
      </c>
      <c r="C54" s="88">
        <v>8411</v>
      </c>
      <c r="D54" s="89" t="s">
        <v>127</v>
      </c>
      <c r="E54" s="98">
        <v>44651</v>
      </c>
      <c r="F54" s="91">
        <v>1597.8581220000005</v>
      </c>
      <c r="G54" s="99">
        <v>104.7353</v>
      </c>
      <c r="H54" s="91">
        <v>6.7250461410000018</v>
      </c>
      <c r="I54" s="92">
        <v>5.4534409144017758E-6</v>
      </c>
      <c r="J54" s="92">
        <f t="shared" si="0"/>
        <v>1.7216920015508212E-3</v>
      </c>
      <c r="K54" s="92">
        <f>H54/'סכום נכסי הקרן'!$C$42</f>
        <v>7.0063531843636036E-5</v>
      </c>
    </row>
    <row r="55" spans="2:11">
      <c r="B55" s="86" t="s">
        <v>1489</v>
      </c>
      <c r="C55" s="88">
        <v>9384</v>
      </c>
      <c r="D55" s="89" t="s">
        <v>127</v>
      </c>
      <c r="E55" s="98">
        <v>44910</v>
      </c>
      <c r="F55" s="91">
        <v>212.86739700000007</v>
      </c>
      <c r="G55" s="99">
        <v>91.305400000000006</v>
      </c>
      <c r="H55" s="91">
        <v>0.78103336000000012</v>
      </c>
      <c r="I55" s="92">
        <v>2.1286739569772999E-6</v>
      </c>
      <c r="J55" s="92">
        <f t="shared" si="0"/>
        <v>1.9995385320232303E-4</v>
      </c>
      <c r="K55" s="92">
        <f>H55/'סכום נכסי הקרן'!$C$42</f>
        <v>8.137037953640717E-6</v>
      </c>
    </row>
    <row r="56" spans="2:11">
      <c r="B56" s="86" t="s">
        <v>1490</v>
      </c>
      <c r="C56" s="88">
        <v>5303</v>
      </c>
      <c r="D56" s="89" t="s">
        <v>127</v>
      </c>
      <c r="E56" s="98">
        <v>42788</v>
      </c>
      <c r="F56" s="91">
        <v>48190.530000000006</v>
      </c>
      <c r="G56" s="99">
        <v>64.000600000000006</v>
      </c>
      <c r="H56" s="91">
        <v>123.93950000000001</v>
      </c>
      <c r="I56" s="92">
        <v>6.084075691387446E-5</v>
      </c>
      <c r="J56" s="92">
        <f t="shared" si="0"/>
        <v>3.1729989854683435E-2</v>
      </c>
      <c r="K56" s="92">
        <f>H56/'סכום נכסי הקרן'!$C$42</f>
        <v>1.2912385912110765E-3</v>
      </c>
    </row>
    <row r="57" spans="2:11">
      <c r="B57" s="86" t="s">
        <v>1491</v>
      </c>
      <c r="C57" s="87">
        <v>62177</v>
      </c>
      <c r="D57" s="89" t="s">
        <v>125</v>
      </c>
      <c r="E57" s="98">
        <v>42549</v>
      </c>
      <c r="F57" s="91">
        <v>15967.490000000002</v>
      </c>
      <c r="G57" s="99">
        <v>100</v>
      </c>
      <c r="H57" s="91">
        <v>59.079720000000009</v>
      </c>
      <c r="I57" s="92">
        <v>3.8753599999999999E-6</v>
      </c>
      <c r="J57" s="92">
        <f t="shared" si="0"/>
        <v>1.5125112786622005E-2</v>
      </c>
      <c r="K57" s="92">
        <f>H57/'סכום נכסי הקרן'!$C$42</f>
        <v>6.1551010309017593E-4</v>
      </c>
    </row>
    <row r="58" spans="2:11">
      <c r="B58" s="86" t="s">
        <v>1492</v>
      </c>
      <c r="C58" s="88">
        <v>9536</v>
      </c>
      <c r="D58" s="89" t="s">
        <v>126</v>
      </c>
      <c r="E58" s="98">
        <v>45015</v>
      </c>
      <c r="F58" s="91">
        <v>3274.9665829999999</v>
      </c>
      <c r="G58" s="99">
        <v>100</v>
      </c>
      <c r="H58" s="91">
        <v>3.2749665829999999</v>
      </c>
      <c r="I58" s="92">
        <v>9.0971289427720001E-6</v>
      </c>
      <c r="J58" s="92">
        <f t="shared" si="0"/>
        <v>8.3843049595179312E-4</v>
      </c>
      <c r="K58" s="92">
        <f>H58/'סכום נכסי הקרן'!$C$42</f>
        <v>3.4119576381188183E-5</v>
      </c>
    </row>
    <row r="59" spans="2:11">
      <c r="B59" s="86" t="s">
        <v>1493</v>
      </c>
      <c r="C59" s="87">
        <v>60838</v>
      </c>
      <c r="D59" s="89" t="s">
        <v>125</v>
      </c>
      <c r="E59" s="98">
        <v>42555</v>
      </c>
      <c r="F59" s="91">
        <v>3184.0200000000004</v>
      </c>
      <c r="G59" s="99">
        <v>100</v>
      </c>
      <c r="H59" s="91">
        <v>11.780889999999999</v>
      </c>
      <c r="I59" s="92">
        <v>1.73176E-6</v>
      </c>
      <c r="J59" s="92">
        <f t="shared" si="0"/>
        <v>3.0160483153404802E-3</v>
      </c>
      <c r="K59" s="92">
        <f>H59/'סכום נכסי הקרן'!$C$42</f>
        <v>1.2273681761514816E-4</v>
      </c>
    </row>
    <row r="60" spans="2:11">
      <c r="B60" s="86" t="s">
        <v>1494</v>
      </c>
      <c r="C60" s="88">
        <v>7085</v>
      </c>
      <c r="D60" s="89" t="s">
        <v>125</v>
      </c>
      <c r="E60" s="98">
        <v>43983</v>
      </c>
      <c r="F60" s="91">
        <v>10460.261369000002</v>
      </c>
      <c r="G60" s="99">
        <v>98.3048</v>
      </c>
      <c r="H60" s="91">
        <v>38.046874367000001</v>
      </c>
      <c r="I60" s="92">
        <v>3.4867538108111206E-6</v>
      </c>
      <c r="J60" s="92">
        <f t="shared" si="0"/>
        <v>9.7404535089081774E-3</v>
      </c>
      <c r="K60" s="92">
        <f>H60/'סכום נכסי הקרן'!$C$42</f>
        <v>3.9638365862077786E-4</v>
      </c>
    </row>
    <row r="61" spans="2:11">
      <c r="B61" s="86" t="s">
        <v>1495</v>
      </c>
      <c r="C61" s="87">
        <v>608311</v>
      </c>
      <c r="D61" s="89" t="s">
        <v>125</v>
      </c>
      <c r="E61" s="98">
        <v>42555</v>
      </c>
      <c r="F61" s="91">
        <v>6047.5500000000011</v>
      </c>
      <c r="G61" s="99">
        <v>100</v>
      </c>
      <c r="H61" s="91">
        <v>22.37594</v>
      </c>
      <c r="I61" s="92">
        <v>5.6304399999999997E-6</v>
      </c>
      <c r="J61" s="92">
        <f t="shared" si="0"/>
        <v>5.7285074507239832E-3</v>
      </c>
      <c r="K61" s="92">
        <f>H61/'סכום נכסי הקרן'!$C$42</f>
        <v>2.331192012443456E-4</v>
      </c>
    </row>
    <row r="62" spans="2:11">
      <c r="B62" s="86" t="s">
        <v>1496</v>
      </c>
      <c r="C62" s="88">
        <v>5331</v>
      </c>
      <c r="D62" s="89" t="s">
        <v>125</v>
      </c>
      <c r="E62" s="98">
        <v>43251</v>
      </c>
      <c r="F62" s="91">
        <v>44866.830000000009</v>
      </c>
      <c r="G62" s="99">
        <v>157.04</v>
      </c>
      <c r="H62" s="91">
        <v>260.69782000000004</v>
      </c>
      <c r="I62" s="92">
        <v>9.313661428571428E-5</v>
      </c>
      <c r="J62" s="92">
        <f t="shared" si="0"/>
        <v>6.6741750480985393E-2</v>
      </c>
      <c r="K62" s="92">
        <f>H62/'סכום נכסי הקרן'!$C$42</f>
        <v>2.7160274636302295E-3</v>
      </c>
    </row>
    <row r="63" spans="2:11">
      <c r="B63" s="86" t="s">
        <v>1497</v>
      </c>
      <c r="C63" s="87">
        <v>62178</v>
      </c>
      <c r="D63" s="89" t="s">
        <v>125</v>
      </c>
      <c r="E63" s="98">
        <v>42549</v>
      </c>
      <c r="F63" s="91">
        <v>4690.9700000000012</v>
      </c>
      <c r="G63" s="99">
        <v>100</v>
      </c>
      <c r="H63" s="91">
        <v>17.356580000000005</v>
      </c>
      <c r="I63" s="92">
        <v>8.4722500000000001E-6</v>
      </c>
      <c r="J63" s="92">
        <f t="shared" si="0"/>
        <v>4.4434914398718854E-3</v>
      </c>
      <c r="K63" s="92">
        <f>H63/'סכום נכסי הקרן'!$C$42</f>
        <v>1.8082601517226026E-4</v>
      </c>
    </row>
    <row r="64" spans="2:11">
      <c r="B64" s="86" t="s">
        <v>1498</v>
      </c>
      <c r="C64" s="88">
        <v>5287</v>
      </c>
      <c r="D64" s="89" t="s">
        <v>127</v>
      </c>
      <c r="E64" s="98">
        <v>42735</v>
      </c>
      <c r="F64" s="91">
        <v>4376.6855440000008</v>
      </c>
      <c r="G64" s="99">
        <v>29.861799999999999</v>
      </c>
      <c r="H64" s="91">
        <v>5.2520070390000013</v>
      </c>
      <c r="I64" s="92">
        <v>2.8460847953269689E-6</v>
      </c>
      <c r="J64" s="92">
        <f t="shared" si="0"/>
        <v>1.3445764269195536E-3</v>
      </c>
      <c r="K64" s="92">
        <f>H64/'סכום נכסי הקרן'!$C$42</f>
        <v>5.4716972152292195E-5</v>
      </c>
    </row>
    <row r="65" spans="2:11">
      <c r="B65" s="86" t="s">
        <v>1499</v>
      </c>
      <c r="C65" s="88">
        <v>5335</v>
      </c>
      <c r="D65" s="89" t="s">
        <v>125</v>
      </c>
      <c r="E65" s="98">
        <v>43306</v>
      </c>
      <c r="F65" s="91">
        <v>39475.630000000005</v>
      </c>
      <c r="G65" s="99">
        <v>143.31720000000001</v>
      </c>
      <c r="H65" s="91">
        <v>209.32887000000002</v>
      </c>
      <c r="I65" s="92">
        <v>4.8292966666666667E-5</v>
      </c>
      <c r="J65" s="92">
        <f t="shared" si="0"/>
        <v>5.3590686757590177E-2</v>
      </c>
      <c r="K65" s="92">
        <f>H65/'סכום נכסי הקרן'!$C$42</f>
        <v>2.1808504568648942E-3</v>
      </c>
    </row>
    <row r="66" spans="2:11">
      <c r="B66" s="86" t="s">
        <v>1500</v>
      </c>
      <c r="C66" s="88">
        <v>8339</v>
      </c>
      <c r="D66" s="89" t="s">
        <v>125</v>
      </c>
      <c r="E66" s="98">
        <v>44539</v>
      </c>
      <c r="F66" s="91">
        <v>996.63607900000022</v>
      </c>
      <c r="G66" s="99">
        <v>99.307299999999998</v>
      </c>
      <c r="H66" s="91">
        <v>3.6620098070000004</v>
      </c>
      <c r="I66" s="92">
        <v>2.4341806785822859E-6</v>
      </c>
      <c r="J66" s="92">
        <f t="shared" si="0"/>
        <v>9.3751817639946299E-4</v>
      </c>
      <c r="K66" s="92">
        <f>H66/'סכום נכסי הקרן'!$C$42</f>
        <v>3.8151907859817299E-5</v>
      </c>
    </row>
    <row r="67" spans="2:11">
      <c r="B67" s="86" t="s">
        <v>1501</v>
      </c>
      <c r="C67" s="88">
        <v>7013</v>
      </c>
      <c r="D67" s="89" t="s">
        <v>127</v>
      </c>
      <c r="E67" s="98">
        <v>43507</v>
      </c>
      <c r="F67" s="91">
        <v>5854.4819310000012</v>
      </c>
      <c r="G67" s="99">
        <v>96.100399999999993</v>
      </c>
      <c r="H67" s="91">
        <v>22.608806551000004</v>
      </c>
      <c r="I67" s="92">
        <v>4.8760125386390075E-6</v>
      </c>
      <c r="J67" s="92">
        <f t="shared" si="0"/>
        <v>5.7881240644808993E-3</v>
      </c>
      <c r="K67" s="92">
        <f>H67/'סכום נכסי הקרן'!$C$42</f>
        <v>2.3554527426588779E-4</v>
      </c>
    </row>
    <row r="68" spans="2:11">
      <c r="B68" s="86" t="s">
        <v>1502</v>
      </c>
      <c r="C68" s="87">
        <v>608312</v>
      </c>
      <c r="D68" s="89" t="s">
        <v>125</v>
      </c>
      <c r="E68" s="98">
        <v>42555</v>
      </c>
      <c r="F68" s="91">
        <v>3247.4300000000007</v>
      </c>
      <c r="G68" s="99">
        <v>100</v>
      </c>
      <c r="H68" s="91">
        <v>12.015490000000002</v>
      </c>
      <c r="I68" s="92">
        <v>2.4955130999999999E-4</v>
      </c>
      <c r="J68" s="92">
        <f t="shared" si="0"/>
        <v>3.0761087127110427E-3</v>
      </c>
      <c r="K68" s="92">
        <f>H68/'סכום נכסי הקרן'!$C$42</f>
        <v>1.2518095022418822E-4</v>
      </c>
    </row>
    <row r="69" spans="2:11">
      <c r="B69" s="86" t="s">
        <v>1503</v>
      </c>
      <c r="C69" s="87">
        <v>608314</v>
      </c>
      <c r="D69" s="89" t="s">
        <v>125</v>
      </c>
      <c r="E69" s="98">
        <v>42555</v>
      </c>
      <c r="F69" s="91">
        <v>1580.7200000000003</v>
      </c>
      <c r="G69" s="99">
        <v>100</v>
      </c>
      <c r="H69" s="91">
        <v>5.8486600000000006</v>
      </c>
      <c r="I69" s="92">
        <v>4.2282189999999999E-5</v>
      </c>
      <c r="J69" s="92">
        <f t="shared" si="0"/>
        <v>1.4973266994258716E-3</v>
      </c>
      <c r="K69" s="92">
        <f>H69/'סכום נכסי הקרן'!$C$42</f>
        <v>6.093308024376873E-5</v>
      </c>
    </row>
    <row r="70" spans="2:11">
      <c r="B70" s="86" t="s">
        <v>1504</v>
      </c>
      <c r="C70" s="87">
        <v>608315</v>
      </c>
      <c r="D70" s="89" t="s">
        <v>125</v>
      </c>
      <c r="E70" s="98">
        <v>42555</v>
      </c>
      <c r="F70" s="91">
        <v>1431.34</v>
      </c>
      <c r="G70" s="99">
        <v>100</v>
      </c>
      <c r="H70" s="91">
        <v>5.2959399999999999</v>
      </c>
      <c r="I70" s="92">
        <v>2.8364599999999996E-6</v>
      </c>
      <c r="J70" s="92">
        <f t="shared" si="0"/>
        <v>1.3558237887922105E-3</v>
      </c>
      <c r="K70" s="92">
        <f>H70/'סכום נכסי הקרן'!$C$42</f>
        <v>5.5174678812956221E-5</v>
      </c>
    </row>
    <row r="71" spans="2:11">
      <c r="B71" s="86" t="s">
        <v>1505</v>
      </c>
      <c r="C71" s="87">
        <v>608316</v>
      </c>
      <c r="D71" s="89" t="s">
        <v>125</v>
      </c>
      <c r="E71" s="98">
        <v>42555</v>
      </c>
      <c r="F71" s="91">
        <v>5795.48</v>
      </c>
      <c r="G71" s="99">
        <v>100</v>
      </c>
      <c r="H71" s="91">
        <v>21.443270000000005</v>
      </c>
      <c r="I71" s="92">
        <v>1.56212E-6</v>
      </c>
      <c r="J71" s="92">
        <f t="shared" si="0"/>
        <v>5.4897328095662619E-3</v>
      </c>
      <c r="K71" s="92">
        <f>H71/'סכום נכסי הקרן'!$C$42</f>
        <v>2.2340236765324003E-4</v>
      </c>
    </row>
    <row r="72" spans="2:11">
      <c r="B72" s="86" t="s">
        <v>1506</v>
      </c>
      <c r="C72" s="87">
        <v>608317</v>
      </c>
      <c r="D72" s="89" t="s">
        <v>125</v>
      </c>
      <c r="E72" s="98">
        <v>42555</v>
      </c>
      <c r="F72" s="91">
        <v>374.87000000000006</v>
      </c>
      <c r="G72" s="99">
        <v>100</v>
      </c>
      <c r="H72" s="91">
        <v>1.3870200000000001</v>
      </c>
      <c r="I72" s="92">
        <v>2.2317460000000002E-5</v>
      </c>
      <c r="J72" s="92">
        <f t="shared" si="0"/>
        <v>3.5509365882743608E-4</v>
      </c>
      <c r="K72" s="92">
        <f>H72/'סכום נכסי הקרן'!$C$42</f>
        <v>1.4450387090327034E-5</v>
      </c>
    </row>
    <row r="73" spans="2:11">
      <c r="B73" s="86" t="s">
        <v>1507</v>
      </c>
      <c r="C73" s="88">
        <v>7043</v>
      </c>
      <c r="D73" s="89" t="s">
        <v>127</v>
      </c>
      <c r="E73" s="98">
        <v>43860</v>
      </c>
      <c r="F73" s="91">
        <v>12450.773914000001</v>
      </c>
      <c r="G73" s="99">
        <v>93.164199999999994</v>
      </c>
      <c r="H73" s="91">
        <v>46.613249427</v>
      </c>
      <c r="I73" s="92">
        <v>3.8503376951383199E-6</v>
      </c>
      <c r="J73" s="92">
        <f t="shared" si="0"/>
        <v>1.1933547669730298E-2</v>
      </c>
      <c r="K73" s="92">
        <f>H73/'סכום נכסי הקרן'!$C$42</f>
        <v>4.8563070305987998E-4</v>
      </c>
    </row>
    <row r="74" spans="2:11">
      <c r="B74" s="86" t="s">
        <v>1508</v>
      </c>
      <c r="C74" s="88">
        <v>5304</v>
      </c>
      <c r="D74" s="89" t="s">
        <v>127</v>
      </c>
      <c r="E74" s="98">
        <v>42928</v>
      </c>
      <c r="F74" s="91">
        <v>6595.2485860000006</v>
      </c>
      <c r="G74" s="99">
        <v>56.195</v>
      </c>
      <c r="H74" s="91">
        <v>14.893364464000003</v>
      </c>
      <c r="I74" s="92">
        <v>1.2249749779257599E-6</v>
      </c>
      <c r="J74" s="92">
        <f t="shared" si="0"/>
        <v>3.8128788912721355E-3</v>
      </c>
      <c r="K74" s="92">
        <f>H74/'סכום נכסי הקרן'!$C$42</f>
        <v>1.551635027484254E-4</v>
      </c>
    </row>
    <row r="75" spans="2:11">
      <c r="B75" s="86" t="s">
        <v>1509</v>
      </c>
      <c r="C75" s="88">
        <v>5284</v>
      </c>
      <c r="D75" s="89" t="s">
        <v>127</v>
      </c>
      <c r="E75" s="98">
        <v>42531</v>
      </c>
      <c r="F75" s="91">
        <v>67284.750000000015</v>
      </c>
      <c r="G75" s="99">
        <v>43.807499999999997</v>
      </c>
      <c r="H75" s="91">
        <v>118.44834000000003</v>
      </c>
      <c r="I75" s="92">
        <v>5.9731500000000002E-5</v>
      </c>
      <c r="J75" s="92">
        <f t="shared" ref="J75:J82" si="1">IFERROR(H75/$H$11,0)</f>
        <v>3.0324187418087813E-2</v>
      </c>
      <c r="K75" s="92">
        <f>H75/'סכום נכסי הקרן'!$C$42</f>
        <v>1.2340300523472391E-3</v>
      </c>
    </row>
    <row r="76" spans="2:11">
      <c r="B76" s="86" t="s">
        <v>1510</v>
      </c>
      <c r="C76" s="87">
        <v>62179</v>
      </c>
      <c r="D76" s="89" t="s">
        <v>125</v>
      </c>
      <c r="E76" s="98">
        <v>42549</v>
      </c>
      <c r="F76" s="91">
        <v>9918.8200000000015</v>
      </c>
      <c r="G76" s="99">
        <v>100</v>
      </c>
      <c r="H76" s="91">
        <v>36.699640000000009</v>
      </c>
      <c r="I76" s="92">
        <v>5.0600000000000007E-6</v>
      </c>
      <c r="J76" s="92">
        <f t="shared" si="1"/>
        <v>9.3955454465326597E-3</v>
      </c>
      <c r="K76" s="92">
        <f>H76/'סכום נכסי הקרן'!$C$42</f>
        <v>3.8234777009390613E-4</v>
      </c>
    </row>
    <row r="77" spans="2:11">
      <c r="B77" s="86" t="s">
        <v>1511</v>
      </c>
      <c r="C77" s="87">
        <v>621710</v>
      </c>
      <c r="D77" s="89" t="s">
        <v>125</v>
      </c>
      <c r="E77" s="98">
        <v>42549</v>
      </c>
      <c r="F77" s="91">
        <v>11470.570000000002</v>
      </c>
      <c r="G77" s="99">
        <v>100</v>
      </c>
      <c r="H77" s="91">
        <v>42.441099999999999</v>
      </c>
      <c r="I77" s="92">
        <v>3.6793200000000002E-6</v>
      </c>
      <c r="J77" s="92">
        <f t="shared" si="1"/>
        <v>1.0865427667705653E-2</v>
      </c>
      <c r="K77" s="92">
        <f>H77/'סכום נכסי הקרן'!$C$42</f>
        <v>4.4216400883857374E-4</v>
      </c>
    </row>
    <row r="78" spans="2:11">
      <c r="B78" s="86" t="s">
        <v>1512</v>
      </c>
      <c r="C78" s="88">
        <v>5276</v>
      </c>
      <c r="D78" s="89" t="s">
        <v>125</v>
      </c>
      <c r="E78" s="98">
        <v>42423</v>
      </c>
      <c r="F78" s="91">
        <v>41979.160000000011</v>
      </c>
      <c r="G78" s="99">
        <v>99.959500000000006</v>
      </c>
      <c r="H78" s="91">
        <v>155.25999000000002</v>
      </c>
      <c r="I78" s="92">
        <v>5.3333333333333337E-6</v>
      </c>
      <c r="J78" s="92">
        <f t="shared" si="1"/>
        <v>3.9748408760227782E-2</v>
      </c>
      <c r="K78" s="92">
        <f>H78/'סכום נכסי הקרן'!$C$42</f>
        <v>1.6175447759515394E-3</v>
      </c>
    </row>
    <row r="79" spans="2:11">
      <c r="B79" s="86" t="s">
        <v>1513</v>
      </c>
      <c r="C79" s="87">
        <v>608318</v>
      </c>
      <c r="D79" s="89" t="s">
        <v>125</v>
      </c>
      <c r="E79" s="98">
        <v>42555</v>
      </c>
      <c r="F79" s="91">
        <v>1811.3400000000004</v>
      </c>
      <c r="G79" s="99">
        <v>100</v>
      </c>
      <c r="H79" s="91">
        <v>6.7019399999999996</v>
      </c>
      <c r="I79" s="92">
        <v>1.1618380000000001E-5</v>
      </c>
      <c r="J79" s="92">
        <f t="shared" si="1"/>
        <v>1.7157765539371796E-3</v>
      </c>
      <c r="K79" s="92">
        <f>H79/'סכום נכסי הקרן'!$C$42</f>
        <v>6.9822805191090503E-5</v>
      </c>
    </row>
    <row r="80" spans="2:11">
      <c r="B80" s="86" t="s">
        <v>1514</v>
      </c>
      <c r="C80" s="88">
        <v>5286</v>
      </c>
      <c r="D80" s="89" t="s">
        <v>125</v>
      </c>
      <c r="E80" s="98">
        <v>42705</v>
      </c>
      <c r="F80" s="91">
        <v>34961.360000000008</v>
      </c>
      <c r="G80" s="99">
        <v>103.8721</v>
      </c>
      <c r="H80" s="91">
        <v>134.36582999999999</v>
      </c>
      <c r="I80" s="92">
        <v>1.6648276190476191E-5</v>
      </c>
      <c r="J80" s="92">
        <f t="shared" si="1"/>
        <v>3.4399254658249535E-2</v>
      </c>
      <c r="K80" s="92">
        <f>H80/'סכום נכסי הקרן'!$C$42</f>
        <v>1.3998631996748976E-3</v>
      </c>
    </row>
    <row r="81" spans="2:11">
      <c r="B81" s="86" t="s">
        <v>1515</v>
      </c>
      <c r="C81" s="87">
        <v>608320</v>
      </c>
      <c r="D81" s="89" t="s">
        <v>125</v>
      </c>
      <c r="E81" s="98">
        <v>42555</v>
      </c>
      <c r="F81" s="91">
        <v>3316.9300000000007</v>
      </c>
      <c r="G81" s="99">
        <v>100</v>
      </c>
      <c r="H81" s="91">
        <v>12.272650000000002</v>
      </c>
      <c r="I81" s="92">
        <v>4.8797199999999998E-6</v>
      </c>
      <c r="J81" s="92">
        <f t="shared" si="1"/>
        <v>3.14194473908706E-3</v>
      </c>
      <c r="K81" s="92">
        <f>H81/'סכום נכסי הקרן'!$C$42</f>
        <v>1.2786011962632267E-4</v>
      </c>
    </row>
    <row r="82" spans="2:11">
      <c r="B82" s="86" t="s">
        <v>1516</v>
      </c>
      <c r="C82" s="87">
        <v>608321</v>
      </c>
      <c r="D82" s="89" t="s">
        <v>125</v>
      </c>
      <c r="E82" s="98">
        <v>42555</v>
      </c>
      <c r="F82" s="91">
        <v>2823.8600000000006</v>
      </c>
      <c r="G82" s="99">
        <v>100</v>
      </c>
      <c r="H82" s="91">
        <v>10.448290000000002</v>
      </c>
      <c r="I82" s="92">
        <v>4.9077599999999996E-6</v>
      </c>
      <c r="J82" s="92">
        <f t="shared" si="1"/>
        <v>2.6748868254171626E-3</v>
      </c>
      <c r="K82" s="92">
        <f>H82/'סכום נכסי הקרן'!$C$42</f>
        <v>1.0885339427837598E-4</v>
      </c>
    </row>
    <row r="83" spans="2:11">
      <c r="B83" s="94"/>
      <c r="C83" s="95"/>
      <c r="D83" s="95"/>
      <c r="E83" s="95"/>
      <c r="F83" s="95"/>
      <c r="G83" s="95"/>
      <c r="H83" s="95"/>
      <c r="I83" s="95"/>
      <c r="J83" s="95"/>
      <c r="K83" s="95"/>
    </row>
    <row r="84" spans="2:11">
      <c r="B84" s="94"/>
      <c r="C84" s="95"/>
      <c r="D84" s="95"/>
      <c r="E84" s="95"/>
      <c r="F84" s="95"/>
      <c r="G84" s="95"/>
      <c r="H84" s="95"/>
      <c r="I84" s="95"/>
      <c r="J84" s="95"/>
      <c r="K84" s="95"/>
    </row>
    <row r="85" spans="2:11">
      <c r="B85" s="94"/>
      <c r="C85" s="95"/>
      <c r="D85" s="95"/>
      <c r="E85" s="95"/>
      <c r="F85" s="95"/>
      <c r="G85" s="95"/>
      <c r="H85" s="95"/>
      <c r="I85" s="95"/>
      <c r="J85" s="95"/>
      <c r="K85" s="95"/>
    </row>
    <row r="86" spans="2:11">
      <c r="B86" s="108" t="s">
        <v>105</v>
      </c>
      <c r="C86" s="95"/>
      <c r="D86" s="95"/>
      <c r="E86" s="95"/>
      <c r="F86" s="95"/>
      <c r="G86" s="95"/>
      <c r="H86" s="95"/>
      <c r="I86" s="95"/>
      <c r="J86" s="95"/>
      <c r="K86" s="95"/>
    </row>
    <row r="87" spans="2:11">
      <c r="B87" s="108" t="s">
        <v>194</v>
      </c>
      <c r="C87" s="95"/>
      <c r="D87" s="95"/>
      <c r="E87" s="95"/>
      <c r="F87" s="95"/>
      <c r="G87" s="95"/>
      <c r="H87" s="95"/>
      <c r="I87" s="95"/>
      <c r="J87" s="95"/>
      <c r="K87" s="95"/>
    </row>
    <row r="88" spans="2:11">
      <c r="B88" s="108" t="s">
        <v>202</v>
      </c>
      <c r="C88" s="95"/>
      <c r="D88" s="95"/>
      <c r="E88" s="95"/>
      <c r="F88" s="95"/>
      <c r="G88" s="95"/>
      <c r="H88" s="95"/>
      <c r="I88" s="95"/>
      <c r="J88" s="95"/>
      <c r="K88" s="95"/>
    </row>
    <row r="89" spans="2:11">
      <c r="B89" s="94"/>
      <c r="C89" s="95"/>
      <c r="D89" s="95"/>
      <c r="E89" s="95"/>
      <c r="F89" s="95"/>
      <c r="G89" s="95"/>
      <c r="H89" s="95"/>
      <c r="I89" s="95"/>
      <c r="J89" s="95"/>
      <c r="K89" s="95"/>
    </row>
    <row r="90" spans="2:11">
      <c r="B90" s="94"/>
      <c r="C90" s="95"/>
      <c r="D90" s="95"/>
      <c r="E90" s="95"/>
      <c r="F90" s="95"/>
      <c r="G90" s="95"/>
      <c r="H90" s="95"/>
      <c r="I90" s="95"/>
      <c r="J90" s="95"/>
      <c r="K90" s="95"/>
    </row>
    <row r="91" spans="2:11">
      <c r="B91" s="94"/>
      <c r="C91" s="95"/>
      <c r="D91" s="95"/>
      <c r="E91" s="95"/>
      <c r="F91" s="95"/>
      <c r="G91" s="95"/>
      <c r="H91" s="95"/>
      <c r="I91" s="95"/>
      <c r="J91" s="95"/>
      <c r="K91" s="95"/>
    </row>
    <row r="92" spans="2:11">
      <c r="B92" s="94"/>
      <c r="C92" s="95"/>
      <c r="D92" s="95"/>
      <c r="E92" s="95"/>
      <c r="F92" s="95"/>
      <c r="G92" s="95"/>
      <c r="H92" s="95"/>
      <c r="I92" s="95"/>
      <c r="J92" s="95"/>
      <c r="K92" s="95"/>
    </row>
    <row r="93" spans="2:11">
      <c r="B93" s="94"/>
      <c r="C93" s="95"/>
      <c r="D93" s="95"/>
      <c r="E93" s="95"/>
      <c r="F93" s="95"/>
      <c r="G93" s="95"/>
      <c r="H93" s="95"/>
      <c r="I93" s="95"/>
      <c r="J93" s="95"/>
      <c r="K93" s="95"/>
    </row>
    <row r="94" spans="2:11">
      <c r="B94" s="94"/>
      <c r="C94" s="95"/>
      <c r="D94" s="95"/>
      <c r="E94" s="95"/>
      <c r="F94" s="95"/>
      <c r="G94" s="95"/>
      <c r="H94" s="95"/>
      <c r="I94" s="95"/>
      <c r="J94" s="95"/>
      <c r="K94" s="95"/>
    </row>
    <row r="95" spans="2:11">
      <c r="B95" s="94"/>
      <c r="C95" s="95"/>
      <c r="D95" s="95"/>
      <c r="E95" s="95"/>
      <c r="F95" s="95"/>
      <c r="G95" s="95"/>
      <c r="H95" s="95"/>
      <c r="I95" s="95"/>
      <c r="J95" s="95"/>
      <c r="K95" s="95"/>
    </row>
    <row r="96" spans="2:11">
      <c r="B96" s="94"/>
      <c r="C96" s="95"/>
      <c r="D96" s="95"/>
      <c r="E96" s="95"/>
      <c r="F96" s="95"/>
      <c r="G96" s="95"/>
      <c r="H96" s="95"/>
      <c r="I96" s="95"/>
      <c r="J96" s="95"/>
      <c r="K96" s="95"/>
    </row>
    <row r="97" spans="2:11">
      <c r="B97" s="94"/>
      <c r="C97" s="95"/>
      <c r="D97" s="95"/>
      <c r="E97" s="95"/>
      <c r="F97" s="95"/>
      <c r="G97" s="95"/>
      <c r="H97" s="95"/>
      <c r="I97" s="95"/>
      <c r="J97" s="95"/>
      <c r="K97" s="95"/>
    </row>
    <row r="98" spans="2:11">
      <c r="B98" s="94"/>
      <c r="C98" s="95"/>
      <c r="D98" s="95"/>
      <c r="E98" s="95"/>
      <c r="F98" s="95"/>
      <c r="G98" s="95"/>
      <c r="H98" s="95"/>
      <c r="I98" s="95"/>
      <c r="J98" s="95"/>
      <c r="K98" s="95"/>
    </row>
    <row r="99" spans="2:11">
      <c r="B99" s="94"/>
      <c r="C99" s="95"/>
      <c r="D99" s="95"/>
      <c r="E99" s="95"/>
      <c r="F99" s="95"/>
      <c r="G99" s="95"/>
      <c r="H99" s="95"/>
      <c r="I99" s="95"/>
      <c r="J99" s="95"/>
      <c r="K99" s="95"/>
    </row>
    <row r="100" spans="2:11">
      <c r="B100" s="94"/>
      <c r="C100" s="95"/>
      <c r="D100" s="95"/>
      <c r="E100" s="95"/>
      <c r="F100" s="95"/>
      <c r="G100" s="95"/>
      <c r="H100" s="95"/>
      <c r="I100" s="95"/>
      <c r="J100" s="95"/>
      <c r="K100" s="95"/>
    </row>
    <row r="101" spans="2:11">
      <c r="B101" s="94"/>
      <c r="C101" s="95"/>
      <c r="D101" s="95"/>
      <c r="E101" s="95"/>
      <c r="F101" s="95"/>
      <c r="G101" s="95"/>
      <c r="H101" s="95"/>
      <c r="I101" s="95"/>
      <c r="J101" s="95"/>
      <c r="K101" s="95"/>
    </row>
    <row r="102" spans="2:11">
      <c r="B102" s="94"/>
      <c r="C102" s="95"/>
      <c r="D102" s="95"/>
      <c r="E102" s="95"/>
      <c r="F102" s="95"/>
      <c r="G102" s="95"/>
      <c r="H102" s="95"/>
      <c r="I102" s="95"/>
      <c r="J102" s="95"/>
      <c r="K102" s="95"/>
    </row>
    <row r="103" spans="2:11">
      <c r="B103" s="94"/>
      <c r="C103" s="95"/>
      <c r="D103" s="95"/>
      <c r="E103" s="95"/>
      <c r="F103" s="95"/>
      <c r="G103" s="95"/>
      <c r="H103" s="95"/>
      <c r="I103" s="95"/>
      <c r="J103" s="95"/>
      <c r="K103" s="95"/>
    </row>
    <row r="104" spans="2:11">
      <c r="B104" s="94"/>
      <c r="C104" s="95"/>
      <c r="D104" s="95"/>
      <c r="E104" s="95"/>
      <c r="F104" s="95"/>
      <c r="G104" s="95"/>
      <c r="H104" s="95"/>
      <c r="I104" s="95"/>
      <c r="J104" s="95"/>
      <c r="K104" s="95"/>
    </row>
    <row r="105" spans="2:11">
      <c r="B105" s="94"/>
      <c r="C105" s="95"/>
      <c r="D105" s="95"/>
      <c r="E105" s="95"/>
      <c r="F105" s="95"/>
      <c r="G105" s="95"/>
      <c r="H105" s="95"/>
      <c r="I105" s="95"/>
      <c r="J105" s="95"/>
      <c r="K105" s="95"/>
    </row>
    <row r="106" spans="2:11">
      <c r="B106" s="94"/>
      <c r="C106" s="95"/>
      <c r="D106" s="95"/>
      <c r="E106" s="95"/>
      <c r="F106" s="95"/>
      <c r="G106" s="95"/>
      <c r="H106" s="95"/>
      <c r="I106" s="95"/>
      <c r="J106" s="95"/>
      <c r="K106" s="95"/>
    </row>
    <row r="107" spans="2:11">
      <c r="B107" s="94"/>
      <c r="C107" s="95"/>
      <c r="D107" s="95"/>
      <c r="E107" s="95"/>
      <c r="F107" s="95"/>
      <c r="G107" s="95"/>
      <c r="H107" s="95"/>
      <c r="I107" s="95"/>
      <c r="J107" s="95"/>
      <c r="K107" s="95"/>
    </row>
    <row r="108" spans="2:11">
      <c r="B108" s="94"/>
      <c r="C108" s="95"/>
      <c r="D108" s="95"/>
      <c r="E108" s="95"/>
      <c r="F108" s="95"/>
      <c r="G108" s="95"/>
      <c r="H108" s="95"/>
      <c r="I108" s="95"/>
      <c r="J108" s="95"/>
      <c r="K108" s="95"/>
    </row>
    <row r="109" spans="2:11">
      <c r="B109" s="94"/>
      <c r="C109" s="95"/>
      <c r="D109" s="95"/>
      <c r="E109" s="95"/>
      <c r="F109" s="95"/>
      <c r="G109" s="95"/>
      <c r="H109" s="95"/>
      <c r="I109" s="95"/>
      <c r="J109" s="95"/>
      <c r="K109" s="95"/>
    </row>
    <row r="110" spans="2:11">
      <c r="B110" s="94"/>
      <c r="C110" s="95"/>
      <c r="D110" s="95"/>
      <c r="E110" s="95"/>
      <c r="F110" s="95"/>
      <c r="G110" s="95"/>
      <c r="H110" s="95"/>
      <c r="I110" s="95"/>
      <c r="J110" s="95"/>
      <c r="K110" s="95"/>
    </row>
    <row r="111" spans="2:11">
      <c r="B111" s="94"/>
      <c r="C111" s="95"/>
      <c r="D111" s="95"/>
      <c r="E111" s="95"/>
      <c r="F111" s="95"/>
      <c r="G111" s="95"/>
      <c r="H111" s="95"/>
      <c r="I111" s="95"/>
      <c r="J111" s="95"/>
      <c r="K111" s="95"/>
    </row>
    <row r="112" spans="2:11">
      <c r="B112" s="94"/>
      <c r="C112" s="95"/>
      <c r="D112" s="95"/>
      <c r="E112" s="95"/>
      <c r="F112" s="95"/>
      <c r="G112" s="95"/>
      <c r="H112" s="95"/>
      <c r="I112" s="95"/>
      <c r="J112" s="95"/>
      <c r="K112" s="95"/>
    </row>
    <row r="113" spans="2:11">
      <c r="B113" s="94"/>
      <c r="C113" s="95"/>
      <c r="D113" s="95"/>
      <c r="E113" s="95"/>
      <c r="F113" s="95"/>
      <c r="G113" s="95"/>
      <c r="H113" s="95"/>
      <c r="I113" s="95"/>
      <c r="J113" s="95"/>
      <c r="K113" s="95"/>
    </row>
    <row r="114" spans="2:11">
      <c r="B114" s="94"/>
      <c r="C114" s="95"/>
      <c r="D114" s="95"/>
      <c r="E114" s="95"/>
      <c r="F114" s="95"/>
      <c r="G114" s="95"/>
      <c r="H114" s="95"/>
      <c r="I114" s="95"/>
      <c r="J114" s="95"/>
      <c r="K114" s="95"/>
    </row>
    <row r="115" spans="2:11">
      <c r="B115" s="94"/>
      <c r="C115" s="95"/>
      <c r="D115" s="95"/>
      <c r="E115" s="95"/>
      <c r="F115" s="95"/>
      <c r="G115" s="95"/>
      <c r="H115" s="95"/>
      <c r="I115" s="95"/>
      <c r="J115" s="95"/>
      <c r="K115" s="95"/>
    </row>
    <row r="116" spans="2:11">
      <c r="B116" s="94"/>
      <c r="C116" s="95"/>
      <c r="D116" s="95"/>
      <c r="E116" s="95"/>
      <c r="F116" s="95"/>
      <c r="G116" s="95"/>
      <c r="H116" s="95"/>
      <c r="I116" s="95"/>
      <c r="J116" s="95"/>
      <c r="K116" s="95"/>
    </row>
    <row r="117" spans="2:11">
      <c r="B117" s="94"/>
      <c r="C117" s="95"/>
      <c r="D117" s="95"/>
      <c r="E117" s="95"/>
      <c r="F117" s="95"/>
      <c r="G117" s="95"/>
      <c r="H117" s="95"/>
      <c r="I117" s="95"/>
      <c r="J117" s="95"/>
      <c r="K117" s="95"/>
    </row>
    <row r="118" spans="2:11">
      <c r="B118" s="94"/>
      <c r="C118" s="95"/>
      <c r="D118" s="95"/>
      <c r="E118" s="95"/>
      <c r="F118" s="95"/>
      <c r="G118" s="95"/>
      <c r="H118" s="95"/>
      <c r="I118" s="95"/>
      <c r="J118" s="95"/>
      <c r="K118" s="95"/>
    </row>
    <row r="119" spans="2:11">
      <c r="B119" s="94"/>
      <c r="C119" s="95"/>
      <c r="D119" s="95"/>
      <c r="E119" s="95"/>
      <c r="F119" s="95"/>
      <c r="G119" s="95"/>
      <c r="H119" s="95"/>
      <c r="I119" s="95"/>
      <c r="J119" s="95"/>
      <c r="K119" s="95"/>
    </row>
    <row r="120" spans="2:11">
      <c r="B120" s="94"/>
      <c r="C120" s="95"/>
      <c r="D120" s="95"/>
      <c r="E120" s="95"/>
      <c r="F120" s="95"/>
      <c r="G120" s="95"/>
      <c r="H120" s="95"/>
      <c r="I120" s="95"/>
      <c r="J120" s="95"/>
      <c r="K120" s="95"/>
    </row>
    <row r="121" spans="2:11">
      <c r="B121" s="94"/>
      <c r="C121" s="95"/>
      <c r="D121" s="95"/>
      <c r="E121" s="95"/>
      <c r="F121" s="95"/>
      <c r="G121" s="95"/>
      <c r="H121" s="95"/>
      <c r="I121" s="95"/>
      <c r="J121" s="95"/>
      <c r="K121" s="95"/>
    </row>
    <row r="122" spans="2:11">
      <c r="B122" s="94"/>
      <c r="C122" s="95"/>
      <c r="D122" s="95"/>
      <c r="E122" s="95"/>
      <c r="F122" s="95"/>
      <c r="G122" s="95"/>
      <c r="H122" s="95"/>
      <c r="I122" s="95"/>
      <c r="J122" s="95"/>
      <c r="K122" s="95"/>
    </row>
    <row r="123" spans="2:11">
      <c r="B123" s="94"/>
      <c r="C123" s="95"/>
      <c r="D123" s="95"/>
      <c r="E123" s="95"/>
      <c r="F123" s="95"/>
      <c r="G123" s="95"/>
      <c r="H123" s="95"/>
      <c r="I123" s="95"/>
      <c r="J123" s="95"/>
      <c r="K123" s="95"/>
    </row>
    <row r="124" spans="2:11">
      <c r="B124" s="94"/>
      <c r="C124" s="95"/>
      <c r="D124" s="95"/>
      <c r="E124" s="95"/>
      <c r="F124" s="95"/>
      <c r="G124" s="95"/>
      <c r="H124" s="95"/>
      <c r="I124" s="95"/>
      <c r="J124" s="95"/>
      <c r="K124" s="95"/>
    </row>
    <row r="125" spans="2:11">
      <c r="B125" s="94"/>
      <c r="C125" s="95"/>
      <c r="D125" s="95"/>
      <c r="E125" s="95"/>
      <c r="F125" s="95"/>
      <c r="G125" s="95"/>
      <c r="H125" s="95"/>
      <c r="I125" s="95"/>
      <c r="J125" s="95"/>
      <c r="K125" s="95"/>
    </row>
    <row r="126" spans="2:11">
      <c r="B126" s="94"/>
      <c r="C126" s="95"/>
      <c r="D126" s="95"/>
      <c r="E126" s="95"/>
      <c r="F126" s="95"/>
      <c r="G126" s="95"/>
      <c r="H126" s="95"/>
      <c r="I126" s="95"/>
      <c r="J126" s="95"/>
      <c r="K126" s="95"/>
    </row>
    <row r="127" spans="2:11">
      <c r="B127" s="94"/>
      <c r="C127" s="95"/>
      <c r="D127" s="95"/>
      <c r="E127" s="95"/>
      <c r="F127" s="95"/>
      <c r="G127" s="95"/>
      <c r="H127" s="95"/>
      <c r="I127" s="95"/>
      <c r="J127" s="95"/>
      <c r="K127" s="95"/>
    </row>
    <row r="128" spans="2:11">
      <c r="B128" s="94"/>
      <c r="C128" s="95"/>
      <c r="D128" s="95"/>
      <c r="E128" s="95"/>
      <c r="F128" s="95"/>
      <c r="G128" s="95"/>
      <c r="H128" s="95"/>
      <c r="I128" s="95"/>
      <c r="J128" s="95"/>
      <c r="K128" s="95"/>
    </row>
    <row r="129" spans="2:11">
      <c r="B129" s="94"/>
      <c r="C129" s="95"/>
      <c r="D129" s="95"/>
      <c r="E129" s="95"/>
      <c r="F129" s="95"/>
      <c r="G129" s="95"/>
      <c r="H129" s="95"/>
      <c r="I129" s="95"/>
      <c r="J129" s="95"/>
      <c r="K129" s="95"/>
    </row>
    <row r="130" spans="2:11">
      <c r="B130" s="94"/>
      <c r="C130" s="95"/>
      <c r="D130" s="95"/>
      <c r="E130" s="95"/>
      <c r="F130" s="95"/>
      <c r="G130" s="95"/>
      <c r="H130" s="95"/>
      <c r="I130" s="95"/>
      <c r="J130" s="95"/>
      <c r="K130" s="95"/>
    </row>
    <row r="131" spans="2:11">
      <c r="B131" s="94"/>
      <c r="C131" s="95"/>
      <c r="D131" s="95"/>
      <c r="E131" s="95"/>
      <c r="F131" s="95"/>
      <c r="G131" s="95"/>
      <c r="H131" s="95"/>
      <c r="I131" s="95"/>
      <c r="J131" s="95"/>
      <c r="K131" s="95"/>
    </row>
    <row r="132" spans="2:11">
      <c r="B132" s="94"/>
      <c r="C132" s="95"/>
      <c r="D132" s="95"/>
      <c r="E132" s="95"/>
      <c r="F132" s="95"/>
      <c r="G132" s="95"/>
      <c r="H132" s="95"/>
      <c r="I132" s="95"/>
      <c r="J132" s="95"/>
      <c r="K132" s="95"/>
    </row>
    <row r="133" spans="2:11">
      <c r="B133" s="94"/>
      <c r="C133" s="95"/>
      <c r="D133" s="95"/>
      <c r="E133" s="95"/>
      <c r="F133" s="95"/>
      <c r="G133" s="95"/>
      <c r="H133" s="95"/>
      <c r="I133" s="95"/>
      <c r="J133" s="95"/>
      <c r="K133" s="95"/>
    </row>
    <row r="134" spans="2:11">
      <c r="B134" s="94"/>
      <c r="C134" s="95"/>
      <c r="D134" s="95"/>
      <c r="E134" s="95"/>
      <c r="F134" s="95"/>
      <c r="G134" s="95"/>
      <c r="H134" s="95"/>
      <c r="I134" s="95"/>
      <c r="J134" s="95"/>
      <c r="K134" s="95"/>
    </row>
    <row r="135" spans="2:11">
      <c r="B135" s="94"/>
      <c r="C135" s="95"/>
      <c r="D135" s="95"/>
      <c r="E135" s="95"/>
      <c r="F135" s="95"/>
      <c r="G135" s="95"/>
      <c r="H135" s="95"/>
      <c r="I135" s="95"/>
      <c r="J135" s="95"/>
      <c r="K135" s="95"/>
    </row>
    <row r="136" spans="2:11">
      <c r="B136" s="94"/>
      <c r="C136" s="95"/>
      <c r="D136" s="95"/>
      <c r="E136" s="95"/>
      <c r="F136" s="95"/>
      <c r="G136" s="95"/>
      <c r="H136" s="95"/>
      <c r="I136" s="95"/>
      <c r="J136" s="95"/>
      <c r="K136" s="95"/>
    </row>
    <row r="137" spans="2:11">
      <c r="B137" s="94"/>
      <c r="C137" s="95"/>
      <c r="D137" s="95"/>
      <c r="E137" s="95"/>
      <c r="F137" s="95"/>
      <c r="G137" s="95"/>
      <c r="H137" s="95"/>
      <c r="I137" s="95"/>
      <c r="J137" s="95"/>
      <c r="K137" s="95"/>
    </row>
    <row r="138" spans="2:11">
      <c r="B138" s="94"/>
      <c r="C138" s="95"/>
      <c r="D138" s="95"/>
      <c r="E138" s="95"/>
      <c r="F138" s="95"/>
      <c r="G138" s="95"/>
      <c r="H138" s="95"/>
      <c r="I138" s="95"/>
      <c r="J138" s="95"/>
      <c r="K138" s="95"/>
    </row>
    <row r="139" spans="2:11">
      <c r="B139" s="94"/>
      <c r="C139" s="95"/>
      <c r="D139" s="95"/>
      <c r="E139" s="95"/>
      <c r="F139" s="95"/>
      <c r="G139" s="95"/>
      <c r="H139" s="95"/>
      <c r="I139" s="95"/>
      <c r="J139" s="95"/>
      <c r="K139" s="95"/>
    </row>
    <row r="140" spans="2:11">
      <c r="B140" s="94"/>
      <c r="C140" s="95"/>
      <c r="D140" s="95"/>
      <c r="E140" s="95"/>
      <c r="F140" s="95"/>
      <c r="G140" s="95"/>
      <c r="H140" s="95"/>
      <c r="I140" s="95"/>
      <c r="J140" s="95"/>
      <c r="K140" s="95"/>
    </row>
    <row r="141" spans="2:11">
      <c r="B141" s="94"/>
      <c r="C141" s="95"/>
      <c r="D141" s="95"/>
      <c r="E141" s="95"/>
      <c r="F141" s="95"/>
      <c r="G141" s="95"/>
      <c r="H141" s="95"/>
      <c r="I141" s="95"/>
      <c r="J141" s="95"/>
      <c r="K141" s="95"/>
    </row>
    <row r="142" spans="2:11">
      <c r="B142" s="94"/>
      <c r="C142" s="95"/>
      <c r="D142" s="95"/>
      <c r="E142" s="95"/>
      <c r="F142" s="95"/>
      <c r="G142" s="95"/>
      <c r="H142" s="95"/>
      <c r="I142" s="95"/>
      <c r="J142" s="95"/>
      <c r="K142" s="95"/>
    </row>
    <row r="143" spans="2:11">
      <c r="B143" s="94"/>
      <c r="C143" s="95"/>
      <c r="D143" s="95"/>
      <c r="E143" s="95"/>
      <c r="F143" s="95"/>
      <c r="G143" s="95"/>
      <c r="H143" s="95"/>
      <c r="I143" s="95"/>
      <c r="J143" s="95"/>
      <c r="K143" s="95"/>
    </row>
    <row r="144" spans="2:11">
      <c r="B144" s="94"/>
      <c r="C144" s="95"/>
      <c r="D144" s="95"/>
      <c r="E144" s="95"/>
      <c r="F144" s="95"/>
      <c r="G144" s="95"/>
      <c r="H144" s="95"/>
      <c r="I144" s="95"/>
      <c r="J144" s="95"/>
      <c r="K144" s="95"/>
    </row>
    <row r="145" spans="2:11">
      <c r="B145" s="94"/>
      <c r="C145" s="95"/>
      <c r="D145" s="95"/>
      <c r="E145" s="95"/>
      <c r="F145" s="95"/>
      <c r="G145" s="95"/>
      <c r="H145" s="95"/>
      <c r="I145" s="95"/>
      <c r="J145" s="95"/>
      <c r="K145" s="95"/>
    </row>
    <row r="146" spans="2:11">
      <c r="B146" s="94"/>
      <c r="C146" s="95"/>
      <c r="D146" s="95"/>
      <c r="E146" s="95"/>
      <c r="F146" s="95"/>
      <c r="G146" s="95"/>
      <c r="H146" s="95"/>
      <c r="I146" s="95"/>
      <c r="J146" s="95"/>
      <c r="K146" s="95"/>
    </row>
    <row r="147" spans="2:11">
      <c r="B147" s="94"/>
      <c r="C147" s="95"/>
      <c r="D147" s="95"/>
      <c r="E147" s="95"/>
      <c r="F147" s="95"/>
      <c r="G147" s="95"/>
      <c r="H147" s="95"/>
      <c r="I147" s="95"/>
      <c r="J147" s="95"/>
      <c r="K147" s="95"/>
    </row>
    <row r="148" spans="2:11">
      <c r="B148" s="94"/>
      <c r="C148" s="95"/>
      <c r="D148" s="95"/>
      <c r="E148" s="95"/>
      <c r="F148" s="95"/>
      <c r="G148" s="95"/>
      <c r="H148" s="95"/>
      <c r="I148" s="95"/>
      <c r="J148" s="95"/>
      <c r="K148" s="95"/>
    </row>
    <row r="149" spans="2:11">
      <c r="B149" s="94"/>
      <c r="C149" s="95"/>
      <c r="D149" s="95"/>
      <c r="E149" s="95"/>
      <c r="F149" s="95"/>
      <c r="G149" s="95"/>
      <c r="H149" s="95"/>
      <c r="I149" s="95"/>
      <c r="J149" s="95"/>
      <c r="K149" s="95"/>
    </row>
    <row r="150" spans="2:11">
      <c r="B150" s="94"/>
      <c r="C150" s="95"/>
      <c r="D150" s="95"/>
      <c r="E150" s="95"/>
      <c r="F150" s="95"/>
      <c r="G150" s="95"/>
      <c r="H150" s="95"/>
      <c r="I150" s="95"/>
      <c r="J150" s="95"/>
      <c r="K150" s="95"/>
    </row>
    <row r="151" spans="2:11">
      <c r="B151" s="94"/>
      <c r="C151" s="95"/>
      <c r="D151" s="95"/>
      <c r="E151" s="95"/>
      <c r="F151" s="95"/>
      <c r="G151" s="95"/>
      <c r="H151" s="95"/>
      <c r="I151" s="95"/>
      <c r="J151" s="95"/>
      <c r="K151" s="95"/>
    </row>
    <row r="152" spans="2:11">
      <c r="B152" s="94"/>
      <c r="C152" s="95"/>
      <c r="D152" s="95"/>
      <c r="E152" s="95"/>
      <c r="F152" s="95"/>
      <c r="G152" s="95"/>
      <c r="H152" s="95"/>
      <c r="I152" s="95"/>
      <c r="J152" s="95"/>
      <c r="K152" s="95"/>
    </row>
    <row r="153" spans="2:11">
      <c r="B153" s="94"/>
      <c r="C153" s="95"/>
      <c r="D153" s="95"/>
      <c r="E153" s="95"/>
      <c r="F153" s="95"/>
      <c r="G153" s="95"/>
      <c r="H153" s="95"/>
      <c r="I153" s="95"/>
      <c r="J153" s="95"/>
      <c r="K153" s="95"/>
    </row>
    <row r="154" spans="2:11">
      <c r="B154" s="94"/>
      <c r="C154" s="95"/>
      <c r="D154" s="95"/>
      <c r="E154" s="95"/>
      <c r="F154" s="95"/>
      <c r="G154" s="95"/>
      <c r="H154" s="95"/>
      <c r="I154" s="95"/>
      <c r="J154" s="95"/>
      <c r="K154" s="95"/>
    </row>
    <row r="155" spans="2:11">
      <c r="B155" s="94"/>
      <c r="C155" s="95"/>
      <c r="D155" s="95"/>
      <c r="E155" s="95"/>
      <c r="F155" s="95"/>
      <c r="G155" s="95"/>
      <c r="H155" s="95"/>
      <c r="I155" s="95"/>
      <c r="J155" s="95"/>
      <c r="K155" s="95"/>
    </row>
    <row r="156" spans="2:11">
      <c r="B156" s="94"/>
      <c r="C156" s="95"/>
      <c r="D156" s="95"/>
      <c r="E156" s="95"/>
      <c r="F156" s="95"/>
      <c r="G156" s="95"/>
      <c r="H156" s="95"/>
      <c r="I156" s="95"/>
      <c r="J156" s="95"/>
      <c r="K156" s="95"/>
    </row>
    <row r="157" spans="2:11">
      <c r="B157" s="94"/>
      <c r="C157" s="95"/>
      <c r="D157" s="95"/>
      <c r="E157" s="95"/>
      <c r="F157" s="95"/>
      <c r="G157" s="95"/>
      <c r="H157" s="95"/>
      <c r="I157" s="95"/>
      <c r="J157" s="95"/>
      <c r="K157" s="95"/>
    </row>
    <row r="158" spans="2:11">
      <c r="B158" s="94"/>
      <c r="C158" s="95"/>
      <c r="D158" s="95"/>
      <c r="E158" s="95"/>
      <c r="F158" s="95"/>
      <c r="G158" s="95"/>
      <c r="H158" s="95"/>
      <c r="I158" s="95"/>
      <c r="J158" s="95"/>
      <c r="K158" s="95"/>
    </row>
    <row r="159" spans="2:11">
      <c r="B159" s="94"/>
      <c r="C159" s="95"/>
      <c r="D159" s="95"/>
      <c r="E159" s="95"/>
      <c r="F159" s="95"/>
      <c r="G159" s="95"/>
      <c r="H159" s="95"/>
      <c r="I159" s="95"/>
      <c r="J159" s="95"/>
      <c r="K159" s="95"/>
    </row>
    <row r="160" spans="2:11">
      <c r="B160" s="94"/>
      <c r="C160" s="95"/>
      <c r="D160" s="95"/>
      <c r="E160" s="95"/>
      <c r="F160" s="95"/>
      <c r="G160" s="95"/>
      <c r="H160" s="95"/>
      <c r="I160" s="95"/>
      <c r="J160" s="95"/>
      <c r="K160" s="95"/>
    </row>
    <row r="161" spans="2:11">
      <c r="B161" s="94"/>
      <c r="C161" s="95"/>
      <c r="D161" s="95"/>
      <c r="E161" s="95"/>
      <c r="F161" s="95"/>
      <c r="G161" s="95"/>
      <c r="H161" s="95"/>
      <c r="I161" s="95"/>
      <c r="J161" s="95"/>
      <c r="K161" s="95"/>
    </row>
    <row r="162" spans="2:11">
      <c r="B162" s="94"/>
      <c r="C162" s="95"/>
      <c r="D162" s="95"/>
      <c r="E162" s="95"/>
      <c r="F162" s="95"/>
      <c r="G162" s="95"/>
      <c r="H162" s="95"/>
      <c r="I162" s="95"/>
      <c r="J162" s="95"/>
      <c r="K162" s="95"/>
    </row>
    <row r="163" spans="2:11">
      <c r="B163" s="94"/>
      <c r="C163" s="95"/>
      <c r="D163" s="95"/>
      <c r="E163" s="95"/>
      <c r="F163" s="95"/>
      <c r="G163" s="95"/>
      <c r="H163" s="95"/>
      <c r="I163" s="95"/>
      <c r="J163" s="95"/>
      <c r="K163" s="95"/>
    </row>
    <row r="164" spans="2:11">
      <c r="B164" s="94"/>
      <c r="C164" s="95"/>
      <c r="D164" s="95"/>
      <c r="E164" s="95"/>
      <c r="F164" s="95"/>
      <c r="G164" s="95"/>
      <c r="H164" s="95"/>
      <c r="I164" s="95"/>
      <c r="J164" s="95"/>
      <c r="K164" s="95"/>
    </row>
    <row r="165" spans="2:11">
      <c r="B165" s="94"/>
      <c r="C165" s="95"/>
      <c r="D165" s="95"/>
      <c r="E165" s="95"/>
      <c r="F165" s="95"/>
      <c r="G165" s="95"/>
      <c r="H165" s="95"/>
      <c r="I165" s="95"/>
      <c r="J165" s="95"/>
      <c r="K165" s="95"/>
    </row>
    <row r="166" spans="2:11">
      <c r="B166" s="94"/>
      <c r="C166" s="95"/>
      <c r="D166" s="95"/>
      <c r="E166" s="95"/>
      <c r="F166" s="95"/>
      <c r="G166" s="95"/>
      <c r="H166" s="95"/>
      <c r="I166" s="95"/>
      <c r="J166" s="95"/>
      <c r="K166" s="95"/>
    </row>
    <row r="167" spans="2:11">
      <c r="B167" s="94"/>
      <c r="C167" s="95"/>
      <c r="D167" s="95"/>
      <c r="E167" s="95"/>
      <c r="F167" s="95"/>
      <c r="G167" s="95"/>
      <c r="H167" s="95"/>
      <c r="I167" s="95"/>
      <c r="J167" s="95"/>
      <c r="K167" s="95"/>
    </row>
    <row r="168" spans="2:11">
      <c r="B168" s="94"/>
      <c r="C168" s="95"/>
      <c r="D168" s="95"/>
      <c r="E168" s="95"/>
      <c r="F168" s="95"/>
      <c r="G168" s="95"/>
      <c r="H168" s="95"/>
      <c r="I168" s="95"/>
      <c r="J168" s="95"/>
      <c r="K168" s="95"/>
    </row>
    <row r="169" spans="2:11">
      <c r="B169" s="94"/>
      <c r="C169" s="95"/>
      <c r="D169" s="95"/>
      <c r="E169" s="95"/>
      <c r="F169" s="95"/>
      <c r="G169" s="95"/>
      <c r="H169" s="95"/>
      <c r="I169" s="95"/>
      <c r="J169" s="95"/>
      <c r="K169" s="95"/>
    </row>
    <row r="170" spans="2:11">
      <c r="B170" s="94"/>
      <c r="C170" s="95"/>
      <c r="D170" s="95"/>
      <c r="E170" s="95"/>
      <c r="F170" s="95"/>
      <c r="G170" s="95"/>
      <c r="H170" s="95"/>
      <c r="I170" s="95"/>
      <c r="J170" s="95"/>
      <c r="K170" s="95"/>
    </row>
    <row r="171" spans="2:11">
      <c r="B171" s="94"/>
      <c r="C171" s="95"/>
      <c r="D171" s="95"/>
      <c r="E171" s="95"/>
      <c r="F171" s="95"/>
      <c r="G171" s="95"/>
      <c r="H171" s="95"/>
      <c r="I171" s="95"/>
      <c r="J171" s="95"/>
      <c r="K171" s="95"/>
    </row>
    <row r="172" spans="2:11">
      <c r="B172" s="94"/>
      <c r="C172" s="95"/>
      <c r="D172" s="95"/>
      <c r="E172" s="95"/>
      <c r="F172" s="95"/>
      <c r="G172" s="95"/>
      <c r="H172" s="95"/>
      <c r="I172" s="95"/>
      <c r="J172" s="95"/>
      <c r="K172" s="95"/>
    </row>
    <row r="173" spans="2:11">
      <c r="B173" s="94"/>
      <c r="C173" s="95"/>
      <c r="D173" s="95"/>
      <c r="E173" s="95"/>
      <c r="F173" s="95"/>
      <c r="G173" s="95"/>
      <c r="H173" s="95"/>
      <c r="I173" s="95"/>
      <c r="J173" s="95"/>
      <c r="K173" s="95"/>
    </row>
    <row r="174" spans="2:11">
      <c r="B174" s="94"/>
      <c r="C174" s="95"/>
      <c r="D174" s="95"/>
      <c r="E174" s="95"/>
      <c r="F174" s="95"/>
      <c r="G174" s="95"/>
      <c r="H174" s="95"/>
      <c r="I174" s="95"/>
      <c r="J174" s="95"/>
      <c r="K174" s="95"/>
    </row>
    <row r="175" spans="2:11">
      <c r="B175" s="94"/>
      <c r="C175" s="95"/>
      <c r="D175" s="95"/>
      <c r="E175" s="95"/>
      <c r="F175" s="95"/>
      <c r="G175" s="95"/>
      <c r="H175" s="95"/>
      <c r="I175" s="95"/>
      <c r="J175" s="95"/>
      <c r="K175" s="95"/>
    </row>
    <row r="176" spans="2:11">
      <c r="B176" s="94"/>
      <c r="C176" s="95"/>
      <c r="D176" s="95"/>
      <c r="E176" s="95"/>
      <c r="F176" s="95"/>
      <c r="G176" s="95"/>
      <c r="H176" s="95"/>
      <c r="I176" s="95"/>
      <c r="J176" s="95"/>
      <c r="K176" s="95"/>
    </row>
    <row r="177" spans="2:11">
      <c r="B177" s="94"/>
      <c r="C177" s="95"/>
      <c r="D177" s="95"/>
      <c r="E177" s="95"/>
      <c r="F177" s="95"/>
      <c r="G177" s="95"/>
      <c r="H177" s="95"/>
      <c r="I177" s="95"/>
      <c r="J177" s="95"/>
      <c r="K177" s="95"/>
    </row>
    <row r="178" spans="2:11">
      <c r="B178" s="94"/>
      <c r="C178" s="95"/>
      <c r="D178" s="95"/>
      <c r="E178" s="95"/>
      <c r="F178" s="95"/>
      <c r="G178" s="95"/>
      <c r="H178" s="95"/>
      <c r="I178" s="95"/>
      <c r="J178" s="95"/>
      <c r="K178" s="95"/>
    </row>
    <row r="179" spans="2:11">
      <c r="B179" s="94"/>
      <c r="C179" s="95"/>
      <c r="D179" s="95"/>
      <c r="E179" s="95"/>
      <c r="F179" s="95"/>
      <c r="G179" s="95"/>
      <c r="H179" s="95"/>
      <c r="I179" s="95"/>
      <c r="J179" s="95"/>
      <c r="K179" s="95"/>
    </row>
    <row r="180" spans="2:11">
      <c r="B180" s="94"/>
      <c r="C180" s="95"/>
      <c r="D180" s="95"/>
      <c r="E180" s="95"/>
      <c r="F180" s="95"/>
      <c r="G180" s="95"/>
      <c r="H180" s="95"/>
      <c r="I180" s="95"/>
      <c r="J180" s="95"/>
      <c r="K180" s="95"/>
    </row>
    <row r="181" spans="2:11">
      <c r="B181" s="94"/>
      <c r="C181" s="95"/>
      <c r="D181" s="95"/>
      <c r="E181" s="95"/>
      <c r="F181" s="95"/>
      <c r="G181" s="95"/>
      <c r="H181" s="95"/>
      <c r="I181" s="95"/>
      <c r="J181" s="95"/>
      <c r="K181" s="95"/>
    </row>
    <row r="182" spans="2:11">
      <c r="B182" s="94"/>
      <c r="C182" s="95"/>
      <c r="D182" s="95"/>
      <c r="E182" s="95"/>
      <c r="F182" s="95"/>
      <c r="G182" s="95"/>
      <c r="H182" s="95"/>
      <c r="I182" s="95"/>
      <c r="J182" s="95"/>
      <c r="K182" s="95"/>
    </row>
    <row r="183" spans="2:11">
      <c r="B183" s="94"/>
      <c r="C183" s="95"/>
      <c r="D183" s="95"/>
      <c r="E183" s="95"/>
      <c r="F183" s="95"/>
      <c r="G183" s="95"/>
      <c r="H183" s="95"/>
      <c r="I183" s="95"/>
      <c r="J183" s="95"/>
      <c r="K183" s="95"/>
    </row>
    <row r="184" spans="2:11">
      <c r="B184" s="94"/>
      <c r="C184" s="95"/>
      <c r="D184" s="95"/>
      <c r="E184" s="95"/>
      <c r="F184" s="95"/>
      <c r="G184" s="95"/>
      <c r="H184" s="95"/>
      <c r="I184" s="95"/>
      <c r="J184" s="95"/>
      <c r="K184" s="95"/>
    </row>
    <row r="185" spans="2:11">
      <c r="B185" s="94"/>
      <c r="C185" s="95"/>
      <c r="D185" s="95"/>
      <c r="E185" s="95"/>
      <c r="F185" s="95"/>
      <c r="G185" s="95"/>
      <c r="H185" s="95"/>
      <c r="I185" s="95"/>
      <c r="J185" s="95"/>
      <c r="K185" s="95"/>
    </row>
    <row r="186" spans="2:11">
      <c r="B186" s="94"/>
      <c r="C186" s="95"/>
      <c r="D186" s="95"/>
      <c r="E186" s="95"/>
      <c r="F186" s="95"/>
      <c r="G186" s="95"/>
      <c r="H186" s="95"/>
      <c r="I186" s="95"/>
      <c r="J186" s="95"/>
      <c r="K186" s="95"/>
    </row>
    <row r="187" spans="2:11">
      <c r="B187" s="94"/>
      <c r="C187" s="95"/>
      <c r="D187" s="95"/>
      <c r="E187" s="95"/>
      <c r="F187" s="95"/>
      <c r="G187" s="95"/>
      <c r="H187" s="95"/>
      <c r="I187" s="95"/>
      <c r="J187" s="95"/>
      <c r="K187" s="95"/>
    </row>
    <row r="188" spans="2:11">
      <c r="B188" s="94"/>
      <c r="C188" s="95"/>
      <c r="D188" s="95"/>
      <c r="E188" s="95"/>
      <c r="F188" s="95"/>
      <c r="G188" s="95"/>
      <c r="H188" s="95"/>
      <c r="I188" s="95"/>
      <c r="J188" s="95"/>
      <c r="K188" s="95"/>
    </row>
    <row r="189" spans="2:11">
      <c r="B189" s="94"/>
      <c r="C189" s="95"/>
      <c r="D189" s="95"/>
      <c r="E189" s="95"/>
      <c r="F189" s="95"/>
      <c r="G189" s="95"/>
      <c r="H189" s="95"/>
      <c r="I189" s="95"/>
      <c r="J189" s="95"/>
      <c r="K189" s="95"/>
    </row>
    <row r="190" spans="2:11">
      <c r="B190" s="94"/>
      <c r="C190" s="95"/>
      <c r="D190" s="95"/>
      <c r="E190" s="95"/>
      <c r="F190" s="95"/>
      <c r="G190" s="95"/>
      <c r="H190" s="95"/>
      <c r="I190" s="95"/>
      <c r="J190" s="95"/>
      <c r="K190" s="95"/>
    </row>
    <row r="191" spans="2:11">
      <c r="B191" s="94"/>
      <c r="C191" s="95"/>
      <c r="D191" s="95"/>
      <c r="E191" s="95"/>
      <c r="F191" s="95"/>
      <c r="G191" s="95"/>
      <c r="H191" s="95"/>
      <c r="I191" s="95"/>
      <c r="J191" s="95"/>
      <c r="K191" s="95"/>
    </row>
    <row r="192" spans="2:11">
      <c r="B192" s="94"/>
      <c r="C192" s="95"/>
      <c r="D192" s="95"/>
      <c r="E192" s="95"/>
      <c r="F192" s="95"/>
      <c r="G192" s="95"/>
      <c r="H192" s="95"/>
      <c r="I192" s="95"/>
      <c r="J192" s="95"/>
      <c r="K192" s="95"/>
    </row>
    <row r="193" spans="2:11">
      <c r="B193" s="94"/>
      <c r="C193" s="95"/>
      <c r="D193" s="95"/>
      <c r="E193" s="95"/>
      <c r="F193" s="95"/>
      <c r="G193" s="95"/>
      <c r="H193" s="95"/>
      <c r="I193" s="95"/>
      <c r="J193" s="95"/>
      <c r="K193" s="95"/>
    </row>
    <row r="194" spans="2:11">
      <c r="B194" s="94"/>
      <c r="C194" s="95"/>
      <c r="D194" s="95"/>
      <c r="E194" s="95"/>
      <c r="F194" s="95"/>
      <c r="G194" s="95"/>
      <c r="H194" s="95"/>
      <c r="I194" s="95"/>
      <c r="J194" s="95"/>
      <c r="K194" s="95"/>
    </row>
    <row r="195" spans="2:11">
      <c r="B195" s="94"/>
      <c r="C195" s="95"/>
      <c r="D195" s="95"/>
      <c r="E195" s="95"/>
      <c r="F195" s="95"/>
      <c r="G195" s="95"/>
      <c r="H195" s="95"/>
      <c r="I195" s="95"/>
      <c r="J195" s="95"/>
      <c r="K195" s="95"/>
    </row>
    <row r="196" spans="2:11">
      <c r="B196" s="94"/>
      <c r="C196" s="95"/>
      <c r="D196" s="95"/>
      <c r="E196" s="95"/>
      <c r="F196" s="95"/>
      <c r="G196" s="95"/>
      <c r="H196" s="95"/>
      <c r="I196" s="95"/>
      <c r="J196" s="95"/>
      <c r="K196" s="95"/>
    </row>
    <row r="197" spans="2:11">
      <c r="B197" s="94"/>
      <c r="C197" s="95"/>
      <c r="D197" s="95"/>
      <c r="E197" s="95"/>
      <c r="F197" s="95"/>
      <c r="G197" s="95"/>
      <c r="H197" s="95"/>
      <c r="I197" s="95"/>
      <c r="J197" s="95"/>
      <c r="K197" s="95"/>
    </row>
    <row r="198" spans="2:11">
      <c r="B198" s="94"/>
      <c r="C198" s="95"/>
      <c r="D198" s="95"/>
      <c r="E198" s="95"/>
      <c r="F198" s="95"/>
      <c r="G198" s="95"/>
      <c r="H198" s="95"/>
      <c r="I198" s="95"/>
      <c r="J198" s="95"/>
      <c r="K198" s="95"/>
    </row>
    <row r="199" spans="2:11">
      <c r="B199" s="94"/>
      <c r="C199" s="95"/>
      <c r="D199" s="95"/>
      <c r="E199" s="95"/>
      <c r="F199" s="95"/>
      <c r="G199" s="95"/>
      <c r="H199" s="95"/>
      <c r="I199" s="95"/>
      <c r="J199" s="95"/>
      <c r="K199" s="95"/>
    </row>
    <row r="200" spans="2:11">
      <c r="B200" s="94"/>
      <c r="C200" s="95"/>
      <c r="D200" s="95"/>
      <c r="E200" s="95"/>
      <c r="F200" s="95"/>
      <c r="G200" s="95"/>
      <c r="H200" s="95"/>
      <c r="I200" s="95"/>
      <c r="J200" s="95"/>
      <c r="K200" s="95"/>
    </row>
    <row r="201" spans="2:11">
      <c r="B201" s="94"/>
      <c r="C201" s="95"/>
      <c r="D201" s="95"/>
      <c r="E201" s="95"/>
      <c r="F201" s="95"/>
      <c r="G201" s="95"/>
      <c r="H201" s="95"/>
      <c r="I201" s="95"/>
      <c r="J201" s="95"/>
      <c r="K201" s="95"/>
    </row>
    <row r="202" spans="2:11">
      <c r="B202" s="94"/>
      <c r="C202" s="95"/>
      <c r="D202" s="95"/>
      <c r="E202" s="95"/>
      <c r="F202" s="95"/>
      <c r="G202" s="95"/>
      <c r="H202" s="95"/>
      <c r="I202" s="95"/>
      <c r="J202" s="95"/>
      <c r="K202" s="95"/>
    </row>
    <row r="203" spans="2:11">
      <c r="B203" s="94"/>
      <c r="C203" s="95"/>
      <c r="D203" s="95"/>
      <c r="E203" s="95"/>
      <c r="F203" s="95"/>
      <c r="G203" s="95"/>
      <c r="H203" s="95"/>
      <c r="I203" s="95"/>
      <c r="J203" s="95"/>
      <c r="K203" s="95"/>
    </row>
    <row r="204" spans="2:11">
      <c r="B204" s="94"/>
      <c r="C204" s="95"/>
      <c r="D204" s="95"/>
      <c r="E204" s="95"/>
      <c r="F204" s="95"/>
      <c r="G204" s="95"/>
      <c r="H204" s="95"/>
      <c r="I204" s="95"/>
      <c r="J204" s="95"/>
      <c r="K204" s="95"/>
    </row>
    <row r="205" spans="2:11">
      <c r="B205" s="94"/>
      <c r="C205" s="95"/>
      <c r="D205" s="95"/>
      <c r="E205" s="95"/>
      <c r="F205" s="95"/>
      <c r="G205" s="95"/>
      <c r="H205" s="95"/>
      <c r="I205" s="95"/>
      <c r="J205" s="95"/>
      <c r="K205" s="95"/>
    </row>
    <row r="206" spans="2:11">
      <c r="B206" s="94"/>
      <c r="C206" s="95"/>
      <c r="D206" s="95"/>
      <c r="E206" s="95"/>
      <c r="F206" s="95"/>
      <c r="G206" s="95"/>
      <c r="H206" s="95"/>
      <c r="I206" s="95"/>
      <c r="J206" s="95"/>
      <c r="K206" s="95"/>
    </row>
    <row r="207" spans="2:11">
      <c r="B207" s="94"/>
      <c r="C207" s="95"/>
      <c r="D207" s="95"/>
      <c r="E207" s="95"/>
      <c r="F207" s="95"/>
      <c r="G207" s="95"/>
      <c r="H207" s="95"/>
      <c r="I207" s="95"/>
      <c r="J207" s="95"/>
      <c r="K207" s="95"/>
    </row>
    <row r="208" spans="2:11">
      <c r="B208" s="94"/>
      <c r="C208" s="95"/>
      <c r="D208" s="95"/>
      <c r="E208" s="95"/>
      <c r="F208" s="95"/>
      <c r="G208" s="95"/>
      <c r="H208" s="95"/>
      <c r="I208" s="95"/>
      <c r="J208" s="95"/>
      <c r="K208" s="95"/>
    </row>
    <row r="209" spans="2:11">
      <c r="B209" s="94"/>
      <c r="C209" s="95"/>
      <c r="D209" s="95"/>
      <c r="E209" s="95"/>
      <c r="F209" s="95"/>
      <c r="G209" s="95"/>
      <c r="H209" s="95"/>
      <c r="I209" s="95"/>
      <c r="J209" s="95"/>
      <c r="K209" s="95"/>
    </row>
    <row r="210" spans="2:11">
      <c r="B210" s="94"/>
      <c r="C210" s="95"/>
      <c r="D210" s="95"/>
      <c r="E210" s="95"/>
      <c r="F210" s="95"/>
      <c r="G210" s="95"/>
      <c r="H210" s="95"/>
      <c r="I210" s="95"/>
      <c r="J210" s="95"/>
      <c r="K210" s="95"/>
    </row>
    <row r="211" spans="2:11">
      <c r="B211" s="94"/>
      <c r="C211" s="95"/>
      <c r="D211" s="95"/>
      <c r="E211" s="95"/>
      <c r="F211" s="95"/>
      <c r="G211" s="95"/>
      <c r="H211" s="95"/>
      <c r="I211" s="95"/>
      <c r="J211" s="95"/>
      <c r="K211" s="95"/>
    </row>
    <row r="212" spans="2:11">
      <c r="B212" s="94"/>
      <c r="C212" s="95"/>
      <c r="D212" s="95"/>
      <c r="E212" s="95"/>
      <c r="F212" s="95"/>
      <c r="G212" s="95"/>
      <c r="H212" s="95"/>
      <c r="I212" s="95"/>
      <c r="J212" s="95"/>
      <c r="K212" s="95"/>
    </row>
    <row r="213" spans="2:11">
      <c r="B213" s="94"/>
      <c r="C213" s="95"/>
      <c r="D213" s="95"/>
      <c r="E213" s="95"/>
      <c r="F213" s="95"/>
      <c r="G213" s="95"/>
      <c r="H213" s="95"/>
      <c r="I213" s="95"/>
      <c r="J213" s="95"/>
      <c r="K213" s="95"/>
    </row>
    <row r="214" spans="2:11">
      <c r="B214" s="94"/>
      <c r="C214" s="95"/>
      <c r="D214" s="95"/>
      <c r="E214" s="95"/>
      <c r="F214" s="95"/>
      <c r="G214" s="95"/>
      <c r="H214" s="95"/>
      <c r="I214" s="95"/>
      <c r="J214" s="95"/>
      <c r="K214" s="95"/>
    </row>
    <row r="215" spans="2:11">
      <c r="B215" s="94"/>
      <c r="C215" s="95"/>
      <c r="D215" s="95"/>
      <c r="E215" s="95"/>
      <c r="F215" s="95"/>
      <c r="G215" s="95"/>
      <c r="H215" s="95"/>
      <c r="I215" s="95"/>
      <c r="J215" s="95"/>
      <c r="K215" s="95"/>
    </row>
    <row r="216" spans="2:11">
      <c r="B216" s="94"/>
      <c r="C216" s="95"/>
      <c r="D216" s="95"/>
      <c r="E216" s="95"/>
      <c r="F216" s="95"/>
      <c r="G216" s="95"/>
      <c r="H216" s="95"/>
      <c r="I216" s="95"/>
      <c r="J216" s="95"/>
      <c r="K216" s="95"/>
    </row>
    <row r="217" spans="2:11">
      <c r="B217" s="94"/>
      <c r="C217" s="95"/>
      <c r="D217" s="95"/>
      <c r="E217" s="95"/>
      <c r="F217" s="95"/>
      <c r="G217" s="95"/>
      <c r="H217" s="95"/>
      <c r="I217" s="95"/>
      <c r="J217" s="95"/>
      <c r="K217" s="95"/>
    </row>
    <row r="218" spans="2:11">
      <c r="B218" s="94"/>
      <c r="C218" s="95"/>
      <c r="D218" s="95"/>
      <c r="E218" s="95"/>
      <c r="F218" s="95"/>
      <c r="G218" s="95"/>
      <c r="H218" s="95"/>
      <c r="I218" s="95"/>
      <c r="J218" s="95"/>
      <c r="K218" s="95"/>
    </row>
    <row r="219" spans="2:11">
      <c r="B219" s="94"/>
      <c r="C219" s="95"/>
      <c r="D219" s="95"/>
      <c r="E219" s="95"/>
      <c r="F219" s="95"/>
      <c r="G219" s="95"/>
      <c r="H219" s="95"/>
      <c r="I219" s="95"/>
      <c r="J219" s="95"/>
      <c r="K219" s="95"/>
    </row>
    <row r="220" spans="2:11">
      <c r="B220" s="94"/>
      <c r="C220" s="95"/>
      <c r="D220" s="95"/>
      <c r="E220" s="95"/>
      <c r="F220" s="95"/>
      <c r="G220" s="95"/>
      <c r="H220" s="95"/>
      <c r="I220" s="95"/>
      <c r="J220" s="95"/>
      <c r="K220" s="95"/>
    </row>
    <row r="221" spans="2:11">
      <c r="B221" s="94"/>
      <c r="C221" s="95"/>
      <c r="D221" s="95"/>
      <c r="E221" s="95"/>
      <c r="F221" s="95"/>
      <c r="G221" s="95"/>
      <c r="H221" s="95"/>
      <c r="I221" s="95"/>
      <c r="J221" s="95"/>
      <c r="K221" s="95"/>
    </row>
    <row r="222" spans="2:11">
      <c r="B222" s="94"/>
      <c r="C222" s="95"/>
      <c r="D222" s="95"/>
      <c r="E222" s="95"/>
      <c r="F222" s="95"/>
      <c r="G222" s="95"/>
      <c r="H222" s="95"/>
      <c r="I222" s="95"/>
      <c r="J222" s="95"/>
      <c r="K222" s="95"/>
    </row>
    <row r="223" spans="2:11">
      <c r="B223" s="94"/>
      <c r="C223" s="95"/>
      <c r="D223" s="95"/>
      <c r="E223" s="95"/>
      <c r="F223" s="95"/>
      <c r="G223" s="95"/>
      <c r="H223" s="95"/>
      <c r="I223" s="95"/>
      <c r="J223" s="95"/>
      <c r="K223" s="95"/>
    </row>
    <row r="224" spans="2:11">
      <c r="B224" s="94"/>
      <c r="C224" s="95"/>
      <c r="D224" s="95"/>
      <c r="E224" s="95"/>
      <c r="F224" s="95"/>
      <c r="G224" s="95"/>
      <c r="H224" s="95"/>
      <c r="I224" s="95"/>
      <c r="J224" s="95"/>
      <c r="K224" s="95"/>
    </row>
    <row r="225" spans="2:11">
      <c r="B225" s="94"/>
      <c r="C225" s="95"/>
      <c r="D225" s="95"/>
      <c r="E225" s="95"/>
      <c r="F225" s="95"/>
      <c r="G225" s="95"/>
      <c r="H225" s="95"/>
      <c r="I225" s="95"/>
      <c r="J225" s="95"/>
      <c r="K225" s="95"/>
    </row>
    <row r="226" spans="2:11">
      <c r="B226" s="94"/>
      <c r="C226" s="95"/>
      <c r="D226" s="95"/>
      <c r="E226" s="95"/>
      <c r="F226" s="95"/>
      <c r="G226" s="95"/>
      <c r="H226" s="95"/>
      <c r="I226" s="95"/>
      <c r="J226" s="95"/>
      <c r="K226" s="95"/>
    </row>
    <row r="227" spans="2:11">
      <c r="B227" s="94"/>
      <c r="C227" s="95"/>
      <c r="D227" s="95"/>
      <c r="E227" s="95"/>
      <c r="F227" s="95"/>
      <c r="G227" s="95"/>
      <c r="H227" s="95"/>
      <c r="I227" s="95"/>
      <c r="J227" s="95"/>
      <c r="K227" s="95"/>
    </row>
    <row r="228" spans="2:11">
      <c r="B228" s="94"/>
      <c r="C228" s="95"/>
      <c r="D228" s="95"/>
      <c r="E228" s="95"/>
      <c r="F228" s="95"/>
      <c r="G228" s="95"/>
      <c r="H228" s="95"/>
      <c r="I228" s="95"/>
      <c r="J228" s="95"/>
      <c r="K228" s="95"/>
    </row>
    <row r="229" spans="2:11">
      <c r="B229" s="94"/>
      <c r="C229" s="95"/>
      <c r="D229" s="95"/>
      <c r="E229" s="95"/>
      <c r="F229" s="95"/>
      <c r="G229" s="95"/>
      <c r="H229" s="95"/>
      <c r="I229" s="95"/>
      <c r="J229" s="95"/>
      <c r="K229" s="95"/>
    </row>
    <row r="230" spans="2:11">
      <c r="B230" s="94"/>
      <c r="C230" s="95"/>
      <c r="D230" s="95"/>
      <c r="E230" s="95"/>
      <c r="F230" s="95"/>
      <c r="G230" s="95"/>
      <c r="H230" s="95"/>
      <c r="I230" s="95"/>
      <c r="J230" s="95"/>
      <c r="K230" s="95"/>
    </row>
    <row r="231" spans="2:11">
      <c r="B231" s="94"/>
      <c r="C231" s="95"/>
      <c r="D231" s="95"/>
      <c r="E231" s="95"/>
      <c r="F231" s="95"/>
      <c r="G231" s="95"/>
      <c r="H231" s="95"/>
      <c r="I231" s="95"/>
      <c r="J231" s="95"/>
      <c r="K231" s="95"/>
    </row>
    <row r="232" spans="2:11">
      <c r="B232" s="94"/>
      <c r="C232" s="95"/>
      <c r="D232" s="95"/>
      <c r="E232" s="95"/>
      <c r="F232" s="95"/>
      <c r="G232" s="95"/>
      <c r="H232" s="95"/>
      <c r="I232" s="95"/>
      <c r="J232" s="95"/>
      <c r="K232" s="95"/>
    </row>
    <row r="233" spans="2:11">
      <c r="B233" s="94"/>
      <c r="C233" s="95"/>
      <c r="D233" s="95"/>
      <c r="E233" s="95"/>
      <c r="F233" s="95"/>
      <c r="G233" s="95"/>
      <c r="H233" s="95"/>
      <c r="I233" s="95"/>
      <c r="J233" s="95"/>
      <c r="K233" s="95"/>
    </row>
    <row r="234" spans="2:11">
      <c r="B234" s="94"/>
      <c r="C234" s="95"/>
      <c r="D234" s="95"/>
      <c r="E234" s="95"/>
      <c r="F234" s="95"/>
      <c r="G234" s="95"/>
      <c r="H234" s="95"/>
      <c r="I234" s="95"/>
      <c r="J234" s="95"/>
      <c r="K234" s="95"/>
    </row>
    <row r="235" spans="2:11">
      <c r="B235" s="94"/>
      <c r="C235" s="95"/>
      <c r="D235" s="95"/>
      <c r="E235" s="95"/>
      <c r="F235" s="95"/>
      <c r="G235" s="95"/>
      <c r="H235" s="95"/>
      <c r="I235" s="95"/>
      <c r="J235" s="95"/>
      <c r="K235" s="95"/>
    </row>
    <row r="236" spans="2:11">
      <c r="B236" s="94"/>
      <c r="C236" s="95"/>
      <c r="D236" s="95"/>
      <c r="E236" s="95"/>
      <c r="F236" s="95"/>
      <c r="G236" s="95"/>
      <c r="H236" s="95"/>
      <c r="I236" s="95"/>
      <c r="J236" s="95"/>
      <c r="K236" s="95"/>
    </row>
    <row r="237" spans="2:11">
      <c r="B237" s="94"/>
      <c r="C237" s="95"/>
      <c r="D237" s="95"/>
      <c r="E237" s="95"/>
      <c r="F237" s="95"/>
      <c r="G237" s="95"/>
      <c r="H237" s="95"/>
      <c r="I237" s="95"/>
      <c r="J237" s="95"/>
      <c r="K237" s="95"/>
    </row>
    <row r="238" spans="2:11">
      <c r="B238" s="94"/>
      <c r="C238" s="95"/>
      <c r="D238" s="95"/>
      <c r="E238" s="95"/>
      <c r="F238" s="95"/>
      <c r="G238" s="95"/>
      <c r="H238" s="95"/>
      <c r="I238" s="95"/>
      <c r="J238" s="95"/>
      <c r="K238" s="95"/>
    </row>
    <row r="239" spans="2:11">
      <c r="B239" s="94"/>
      <c r="C239" s="95"/>
      <c r="D239" s="95"/>
      <c r="E239" s="95"/>
      <c r="F239" s="95"/>
      <c r="G239" s="95"/>
      <c r="H239" s="95"/>
      <c r="I239" s="95"/>
      <c r="J239" s="95"/>
      <c r="K239" s="95"/>
    </row>
    <row r="240" spans="2:11">
      <c r="B240" s="94"/>
      <c r="C240" s="95"/>
      <c r="D240" s="95"/>
      <c r="E240" s="95"/>
      <c r="F240" s="95"/>
      <c r="G240" s="95"/>
      <c r="H240" s="95"/>
      <c r="I240" s="95"/>
      <c r="J240" s="95"/>
      <c r="K240" s="95"/>
    </row>
    <row r="241" spans="2:11">
      <c r="B241" s="94"/>
      <c r="C241" s="95"/>
      <c r="D241" s="95"/>
      <c r="E241" s="95"/>
      <c r="F241" s="95"/>
      <c r="G241" s="95"/>
      <c r="H241" s="95"/>
      <c r="I241" s="95"/>
      <c r="J241" s="95"/>
      <c r="K241" s="95"/>
    </row>
    <row r="242" spans="2:11">
      <c r="B242" s="94"/>
      <c r="C242" s="95"/>
      <c r="D242" s="95"/>
      <c r="E242" s="95"/>
      <c r="F242" s="95"/>
      <c r="G242" s="95"/>
      <c r="H242" s="95"/>
      <c r="I242" s="95"/>
      <c r="J242" s="95"/>
      <c r="K242" s="95"/>
    </row>
    <row r="243" spans="2:11">
      <c r="B243" s="94"/>
      <c r="C243" s="95"/>
      <c r="D243" s="95"/>
      <c r="E243" s="95"/>
      <c r="F243" s="95"/>
      <c r="G243" s="95"/>
      <c r="H243" s="95"/>
      <c r="I243" s="95"/>
      <c r="J243" s="95"/>
      <c r="K243" s="95"/>
    </row>
    <row r="244" spans="2:11">
      <c r="B244" s="94"/>
      <c r="C244" s="95"/>
      <c r="D244" s="95"/>
      <c r="E244" s="95"/>
      <c r="F244" s="95"/>
      <c r="G244" s="95"/>
      <c r="H244" s="95"/>
      <c r="I244" s="95"/>
      <c r="J244" s="95"/>
      <c r="K244" s="95"/>
    </row>
    <row r="245" spans="2:11">
      <c r="B245" s="94"/>
      <c r="C245" s="95"/>
      <c r="D245" s="95"/>
      <c r="E245" s="95"/>
      <c r="F245" s="95"/>
      <c r="G245" s="95"/>
      <c r="H245" s="95"/>
      <c r="I245" s="95"/>
      <c r="J245" s="95"/>
      <c r="K245" s="95"/>
    </row>
    <row r="246" spans="2:11">
      <c r="B246" s="94"/>
      <c r="C246" s="95"/>
      <c r="D246" s="95"/>
      <c r="E246" s="95"/>
      <c r="F246" s="95"/>
      <c r="G246" s="95"/>
      <c r="H246" s="95"/>
      <c r="I246" s="95"/>
      <c r="J246" s="95"/>
      <c r="K246" s="95"/>
    </row>
    <row r="247" spans="2:11">
      <c r="B247" s="94"/>
      <c r="C247" s="95"/>
      <c r="D247" s="95"/>
      <c r="E247" s="95"/>
      <c r="F247" s="95"/>
      <c r="G247" s="95"/>
      <c r="H247" s="95"/>
      <c r="I247" s="95"/>
      <c r="J247" s="95"/>
      <c r="K247" s="95"/>
    </row>
    <row r="248" spans="2:11">
      <c r="B248" s="94"/>
      <c r="C248" s="95"/>
      <c r="D248" s="95"/>
      <c r="E248" s="95"/>
      <c r="F248" s="95"/>
      <c r="G248" s="95"/>
      <c r="H248" s="95"/>
      <c r="I248" s="95"/>
      <c r="J248" s="95"/>
      <c r="K248" s="95"/>
    </row>
    <row r="249" spans="2:11">
      <c r="B249" s="94"/>
      <c r="C249" s="95"/>
      <c r="D249" s="95"/>
      <c r="E249" s="95"/>
      <c r="F249" s="95"/>
      <c r="G249" s="95"/>
      <c r="H249" s="95"/>
      <c r="I249" s="95"/>
      <c r="J249" s="95"/>
      <c r="K249" s="95"/>
    </row>
    <row r="250" spans="2:11">
      <c r="B250" s="94"/>
      <c r="C250" s="95"/>
      <c r="D250" s="95"/>
      <c r="E250" s="95"/>
      <c r="F250" s="95"/>
      <c r="G250" s="95"/>
      <c r="H250" s="95"/>
      <c r="I250" s="95"/>
      <c r="J250" s="95"/>
      <c r="K250" s="95"/>
    </row>
    <row r="251" spans="2:11">
      <c r="B251" s="94"/>
      <c r="C251" s="95"/>
      <c r="D251" s="95"/>
      <c r="E251" s="95"/>
      <c r="F251" s="95"/>
      <c r="G251" s="95"/>
      <c r="H251" s="95"/>
      <c r="I251" s="95"/>
      <c r="J251" s="95"/>
      <c r="K251" s="95"/>
    </row>
    <row r="252" spans="2:11">
      <c r="B252" s="94"/>
      <c r="C252" s="95"/>
      <c r="D252" s="95"/>
      <c r="E252" s="95"/>
      <c r="F252" s="95"/>
      <c r="G252" s="95"/>
      <c r="H252" s="95"/>
      <c r="I252" s="95"/>
      <c r="J252" s="95"/>
      <c r="K252" s="95"/>
    </row>
    <row r="253" spans="2:11">
      <c r="B253" s="94"/>
      <c r="C253" s="95"/>
      <c r="D253" s="95"/>
      <c r="E253" s="95"/>
      <c r="F253" s="95"/>
      <c r="G253" s="95"/>
      <c r="H253" s="95"/>
      <c r="I253" s="95"/>
      <c r="J253" s="95"/>
      <c r="K253" s="95"/>
    </row>
    <row r="254" spans="2:11">
      <c r="B254" s="94"/>
      <c r="C254" s="95"/>
      <c r="D254" s="95"/>
      <c r="E254" s="95"/>
      <c r="F254" s="95"/>
      <c r="G254" s="95"/>
      <c r="H254" s="95"/>
      <c r="I254" s="95"/>
      <c r="J254" s="95"/>
      <c r="K254" s="95"/>
    </row>
    <row r="255" spans="2:11">
      <c r="B255" s="94"/>
      <c r="C255" s="95"/>
      <c r="D255" s="95"/>
      <c r="E255" s="95"/>
      <c r="F255" s="95"/>
      <c r="G255" s="95"/>
      <c r="H255" s="95"/>
      <c r="I255" s="95"/>
      <c r="J255" s="95"/>
      <c r="K255" s="95"/>
    </row>
    <row r="256" spans="2:11">
      <c r="B256" s="94"/>
      <c r="C256" s="95"/>
      <c r="D256" s="95"/>
      <c r="E256" s="95"/>
      <c r="F256" s="95"/>
      <c r="G256" s="95"/>
      <c r="H256" s="95"/>
      <c r="I256" s="95"/>
      <c r="J256" s="95"/>
      <c r="K256" s="95"/>
    </row>
    <row r="257" spans="2:11">
      <c r="B257" s="94"/>
      <c r="C257" s="95"/>
      <c r="D257" s="95"/>
      <c r="E257" s="95"/>
      <c r="F257" s="95"/>
      <c r="G257" s="95"/>
      <c r="H257" s="95"/>
      <c r="I257" s="95"/>
      <c r="J257" s="95"/>
      <c r="K257" s="95"/>
    </row>
    <row r="258" spans="2:11">
      <c r="B258" s="94"/>
      <c r="C258" s="95"/>
      <c r="D258" s="95"/>
      <c r="E258" s="95"/>
      <c r="F258" s="95"/>
      <c r="G258" s="95"/>
      <c r="H258" s="95"/>
      <c r="I258" s="95"/>
      <c r="J258" s="95"/>
      <c r="K258" s="95"/>
    </row>
    <row r="259" spans="2:11">
      <c r="B259" s="94"/>
      <c r="C259" s="95"/>
      <c r="D259" s="95"/>
      <c r="E259" s="95"/>
      <c r="F259" s="95"/>
      <c r="G259" s="95"/>
      <c r="H259" s="95"/>
      <c r="I259" s="95"/>
      <c r="J259" s="95"/>
      <c r="K259" s="95"/>
    </row>
    <row r="260" spans="2:11">
      <c r="B260" s="94"/>
      <c r="C260" s="95"/>
      <c r="D260" s="95"/>
      <c r="E260" s="95"/>
      <c r="F260" s="95"/>
      <c r="G260" s="95"/>
      <c r="H260" s="95"/>
      <c r="I260" s="95"/>
      <c r="J260" s="95"/>
      <c r="K260" s="95"/>
    </row>
    <row r="261" spans="2:11">
      <c r="B261" s="94"/>
      <c r="C261" s="95"/>
      <c r="D261" s="95"/>
      <c r="E261" s="95"/>
      <c r="F261" s="95"/>
      <c r="G261" s="95"/>
      <c r="H261" s="95"/>
      <c r="I261" s="95"/>
      <c r="J261" s="95"/>
      <c r="K261" s="95"/>
    </row>
    <row r="262" spans="2:11">
      <c r="B262" s="94"/>
      <c r="C262" s="95"/>
      <c r="D262" s="95"/>
      <c r="E262" s="95"/>
      <c r="F262" s="95"/>
      <c r="G262" s="95"/>
      <c r="H262" s="95"/>
      <c r="I262" s="95"/>
      <c r="J262" s="95"/>
      <c r="K262" s="95"/>
    </row>
    <row r="263" spans="2:11">
      <c r="B263" s="94"/>
      <c r="C263" s="95"/>
      <c r="D263" s="95"/>
      <c r="E263" s="95"/>
      <c r="F263" s="95"/>
      <c r="G263" s="95"/>
      <c r="H263" s="95"/>
      <c r="I263" s="95"/>
      <c r="J263" s="95"/>
      <c r="K263" s="95"/>
    </row>
    <row r="264" spans="2:11">
      <c r="B264" s="94"/>
      <c r="C264" s="95"/>
      <c r="D264" s="95"/>
      <c r="E264" s="95"/>
      <c r="F264" s="95"/>
      <c r="G264" s="95"/>
      <c r="H264" s="95"/>
      <c r="I264" s="95"/>
      <c r="J264" s="95"/>
      <c r="K264" s="95"/>
    </row>
    <row r="265" spans="2:11">
      <c r="B265" s="94"/>
      <c r="C265" s="95"/>
      <c r="D265" s="95"/>
      <c r="E265" s="95"/>
      <c r="F265" s="95"/>
      <c r="G265" s="95"/>
      <c r="H265" s="95"/>
      <c r="I265" s="95"/>
      <c r="J265" s="95"/>
      <c r="K265" s="95"/>
    </row>
    <row r="266" spans="2:11">
      <c r="B266" s="94"/>
      <c r="C266" s="95"/>
      <c r="D266" s="95"/>
      <c r="E266" s="95"/>
      <c r="F266" s="95"/>
      <c r="G266" s="95"/>
      <c r="H266" s="95"/>
      <c r="I266" s="95"/>
      <c r="J266" s="95"/>
      <c r="K266" s="95"/>
    </row>
    <row r="267" spans="2:11">
      <c r="B267" s="94"/>
      <c r="C267" s="95"/>
      <c r="D267" s="95"/>
      <c r="E267" s="95"/>
      <c r="F267" s="95"/>
      <c r="G267" s="95"/>
      <c r="H267" s="95"/>
      <c r="I267" s="95"/>
      <c r="J267" s="95"/>
      <c r="K267" s="95"/>
    </row>
    <row r="268" spans="2:11">
      <c r="B268" s="94"/>
      <c r="C268" s="95"/>
      <c r="D268" s="95"/>
      <c r="E268" s="95"/>
      <c r="F268" s="95"/>
      <c r="G268" s="95"/>
      <c r="H268" s="95"/>
      <c r="I268" s="95"/>
      <c r="J268" s="95"/>
      <c r="K268" s="95"/>
    </row>
    <row r="269" spans="2:11">
      <c r="B269" s="94"/>
      <c r="C269" s="95"/>
      <c r="D269" s="95"/>
      <c r="E269" s="95"/>
      <c r="F269" s="95"/>
      <c r="G269" s="95"/>
      <c r="H269" s="95"/>
      <c r="I269" s="95"/>
      <c r="J269" s="95"/>
      <c r="K269" s="95"/>
    </row>
    <row r="270" spans="2:11">
      <c r="B270" s="94"/>
      <c r="C270" s="95"/>
      <c r="D270" s="95"/>
      <c r="E270" s="95"/>
      <c r="F270" s="95"/>
      <c r="G270" s="95"/>
      <c r="H270" s="95"/>
      <c r="I270" s="95"/>
      <c r="J270" s="95"/>
      <c r="K270" s="95"/>
    </row>
    <row r="271" spans="2:11">
      <c r="B271" s="94"/>
      <c r="C271" s="95"/>
      <c r="D271" s="95"/>
      <c r="E271" s="95"/>
      <c r="F271" s="95"/>
      <c r="G271" s="95"/>
      <c r="H271" s="95"/>
      <c r="I271" s="95"/>
      <c r="J271" s="95"/>
      <c r="K271" s="95"/>
    </row>
    <row r="272" spans="2:11">
      <c r="B272" s="94"/>
      <c r="C272" s="95"/>
      <c r="D272" s="95"/>
      <c r="E272" s="95"/>
      <c r="F272" s="95"/>
      <c r="G272" s="95"/>
      <c r="H272" s="95"/>
      <c r="I272" s="95"/>
      <c r="J272" s="95"/>
      <c r="K272" s="95"/>
    </row>
    <row r="273" spans="2:11">
      <c r="B273" s="94"/>
      <c r="C273" s="95"/>
      <c r="D273" s="95"/>
      <c r="E273" s="95"/>
      <c r="F273" s="95"/>
      <c r="G273" s="95"/>
      <c r="H273" s="95"/>
      <c r="I273" s="95"/>
      <c r="J273" s="95"/>
      <c r="K273" s="95"/>
    </row>
    <row r="274" spans="2:11">
      <c r="B274" s="94"/>
      <c r="C274" s="95"/>
      <c r="D274" s="95"/>
      <c r="E274" s="95"/>
      <c r="F274" s="95"/>
      <c r="G274" s="95"/>
      <c r="H274" s="95"/>
      <c r="I274" s="95"/>
      <c r="J274" s="95"/>
      <c r="K274" s="95"/>
    </row>
    <row r="275" spans="2:11">
      <c r="B275" s="94"/>
      <c r="C275" s="95"/>
      <c r="D275" s="95"/>
      <c r="E275" s="95"/>
      <c r="F275" s="95"/>
      <c r="G275" s="95"/>
      <c r="H275" s="95"/>
      <c r="I275" s="95"/>
      <c r="J275" s="95"/>
      <c r="K275" s="95"/>
    </row>
    <row r="276" spans="2:11">
      <c r="B276" s="94"/>
      <c r="C276" s="95"/>
      <c r="D276" s="95"/>
      <c r="E276" s="95"/>
      <c r="F276" s="95"/>
      <c r="G276" s="95"/>
      <c r="H276" s="95"/>
      <c r="I276" s="95"/>
      <c r="J276" s="95"/>
      <c r="K276" s="95"/>
    </row>
    <row r="277" spans="2:11">
      <c r="B277" s="94"/>
      <c r="C277" s="95"/>
      <c r="D277" s="95"/>
      <c r="E277" s="95"/>
      <c r="F277" s="95"/>
      <c r="G277" s="95"/>
      <c r="H277" s="95"/>
      <c r="I277" s="95"/>
      <c r="J277" s="95"/>
      <c r="K277" s="95"/>
    </row>
    <row r="278" spans="2:11">
      <c r="B278" s="94"/>
      <c r="C278" s="95"/>
      <c r="D278" s="95"/>
      <c r="E278" s="95"/>
      <c r="F278" s="95"/>
      <c r="G278" s="95"/>
      <c r="H278" s="95"/>
      <c r="I278" s="95"/>
      <c r="J278" s="95"/>
      <c r="K278" s="95"/>
    </row>
    <row r="279" spans="2:11">
      <c r="B279" s="94"/>
      <c r="C279" s="95"/>
      <c r="D279" s="95"/>
      <c r="E279" s="95"/>
      <c r="F279" s="95"/>
      <c r="G279" s="95"/>
      <c r="H279" s="95"/>
      <c r="I279" s="95"/>
      <c r="J279" s="95"/>
      <c r="K279" s="95"/>
    </row>
    <row r="280" spans="2:11">
      <c r="B280" s="94"/>
      <c r="C280" s="95"/>
      <c r="D280" s="95"/>
      <c r="E280" s="95"/>
      <c r="F280" s="95"/>
      <c r="G280" s="95"/>
      <c r="H280" s="95"/>
      <c r="I280" s="95"/>
      <c r="J280" s="95"/>
      <c r="K280" s="95"/>
    </row>
    <row r="281" spans="2:11">
      <c r="B281" s="94"/>
      <c r="C281" s="95"/>
      <c r="D281" s="95"/>
      <c r="E281" s="95"/>
      <c r="F281" s="95"/>
      <c r="G281" s="95"/>
      <c r="H281" s="95"/>
      <c r="I281" s="95"/>
      <c r="J281" s="95"/>
      <c r="K281" s="95"/>
    </row>
    <row r="282" spans="2:11">
      <c r="B282" s="94"/>
      <c r="C282" s="95"/>
      <c r="D282" s="95"/>
      <c r="E282" s="95"/>
      <c r="F282" s="95"/>
      <c r="G282" s="95"/>
      <c r="H282" s="95"/>
      <c r="I282" s="95"/>
      <c r="J282" s="95"/>
      <c r="K282" s="95"/>
    </row>
    <row r="283" spans="2:11">
      <c r="B283" s="94"/>
      <c r="C283" s="95"/>
      <c r="D283" s="95"/>
      <c r="E283" s="95"/>
      <c r="F283" s="95"/>
      <c r="G283" s="95"/>
      <c r="H283" s="95"/>
      <c r="I283" s="95"/>
      <c r="J283" s="95"/>
      <c r="K283" s="95"/>
    </row>
    <row r="284" spans="2:11">
      <c r="B284" s="94"/>
      <c r="C284" s="95"/>
      <c r="D284" s="95"/>
      <c r="E284" s="95"/>
      <c r="F284" s="95"/>
      <c r="G284" s="95"/>
      <c r="H284" s="95"/>
      <c r="I284" s="95"/>
      <c r="J284" s="95"/>
      <c r="K284" s="95"/>
    </row>
    <row r="285" spans="2:11">
      <c r="B285" s="94"/>
      <c r="C285" s="95"/>
      <c r="D285" s="95"/>
      <c r="E285" s="95"/>
      <c r="F285" s="95"/>
      <c r="G285" s="95"/>
      <c r="H285" s="95"/>
      <c r="I285" s="95"/>
      <c r="J285" s="95"/>
      <c r="K285" s="95"/>
    </row>
    <row r="286" spans="2:11">
      <c r="B286" s="94"/>
      <c r="C286" s="95"/>
      <c r="D286" s="95"/>
      <c r="E286" s="95"/>
      <c r="F286" s="95"/>
      <c r="G286" s="95"/>
      <c r="H286" s="95"/>
      <c r="I286" s="95"/>
      <c r="J286" s="95"/>
      <c r="K286" s="95"/>
    </row>
    <row r="287" spans="2:11">
      <c r="B287" s="94"/>
      <c r="C287" s="95"/>
      <c r="D287" s="95"/>
      <c r="E287" s="95"/>
      <c r="F287" s="95"/>
      <c r="G287" s="95"/>
      <c r="H287" s="95"/>
      <c r="I287" s="95"/>
      <c r="J287" s="95"/>
      <c r="K287" s="95"/>
    </row>
    <row r="288" spans="2:11">
      <c r="B288" s="94"/>
      <c r="C288" s="95"/>
      <c r="D288" s="95"/>
      <c r="E288" s="95"/>
      <c r="F288" s="95"/>
      <c r="G288" s="95"/>
      <c r="H288" s="95"/>
      <c r="I288" s="95"/>
      <c r="J288" s="95"/>
      <c r="K288" s="95"/>
    </row>
    <row r="289" spans="2:11">
      <c r="B289" s="94"/>
      <c r="C289" s="95"/>
      <c r="D289" s="95"/>
      <c r="E289" s="95"/>
      <c r="F289" s="95"/>
      <c r="G289" s="95"/>
      <c r="H289" s="95"/>
      <c r="I289" s="95"/>
      <c r="J289" s="95"/>
      <c r="K289" s="95"/>
    </row>
    <row r="290" spans="2:11">
      <c r="B290" s="94"/>
      <c r="C290" s="95"/>
      <c r="D290" s="95"/>
      <c r="E290" s="95"/>
      <c r="F290" s="95"/>
      <c r="G290" s="95"/>
      <c r="H290" s="95"/>
      <c r="I290" s="95"/>
      <c r="J290" s="95"/>
      <c r="K290" s="95"/>
    </row>
    <row r="291" spans="2:11">
      <c r="B291" s="94"/>
      <c r="C291" s="95"/>
      <c r="D291" s="95"/>
      <c r="E291" s="95"/>
      <c r="F291" s="95"/>
      <c r="G291" s="95"/>
      <c r="H291" s="95"/>
      <c r="I291" s="95"/>
      <c r="J291" s="95"/>
      <c r="K291" s="95"/>
    </row>
    <row r="292" spans="2:11">
      <c r="B292" s="94"/>
      <c r="C292" s="95"/>
      <c r="D292" s="95"/>
      <c r="E292" s="95"/>
      <c r="F292" s="95"/>
      <c r="G292" s="95"/>
      <c r="H292" s="95"/>
      <c r="I292" s="95"/>
      <c r="J292" s="95"/>
      <c r="K292" s="95"/>
    </row>
    <row r="293" spans="2:11">
      <c r="B293" s="94"/>
      <c r="C293" s="95"/>
      <c r="D293" s="95"/>
      <c r="E293" s="95"/>
      <c r="F293" s="95"/>
      <c r="G293" s="95"/>
      <c r="H293" s="95"/>
      <c r="I293" s="95"/>
      <c r="J293" s="95"/>
      <c r="K293" s="95"/>
    </row>
    <row r="294" spans="2:11">
      <c r="B294" s="94"/>
      <c r="C294" s="95"/>
      <c r="D294" s="95"/>
      <c r="E294" s="95"/>
      <c r="F294" s="95"/>
      <c r="G294" s="95"/>
      <c r="H294" s="95"/>
      <c r="I294" s="95"/>
      <c r="J294" s="95"/>
      <c r="K294" s="95"/>
    </row>
    <row r="295" spans="2:11">
      <c r="B295" s="94"/>
      <c r="C295" s="95"/>
      <c r="D295" s="95"/>
      <c r="E295" s="95"/>
      <c r="F295" s="95"/>
      <c r="G295" s="95"/>
      <c r="H295" s="95"/>
      <c r="I295" s="95"/>
      <c r="J295" s="95"/>
      <c r="K295" s="95"/>
    </row>
    <row r="296" spans="2:11">
      <c r="B296" s="94"/>
      <c r="C296" s="95"/>
      <c r="D296" s="95"/>
      <c r="E296" s="95"/>
      <c r="F296" s="95"/>
      <c r="G296" s="95"/>
      <c r="H296" s="95"/>
      <c r="I296" s="95"/>
      <c r="J296" s="95"/>
      <c r="K296" s="95"/>
    </row>
    <row r="297" spans="2:11">
      <c r="B297" s="94"/>
      <c r="C297" s="95"/>
      <c r="D297" s="95"/>
      <c r="E297" s="95"/>
      <c r="F297" s="95"/>
      <c r="G297" s="95"/>
      <c r="H297" s="95"/>
      <c r="I297" s="95"/>
      <c r="J297" s="95"/>
      <c r="K297" s="95"/>
    </row>
    <row r="298" spans="2:11">
      <c r="B298" s="94"/>
      <c r="C298" s="95"/>
      <c r="D298" s="95"/>
      <c r="E298" s="95"/>
      <c r="F298" s="95"/>
      <c r="G298" s="95"/>
      <c r="H298" s="95"/>
      <c r="I298" s="95"/>
      <c r="J298" s="95"/>
      <c r="K298" s="95"/>
    </row>
    <row r="299" spans="2:11">
      <c r="B299" s="94"/>
      <c r="C299" s="95"/>
      <c r="D299" s="95"/>
      <c r="E299" s="95"/>
      <c r="F299" s="95"/>
      <c r="G299" s="95"/>
      <c r="H299" s="95"/>
      <c r="I299" s="95"/>
      <c r="J299" s="95"/>
      <c r="K299" s="95"/>
    </row>
    <row r="300" spans="2:11">
      <c r="B300" s="94"/>
      <c r="C300" s="95"/>
      <c r="D300" s="95"/>
      <c r="E300" s="95"/>
      <c r="F300" s="95"/>
      <c r="G300" s="95"/>
      <c r="H300" s="95"/>
      <c r="I300" s="95"/>
      <c r="J300" s="95"/>
      <c r="K300" s="95"/>
    </row>
    <row r="301" spans="2:11">
      <c r="B301" s="94"/>
      <c r="C301" s="95"/>
      <c r="D301" s="95"/>
      <c r="E301" s="95"/>
      <c r="F301" s="95"/>
      <c r="G301" s="95"/>
      <c r="H301" s="95"/>
      <c r="I301" s="95"/>
      <c r="J301" s="95"/>
      <c r="K301" s="95"/>
    </row>
    <row r="302" spans="2:11">
      <c r="B302" s="94"/>
      <c r="C302" s="95"/>
      <c r="D302" s="95"/>
      <c r="E302" s="95"/>
      <c r="F302" s="95"/>
      <c r="G302" s="95"/>
      <c r="H302" s="95"/>
      <c r="I302" s="95"/>
      <c r="J302" s="95"/>
      <c r="K302" s="95"/>
    </row>
    <row r="303" spans="2:11">
      <c r="B303" s="94"/>
      <c r="C303" s="95"/>
      <c r="D303" s="95"/>
      <c r="E303" s="95"/>
      <c r="F303" s="95"/>
      <c r="G303" s="95"/>
      <c r="H303" s="95"/>
      <c r="I303" s="95"/>
      <c r="J303" s="95"/>
      <c r="K303" s="95"/>
    </row>
    <row r="304" spans="2:11">
      <c r="B304" s="94"/>
      <c r="C304" s="95"/>
      <c r="D304" s="95"/>
      <c r="E304" s="95"/>
      <c r="F304" s="95"/>
      <c r="G304" s="95"/>
      <c r="H304" s="95"/>
      <c r="I304" s="95"/>
      <c r="J304" s="95"/>
      <c r="K304" s="95"/>
    </row>
    <row r="305" spans="2:11">
      <c r="B305" s="94"/>
      <c r="C305" s="95"/>
      <c r="D305" s="95"/>
      <c r="E305" s="95"/>
      <c r="F305" s="95"/>
      <c r="G305" s="95"/>
      <c r="H305" s="95"/>
      <c r="I305" s="95"/>
      <c r="J305" s="95"/>
      <c r="K305" s="95"/>
    </row>
    <row r="306" spans="2:11">
      <c r="B306" s="94"/>
      <c r="C306" s="95"/>
      <c r="D306" s="95"/>
      <c r="E306" s="95"/>
      <c r="F306" s="95"/>
      <c r="G306" s="95"/>
      <c r="H306" s="95"/>
      <c r="I306" s="95"/>
      <c r="J306" s="95"/>
      <c r="K306" s="95"/>
    </row>
    <row r="307" spans="2:11">
      <c r="B307" s="94"/>
      <c r="C307" s="95"/>
      <c r="D307" s="95"/>
      <c r="E307" s="95"/>
      <c r="F307" s="95"/>
      <c r="G307" s="95"/>
      <c r="H307" s="95"/>
      <c r="I307" s="95"/>
      <c r="J307" s="95"/>
      <c r="K307" s="95"/>
    </row>
    <row r="308" spans="2:11">
      <c r="B308" s="94"/>
      <c r="C308" s="95"/>
      <c r="D308" s="95"/>
      <c r="E308" s="95"/>
      <c r="F308" s="95"/>
      <c r="G308" s="95"/>
      <c r="H308" s="95"/>
      <c r="I308" s="95"/>
      <c r="J308" s="95"/>
      <c r="K308" s="95"/>
    </row>
    <row r="309" spans="2:11">
      <c r="B309" s="94"/>
      <c r="C309" s="95"/>
      <c r="D309" s="95"/>
      <c r="E309" s="95"/>
      <c r="F309" s="95"/>
      <c r="G309" s="95"/>
      <c r="H309" s="95"/>
      <c r="I309" s="95"/>
      <c r="J309" s="95"/>
      <c r="K309" s="95"/>
    </row>
    <row r="310" spans="2:11">
      <c r="B310" s="94"/>
      <c r="C310" s="95"/>
      <c r="D310" s="95"/>
      <c r="E310" s="95"/>
      <c r="F310" s="95"/>
      <c r="G310" s="95"/>
      <c r="H310" s="95"/>
      <c r="I310" s="95"/>
      <c r="J310" s="95"/>
      <c r="K310" s="95"/>
    </row>
    <row r="311" spans="2:11">
      <c r="B311" s="94"/>
      <c r="C311" s="95"/>
      <c r="D311" s="95"/>
      <c r="E311" s="95"/>
      <c r="F311" s="95"/>
      <c r="G311" s="95"/>
      <c r="H311" s="95"/>
      <c r="I311" s="95"/>
      <c r="J311" s="95"/>
      <c r="K311" s="95"/>
    </row>
    <row r="312" spans="2:11">
      <c r="B312" s="94"/>
      <c r="C312" s="95"/>
      <c r="D312" s="95"/>
      <c r="E312" s="95"/>
      <c r="F312" s="95"/>
      <c r="G312" s="95"/>
      <c r="H312" s="95"/>
      <c r="I312" s="95"/>
      <c r="J312" s="95"/>
      <c r="K312" s="95"/>
    </row>
    <row r="313" spans="2:11">
      <c r="B313" s="94"/>
      <c r="C313" s="95"/>
      <c r="D313" s="95"/>
      <c r="E313" s="95"/>
      <c r="F313" s="95"/>
      <c r="G313" s="95"/>
      <c r="H313" s="95"/>
      <c r="I313" s="95"/>
      <c r="J313" s="95"/>
      <c r="K313" s="95"/>
    </row>
    <row r="314" spans="2:11">
      <c r="B314" s="94"/>
      <c r="C314" s="95"/>
      <c r="D314" s="95"/>
      <c r="E314" s="95"/>
      <c r="F314" s="95"/>
      <c r="G314" s="95"/>
      <c r="H314" s="95"/>
      <c r="I314" s="95"/>
      <c r="J314" s="95"/>
      <c r="K314" s="95"/>
    </row>
    <row r="315" spans="2:11">
      <c r="B315" s="94"/>
      <c r="C315" s="95"/>
      <c r="D315" s="95"/>
      <c r="E315" s="95"/>
      <c r="F315" s="95"/>
      <c r="G315" s="95"/>
      <c r="H315" s="95"/>
      <c r="I315" s="95"/>
      <c r="J315" s="95"/>
      <c r="K315" s="95"/>
    </row>
    <row r="316" spans="2:11">
      <c r="B316" s="94"/>
      <c r="C316" s="95"/>
      <c r="D316" s="95"/>
      <c r="E316" s="95"/>
      <c r="F316" s="95"/>
      <c r="G316" s="95"/>
      <c r="H316" s="95"/>
      <c r="I316" s="95"/>
      <c r="J316" s="95"/>
      <c r="K316" s="95"/>
    </row>
    <row r="317" spans="2:11">
      <c r="B317" s="94"/>
      <c r="C317" s="95"/>
      <c r="D317" s="95"/>
      <c r="E317" s="95"/>
      <c r="F317" s="95"/>
      <c r="G317" s="95"/>
      <c r="H317" s="95"/>
      <c r="I317" s="95"/>
      <c r="J317" s="95"/>
      <c r="K317" s="95"/>
    </row>
    <row r="318" spans="2:11">
      <c r="B318" s="94"/>
      <c r="C318" s="95"/>
      <c r="D318" s="95"/>
      <c r="E318" s="95"/>
      <c r="F318" s="95"/>
      <c r="G318" s="95"/>
      <c r="H318" s="95"/>
      <c r="I318" s="95"/>
      <c r="J318" s="95"/>
      <c r="K318" s="95"/>
    </row>
    <row r="319" spans="2:11">
      <c r="B319" s="94"/>
      <c r="C319" s="95"/>
      <c r="D319" s="95"/>
      <c r="E319" s="95"/>
      <c r="F319" s="95"/>
      <c r="G319" s="95"/>
      <c r="H319" s="95"/>
      <c r="I319" s="95"/>
      <c r="J319" s="95"/>
      <c r="K319" s="95"/>
    </row>
    <row r="320" spans="2:11">
      <c r="B320" s="94"/>
      <c r="C320" s="95"/>
      <c r="D320" s="95"/>
      <c r="E320" s="95"/>
      <c r="F320" s="95"/>
      <c r="G320" s="95"/>
      <c r="H320" s="95"/>
      <c r="I320" s="95"/>
      <c r="J320" s="95"/>
      <c r="K320" s="95"/>
    </row>
    <row r="321" spans="2:11">
      <c r="B321" s="94"/>
      <c r="C321" s="95"/>
      <c r="D321" s="95"/>
      <c r="E321" s="95"/>
      <c r="F321" s="95"/>
      <c r="G321" s="95"/>
      <c r="H321" s="95"/>
      <c r="I321" s="95"/>
      <c r="J321" s="95"/>
      <c r="K321" s="95"/>
    </row>
    <row r="322" spans="2:11">
      <c r="B322" s="94"/>
      <c r="C322" s="95"/>
      <c r="D322" s="95"/>
      <c r="E322" s="95"/>
      <c r="F322" s="95"/>
      <c r="G322" s="95"/>
      <c r="H322" s="95"/>
      <c r="I322" s="95"/>
      <c r="J322" s="95"/>
      <c r="K322" s="95"/>
    </row>
    <row r="323" spans="2:11">
      <c r="B323" s="94"/>
      <c r="C323" s="95"/>
      <c r="D323" s="95"/>
      <c r="E323" s="95"/>
      <c r="F323" s="95"/>
      <c r="G323" s="95"/>
      <c r="H323" s="95"/>
      <c r="I323" s="95"/>
      <c r="J323" s="95"/>
      <c r="K323" s="95"/>
    </row>
    <row r="324" spans="2:11">
      <c r="B324" s="94"/>
      <c r="C324" s="95"/>
      <c r="D324" s="95"/>
      <c r="E324" s="95"/>
      <c r="F324" s="95"/>
      <c r="G324" s="95"/>
      <c r="H324" s="95"/>
      <c r="I324" s="95"/>
      <c r="J324" s="95"/>
      <c r="K324" s="95"/>
    </row>
    <row r="325" spans="2:11">
      <c r="B325" s="94"/>
      <c r="C325" s="95"/>
      <c r="D325" s="95"/>
      <c r="E325" s="95"/>
      <c r="F325" s="95"/>
      <c r="G325" s="95"/>
      <c r="H325" s="95"/>
      <c r="I325" s="95"/>
      <c r="J325" s="95"/>
      <c r="K325" s="95"/>
    </row>
    <row r="326" spans="2:11">
      <c r="B326" s="94"/>
      <c r="C326" s="95"/>
      <c r="D326" s="95"/>
      <c r="E326" s="95"/>
      <c r="F326" s="95"/>
      <c r="G326" s="95"/>
      <c r="H326" s="95"/>
      <c r="I326" s="95"/>
      <c r="J326" s="95"/>
      <c r="K326" s="95"/>
    </row>
    <row r="327" spans="2:11">
      <c r="B327" s="94"/>
      <c r="C327" s="95"/>
      <c r="D327" s="95"/>
      <c r="E327" s="95"/>
      <c r="F327" s="95"/>
      <c r="G327" s="95"/>
      <c r="H327" s="95"/>
      <c r="I327" s="95"/>
      <c r="J327" s="95"/>
      <c r="K327" s="95"/>
    </row>
    <row r="328" spans="2:11">
      <c r="B328" s="94"/>
      <c r="C328" s="95"/>
      <c r="D328" s="95"/>
      <c r="E328" s="95"/>
      <c r="F328" s="95"/>
      <c r="G328" s="95"/>
      <c r="H328" s="95"/>
      <c r="I328" s="95"/>
      <c r="J328" s="95"/>
      <c r="K328" s="95"/>
    </row>
    <row r="329" spans="2:11">
      <c r="B329" s="94"/>
      <c r="C329" s="95"/>
      <c r="D329" s="95"/>
      <c r="E329" s="95"/>
      <c r="F329" s="95"/>
      <c r="G329" s="95"/>
      <c r="H329" s="95"/>
      <c r="I329" s="95"/>
      <c r="J329" s="95"/>
      <c r="K329" s="95"/>
    </row>
    <row r="330" spans="2:11">
      <c r="B330" s="94"/>
      <c r="C330" s="95"/>
      <c r="D330" s="95"/>
      <c r="E330" s="95"/>
      <c r="F330" s="95"/>
      <c r="G330" s="95"/>
      <c r="H330" s="95"/>
      <c r="I330" s="95"/>
      <c r="J330" s="95"/>
      <c r="K330" s="95"/>
    </row>
    <row r="331" spans="2:11">
      <c r="B331" s="94"/>
      <c r="C331" s="95"/>
      <c r="D331" s="95"/>
      <c r="E331" s="95"/>
      <c r="F331" s="95"/>
      <c r="G331" s="95"/>
      <c r="H331" s="95"/>
      <c r="I331" s="95"/>
      <c r="J331" s="95"/>
      <c r="K331" s="95"/>
    </row>
    <row r="332" spans="2:11">
      <c r="B332" s="94"/>
      <c r="C332" s="95"/>
      <c r="D332" s="95"/>
      <c r="E332" s="95"/>
      <c r="F332" s="95"/>
      <c r="G332" s="95"/>
      <c r="H332" s="95"/>
      <c r="I332" s="95"/>
      <c r="J332" s="95"/>
      <c r="K332" s="95"/>
    </row>
    <row r="333" spans="2:11">
      <c r="B333" s="94"/>
      <c r="C333" s="95"/>
      <c r="D333" s="95"/>
      <c r="E333" s="95"/>
      <c r="F333" s="95"/>
      <c r="G333" s="95"/>
      <c r="H333" s="95"/>
      <c r="I333" s="95"/>
      <c r="J333" s="95"/>
      <c r="K333" s="95"/>
    </row>
    <row r="334" spans="2:11">
      <c r="B334" s="94"/>
      <c r="C334" s="95"/>
      <c r="D334" s="95"/>
      <c r="E334" s="95"/>
      <c r="F334" s="95"/>
      <c r="G334" s="95"/>
      <c r="H334" s="95"/>
      <c r="I334" s="95"/>
      <c r="J334" s="95"/>
      <c r="K334" s="95"/>
    </row>
    <row r="335" spans="2:11">
      <c r="B335" s="94"/>
      <c r="C335" s="95"/>
      <c r="D335" s="95"/>
      <c r="E335" s="95"/>
      <c r="F335" s="95"/>
      <c r="G335" s="95"/>
      <c r="H335" s="95"/>
      <c r="I335" s="95"/>
      <c r="J335" s="95"/>
      <c r="K335" s="95"/>
    </row>
    <row r="336" spans="2:11">
      <c r="B336" s="94"/>
      <c r="C336" s="95"/>
      <c r="D336" s="95"/>
      <c r="E336" s="95"/>
      <c r="F336" s="95"/>
      <c r="G336" s="95"/>
      <c r="H336" s="95"/>
      <c r="I336" s="95"/>
      <c r="J336" s="95"/>
      <c r="K336" s="95"/>
    </row>
    <row r="337" spans="2:11">
      <c r="B337" s="94"/>
      <c r="C337" s="95"/>
      <c r="D337" s="95"/>
      <c r="E337" s="95"/>
      <c r="F337" s="95"/>
      <c r="G337" s="95"/>
      <c r="H337" s="95"/>
      <c r="I337" s="95"/>
      <c r="J337" s="95"/>
      <c r="K337" s="95"/>
    </row>
    <row r="338" spans="2:11">
      <c r="B338" s="94"/>
      <c r="C338" s="95"/>
      <c r="D338" s="95"/>
      <c r="E338" s="95"/>
      <c r="F338" s="95"/>
      <c r="G338" s="95"/>
      <c r="H338" s="95"/>
      <c r="I338" s="95"/>
      <c r="J338" s="95"/>
      <c r="K338" s="95"/>
    </row>
    <row r="339" spans="2:11">
      <c r="B339" s="94"/>
      <c r="C339" s="95"/>
      <c r="D339" s="95"/>
      <c r="E339" s="95"/>
      <c r="F339" s="95"/>
      <c r="G339" s="95"/>
      <c r="H339" s="95"/>
      <c r="I339" s="95"/>
      <c r="J339" s="95"/>
      <c r="K339" s="95"/>
    </row>
    <row r="340" spans="2:11">
      <c r="B340" s="94"/>
      <c r="C340" s="95"/>
      <c r="D340" s="95"/>
      <c r="E340" s="95"/>
      <c r="F340" s="95"/>
      <c r="G340" s="95"/>
      <c r="H340" s="95"/>
      <c r="I340" s="95"/>
      <c r="J340" s="95"/>
      <c r="K340" s="95"/>
    </row>
    <row r="341" spans="2:11">
      <c r="B341" s="94"/>
      <c r="C341" s="95"/>
      <c r="D341" s="95"/>
      <c r="E341" s="95"/>
      <c r="F341" s="95"/>
      <c r="G341" s="95"/>
      <c r="H341" s="95"/>
      <c r="I341" s="95"/>
      <c r="J341" s="95"/>
      <c r="K341" s="95"/>
    </row>
    <row r="342" spans="2:11">
      <c r="B342" s="94"/>
      <c r="C342" s="95"/>
      <c r="D342" s="95"/>
      <c r="E342" s="95"/>
      <c r="F342" s="95"/>
      <c r="G342" s="95"/>
      <c r="H342" s="95"/>
      <c r="I342" s="95"/>
      <c r="J342" s="95"/>
      <c r="K342" s="95"/>
    </row>
    <row r="343" spans="2:11">
      <c r="B343" s="94"/>
      <c r="C343" s="95"/>
      <c r="D343" s="95"/>
      <c r="E343" s="95"/>
      <c r="F343" s="95"/>
      <c r="G343" s="95"/>
      <c r="H343" s="95"/>
      <c r="I343" s="95"/>
      <c r="J343" s="95"/>
      <c r="K343" s="95"/>
    </row>
    <row r="344" spans="2:11">
      <c r="B344" s="94"/>
      <c r="C344" s="95"/>
      <c r="D344" s="95"/>
      <c r="E344" s="95"/>
      <c r="F344" s="95"/>
      <c r="G344" s="95"/>
      <c r="H344" s="95"/>
      <c r="I344" s="95"/>
      <c r="J344" s="95"/>
      <c r="K344" s="95"/>
    </row>
    <row r="345" spans="2:11">
      <c r="B345" s="94"/>
      <c r="C345" s="95"/>
      <c r="D345" s="95"/>
      <c r="E345" s="95"/>
      <c r="F345" s="95"/>
      <c r="G345" s="95"/>
      <c r="H345" s="95"/>
      <c r="I345" s="95"/>
      <c r="J345" s="95"/>
      <c r="K345" s="95"/>
    </row>
    <row r="346" spans="2:11">
      <c r="B346" s="94"/>
      <c r="C346" s="95"/>
      <c r="D346" s="95"/>
      <c r="E346" s="95"/>
      <c r="F346" s="95"/>
      <c r="G346" s="95"/>
      <c r="H346" s="95"/>
      <c r="I346" s="95"/>
      <c r="J346" s="95"/>
      <c r="K346" s="95"/>
    </row>
    <row r="347" spans="2:11">
      <c r="B347" s="94"/>
      <c r="C347" s="95"/>
      <c r="D347" s="95"/>
      <c r="E347" s="95"/>
      <c r="F347" s="95"/>
      <c r="G347" s="95"/>
      <c r="H347" s="95"/>
      <c r="I347" s="95"/>
      <c r="J347" s="95"/>
      <c r="K347" s="95"/>
    </row>
    <row r="348" spans="2:11">
      <c r="B348" s="94"/>
      <c r="C348" s="95"/>
      <c r="D348" s="95"/>
      <c r="E348" s="95"/>
      <c r="F348" s="95"/>
      <c r="G348" s="95"/>
      <c r="H348" s="95"/>
      <c r="I348" s="95"/>
      <c r="J348" s="95"/>
      <c r="K348" s="95"/>
    </row>
    <row r="349" spans="2:11">
      <c r="B349" s="94"/>
      <c r="C349" s="95"/>
      <c r="D349" s="95"/>
      <c r="E349" s="95"/>
      <c r="F349" s="95"/>
      <c r="G349" s="95"/>
      <c r="H349" s="95"/>
      <c r="I349" s="95"/>
      <c r="J349" s="95"/>
      <c r="K349" s="95"/>
    </row>
    <row r="350" spans="2:11">
      <c r="B350" s="94"/>
      <c r="C350" s="95"/>
      <c r="D350" s="95"/>
      <c r="E350" s="95"/>
      <c r="F350" s="95"/>
      <c r="G350" s="95"/>
      <c r="H350" s="95"/>
      <c r="I350" s="95"/>
      <c r="J350" s="95"/>
      <c r="K350" s="95"/>
    </row>
    <row r="351" spans="2:11">
      <c r="B351" s="94"/>
      <c r="C351" s="95"/>
      <c r="D351" s="95"/>
      <c r="E351" s="95"/>
      <c r="F351" s="95"/>
      <c r="G351" s="95"/>
      <c r="H351" s="95"/>
      <c r="I351" s="95"/>
      <c r="J351" s="95"/>
      <c r="K351" s="95"/>
    </row>
    <row r="352" spans="2:11">
      <c r="B352" s="94"/>
      <c r="C352" s="95"/>
      <c r="D352" s="95"/>
      <c r="E352" s="95"/>
      <c r="F352" s="95"/>
      <c r="G352" s="95"/>
      <c r="H352" s="95"/>
      <c r="I352" s="95"/>
      <c r="J352" s="95"/>
      <c r="K352" s="95"/>
    </row>
    <row r="353" spans="2:11">
      <c r="B353" s="94"/>
      <c r="C353" s="95"/>
      <c r="D353" s="95"/>
      <c r="E353" s="95"/>
      <c r="F353" s="95"/>
      <c r="G353" s="95"/>
      <c r="H353" s="95"/>
      <c r="I353" s="95"/>
      <c r="J353" s="95"/>
      <c r="K353" s="95"/>
    </row>
    <row r="354" spans="2:11">
      <c r="B354" s="94"/>
      <c r="C354" s="95"/>
      <c r="D354" s="95"/>
      <c r="E354" s="95"/>
      <c r="F354" s="95"/>
      <c r="G354" s="95"/>
      <c r="H354" s="95"/>
      <c r="I354" s="95"/>
      <c r="J354" s="95"/>
      <c r="K354" s="95"/>
    </row>
    <row r="355" spans="2:11">
      <c r="B355" s="94"/>
      <c r="C355" s="95"/>
      <c r="D355" s="95"/>
      <c r="E355" s="95"/>
      <c r="F355" s="95"/>
      <c r="G355" s="95"/>
      <c r="H355" s="95"/>
      <c r="I355" s="95"/>
      <c r="J355" s="95"/>
      <c r="K355" s="95"/>
    </row>
    <row r="356" spans="2:11">
      <c r="B356" s="94"/>
      <c r="C356" s="95"/>
      <c r="D356" s="95"/>
      <c r="E356" s="95"/>
      <c r="F356" s="95"/>
      <c r="G356" s="95"/>
      <c r="H356" s="95"/>
      <c r="I356" s="95"/>
      <c r="J356" s="95"/>
      <c r="K356" s="95"/>
    </row>
    <row r="357" spans="2:11">
      <c r="B357" s="94"/>
      <c r="C357" s="95"/>
      <c r="D357" s="95"/>
      <c r="E357" s="95"/>
      <c r="F357" s="95"/>
      <c r="G357" s="95"/>
      <c r="H357" s="95"/>
      <c r="I357" s="95"/>
      <c r="J357" s="95"/>
      <c r="K357" s="95"/>
    </row>
    <row r="358" spans="2:11">
      <c r="B358" s="94"/>
      <c r="C358" s="95"/>
      <c r="D358" s="95"/>
      <c r="E358" s="95"/>
      <c r="F358" s="95"/>
      <c r="G358" s="95"/>
      <c r="H358" s="95"/>
      <c r="I358" s="95"/>
      <c r="J358" s="95"/>
      <c r="K358" s="95"/>
    </row>
    <row r="359" spans="2:11">
      <c r="B359" s="94"/>
      <c r="C359" s="95"/>
      <c r="D359" s="95"/>
      <c r="E359" s="95"/>
      <c r="F359" s="95"/>
      <c r="G359" s="95"/>
      <c r="H359" s="95"/>
      <c r="I359" s="95"/>
      <c r="J359" s="95"/>
      <c r="K359" s="95"/>
    </row>
    <row r="360" spans="2:11">
      <c r="B360" s="94"/>
      <c r="C360" s="95"/>
      <c r="D360" s="95"/>
      <c r="E360" s="95"/>
      <c r="F360" s="95"/>
      <c r="G360" s="95"/>
      <c r="H360" s="95"/>
      <c r="I360" s="95"/>
      <c r="J360" s="95"/>
      <c r="K360" s="95"/>
    </row>
    <row r="361" spans="2:11">
      <c r="B361" s="94"/>
      <c r="C361" s="95"/>
      <c r="D361" s="95"/>
      <c r="E361" s="95"/>
      <c r="F361" s="95"/>
      <c r="G361" s="95"/>
      <c r="H361" s="95"/>
      <c r="I361" s="95"/>
      <c r="J361" s="95"/>
      <c r="K361" s="95"/>
    </row>
    <row r="362" spans="2:11">
      <c r="B362" s="94"/>
      <c r="C362" s="95"/>
      <c r="D362" s="95"/>
      <c r="E362" s="95"/>
      <c r="F362" s="95"/>
      <c r="G362" s="95"/>
      <c r="H362" s="95"/>
      <c r="I362" s="95"/>
      <c r="J362" s="95"/>
      <c r="K362" s="95"/>
    </row>
    <row r="363" spans="2:11">
      <c r="B363" s="94"/>
      <c r="C363" s="95"/>
      <c r="D363" s="95"/>
      <c r="E363" s="95"/>
      <c r="F363" s="95"/>
      <c r="G363" s="95"/>
      <c r="H363" s="95"/>
      <c r="I363" s="95"/>
      <c r="J363" s="95"/>
      <c r="K363" s="95"/>
    </row>
    <row r="364" spans="2:11">
      <c r="B364" s="94"/>
      <c r="C364" s="95"/>
      <c r="D364" s="95"/>
      <c r="E364" s="95"/>
      <c r="F364" s="95"/>
      <c r="G364" s="95"/>
      <c r="H364" s="95"/>
      <c r="I364" s="95"/>
      <c r="J364" s="95"/>
      <c r="K364" s="95"/>
    </row>
    <row r="365" spans="2:11">
      <c r="B365" s="94"/>
      <c r="C365" s="95"/>
      <c r="D365" s="95"/>
      <c r="E365" s="95"/>
      <c r="F365" s="95"/>
      <c r="G365" s="95"/>
      <c r="H365" s="95"/>
      <c r="I365" s="95"/>
      <c r="J365" s="95"/>
      <c r="K365" s="95"/>
    </row>
    <row r="366" spans="2:11">
      <c r="B366" s="94"/>
      <c r="C366" s="95"/>
      <c r="D366" s="95"/>
      <c r="E366" s="95"/>
      <c r="F366" s="95"/>
      <c r="G366" s="95"/>
      <c r="H366" s="95"/>
      <c r="I366" s="95"/>
      <c r="J366" s="95"/>
      <c r="K366" s="95"/>
    </row>
    <row r="367" spans="2:11">
      <c r="B367" s="94"/>
      <c r="C367" s="95"/>
      <c r="D367" s="95"/>
      <c r="E367" s="95"/>
      <c r="F367" s="95"/>
      <c r="G367" s="95"/>
      <c r="H367" s="95"/>
      <c r="I367" s="95"/>
      <c r="J367" s="95"/>
      <c r="K367" s="95"/>
    </row>
    <row r="368" spans="2:11">
      <c r="B368" s="94"/>
      <c r="C368" s="95"/>
      <c r="D368" s="95"/>
      <c r="E368" s="95"/>
      <c r="F368" s="95"/>
      <c r="G368" s="95"/>
      <c r="H368" s="95"/>
      <c r="I368" s="95"/>
      <c r="J368" s="95"/>
      <c r="K368" s="95"/>
    </row>
    <row r="369" spans="2:11">
      <c r="B369" s="94"/>
      <c r="C369" s="95"/>
      <c r="D369" s="95"/>
      <c r="E369" s="95"/>
      <c r="F369" s="95"/>
      <c r="G369" s="95"/>
      <c r="H369" s="95"/>
      <c r="I369" s="95"/>
      <c r="J369" s="95"/>
      <c r="K369" s="95"/>
    </row>
    <row r="370" spans="2:11">
      <c r="B370" s="94"/>
      <c r="C370" s="95"/>
      <c r="D370" s="95"/>
      <c r="E370" s="95"/>
      <c r="F370" s="95"/>
      <c r="G370" s="95"/>
      <c r="H370" s="95"/>
      <c r="I370" s="95"/>
      <c r="J370" s="95"/>
      <c r="K370" s="95"/>
    </row>
    <row r="371" spans="2:11">
      <c r="B371" s="94"/>
      <c r="C371" s="95"/>
      <c r="D371" s="95"/>
      <c r="E371" s="95"/>
      <c r="F371" s="95"/>
      <c r="G371" s="95"/>
      <c r="H371" s="95"/>
      <c r="I371" s="95"/>
      <c r="J371" s="95"/>
      <c r="K371" s="95"/>
    </row>
    <row r="372" spans="2:11">
      <c r="B372" s="94"/>
      <c r="C372" s="95"/>
      <c r="D372" s="95"/>
      <c r="E372" s="95"/>
      <c r="F372" s="95"/>
      <c r="G372" s="95"/>
      <c r="H372" s="95"/>
      <c r="I372" s="95"/>
      <c r="J372" s="95"/>
      <c r="K372" s="95"/>
    </row>
    <row r="373" spans="2:11">
      <c r="B373" s="94"/>
      <c r="C373" s="95"/>
      <c r="D373" s="95"/>
      <c r="E373" s="95"/>
      <c r="F373" s="95"/>
      <c r="G373" s="95"/>
      <c r="H373" s="95"/>
      <c r="I373" s="95"/>
      <c r="J373" s="95"/>
      <c r="K373" s="95"/>
    </row>
    <row r="374" spans="2:11">
      <c r="B374" s="94"/>
      <c r="C374" s="95"/>
      <c r="D374" s="95"/>
      <c r="E374" s="95"/>
      <c r="F374" s="95"/>
      <c r="G374" s="95"/>
      <c r="H374" s="95"/>
      <c r="I374" s="95"/>
      <c r="J374" s="95"/>
      <c r="K374" s="95"/>
    </row>
    <row r="375" spans="2:11">
      <c r="B375" s="94"/>
      <c r="C375" s="95"/>
      <c r="D375" s="95"/>
      <c r="E375" s="95"/>
      <c r="F375" s="95"/>
      <c r="G375" s="95"/>
      <c r="H375" s="95"/>
      <c r="I375" s="95"/>
      <c r="J375" s="95"/>
      <c r="K375" s="95"/>
    </row>
    <row r="376" spans="2:11">
      <c r="B376" s="94"/>
      <c r="C376" s="95"/>
      <c r="D376" s="95"/>
      <c r="E376" s="95"/>
      <c r="F376" s="95"/>
      <c r="G376" s="95"/>
      <c r="H376" s="95"/>
      <c r="I376" s="95"/>
      <c r="J376" s="95"/>
      <c r="K376" s="95"/>
    </row>
    <row r="377" spans="2:11">
      <c r="B377" s="94"/>
      <c r="C377" s="95"/>
      <c r="D377" s="95"/>
      <c r="E377" s="95"/>
      <c r="F377" s="95"/>
      <c r="G377" s="95"/>
      <c r="H377" s="95"/>
      <c r="I377" s="95"/>
      <c r="J377" s="95"/>
      <c r="K377" s="95"/>
    </row>
    <row r="378" spans="2:11">
      <c r="B378" s="94"/>
      <c r="C378" s="95"/>
      <c r="D378" s="95"/>
      <c r="E378" s="95"/>
      <c r="F378" s="95"/>
      <c r="G378" s="95"/>
      <c r="H378" s="95"/>
      <c r="I378" s="95"/>
      <c r="J378" s="95"/>
      <c r="K378" s="95"/>
    </row>
    <row r="379" spans="2:11">
      <c r="B379" s="94"/>
      <c r="C379" s="95"/>
      <c r="D379" s="95"/>
      <c r="E379" s="95"/>
      <c r="F379" s="95"/>
      <c r="G379" s="95"/>
      <c r="H379" s="95"/>
      <c r="I379" s="95"/>
      <c r="J379" s="95"/>
      <c r="K379" s="95"/>
    </row>
    <row r="380" spans="2:11">
      <c r="B380" s="94"/>
      <c r="C380" s="95"/>
      <c r="D380" s="95"/>
      <c r="E380" s="95"/>
      <c r="F380" s="95"/>
      <c r="G380" s="95"/>
      <c r="H380" s="95"/>
      <c r="I380" s="95"/>
      <c r="J380" s="95"/>
      <c r="K380" s="95"/>
    </row>
    <row r="381" spans="2:11">
      <c r="B381" s="94"/>
      <c r="C381" s="95"/>
      <c r="D381" s="95"/>
      <c r="E381" s="95"/>
      <c r="F381" s="95"/>
      <c r="G381" s="95"/>
      <c r="H381" s="95"/>
      <c r="I381" s="95"/>
      <c r="J381" s="95"/>
      <c r="K381" s="95"/>
    </row>
    <row r="382" spans="2:11">
      <c r="B382" s="94"/>
      <c r="C382" s="95"/>
      <c r="D382" s="95"/>
      <c r="E382" s="95"/>
      <c r="F382" s="95"/>
      <c r="G382" s="95"/>
      <c r="H382" s="95"/>
      <c r="I382" s="95"/>
      <c r="J382" s="95"/>
      <c r="K382" s="95"/>
    </row>
    <row r="383" spans="2:11">
      <c r="B383" s="94"/>
      <c r="C383" s="95"/>
      <c r="D383" s="95"/>
      <c r="E383" s="95"/>
      <c r="F383" s="95"/>
      <c r="G383" s="95"/>
      <c r="H383" s="95"/>
      <c r="I383" s="95"/>
      <c r="J383" s="95"/>
      <c r="K383" s="95"/>
    </row>
    <row r="384" spans="2:11">
      <c r="B384" s="94"/>
      <c r="C384" s="95"/>
      <c r="D384" s="95"/>
      <c r="E384" s="95"/>
      <c r="F384" s="95"/>
      <c r="G384" s="95"/>
      <c r="H384" s="95"/>
      <c r="I384" s="95"/>
      <c r="J384" s="95"/>
      <c r="K384" s="95"/>
    </row>
    <row r="385" spans="2:11">
      <c r="B385" s="94"/>
      <c r="C385" s="95"/>
      <c r="D385" s="95"/>
      <c r="E385" s="95"/>
      <c r="F385" s="95"/>
      <c r="G385" s="95"/>
      <c r="H385" s="95"/>
      <c r="I385" s="95"/>
      <c r="J385" s="95"/>
      <c r="K385" s="95"/>
    </row>
    <row r="386" spans="2:11">
      <c r="B386" s="94"/>
      <c r="C386" s="95"/>
      <c r="D386" s="95"/>
      <c r="E386" s="95"/>
      <c r="F386" s="95"/>
      <c r="G386" s="95"/>
      <c r="H386" s="95"/>
      <c r="I386" s="95"/>
      <c r="J386" s="95"/>
      <c r="K386" s="95"/>
    </row>
    <row r="387" spans="2:11">
      <c r="B387" s="94"/>
      <c r="C387" s="95"/>
      <c r="D387" s="95"/>
      <c r="E387" s="95"/>
      <c r="F387" s="95"/>
      <c r="G387" s="95"/>
      <c r="H387" s="95"/>
      <c r="I387" s="95"/>
      <c r="J387" s="95"/>
      <c r="K387" s="95"/>
    </row>
    <row r="388" spans="2:11">
      <c r="B388" s="94"/>
      <c r="C388" s="95"/>
      <c r="D388" s="95"/>
      <c r="E388" s="95"/>
      <c r="F388" s="95"/>
      <c r="G388" s="95"/>
      <c r="H388" s="95"/>
      <c r="I388" s="95"/>
      <c r="J388" s="95"/>
      <c r="K388" s="95"/>
    </row>
    <row r="389" spans="2:11">
      <c r="B389" s="94"/>
      <c r="C389" s="95"/>
      <c r="D389" s="95"/>
      <c r="E389" s="95"/>
      <c r="F389" s="95"/>
      <c r="G389" s="95"/>
      <c r="H389" s="95"/>
      <c r="I389" s="95"/>
      <c r="J389" s="95"/>
      <c r="K389" s="95"/>
    </row>
    <row r="390" spans="2:11">
      <c r="B390" s="94"/>
      <c r="C390" s="95"/>
      <c r="D390" s="95"/>
      <c r="E390" s="95"/>
      <c r="F390" s="95"/>
      <c r="G390" s="95"/>
      <c r="H390" s="95"/>
      <c r="I390" s="95"/>
      <c r="J390" s="95"/>
      <c r="K390" s="95"/>
    </row>
    <row r="391" spans="2:11">
      <c r="B391" s="94"/>
      <c r="C391" s="95"/>
      <c r="D391" s="95"/>
      <c r="E391" s="95"/>
      <c r="F391" s="95"/>
      <c r="G391" s="95"/>
      <c r="H391" s="95"/>
      <c r="I391" s="95"/>
      <c r="J391" s="95"/>
      <c r="K391" s="95"/>
    </row>
    <row r="392" spans="2:11">
      <c r="B392" s="94"/>
      <c r="C392" s="95"/>
      <c r="D392" s="95"/>
      <c r="E392" s="95"/>
      <c r="F392" s="95"/>
      <c r="G392" s="95"/>
      <c r="H392" s="95"/>
      <c r="I392" s="95"/>
      <c r="J392" s="95"/>
      <c r="K392" s="95"/>
    </row>
    <row r="393" spans="2:11">
      <c r="B393" s="94"/>
      <c r="C393" s="95"/>
      <c r="D393" s="95"/>
      <c r="E393" s="95"/>
      <c r="F393" s="95"/>
      <c r="G393" s="95"/>
      <c r="H393" s="95"/>
      <c r="I393" s="95"/>
      <c r="J393" s="95"/>
      <c r="K393" s="95"/>
    </row>
    <row r="394" spans="2:11">
      <c r="B394" s="94"/>
      <c r="C394" s="95"/>
      <c r="D394" s="95"/>
      <c r="E394" s="95"/>
      <c r="F394" s="95"/>
      <c r="G394" s="95"/>
      <c r="H394" s="95"/>
      <c r="I394" s="95"/>
      <c r="J394" s="95"/>
      <c r="K394" s="95"/>
    </row>
    <row r="395" spans="2:11">
      <c r="B395" s="94"/>
      <c r="C395" s="95"/>
      <c r="D395" s="95"/>
      <c r="E395" s="95"/>
      <c r="F395" s="95"/>
      <c r="G395" s="95"/>
      <c r="H395" s="95"/>
      <c r="I395" s="95"/>
      <c r="J395" s="95"/>
      <c r="K395" s="95"/>
    </row>
    <row r="396" spans="2:11">
      <c r="B396" s="94"/>
      <c r="C396" s="95"/>
      <c r="D396" s="95"/>
      <c r="E396" s="95"/>
      <c r="F396" s="95"/>
      <c r="G396" s="95"/>
      <c r="H396" s="95"/>
      <c r="I396" s="95"/>
      <c r="J396" s="95"/>
      <c r="K396" s="95"/>
    </row>
    <row r="397" spans="2:11">
      <c r="B397" s="94"/>
      <c r="C397" s="95"/>
      <c r="D397" s="95"/>
      <c r="E397" s="95"/>
      <c r="F397" s="95"/>
      <c r="G397" s="95"/>
      <c r="H397" s="95"/>
      <c r="I397" s="95"/>
      <c r="J397" s="95"/>
      <c r="K397" s="95"/>
    </row>
    <row r="398" spans="2:11">
      <c r="B398" s="94"/>
      <c r="C398" s="95"/>
      <c r="D398" s="95"/>
      <c r="E398" s="95"/>
      <c r="F398" s="95"/>
      <c r="G398" s="95"/>
      <c r="H398" s="95"/>
      <c r="I398" s="95"/>
      <c r="J398" s="95"/>
      <c r="K398" s="95"/>
    </row>
    <row r="399" spans="2:11">
      <c r="B399" s="94"/>
      <c r="C399" s="95"/>
      <c r="D399" s="95"/>
      <c r="E399" s="95"/>
      <c r="F399" s="95"/>
      <c r="G399" s="95"/>
      <c r="H399" s="95"/>
      <c r="I399" s="95"/>
      <c r="J399" s="95"/>
      <c r="K399" s="95"/>
    </row>
    <row r="400" spans="2:11">
      <c r="B400" s="94"/>
      <c r="C400" s="95"/>
      <c r="D400" s="95"/>
      <c r="E400" s="95"/>
      <c r="F400" s="95"/>
      <c r="G400" s="95"/>
      <c r="H400" s="95"/>
      <c r="I400" s="95"/>
      <c r="J400" s="95"/>
      <c r="K400" s="95"/>
    </row>
    <row r="401" spans="2:11">
      <c r="B401" s="94"/>
      <c r="C401" s="95"/>
      <c r="D401" s="95"/>
      <c r="E401" s="95"/>
      <c r="F401" s="95"/>
      <c r="G401" s="95"/>
      <c r="H401" s="95"/>
      <c r="I401" s="95"/>
      <c r="J401" s="95"/>
      <c r="K401" s="95"/>
    </row>
    <row r="402" spans="2:11">
      <c r="B402" s="94"/>
      <c r="C402" s="95"/>
      <c r="D402" s="95"/>
      <c r="E402" s="95"/>
      <c r="F402" s="95"/>
      <c r="G402" s="95"/>
      <c r="H402" s="95"/>
      <c r="I402" s="95"/>
      <c r="J402" s="95"/>
      <c r="K402" s="95"/>
    </row>
    <row r="403" spans="2:11">
      <c r="B403" s="94"/>
      <c r="C403" s="95"/>
      <c r="D403" s="95"/>
      <c r="E403" s="95"/>
      <c r="F403" s="95"/>
      <c r="G403" s="95"/>
      <c r="H403" s="95"/>
      <c r="I403" s="95"/>
      <c r="J403" s="95"/>
      <c r="K403" s="95"/>
    </row>
    <row r="404" spans="2:11">
      <c r="B404" s="94"/>
      <c r="C404" s="95"/>
      <c r="D404" s="95"/>
      <c r="E404" s="95"/>
      <c r="F404" s="95"/>
      <c r="G404" s="95"/>
      <c r="H404" s="95"/>
      <c r="I404" s="95"/>
      <c r="J404" s="95"/>
      <c r="K404" s="95"/>
    </row>
    <row r="405" spans="2:11">
      <c r="B405" s="94"/>
      <c r="C405" s="95"/>
      <c r="D405" s="95"/>
      <c r="E405" s="95"/>
      <c r="F405" s="95"/>
      <c r="G405" s="95"/>
      <c r="H405" s="95"/>
      <c r="I405" s="95"/>
      <c r="J405" s="95"/>
      <c r="K405" s="95"/>
    </row>
    <row r="406" spans="2:11">
      <c r="B406" s="94"/>
      <c r="C406" s="95"/>
      <c r="D406" s="95"/>
      <c r="E406" s="95"/>
      <c r="F406" s="95"/>
      <c r="G406" s="95"/>
      <c r="H406" s="95"/>
      <c r="I406" s="95"/>
      <c r="J406" s="95"/>
      <c r="K406" s="95"/>
    </row>
    <row r="407" spans="2:11">
      <c r="B407" s="94"/>
      <c r="C407" s="95"/>
      <c r="D407" s="95"/>
      <c r="E407" s="95"/>
      <c r="F407" s="95"/>
      <c r="G407" s="95"/>
      <c r="H407" s="95"/>
      <c r="I407" s="95"/>
      <c r="J407" s="95"/>
      <c r="K407" s="95"/>
    </row>
    <row r="408" spans="2:11">
      <c r="B408" s="94"/>
      <c r="C408" s="95"/>
      <c r="D408" s="95"/>
      <c r="E408" s="95"/>
      <c r="F408" s="95"/>
      <c r="G408" s="95"/>
      <c r="H408" s="95"/>
      <c r="I408" s="95"/>
      <c r="J408" s="95"/>
      <c r="K408" s="95"/>
    </row>
    <row r="409" spans="2:11">
      <c r="B409" s="94"/>
      <c r="C409" s="95"/>
      <c r="D409" s="95"/>
      <c r="E409" s="95"/>
      <c r="F409" s="95"/>
      <c r="G409" s="95"/>
      <c r="H409" s="95"/>
      <c r="I409" s="95"/>
      <c r="J409" s="95"/>
      <c r="K409" s="95"/>
    </row>
    <row r="410" spans="2:11">
      <c r="B410" s="94"/>
      <c r="C410" s="95"/>
      <c r="D410" s="95"/>
      <c r="E410" s="95"/>
      <c r="F410" s="95"/>
      <c r="G410" s="95"/>
      <c r="H410" s="95"/>
      <c r="I410" s="95"/>
      <c r="J410" s="95"/>
      <c r="K410" s="95"/>
    </row>
    <row r="411" spans="2:11">
      <c r="B411" s="94"/>
      <c r="C411" s="95"/>
      <c r="D411" s="95"/>
      <c r="E411" s="95"/>
      <c r="F411" s="95"/>
      <c r="G411" s="95"/>
      <c r="H411" s="95"/>
      <c r="I411" s="95"/>
      <c r="J411" s="95"/>
      <c r="K411" s="95"/>
    </row>
    <row r="412" spans="2:11">
      <c r="B412" s="94"/>
      <c r="C412" s="95"/>
      <c r="D412" s="95"/>
      <c r="E412" s="95"/>
      <c r="F412" s="95"/>
      <c r="G412" s="95"/>
      <c r="H412" s="95"/>
      <c r="I412" s="95"/>
      <c r="J412" s="95"/>
      <c r="K412" s="95"/>
    </row>
    <row r="413" spans="2:11">
      <c r="B413" s="94"/>
      <c r="C413" s="95"/>
      <c r="D413" s="95"/>
      <c r="E413" s="95"/>
      <c r="F413" s="95"/>
      <c r="G413" s="95"/>
      <c r="H413" s="95"/>
      <c r="I413" s="95"/>
      <c r="J413" s="95"/>
      <c r="K413" s="95"/>
    </row>
    <row r="414" spans="2:11">
      <c r="B414" s="94"/>
      <c r="C414" s="95"/>
      <c r="D414" s="95"/>
      <c r="E414" s="95"/>
      <c r="F414" s="95"/>
      <c r="G414" s="95"/>
      <c r="H414" s="95"/>
      <c r="I414" s="95"/>
      <c r="J414" s="95"/>
      <c r="K414" s="95"/>
    </row>
    <row r="415" spans="2:11">
      <c r="B415" s="94"/>
      <c r="C415" s="95"/>
      <c r="D415" s="95"/>
      <c r="E415" s="95"/>
      <c r="F415" s="95"/>
      <c r="G415" s="95"/>
      <c r="H415" s="95"/>
      <c r="I415" s="95"/>
      <c r="J415" s="95"/>
      <c r="K415" s="95"/>
    </row>
    <row r="416" spans="2:11">
      <c r="B416" s="94"/>
      <c r="C416" s="95"/>
      <c r="D416" s="95"/>
      <c r="E416" s="95"/>
      <c r="F416" s="95"/>
      <c r="G416" s="95"/>
      <c r="H416" s="95"/>
      <c r="I416" s="95"/>
      <c r="J416" s="95"/>
      <c r="K416" s="95"/>
    </row>
    <row r="417" spans="2:11">
      <c r="B417" s="94"/>
      <c r="C417" s="95"/>
      <c r="D417" s="95"/>
      <c r="E417" s="95"/>
      <c r="F417" s="95"/>
      <c r="G417" s="95"/>
      <c r="H417" s="95"/>
      <c r="I417" s="95"/>
      <c r="J417" s="95"/>
      <c r="K417" s="95"/>
    </row>
    <row r="418" spans="2:11">
      <c r="B418" s="94"/>
      <c r="C418" s="95"/>
      <c r="D418" s="95"/>
      <c r="E418" s="95"/>
      <c r="F418" s="95"/>
      <c r="G418" s="95"/>
      <c r="H418" s="95"/>
      <c r="I418" s="95"/>
      <c r="J418" s="95"/>
      <c r="K418" s="95"/>
    </row>
    <row r="419" spans="2:11">
      <c r="B419" s="94"/>
      <c r="C419" s="95"/>
      <c r="D419" s="95"/>
      <c r="E419" s="95"/>
      <c r="F419" s="95"/>
      <c r="G419" s="95"/>
      <c r="H419" s="95"/>
      <c r="I419" s="95"/>
      <c r="J419" s="95"/>
      <c r="K419" s="95"/>
    </row>
    <row r="420" spans="2:11">
      <c r="B420" s="94"/>
      <c r="C420" s="95"/>
      <c r="D420" s="95"/>
      <c r="E420" s="95"/>
      <c r="F420" s="95"/>
      <c r="G420" s="95"/>
      <c r="H420" s="95"/>
      <c r="I420" s="95"/>
      <c r="J420" s="95"/>
      <c r="K420" s="95"/>
    </row>
    <row r="421" spans="2:11">
      <c r="B421" s="94"/>
      <c r="C421" s="95"/>
      <c r="D421" s="95"/>
      <c r="E421" s="95"/>
      <c r="F421" s="95"/>
      <c r="G421" s="95"/>
      <c r="H421" s="95"/>
      <c r="I421" s="95"/>
      <c r="J421" s="95"/>
      <c r="K421" s="95"/>
    </row>
    <row r="422" spans="2:11">
      <c r="B422" s="94"/>
      <c r="C422" s="95"/>
      <c r="D422" s="95"/>
      <c r="E422" s="95"/>
      <c r="F422" s="95"/>
      <c r="G422" s="95"/>
      <c r="H422" s="95"/>
      <c r="I422" s="95"/>
      <c r="J422" s="95"/>
      <c r="K422" s="95"/>
    </row>
    <row r="423" spans="2:11">
      <c r="B423" s="94"/>
      <c r="C423" s="95"/>
      <c r="D423" s="95"/>
      <c r="E423" s="95"/>
      <c r="F423" s="95"/>
      <c r="G423" s="95"/>
      <c r="H423" s="95"/>
      <c r="I423" s="95"/>
      <c r="J423" s="95"/>
      <c r="K423" s="95"/>
    </row>
    <row r="424" spans="2:11">
      <c r="B424" s="94"/>
      <c r="C424" s="95"/>
      <c r="D424" s="95"/>
      <c r="E424" s="95"/>
      <c r="F424" s="95"/>
      <c r="G424" s="95"/>
      <c r="H424" s="95"/>
      <c r="I424" s="95"/>
      <c r="J424" s="95"/>
      <c r="K424" s="95"/>
    </row>
    <row r="425" spans="2:11">
      <c r="B425" s="94"/>
      <c r="C425" s="95"/>
      <c r="D425" s="95"/>
      <c r="E425" s="95"/>
      <c r="F425" s="95"/>
      <c r="G425" s="95"/>
      <c r="H425" s="95"/>
      <c r="I425" s="95"/>
      <c r="J425" s="95"/>
      <c r="K425" s="95"/>
    </row>
    <row r="426" spans="2:11">
      <c r="B426" s="94"/>
      <c r="C426" s="95"/>
      <c r="D426" s="95"/>
      <c r="E426" s="95"/>
      <c r="F426" s="95"/>
      <c r="G426" s="95"/>
      <c r="H426" s="95"/>
      <c r="I426" s="95"/>
      <c r="J426" s="95"/>
      <c r="K426" s="95"/>
    </row>
    <row r="427" spans="2:11">
      <c r="B427" s="94"/>
      <c r="C427" s="95"/>
      <c r="D427" s="95"/>
      <c r="E427" s="95"/>
      <c r="F427" s="95"/>
      <c r="G427" s="95"/>
      <c r="H427" s="95"/>
      <c r="I427" s="95"/>
      <c r="J427" s="95"/>
      <c r="K427" s="95"/>
    </row>
    <row r="428" spans="2:11">
      <c r="B428" s="94"/>
      <c r="C428" s="95"/>
      <c r="D428" s="95"/>
      <c r="E428" s="95"/>
      <c r="F428" s="95"/>
      <c r="G428" s="95"/>
      <c r="H428" s="95"/>
      <c r="I428" s="95"/>
      <c r="J428" s="95"/>
      <c r="K428" s="95"/>
    </row>
    <row r="429" spans="2:11">
      <c r="B429" s="94"/>
      <c r="C429" s="95"/>
      <c r="D429" s="95"/>
      <c r="E429" s="95"/>
      <c r="F429" s="95"/>
      <c r="G429" s="95"/>
      <c r="H429" s="95"/>
      <c r="I429" s="95"/>
      <c r="J429" s="95"/>
      <c r="K429" s="95"/>
    </row>
    <row r="430" spans="2:11">
      <c r="B430" s="94"/>
      <c r="C430" s="95"/>
      <c r="D430" s="95"/>
      <c r="E430" s="95"/>
      <c r="F430" s="95"/>
      <c r="G430" s="95"/>
      <c r="H430" s="95"/>
      <c r="I430" s="95"/>
      <c r="J430" s="95"/>
      <c r="K430" s="95"/>
    </row>
    <row r="431" spans="2:11">
      <c r="B431" s="94"/>
      <c r="C431" s="95"/>
      <c r="D431" s="95"/>
      <c r="E431" s="95"/>
      <c r="F431" s="95"/>
      <c r="G431" s="95"/>
      <c r="H431" s="95"/>
      <c r="I431" s="95"/>
      <c r="J431" s="95"/>
      <c r="K431" s="95"/>
    </row>
    <row r="432" spans="2:11">
      <c r="B432" s="94"/>
      <c r="C432" s="95"/>
      <c r="D432" s="95"/>
      <c r="E432" s="95"/>
      <c r="F432" s="95"/>
      <c r="G432" s="95"/>
      <c r="H432" s="95"/>
      <c r="I432" s="95"/>
      <c r="J432" s="95"/>
      <c r="K432" s="95"/>
    </row>
    <row r="433" spans="2:11">
      <c r="B433" s="94"/>
      <c r="C433" s="95"/>
      <c r="D433" s="95"/>
      <c r="E433" s="95"/>
      <c r="F433" s="95"/>
      <c r="G433" s="95"/>
      <c r="H433" s="95"/>
      <c r="I433" s="95"/>
      <c r="J433" s="95"/>
      <c r="K433" s="95"/>
    </row>
    <row r="434" spans="2:11">
      <c r="B434" s="94"/>
      <c r="C434" s="95"/>
      <c r="D434" s="95"/>
      <c r="E434" s="95"/>
      <c r="F434" s="95"/>
      <c r="G434" s="95"/>
      <c r="H434" s="95"/>
      <c r="I434" s="95"/>
      <c r="J434" s="95"/>
      <c r="K434" s="95"/>
    </row>
    <row r="435" spans="2:11">
      <c r="B435" s="94"/>
      <c r="C435" s="95"/>
      <c r="D435" s="95"/>
      <c r="E435" s="95"/>
      <c r="F435" s="95"/>
      <c r="G435" s="95"/>
      <c r="H435" s="95"/>
      <c r="I435" s="95"/>
      <c r="J435" s="95"/>
      <c r="K435" s="95"/>
    </row>
    <row r="436" spans="2:11">
      <c r="B436" s="94"/>
      <c r="C436" s="95"/>
      <c r="D436" s="95"/>
      <c r="E436" s="95"/>
      <c r="F436" s="95"/>
      <c r="G436" s="95"/>
      <c r="H436" s="95"/>
      <c r="I436" s="95"/>
      <c r="J436" s="95"/>
      <c r="K436" s="95"/>
    </row>
    <row r="437" spans="2:11">
      <c r="B437" s="94"/>
      <c r="C437" s="95"/>
      <c r="D437" s="95"/>
      <c r="E437" s="95"/>
      <c r="F437" s="95"/>
      <c r="G437" s="95"/>
      <c r="H437" s="95"/>
      <c r="I437" s="95"/>
      <c r="J437" s="95"/>
      <c r="K437" s="95"/>
    </row>
    <row r="438" spans="2:11">
      <c r="B438" s="94"/>
      <c r="C438" s="95"/>
      <c r="D438" s="95"/>
      <c r="E438" s="95"/>
      <c r="F438" s="95"/>
      <c r="G438" s="95"/>
      <c r="H438" s="95"/>
      <c r="I438" s="95"/>
      <c r="J438" s="95"/>
      <c r="K438" s="95"/>
    </row>
    <row r="439" spans="2:11">
      <c r="B439" s="94"/>
      <c r="C439" s="95"/>
      <c r="D439" s="95"/>
      <c r="E439" s="95"/>
      <c r="F439" s="95"/>
      <c r="G439" s="95"/>
      <c r="H439" s="95"/>
      <c r="I439" s="95"/>
      <c r="J439" s="95"/>
      <c r="K439" s="95"/>
    </row>
    <row r="440" spans="2:11">
      <c r="B440" s="94"/>
      <c r="C440" s="95"/>
      <c r="D440" s="95"/>
      <c r="E440" s="95"/>
      <c r="F440" s="95"/>
      <c r="G440" s="95"/>
      <c r="H440" s="95"/>
      <c r="I440" s="95"/>
      <c r="J440" s="95"/>
      <c r="K440" s="95"/>
    </row>
    <row r="441" spans="2:11">
      <c r="B441" s="94"/>
      <c r="C441" s="95"/>
      <c r="D441" s="95"/>
      <c r="E441" s="95"/>
      <c r="F441" s="95"/>
      <c r="G441" s="95"/>
      <c r="H441" s="95"/>
      <c r="I441" s="95"/>
      <c r="J441" s="95"/>
      <c r="K441" s="95"/>
    </row>
    <row r="442" spans="2:11">
      <c r="B442" s="94"/>
      <c r="C442" s="95"/>
      <c r="D442" s="95"/>
      <c r="E442" s="95"/>
      <c r="F442" s="95"/>
      <c r="G442" s="95"/>
      <c r="H442" s="95"/>
      <c r="I442" s="95"/>
      <c r="J442" s="95"/>
      <c r="K442" s="95"/>
    </row>
    <row r="443" spans="2:11">
      <c r="B443" s="94"/>
      <c r="C443" s="95"/>
      <c r="D443" s="95"/>
      <c r="E443" s="95"/>
      <c r="F443" s="95"/>
      <c r="G443" s="95"/>
      <c r="H443" s="95"/>
      <c r="I443" s="95"/>
      <c r="J443" s="95"/>
      <c r="K443" s="95"/>
    </row>
    <row r="444" spans="2:11">
      <c r="B444" s="94"/>
      <c r="C444" s="95"/>
      <c r="D444" s="95"/>
      <c r="E444" s="95"/>
      <c r="F444" s="95"/>
      <c r="G444" s="95"/>
      <c r="H444" s="95"/>
      <c r="I444" s="95"/>
      <c r="J444" s="95"/>
      <c r="K444" s="95"/>
    </row>
    <row r="445" spans="2:11">
      <c r="B445" s="94"/>
      <c r="C445" s="95"/>
      <c r="D445" s="95"/>
      <c r="E445" s="95"/>
      <c r="F445" s="95"/>
      <c r="G445" s="95"/>
      <c r="H445" s="95"/>
      <c r="I445" s="95"/>
      <c r="J445" s="95"/>
      <c r="K445" s="95"/>
    </row>
    <row r="446" spans="2:11">
      <c r="B446" s="94"/>
      <c r="C446" s="95"/>
      <c r="D446" s="95"/>
      <c r="E446" s="95"/>
      <c r="F446" s="95"/>
      <c r="G446" s="95"/>
      <c r="H446" s="95"/>
      <c r="I446" s="95"/>
      <c r="J446" s="95"/>
      <c r="K446" s="95"/>
    </row>
    <row r="447" spans="2:11">
      <c r="B447" s="94"/>
      <c r="C447" s="95"/>
      <c r="D447" s="95"/>
      <c r="E447" s="95"/>
      <c r="F447" s="95"/>
      <c r="G447" s="95"/>
      <c r="H447" s="95"/>
      <c r="I447" s="95"/>
      <c r="J447" s="95"/>
      <c r="K447" s="95"/>
    </row>
    <row r="448" spans="2:11">
      <c r="B448" s="94"/>
      <c r="C448" s="95"/>
      <c r="D448" s="95"/>
      <c r="E448" s="95"/>
      <c r="F448" s="95"/>
      <c r="G448" s="95"/>
      <c r="H448" s="95"/>
      <c r="I448" s="95"/>
      <c r="J448" s="95"/>
      <c r="K448" s="95"/>
    </row>
    <row r="449" spans="2:11">
      <c r="B449" s="94"/>
      <c r="C449" s="95"/>
      <c r="D449" s="95"/>
      <c r="E449" s="95"/>
      <c r="F449" s="95"/>
      <c r="G449" s="95"/>
      <c r="H449" s="95"/>
      <c r="I449" s="95"/>
      <c r="J449" s="95"/>
      <c r="K449" s="95"/>
    </row>
    <row r="450" spans="2:11">
      <c r="B450" s="94"/>
      <c r="C450" s="95"/>
      <c r="D450" s="95"/>
      <c r="E450" s="95"/>
      <c r="F450" s="95"/>
      <c r="G450" s="95"/>
      <c r="H450" s="95"/>
      <c r="I450" s="95"/>
      <c r="J450" s="95"/>
      <c r="K450" s="95"/>
    </row>
    <row r="451" spans="2:11">
      <c r="B451" s="94"/>
      <c r="C451" s="95"/>
      <c r="D451" s="95"/>
      <c r="E451" s="95"/>
      <c r="F451" s="95"/>
      <c r="G451" s="95"/>
      <c r="H451" s="95"/>
      <c r="I451" s="95"/>
      <c r="J451" s="95"/>
      <c r="K451" s="95"/>
    </row>
    <row r="452" spans="2:11">
      <c r="B452" s="94"/>
      <c r="C452" s="95"/>
      <c r="D452" s="95"/>
      <c r="E452" s="95"/>
      <c r="F452" s="95"/>
      <c r="G452" s="95"/>
      <c r="H452" s="95"/>
      <c r="I452" s="95"/>
      <c r="J452" s="95"/>
      <c r="K452" s="95"/>
    </row>
    <row r="453" spans="2:11">
      <c r="B453" s="94"/>
      <c r="C453" s="95"/>
      <c r="D453" s="95"/>
      <c r="E453" s="95"/>
      <c r="F453" s="95"/>
      <c r="G453" s="95"/>
      <c r="H453" s="95"/>
      <c r="I453" s="95"/>
      <c r="J453" s="95"/>
      <c r="K453" s="95"/>
    </row>
    <row r="454" spans="2:11">
      <c r="B454" s="94"/>
      <c r="C454" s="95"/>
      <c r="D454" s="95"/>
      <c r="E454" s="95"/>
      <c r="F454" s="95"/>
      <c r="G454" s="95"/>
      <c r="H454" s="95"/>
      <c r="I454" s="95"/>
      <c r="J454" s="95"/>
      <c r="K454" s="95"/>
    </row>
    <row r="455" spans="2:11">
      <c r="B455" s="94"/>
      <c r="C455" s="95"/>
      <c r="D455" s="95"/>
      <c r="E455" s="95"/>
      <c r="F455" s="95"/>
      <c r="G455" s="95"/>
      <c r="H455" s="95"/>
      <c r="I455" s="95"/>
      <c r="J455" s="95"/>
      <c r="K455" s="95"/>
    </row>
    <row r="456" spans="2:11">
      <c r="B456" s="94"/>
      <c r="C456" s="95"/>
      <c r="D456" s="95"/>
      <c r="E456" s="95"/>
      <c r="F456" s="95"/>
      <c r="G456" s="95"/>
      <c r="H456" s="95"/>
      <c r="I456" s="95"/>
      <c r="J456" s="95"/>
      <c r="K456" s="95"/>
    </row>
    <row r="457" spans="2:11">
      <c r="B457" s="94"/>
      <c r="C457" s="95"/>
      <c r="D457" s="95"/>
      <c r="E457" s="95"/>
      <c r="F457" s="95"/>
      <c r="G457" s="95"/>
      <c r="H457" s="95"/>
      <c r="I457" s="95"/>
      <c r="J457" s="95"/>
      <c r="K457" s="95"/>
    </row>
    <row r="458" spans="2:11">
      <c r="B458" s="94"/>
      <c r="C458" s="95"/>
      <c r="D458" s="95"/>
      <c r="E458" s="95"/>
      <c r="F458" s="95"/>
      <c r="G458" s="95"/>
      <c r="H458" s="95"/>
      <c r="I458" s="95"/>
      <c r="J458" s="95"/>
      <c r="K458" s="95"/>
    </row>
    <row r="459" spans="2:11">
      <c r="B459" s="94"/>
      <c r="C459" s="95"/>
      <c r="D459" s="95"/>
      <c r="E459" s="95"/>
      <c r="F459" s="95"/>
      <c r="G459" s="95"/>
      <c r="H459" s="95"/>
      <c r="I459" s="95"/>
      <c r="J459" s="95"/>
      <c r="K459" s="95"/>
    </row>
    <row r="460" spans="2:11">
      <c r="B460" s="94"/>
      <c r="C460" s="95"/>
      <c r="D460" s="95"/>
      <c r="E460" s="95"/>
      <c r="F460" s="95"/>
      <c r="G460" s="95"/>
      <c r="H460" s="95"/>
      <c r="I460" s="95"/>
      <c r="J460" s="95"/>
      <c r="K460" s="95"/>
    </row>
    <row r="461" spans="2:11">
      <c r="B461" s="94"/>
      <c r="C461" s="95"/>
      <c r="D461" s="95"/>
      <c r="E461" s="95"/>
      <c r="F461" s="95"/>
      <c r="G461" s="95"/>
      <c r="H461" s="95"/>
      <c r="I461" s="95"/>
      <c r="J461" s="95"/>
      <c r="K461" s="95"/>
    </row>
    <row r="462" spans="2:11">
      <c r="B462" s="94"/>
      <c r="C462" s="95"/>
      <c r="D462" s="95"/>
      <c r="E462" s="95"/>
      <c r="F462" s="95"/>
      <c r="G462" s="95"/>
      <c r="H462" s="95"/>
      <c r="I462" s="95"/>
      <c r="J462" s="95"/>
      <c r="K462" s="95"/>
    </row>
    <row r="463" spans="2:11">
      <c r="B463" s="94"/>
      <c r="C463" s="95"/>
      <c r="D463" s="95"/>
      <c r="E463" s="95"/>
      <c r="F463" s="95"/>
      <c r="G463" s="95"/>
      <c r="H463" s="95"/>
      <c r="I463" s="95"/>
      <c r="J463" s="95"/>
      <c r="K463" s="95"/>
    </row>
    <row r="464" spans="2:11">
      <c r="B464" s="94"/>
      <c r="C464" s="95"/>
      <c r="D464" s="95"/>
      <c r="E464" s="95"/>
      <c r="F464" s="95"/>
      <c r="G464" s="95"/>
      <c r="H464" s="95"/>
      <c r="I464" s="95"/>
      <c r="J464" s="95"/>
      <c r="K464" s="95"/>
    </row>
    <row r="465" spans="2:11">
      <c r="B465" s="94"/>
      <c r="C465" s="95"/>
      <c r="D465" s="95"/>
      <c r="E465" s="95"/>
      <c r="F465" s="95"/>
      <c r="G465" s="95"/>
      <c r="H465" s="95"/>
      <c r="I465" s="95"/>
      <c r="J465" s="95"/>
      <c r="K465" s="95"/>
    </row>
    <row r="466" spans="2:11">
      <c r="B466" s="94"/>
      <c r="C466" s="95"/>
      <c r="D466" s="95"/>
      <c r="E466" s="95"/>
      <c r="F466" s="95"/>
      <c r="G466" s="95"/>
      <c r="H466" s="95"/>
      <c r="I466" s="95"/>
      <c r="J466" s="95"/>
      <c r="K466" s="95"/>
    </row>
    <row r="467" spans="2:11">
      <c r="B467" s="94"/>
      <c r="C467" s="95"/>
      <c r="D467" s="95"/>
      <c r="E467" s="95"/>
      <c r="F467" s="95"/>
      <c r="G467" s="95"/>
      <c r="H467" s="95"/>
      <c r="I467" s="95"/>
      <c r="J467" s="95"/>
      <c r="K467" s="95"/>
    </row>
    <row r="468" spans="2:11">
      <c r="B468" s="94"/>
      <c r="C468" s="95"/>
      <c r="D468" s="95"/>
      <c r="E468" s="95"/>
      <c r="F468" s="95"/>
      <c r="G468" s="95"/>
      <c r="H468" s="95"/>
      <c r="I468" s="95"/>
      <c r="J468" s="95"/>
      <c r="K468" s="95"/>
    </row>
    <row r="469" spans="2:11">
      <c r="B469" s="94"/>
      <c r="C469" s="95"/>
      <c r="D469" s="95"/>
      <c r="E469" s="95"/>
      <c r="F469" s="95"/>
      <c r="G469" s="95"/>
      <c r="H469" s="95"/>
      <c r="I469" s="95"/>
      <c r="J469" s="95"/>
      <c r="K469" s="95"/>
    </row>
    <row r="470" spans="2:11">
      <c r="B470" s="94"/>
      <c r="C470" s="95"/>
      <c r="D470" s="95"/>
      <c r="E470" s="95"/>
      <c r="F470" s="95"/>
      <c r="G470" s="95"/>
      <c r="H470" s="95"/>
      <c r="I470" s="95"/>
      <c r="J470" s="95"/>
      <c r="K470" s="95"/>
    </row>
    <row r="471" spans="2:11">
      <c r="B471" s="94"/>
      <c r="C471" s="95"/>
      <c r="D471" s="95"/>
      <c r="E471" s="95"/>
      <c r="F471" s="95"/>
      <c r="G471" s="95"/>
      <c r="H471" s="95"/>
      <c r="I471" s="95"/>
      <c r="J471" s="95"/>
      <c r="K471" s="95"/>
    </row>
    <row r="472" spans="2:11">
      <c r="B472" s="94"/>
      <c r="C472" s="95"/>
      <c r="D472" s="95"/>
      <c r="E472" s="95"/>
      <c r="F472" s="95"/>
      <c r="G472" s="95"/>
      <c r="H472" s="95"/>
      <c r="I472" s="95"/>
      <c r="J472" s="95"/>
      <c r="K472" s="95"/>
    </row>
    <row r="473" spans="2:11">
      <c r="B473" s="94"/>
      <c r="C473" s="95"/>
      <c r="D473" s="95"/>
      <c r="E473" s="95"/>
      <c r="F473" s="95"/>
      <c r="G473" s="95"/>
      <c r="H473" s="95"/>
      <c r="I473" s="95"/>
      <c r="J473" s="95"/>
      <c r="K473" s="95"/>
    </row>
    <row r="474" spans="2:11">
      <c r="B474" s="94"/>
      <c r="C474" s="95"/>
      <c r="D474" s="95"/>
      <c r="E474" s="95"/>
      <c r="F474" s="95"/>
      <c r="G474" s="95"/>
      <c r="H474" s="95"/>
      <c r="I474" s="95"/>
      <c r="J474" s="95"/>
      <c r="K474" s="95"/>
    </row>
    <row r="475" spans="2:11">
      <c r="B475" s="94"/>
      <c r="C475" s="95"/>
      <c r="D475" s="95"/>
      <c r="E475" s="95"/>
      <c r="F475" s="95"/>
      <c r="G475" s="95"/>
      <c r="H475" s="95"/>
      <c r="I475" s="95"/>
      <c r="J475" s="95"/>
      <c r="K475" s="95"/>
    </row>
    <row r="476" spans="2:11">
      <c r="B476" s="94"/>
      <c r="C476" s="95"/>
      <c r="D476" s="95"/>
      <c r="E476" s="95"/>
      <c r="F476" s="95"/>
      <c r="G476" s="95"/>
      <c r="H476" s="95"/>
      <c r="I476" s="95"/>
      <c r="J476" s="95"/>
      <c r="K476" s="95"/>
    </row>
    <row r="477" spans="2:11">
      <c r="B477" s="94"/>
      <c r="C477" s="95"/>
      <c r="D477" s="95"/>
      <c r="E477" s="95"/>
      <c r="F477" s="95"/>
      <c r="G477" s="95"/>
      <c r="H477" s="95"/>
      <c r="I477" s="95"/>
      <c r="J477" s="95"/>
      <c r="K477" s="95"/>
    </row>
    <row r="478" spans="2:11">
      <c r="B478" s="94"/>
      <c r="C478" s="95"/>
      <c r="D478" s="95"/>
      <c r="E478" s="95"/>
      <c r="F478" s="95"/>
      <c r="G478" s="95"/>
      <c r="H478" s="95"/>
      <c r="I478" s="95"/>
      <c r="J478" s="95"/>
      <c r="K478" s="95"/>
    </row>
    <row r="479" spans="2:11">
      <c r="B479" s="94"/>
      <c r="C479" s="95"/>
      <c r="D479" s="95"/>
      <c r="E479" s="95"/>
      <c r="F479" s="95"/>
      <c r="G479" s="95"/>
      <c r="H479" s="95"/>
      <c r="I479" s="95"/>
      <c r="J479" s="95"/>
      <c r="K479" s="95"/>
    </row>
    <row r="480" spans="2:11">
      <c r="B480" s="94"/>
      <c r="C480" s="95"/>
      <c r="D480" s="95"/>
      <c r="E480" s="95"/>
      <c r="F480" s="95"/>
      <c r="G480" s="95"/>
      <c r="H480" s="95"/>
      <c r="I480" s="95"/>
      <c r="J480" s="95"/>
      <c r="K480" s="95"/>
    </row>
    <row r="481" spans="2:11">
      <c r="B481" s="94"/>
      <c r="C481" s="95"/>
      <c r="D481" s="95"/>
      <c r="E481" s="95"/>
      <c r="F481" s="95"/>
      <c r="G481" s="95"/>
      <c r="H481" s="95"/>
      <c r="I481" s="95"/>
      <c r="J481" s="95"/>
      <c r="K481" s="95"/>
    </row>
    <row r="482" spans="2:11">
      <c r="B482" s="94"/>
      <c r="C482" s="95"/>
      <c r="D482" s="95"/>
      <c r="E482" s="95"/>
      <c r="F482" s="95"/>
      <c r="G482" s="95"/>
      <c r="H482" s="95"/>
      <c r="I482" s="95"/>
      <c r="J482" s="95"/>
      <c r="K482" s="95"/>
    </row>
    <row r="483" spans="2:11">
      <c r="B483" s="94"/>
      <c r="C483" s="95"/>
      <c r="D483" s="95"/>
      <c r="E483" s="95"/>
      <c r="F483" s="95"/>
      <c r="G483" s="95"/>
      <c r="H483" s="95"/>
      <c r="I483" s="95"/>
      <c r="J483" s="95"/>
      <c r="K483" s="95"/>
    </row>
    <row r="484" spans="2:11">
      <c r="B484" s="94"/>
      <c r="C484" s="95"/>
      <c r="D484" s="95"/>
      <c r="E484" s="95"/>
      <c r="F484" s="95"/>
      <c r="G484" s="95"/>
      <c r="H484" s="95"/>
      <c r="I484" s="95"/>
      <c r="J484" s="95"/>
      <c r="K484" s="95"/>
    </row>
    <row r="485" spans="2:11">
      <c r="B485" s="94"/>
      <c r="C485" s="95"/>
      <c r="D485" s="95"/>
      <c r="E485" s="95"/>
      <c r="F485" s="95"/>
      <c r="G485" s="95"/>
      <c r="H485" s="95"/>
      <c r="I485" s="95"/>
      <c r="J485" s="95"/>
      <c r="K485" s="95"/>
    </row>
    <row r="486" spans="2:11">
      <c r="B486" s="94"/>
      <c r="C486" s="95"/>
      <c r="D486" s="95"/>
      <c r="E486" s="95"/>
      <c r="F486" s="95"/>
      <c r="G486" s="95"/>
      <c r="H486" s="95"/>
      <c r="I486" s="95"/>
      <c r="J486" s="95"/>
      <c r="K486" s="95"/>
    </row>
    <row r="487" spans="2:11">
      <c r="B487" s="94"/>
      <c r="C487" s="95"/>
      <c r="D487" s="95"/>
      <c r="E487" s="95"/>
      <c r="F487" s="95"/>
      <c r="G487" s="95"/>
      <c r="H487" s="95"/>
      <c r="I487" s="95"/>
      <c r="J487" s="95"/>
      <c r="K487" s="95"/>
    </row>
    <row r="488" spans="2:11">
      <c r="B488" s="94"/>
      <c r="C488" s="95"/>
      <c r="D488" s="95"/>
      <c r="E488" s="95"/>
      <c r="F488" s="95"/>
      <c r="G488" s="95"/>
      <c r="H488" s="95"/>
      <c r="I488" s="95"/>
      <c r="J488" s="95"/>
      <c r="K488" s="95"/>
    </row>
    <row r="489" spans="2:11">
      <c r="B489" s="94"/>
      <c r="C489" s="95"/>
      <c r="D489" s="95"/>
      <c r="E489" s="95"/>
      <c r="F489" s="95"/>
      <c r="G489" s="95"/>
      <c r="H489" s="95"/>
      <c r="I489" s="95"/>
      <c r="J489" s="95"/>
      <c r="K489" s="95"/>
    </row>
    <row r="490" spans="2:11">
      <c r="B490" s="94"/>
      <c r="C490" s="95"/>
      <c r="D490" s="95"/>
      <c r="E490" s="95"/>
      <c r="F490" s="95"/>
      <c r="G490" s="95"/>
      <c r="H490" s="95"/>
      <c r="I490" s="95"/>
      <c r="J490" s="95"/>
      <c r="K490" s="95"/>
    </row>
    <row r="491" spans="2:11">
      <c r="B491" s="94"/>
      <c r="C491" s="95"/>
      <c r="D491" s="95"/>
      <c r="E491" s="95"/>
      <c r="F491" s="95"/>
      <c r="G491" s="95"/>
      <c r="H491" s="95"/>
      <c r="I491" s="95"/>
      <c r="J491" s="95"/>
      <c r="K491" s="95"/>
    </row>
    <row r="492" spans="2:11">
      <c r="B492" s="94"/>
      <c r="C492" s="95"/>
      <c r="D492" s="95"/>
      <c r="E492" s="95"/>
      <c r="F492" s="95"/>
      <c r="G492" s="95"/>
      <c r="H492" s="95"/>
      <c r="I492" s="95"/>
      <c r="J492" s="95"/>
      <c r="K492" s="95"/>
    </row>
    <row r="493" spans="2:11">
      <c r="B493" s="94"/>
      <c r="C493" s="95"/>
      <c r="D493" s="95"/>
      <c r="E493" s="95"/>
      <c r="F493" s="95"/>
      <c r="G493" s="95"/>
      <c r="H493" s="95"/>
      <c r="I493" s="95"/>
      <c r="J493" s="95"/>
      <c r="K493" s="95"/>
    </row>
    <row r="494" spans="2:11">
      <c r="B494" s="94"/>
      <c r="C494" s="95"/>
      <c r="D494" s="95"/>
      <c r="E494" s="95"/>
      <c r="F494" s="95"/>
      <c r="G494" s="95"/>
      <c r="H494" s="95"/>
      <c r="I494" s="95"/>
      <c r="J494" s="95"/>
      <c r="K494" s="95"/>
    </row>
    <row r="495" spans="2:11">
      <c r="B495" s="94"/>
      <c r="C495" s="95"/>
      <c r="D495" s="95"/>
      <c r="E495" s="95"/>
      <c r="F495" s="95"/>
      <c r="G495" s="95"/>
      <c r="H495" s="95"/>
      <c r="I495" s="95"/>
      <c r="J495" s="95"/>
      <c r="K495" s="95"/>
    </row>
    <row r="496" spans="2:11">
      <c r="B496" s="94"/>
      <c r="C496" s="95"/>
      <c r="D496" s="95"/>
      <c r="E496" s="95"/>
      <c r="F496" s="95"/>
      <c r="G496" s="95"/>
      <c r="H496" s="95"/>
      <c r="I496" s="95"/>
      <c r="J496" s="95"/>
      <c r="K496" s="95"/>
    </row>
    <row r="497" spans="2:11">
      <c r="B497" s="94"/>
      <c r="C497" s="95"/>
      <c r="D497" s="95"/>
      <c r="E497" s="95"/>
      <c r="F497" s="95"/>
      <c r="G497" s="95"/>
      <c r="H497" s="95"/>
      <c r="I497" s="95"/>
      <c r="J497" s="95"/>
      <c r="K497" s="95"/>
    </row>
    <row r="498" spans="2:11">
      <c r="B498" s="94"/>
      <c r="C498" s="95"/>
      <c r="D498" s="95"/>
      <c r="E498" s="95"/>
      <c r="F498" s="95"/>
      <c r="G498" s="95"/>
      <c r="H498" s="95"/>
      <c r="I498" s="95"/>
      <c r="J498" s="95"/>
      <c r="K498" s="95"/>
    </row>
    <row r="499" spans="2:11">
      <c r="B499" s="94"/>
      <c r="C499" s="95"/>
      <c r="D499" s="95"/>
      <c r="E499" s="95"/>
      <c r="F499" s="95"/>
      <c r="G499" s="95"/>
      <c r="H499" s="95"/>
      <c r="I499" s="95"/>
      <c r="J499" s="95"/>
      <c r="K499" s="95"/>
    </row>
    <row r="500" spans="2:11">
      <c r="B500" s="94"/>
      <c r="C500" s="95"/>
      <c r="D500" s="95"/>
      <c r="E500" s="95"/>
      <c r="F500" s="95"/>
      <c r="G500" s="95"/>
      <c r="H500" s="95"/>
      <c r="I500" s="95"/>
      <c r="J500" s="95"/>
      <c r="K500" s="95"/>
    </row>
    <row r="501" spans="2:11">
      <c r="C501" s="1"/>
    </row>
    <row r="502" spans="2:11">
      <c r="C502" s="1"/>
    </row>
    <row r="503" spans="2:11">
      <c r="C503" s="1"/>
    </row>
    <row r="504" spans="2:11">
      <c r="C504" s="1"/>
    </row>
    <row r="505" spans="2:11">
      <c r="C505" s="1"/>
    </row>
    <row r="506" spans="2:11">
      <c r="C506" s="1"/>
    </row>
    <row r="507" spans="2:11">
      <c r="C507" s="1"/>
    </row>
    <row r="508" spans="2:11">
      <c r="C508" s="1"/>
    </row>
    <row r="509" spans="2:11">
      <c r="C509" s="1"/>
    </row>
    <row r="510" spans="2:11">
      <c r="C510" s="1"/>
    </row>
    <row r="511" spans="2:11">
      <c r="C511" s="1"/>
    </row>
    <row r="512" spans="2:11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  <row r="622" spans="3:3">
      <c r="C622" s="1"/>
    </row>
    <row r="623" spans="3:3">
      <c r="C623" s="1"/>
    </row>
    <row r="624" spans="3:3">
      <c r="C624" s="1"/>
    </row>
    <row r="625" spans="3:3">
      <c r="C625" s="1"/>
    </row>
    <row r="626" spans="3:3">
      <c r="C626" s="1"/>
    </row>
    <row r="627" spans="3:3">
      <c r="C627" s="1"/>
    </row>
    <row r="628" spans="3:3">
      <c r="C628" s="1"/>
    </row>
    <row r="629" spans="3:3">
      <c r="C629" s="1"/>
    </row>
    <row r="630" spans="3:3">
      <c r="C630" s="1"/>
    </row>
    <row r="631" spans="3:3">
      <c r="C631" s="1"/>
    </row>
    <row r="632" spans="3:3">
      <c r="C632" s="1"/>
    </row>
    <row r="633" spans="3:3">
      <c r="C633" s="1"/>
    </row>
    <row r="634" spans="3:3">
      <c r="C634" s="1"/>
    </row>
    <row r="635" spans="3:3">
      <c r="C635" s="1"/>
    </row>
    <row r="636" spans="3:3">
      <c r="C636" s="1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D1:XFD1048576 A1:B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גיליון18">
    <tabColor indexed="43"/>
    <pageSetUpPr fitToPage="1"/>
  </sheetPr>
  <dimension ref="B1:L574"/>
  <sheetViews>
    <sheetView rightToLeft="1" workbookViewId="0"/>
  </sheetViews>
  <sheetFormatPr defaultColWidth="9.140625" defaultRowHeight="18"/>
  <cols>
    <col min="1" max="1" width="6.28515625" style="1" customWidth="1"/>
    <col min="2" max="2" width="25.5703125" style="2" bestFit="1" customWidth="1"/>
    <col min="3" max="3" width="47" style="2" customWidth="1"/>
    <col min="4" max="4" width="18.140625" style="2" bestFit="1" customWidth="1"/>
    <col min="5" max="5" width="9" style="1" bestFit="1" customWidth="1"/>
    <col min="6" max="6" width="11.28515625" style="1" bestFit="1" customWidth="1"/>
    <col min="7" max="7" width="8.140625" style="1" customWidth="1"/>
    <col min="8" max="8" width="7.42578125" style="1" bestFit="1" customWidth="1"/>
    <col min="9" max="9" width="7.85546875" style="1" customWidth="1"/>
    <col min="10" max="10" width="6.85546875" style="1" bestFit="1" customWidth="1"/>
    <col min="11" max="11" width="9.140625" style="1" bestFit="1" customWidth="1"/>
    <col min="12" max="12" width="9.28515625" style="1" bestFit="1" customWidth="1"/>
    <col min="13" max="16384" width="9.140625" style="1"/>
  </cols>
  <sheetData>
    <row r="1" spans="2:12">
      <c r="B1" s="46" t="s">
        <v>139</v>
      </c>
      <c r="C1" s="46" t="s" vm="1">
        <v>219</v>
      </c>
    </row>
    <row r="2" spans="2:12">
      <c r="B2" s="46" t="s">
        <v>138</v>
      </c>
      <c r="C2" s="46" t="s">
        <v>220</v>
      </c>
    </row>
    <row r="3" spans="2:12">
      <c r="B3" s="46" t="s">
        <v>140</v>
      </c>
      <c r="C3" s="46" t="s">
        <v>221</v>
      </c>
    </row>
    <row r="4" spans="2:12">
      <c r="B4" s="46" t="s">
        <v>141</v>
      </c>
      <c r="C4" s="46">
        <v>2208</v>
      </c>
    </row>
    <row r="6" spans="2:12" ht="26.25" customHeight="1">
      <c r="B6" s="135" t="s">
        <v>167</v>
      </c>
      <c r="C6" s="136"/>
      <c r="D6" s="136"/>
      <c r="E6" s="136"/>
      <c r="F6" s="136"/>
      <c r="G6" s="136"/>
      <c r="H6" s="136"/>
      <c r="I6" s="136"/>
      <c r="J6" s="136"/>
      <c r="K6" s="136"/>
      <c r="L6" s="137"/>
    </row>
    <row r="7" spans="2:12" ht="26.25" customHeight="1">
      <c r="B7" s="135" t="s">
        <v>92</v>
      </c>
      <c r="C7" s="136"/>
      <c r="D7" s="136"/>
      <c r="E7" s="136"/>
      <c r="F7" s="136"/>
      <c r="G7" s="136"/>
      <c r="H7" s="136"/>
      <c r="I7" s="136"/>
      <c r="J7" s="136"/>
      <c r="K7" s="136"/>
      <c r="L7" s="137"/>
    </row>
    <row r="8" spans="2:12" s="3" customFormat="1" ht="63">
      <c r="B8" s="21" t="s">
        <v>109</v>
      </c>
      <c r="C8" s="29" t="s">
        <v>43</v>
      </c>
      <c r="D8" s="29" t="s">
        <v>62</v>
      </c>
      <c r="E8" s="29" t="s">
        <v>96</v>
      </c>
      <c r="F8" s="29" t="s">
        <v>97</v>
      </c>
      <c r="G8" s="29" t="s">
        <v>196</v>
      </c>
      <c r="H8" s="29" t="s">
        <v>195</v>
      </c>
      <c r="I8" s="29" t="s">
        <v>104</v>
      </c>
      <c r="J8" s="29" t="s">
        <v>56</v>
      </c>
      <c r="K8" s="29" t="s">
        <v>142</v>
      </c>
      <c r="L8" s="30" t="s">
        <v>144</v>
      </c>
    </row>
    <row r="9" spans="2:12" s="3" customFormat="1" ht="24" customHeight="1">
      <c r="B9" s="14"/>
      <c r="C9" s="15"/>
      <c r="D9" s="15"/>
      <c r="E9" s="15"/>
      <c r="F9" s="15" t="s">
        <v>21</v>
      </c>
      <c r="G9" s="15" t="s">
        <v>203</v>
      </c>
      <c r="H9" s="15"/>
      <c r="I9" s="15" t="s">
        <v>199</v>
      </c>
      <c r="J9" s="31" t="s">
        <v>19</v>
      </c>
      <c r="K9" s="31" t="s">
        <v>19</v>
      </c>
      <c r="L9" s="32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</row>
    <row r="11" spans="2:12" s="4" customFormat="1" ht="18" customHeight="1">
      <c r="B11" s="88" t="s">
        <v>46</v>
      </c>
      <c r="C11" s="88"/>
      <c r="D11" s="89"/>
      <c r="E11" s="89"/>
      <c r="F11" s="98"/>
      <c r="G11" s="91"/>
      <c r="H11" s="99"/>
      <c r="I11" s="91">
        <v>1.5000060000000001E-3</v>
      </c>
      <c r="J11" s="92"/>
      <c r="K11" s="92">
        <f>IFERROR(I11/$I$11,0)</f>
        <v>1</v>
      </c>
      <c r="L11" s="92">
        <f>I11/'סכום נכסי הקרן'!$C$42</f>
        <v>1.5627508859146294E-8</v>
      </c>
    </row>
    <row r="12" spans="2:12" ht="21" customHeight="1">
      <c r="B12" s="113" t="s">
        <v>1517</v>
      </c>
      <c r="C12" s="88"/>
      <c r="D12" s="89"/>
      <c r="E12" s="89"/>
      <c r="F12" s="98"/>
      <c r="G12" s="91"/>
      <c r="H12" s="99"/>
      <c r="I12" s="91">
        <v>1.5000060000000001E-3</v>
      </c>
      <c r="J12" s="92"/>
      <c r="K12" s="92">
        <f t="shared" ref="K12:K15" si="0">IFERROR(I12/$I$11,0)</f>
        <v>1</v>
      </c>
      <c r="L12" s="92">
        <f>I12/'סכום נכסי הקרן'!$C$42</f>
        <v>1.5627508859146294E-8</v>
      </c>
    </row>
    <row r="13" spans="2:12">
      <c r="B13" s="93" t="s">
        <v>1518</v>
      </c>
      <c r="C13" s="88">
        <v>8944</v>
      </c>
      <c r="D13" s="89" t="s">
        <v>427</v>
      </c>
      <c r="E13" s="89" t="s">
        <v>126</v>
      </c>
      <c r="F13" s="98">
        <v>44607</v>
      </c>
      <c r="G13" s="91">
        <v>24.307100000000002</v>
      </c>
      <c r="H13" s="99">
        <v>6.1585999999999999</v>
      </c>
      <c r="I13" s="91">
        <v>1.4969770000000002E-3</v>
      </c>
      <c r="J13" s="92">
        <v>1.4592426534770773E-7</v>
      </c>
      <c r="K13" s="92">
        <f t="shared" si="0"/>
        <v>0.99798067474396779</v>
      </c>
      <c r="L13" s="92">
        <f>I13/'סכום נכסי הקרן'!$C$42</f>
        <v>1.5595951835818152E-8</v>
      </c>
    </row>
    <row r="14" spans="2:12">
      <c r="B14" s="93" t="s">
        <v>1519</v>
      </c>
      <c r="C14" s="88" t="s">
        <v>1520</v>
      </c>
      <c r="D14" s="89" t="s">
        <v>772</v>
      </c>
      <c r="E14" s="89" t="s">
        <v>126</v>
      </c>
      <c r="F14" s="98">
        <v>44628</v>
      </c>
      <c r="G14" s="91">
        <v>43.125500000000009</v>
      </c>
      <c r="H14" s="99">
        <v>1E-4</v>
      </c>
      <c r="I14" s="91">
        <v>4.3000000000000008E-8</v>
      </c>
      <c r="J14" s="92">
        <v>4.7413822816713883E-7</v>
      </c>
      <c r="K14" s="92">
        <f t="shared" si="0"/>
        <v>2.8666552000458668E-5</v>
      </c>
      <c r="L14" s="92">
        <f>I14/'סכום נכסי הקרן'!$C$42</f>
        <v>4.479867953483457E-13</v>
      </c>
    </row>
    <row r="15" spans="2:12">
      <c r="B15" s="93" t="s">
        <v>1521</v>
      </c>
      <c r="C15" s="88">
        <v>8731</v>
      </c>
      <c r="D15" s="89" t="s">
        <v>148</v>
      </c>
      <c r="E15" s="89" t="s">
        <v>126</v>
      </c>
      <c r="F15" s="98">
        <v>44537</v>
      </c>
      <c r="G15" s="91">
        <v>5.1750600000000011</v>
      </c>
      <c r="H15" s="99">
        <v>5.7700000000000001E-2</v>
      </c>
      <c r="I15" s="91">
        <v>2.9860000000000003E-6</v>
      </c>
      <c r="J15" s="92">
        <v>7.9088894275191944E-7</v>
      </c>
      <c r="K15" s="92">
        <f t="shared" si="0"/>
        <v>1.9906587040318504E-3</v>
      </c>
      <c r="L15" s="92">
        <f>I15/'סכום נכסי הקרן'!$C$42</f>
        <v>3.1109036532794421E-11</v>
      </c>
    </row>
    <row r="16" spans="2:12">
      <c r="B16" s="88"/>
      <c r="C16" s="88"/>
      <c r="D16" s="88"/>
      <c r="E16" s="88"/>
      <c r="F16" s="88"/>
      <c r="G16" s="91"/>
      <c r="H16" s="99"/>
      <c r="I16" s="88"/>
      <c r="J16" s="88"/>
      <c r="K16" s="92"/>
      <c r="L16" s="88"/>
    </row>
    <row r="17" spans="2:12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</row>
    <row r="18" spans="2:12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</row>
    <row r="19" spans="2:12">
      <c r="B19" s="119"/>
      <c r="C19" s="88"/>
      <c r="D19" s="88"/>
      <c r="E19" s="88"/>
      <c r="F19" s="88"/>
      <c r="G19" s="88"/>
      <c r="H19" s="88"/>
      <c r="I19" s="88"/>
      <c r="J19" s="88"/>
      <c r="K19" s="88"/>
      <c r="L19" s="88"/>
    </row>
    <row r="20" spans="2:12">
      <c r="B20" s="119"/>
      <c r="C20" s="88"/>
      <c r="D20" s="88"/>
      <c r="E20" s="88"/>
      <c r="F20" s="88"/>
      <c r="G20" s="88"/>
      <c r="H20" s="88"/>
      <c r="I20" s="88"/>
      <c r="J20" s="88"/>
      <c r="K20" s="88"/>
      <c r="L20" s="88"/>
    </row>
    <row r="21" spans="2:12">
      <c r="B21" s="119"/>
      <c r="C21" s="88"/>
      <c r="D21" s="88"/>
      <c r="E21" s="88"/>
      <c r="F21" s="88"/>
      <c r="G21" s="88"/>
      <c r="H21" s="88"/>
      <c r="I21" s="88"/>
      <c r="J21" s="88"/>
      <c r="K21" s="88"/>
      <c r="L21" s="88"/>
    </row>
    <row r="22" spans="2:12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</row>
    <row r="23" spans="2:12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</row>
    <row r="24" spans="2:12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</row>
    <row r="25" spans="2:12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</row>
    <row r="26" spans="2:12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</row>
    <row r="27" spans="2:12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</row>
    <row r="28" spans="2:12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</row>
    <row r="29" spans="2:12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</row>
    <row r="30" spans="2:12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</row>
    <row r="31" spans="2:12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</row>
    <row r="32" spans="2:12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</row>
    <row r="33" spans="2:12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</row>
    <row r="34" spans="2:12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</row>
    <row r="35" spans="2:12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</row>
    <row r="36" spans="2:12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</row>
    <row r="37" spans="2:12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</row>
    <row r="38" spans="2:12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</row>
    <row r="39" spans="2:12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</row>
    <row r="40" spans="2:12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</row>
    <row r="41" spans="2:12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</row>
    <row r="42" spans="2:12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</row>
    <row r="43" spans="2:12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</row>
    <row r="44" spans="2:12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</row>
    <row r="45" spans="2:12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</row>
    <row r="46" spans="2:12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</row>
    <row r="47" spans="2:12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</row>
    <row r="48" spans="2:12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</row>
    <row r="49" spans="2:12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</row>
    <row r="50" spans="2:12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</row>
    <row r="51" spans="2:12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</row>
    <row r="52" spans="2:12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</row>
    <row r="53" spans="2:12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</row>
    <row r="54" spans="2:12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</row>
    <row r="55" spans="2:12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</row>
    <row r="56" spans="2:12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</row>
    <row r="57" spans="2:12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</row>
    <row r="58" spans="2:12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</row>
    <row r="59" spans="2:12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</row>
    <row r="60" spans="2:12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</row>
    <row r="61" spans="2:12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</row>
    <row r="62" spans="2:12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</row>
    <row r="63" spans="2:12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</row>
    <row r="64" spans="2:12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</row>
    <row r="65" spans="2:12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</row>
    <row r="66" spans="2:12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</row>
    <row r="67" spans="2:12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</row>
    <row r="68" spans="2:12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</row>
    <row r="69" spans="2:12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</row>
    <row r="70" spans="2:12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</row>
    <row r="71" spans="2:12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</row>
    <row r="72" spans="2:12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</row>
    <row r="73" spans="2:12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</row>
    <row r="74" spans="2:12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</row>
    <row r="75" spans="2:12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</row>
    <row r="76" spans="2:12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</row>
    <row r="77" spans="2:12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</row>
    <row r="78" spans="2:12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</row>
    <row r="79" spans="2:12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</row>
    <row r="80" spans="2:12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</row>
    <row r="81" spans="2:12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</row>
    <row r="82" spans="2:12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</row>
    <row r="83" spans="2:12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</row>
    <row r="84" spans="2:12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</row>
    <row r="85" spans="2:12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</row>
    <row r="86" spans="2:12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</row>
    <row r="87" spans="2:12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</row>
    <row r="88" spans="2:12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</row>
    <row r="89" spans="2:12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</row>
    <row r="90" spans="2:12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</row>
    <row r="91" spans="2:12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</row>
    <row r="92" spans="2:12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</row>
    <row r="93" spans="2:12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</row>
    <row r="94" spans="2:12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</row>
    <row r="95" spans="2:12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</row>
    <row r="96" spans="2:12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</row>
    <row r="97" spans="2:12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</row>
    <row r="98" spans="2:12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</row>
    <row r="99" spans="2:12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</row>
    <row r="100" spans="2:12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</row>
    <row r="101" spans="2:12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</row>
    <row r="102" spans="2:12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</row>
    <row r="103" spans="2:12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</row>
    <row r="104" spans="2:12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</row>
    <row r="105" spans="2:12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</row>
    <row r="106" spans="2:12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</row>
    <row r="107" spans="2:12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</row>
    <row r="108" spans="2:12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</row>
    <row r="109" spans="2:12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</row>
    <row r="110" spans="2:12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</row>
    <row r="111" spans="2:12"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</row>
    <row r="112" spans="2:12"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</row>
    <row r="113" spans="2:12"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</row>
    <row r="114" spans="2:12"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</row>
    <row r="115" spans="2:12"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</row>
    <row r="116" spans="2:12">
      <c r="B116" s="94"/>
      <c r="C116" s="95"/>
      <c r="D116" s="95"/>
      <c r="E116" s="95"/>
      <c r="F116" s="95"/>
      <c r="G116" s="95"/>
      <c r="H116" s="95"/>
      <c r="I116" s="95"/>
      <c r="J116" s="95"/>
      <c r="K116" s="95"/>
      <c r="L116" s="95"/>
    </row>
    <row r="117" spans="2:12">
      <c r="B117" s="94"/>
      <c r="C117" s="95"/>
      <c r="D117" s="95"/>
      <c r="E117" s="95"/>
      <c r="F117" s="95"/>
      <c r="G117" s="95"/>
      <c r="H117" s="95"/>
      <c r="I117" s="95"/>
      <c r="J117" s="95"/>
      <c r="K117" s="95"/>
      <c r="L117" s="95"/>
    </row>
    <row r="118" spans="2:12">
      <c r="B118" s="94"/>
      <c r="C118" s="95"/>
      <c r="D118" s="95"/>
      <c r="E118" s="95"/>
      <c r="F118" s="95"/>
      <c r="G118" s="95"/>
      <c r="H118" s="95"/>
      <c r="I118" s="95"/>
      <c r="J118" s="95"/>
      <c r="K118" s="95"/>
      <c r="L118" s="95"/>
    </row>
    <row r="119" spans="2:12">
      <c r="B119" s="94"/>
      <c r="C119" s="95"/>
      <c r="D119" s="95"/>
      <c r="E119" s="95"/>
      <c r="F119" s="95"/>
      <c r="G119" s="95"/>
      <c r="H119" s="95"/>
      <c r="I119" s="95"/>
      <c r="J119" s="95"/>
      <c r="K119" s="95"/>
      <c r="L119" s="95"/>
    </row>
    <row r="120" spans="2:12">
      <c r="B120" s="94"/>
      <c r="C120" s="95"/>
      <c r="D120" s="95"/>
      <c r="E120" s="95"/>
      <c r="F120" s="95"/>
      <c r="G120" s="95"/>
      <c r="H120" s="95"/>
      <c r="I120" s="95"/>
      <c r="J120" s="95"/>
      <c r="K120" s="95"/>
      <c r="L120" s="95"/>
    </row>
    <row r="121" spans="2:12">
      <c r="B121" s="94"/>
      <c r="C121" s="95"/>
      <c r="D121" s="95"/>
      <c r="E121" s="95"/>
      <c r="F121" s="95"/>
      <c r="G121" s="95"/>
      <c r="H121" s="95"/>
      <c r="I121" s="95"/>
      <c r="J121" s="95"/>
      <c r="K121" s="95"/>
      <c r="L121" s="95"/>
    </row>
    <row r="122" spans="2:12">
      <c r="B122" s="94"/>
      <c r="C122" s="95"/>
      <c r="D122" s="95"/>
      <c r="E122" s="95"/>
      <c r="F122" s="95"/>
      <c r="G122" s="95"/>
      <c r="H122" s="95"/>
      <c r="I122" s="95"/>
      <c r="J122" s="95"/>
      <c r="K122" s="95"/>
      <c r="L122" s="95"/>
    </row>
    <row r="123" spans="2:12">
      <c r="B123" s="94"/>
      <c r="C123" s="95"/>
      <c r="D123" s="95"/>
      <c r="E123" s="95"/>
      <c r="F123" s="95"/>
      <c r="G123" s="95"/>
      <c r="H123" s="95"/>
      <c r="I123" s="95"/>
      <c r="J123" s="95"/>
      <c r="K123" s="95"/>
      <c r="L123" s="95"/>
    </row>
    <row r="124" spans="2:12">
      <c r="B124" s="94"/>
      <c r="C124" s="95"/>
      <c r="D124" s="95"/>
      <c r="E124" s="95"/>
      <c r="F124" s="95"/>
      <c r="G124" s="95"/>
      <c r="H124" s="95"/>
      <c r="I124" s="95"/>
      <c r="J124" s="95"/>
      <c r="K124" s="95"/>
      <c r="L124" s="95"/>
    </row>
    <row r="125" spans="2:12">
      <c r="B125" s="94"/>
      <c r="C125" s="95"/>
      <c r="D125" s="95"/>
      <c r="E125" s="95"/>
      <c r="F125" s="95"/>
      <c r="G125" s="95"/>
      <c r="H125" s="95"/>
      <c r="I125" s="95"/>
      <c r="J125" s="95"/>
      <c r="K125" s="95"/>
      <c r="L125" s="95"/>
    </row>
    <row r="126" spans="2:12">
      <c r="B126" s="94"/>
      <c r="C126" s="95"/>
      <c r="D126" s="95"/>
      <c r="E126" s="95"/>
      <c r="F126" s="95"/>
      <c r="G126" s="95"/>
      <c r="H126" s="95"/>
      <c r="I126" s="95"/>
      <c r="J126" s="95"/>
      <c r="K126" s="95"/>
      <c r="L126" s="95"/>
    </row>
    <row r="127" spans="2:12">
      <c r="B127" s="94"/>
      <c r="C127" s="95"/>
      <c r="D127" s="95"/>
      <c r="E127" s="95"/>
      <c r="F127" s="95"/>
      <c r="G127" s="95"/>
      <c r="H127" s="95"/>
      <c r="I127" s="95"/>
      <c r="J127" s="95"/>
      <c r="K127" s="95"/>
      <c r="L127" s="95"/>
    </row>
    <row r="128" spans="2:12">
      <c r="B128" s="94"/>
      <c r="C128" s="95"/>
      <c r="D128" s="95"/>
      <c r="E128" s="95"/>
      <c r="F128" s="95"/>
      <c r="G128" s="95"/>
      <c r="H128" s="95"/>
      <c r="I128" s="95"/>
      <c r="J128" s="95"/>
      <c r="K128" s="95"/>
      <c r="L128" s="95"/>
    </row>
    <row r="129" spans="2:12">
      <c r="B129" s="94"/>
      <c r="C129" s="95"/>
      <c r="D129" s="95"/>
      <c r="E129" s="95"/>
      <c r="F129" s="95"/>
      <c r="G129" s="95"/>
      <c r="H129" s="95"/>
      <c r="I129" s="95"/>
      <c r="J129" s="95"/>
      <c r="K129" s="95"/>
      <c r="L129" s="95"/>
    </row>
    <row r="130" spans="2:12">
      <c r="B130" s="94"/>
      <c r="C130" s="95"/>
      <c r="D130" s="95"/>
      <c r="E130" s="95"/>
      <c r="F130" s="95"/>
      <c r="G130" s="95"/>
      <c r="H130" s="95"/>
      <c r="I130" s="95"/>
      <c r="J130" s="95"/>
      <c r="K130" s="95"/>
      <c r="L130" s="95"/>
    </row>
    <row r="131" spans="2:12">
      <c r="B131" s="94"/>
      <c r="C131" s="95"/>
      <c r="D131" s="95"/>
      <c r="E131" s="95"/>
      <c r="F131" s="95"/>
      <c r="G131" s="95"/>
      <c r="H131" s="95"/>
      <c r="I131" s="95"/>
      <c r="J131" s="95"/>
      <c r="K131" s="95"/>
      <c r="L131" s="95"/>
    </row>
    <row r="132" spans="2:12">
      <c r="B132" s="94"/>
      <c r="C132" s="95"/>
      <c r="D132" s="95"/>
      <c r="E132" s="95"/>
      <c r="F132" s="95"/>
      <c r="G132" s="95"/>
      <c r="H132" s="95"/>
      <c r="I132" s="95"/>
      <c r="J132" s="95"/>
      <c r="K132" s="95"/>
      <c r="L132" s="95"/>
    </row>
    <row r="133" spans="2:12">
      <c r="B133" s="94"/>
      <c r="C133" s="95"/>
      <c r="D133" s="95"/>
      <c r="E133" s="95"/>
      <c r="F133" s="95"/>
      <c r="G133" s="95"/>
      <c r="H133" s="95"/>
      <c r="I133" s="95"/>
      <c r="J133" s="95"/>
      <c r="K133" s="95"/>
      <c r="L133" s="95"/>
    </row>
    <row r="134" spans="2:12">
      <c r="B134" s="94"/>
      <c r="C134" s="95"/>
      <c r="D134" s="95"/>
      <c r="E134" s="95"/>
      <c r="F134" s="95"/>
      <c r="G134" s="95"/>
      <c r="H134" s="95"/>
      <c r="I134" s="95"/>
      <c r="J134" s="95"/>
      <c r="K134" s="95"/>
      <c r="L134" s="95"/>
    </row>
    <row r="135" spans="2:12">
      <c r="B135" s="94"/>
      <c r="C135" s="95"/>
      <c r="D135" s="95"/>
      <c r="E135" s="95"/>
      <c r="F135" s="95"/>
      <c r="G135" s="95"/>
      <c r="H135" s="95"/>
      <c r="I135" s="95"/>
      <c r="J135" s="95"/>
      <c r="K135" s="95"/>
      <c r="L135" s="95"/>
    </row>
    <row r="136" spans="2:12">
      <c r="B136" s="94"/>
      <c r="C136" s="95"/>
      <c r="D136" s="95"/>
      <c r="E136" s="95"/>
      <c r="F136" s="95"/>
      <c r="G136" s="95"/>
      <c r="H136" s="95"/>
      <c r="I136" s="95"/>
      <c r="J136" s="95"/>
      <c r="K136" s="95"/>
      <c r="L136" s="95"/>
    </row>
    <row r="137" spans="2:12">
      <c r="B137" s="94"/>
      <c r="C137" s="95"/>
      <c r="D137" s="95"/>
      <c r="E137" s="95"/>
      <c r="F137" s="95"/>
      <c r="G137" s="95"/>
      <c r="H137" s="95"/>
      <c r="I137" s="95"/>
      <c r="J137" s="95"/>
      <c r="K137" s="95"/>
      <c r="L137" s="95"/>
    </row>
    <row r="138" spans="2:12">
      <c r="B138" s="94"/>
      <c r="C138" s="95"/>
      <c r="D138" s="95"/>
      <c r="E138" s="95"/>
      <c r="F138" s="95"/>
      <c r="G138" s="95"/>
      <c r="H138" s="95"/>
      <c r="I138" s="95"/>
      <c r="J138" s="95"/>
      <c r="K138" s="95"/>
      <c r="L138" s="95"/>
    </row>
    <row r="139" spans="2:12">
      <c r="B139" s="94"/>
      <c r="C139" s="95"/>
      <c r="D139" s="95"/>
      <c r="E139" s="95"/>
      <c r="F139" s="95"/>
      <c r="G139" s="95"/>
      <c r="H139" s="95"/>
      <c r="I139" s="95"/>
      <c r="J139" s="95"/>
      <c r="K139" s="95"/>
      <c r="L139" s="95"/>
    </row>
    <row r="140" spans="2:12">
      <c r="B140" s="94"/>
      <c r="C140" s="95"/>
      <c r="D140" s="95"/>
      <c r="E140" s="95"/>
      <c r="F140" s="95"/>
      <c r="G140" s="95"/>
      <c r="H140" s="95"/>
      <c r="I140" s="95"/>
      <c r="J140" s="95"/>
      <c r="K140" s="95"/>
      <c r="L140" s="95"/>
    </row>
    <row r="141" spans="2:12">
      <c r="B141" s="94"/>
      <c r="C141" s="95"/>
      <c r="D141" s="95"/>
      <c r="E141" s="95"/>
      <c r="F141" s="95"/>
      <c r="G141" s="95"/>
      <c r="H141" s="95"/>
      <c r="I141" s="95"/>
      <c r="J141" s="95"/>
      <c r="K141" s="95"/>
      <c r="L141" s="95"/>
    </row>
    <row r="142" spans="2:12">
      <c r="B142" s="94"/>
      <c r="C142" s="95"/>
      <c r="D142" s="95"/>
      <c r="E142" s="95"/>
      <c r="F142" s="95"/>
      <c r="G142" s="95"/>
      <c r="H142" s="95"/>
      <c r="I142" s="95"/>
      <c r="J142" s="95"/>
      <c r="K142" s="95"/>
      <c r="L142" s="95"/>
    </row>
    <row r="143" spans="2:12">
      <c r="B143" s="94"/>
      <c r="C143" s="95"/>
      <c r="D143" s="95"/>
      <c r="E143" s="95"/>
      <c r="F143" s="95"/>
      <c r="G143" s="95"/>
      <c r="H143" s="95"/>
      <c r="I143" s="95"/>
      <c r="J143" s="95"/>
      <c r="K143" s="95"/>
      <c r="L143" s="95"/>
    </row>
    <row r="144" spans="2:12">
      <c r="B144" s="94"/>
      <c r="C144" s="95"/>
      <c r="D144" s="95"/>
      <c r="E144" s="95"/>
      <c r="F144" s="95"/>
      <c r="G144" s="95"/>
      <c r="H144" s="95"/>
      <c r="I144" s="95"/>
      <c r="J144" s="95"/>
      <c r="K144" s="95"/>
      <c r="L144" s="95"/>
    </row>
    <row r="145" spans="2:12">
      <c r="B145" s="94"/>
      <c r="C145" s="95"/>
      <c r="D145" s="95"/>
      <c r="E145" s="95"/>
      <c r="F145" s="95"/>
      <c r="G145" s="95"/>
      <c r="H145" s="95"/>
      <c r="I145" s="95"/>
      <c r="J145" s="95"/>
      <c r="K145" s="95"/>
      <c r="L145" s="95"/>
    </row>
    <row r="146" spans="2:12">
      <c r="B146" s="94"/>
      <c r="C146" s="95"/>
      <c r="D146" s="95"/>
      <c r="E146" s="95"/>
      <c r="F146" s="95"/>
      <c r="G146" s="95"/>
      <c r="H146" s="95"/>
      <c r="I146" s="95"/>
      <c r="J146" s="95"/>
      <c r="K146" s="95"/>
      <c r="L146" s="95"/>
    </row>
    <row r="147" spans="2:12">
      <c r="B147" s="94"/>
      <c r="C147" s="95"/>
      <c r="D147" s="95"/>
      <c r="E147" s="95"/>
      <c r="F147" s="95"/>
      <c r="G147" s="95"/>
      <c r="H147" s="95"/>
      <c r="I147" s="95"/>
      <c r="J147" s="95"/>
      <c r="K147" s="95"/>
      <c r="L147" s="95"/>
    </row>
    <row r="148" spans="2:12">
      <c r="B148" s="94"/>
      <c r="C148" s="95"/>
      <c r="D148" s="95"/>
      <c r="E148" s="95"/>
      <c r="F148" s="95"/>
      <c r="G148" s="95"/>
      <c r="H148" s="95"/>
      <c r="I148" s="95"/>
      <c r="J148" s="95"/>
      <c r="K148" s="95"/>
      <c r="L148" s="95"/>
    </row>
    <row r="149" spans="2:12">
      <c r="B149" s="94"/>
      <c r="C149" s="95"/>
      <c r="D149" s="95"/>
      <c r="E149" s="95"/>
      <c r="F149" s="95"/>
      <c r="G149" s="95"/>
      <c r="H149" s="95"/>
      <c r="I149" s="95"/>
      <c r="J149" s="95"/>
      <c r="K149" s="95"/>
      <c r="L149" s="95"/>
    </row>
    <row r="150" spans="2:12">
      <c r="B150" s="94"/>
      <c r="C150" s="95"/>
      <c r="D150" s="95"/>
      <c r="E150" s="95"/>
      <c r="F150" s="95"/>
      <c r="G150" s="95"/>
      <c r="H150" s="95"/>
      <c r="I150" s="95"/>
      <c r="J150" s="95"/>
      <c r="K150" s="95"/>
      <c r="L150" s="95"/>
    </row>
    <row r="151" spans="2:12">
      <c r="B151" s="94"/>
      <c r="C151" s="95"/>
      <c r="D151" s="95"/>
      <c r="E151" s="95"/>
      <c r="F151" s="95"/>
      <c r="G151" s="95"/>
      <c r="H151" s="95"/>
      <c r="I151" s="95"/>
      <c r="J151" s="95"/>
      <c r="K151" s="95"/>
      <c r="L151" s="95"/>
    </row>
    <row r="152" spans="2:12">
      <c r="B152" s="94"/>
      <c r="C152" s="95"/>
      <c r="D152" s="95"/>
      <c r="E152" s="95"/>
      <c r="F152" s="95"/>
      <c r="G152" s="95"/>
      <c r="H152" s="95"/>
      <c r="I152" s="95"/>
      <c r="J152" s="95"/>
      <c r="K152" s="95"/>
      <c r="L152" s="95"/>
    </row>
    <row r="153" spans="2:12">
      <c r="B153" s="94"/>
      <c r="C153" s="95"/>
      <c r="D153" s="95"/>
      <c r="E153" s="95"/>
      <c r="F153" s="95"/>
      <c r="G153" s="95"/>
      <c r="H153" s="95"/>
      <c r="I153" s="95"/>
      <c r="J153" s="95"/>
      <c r="K153" s="95"/>
      <c r="L153" s="95"/>
    </row>
    <row r="154" spans="2:12">
      <c r="B154" s="94"/>
      <c r="C154" s="95"/>
      <c r="D154" s="95"/>
      <c r="E154" s="95"/>
      <c r="F154" s="95"/>
      <c r="G154" s="95"/>
      <c r="H154" s="95"/>
      <c r="I154" s="95"/>
      <c r="J154" s="95"/>
      <c r="K154" s="95"/>
      <c r="L154" s="95"/>
    </row>
    <row r="155" spans="2:12">
      <c r="B155" s="94"/>
      <c r="C155" s="95"/>
      <c r="D155" s="95"/>
      <c r="E155" s="95"/>
      <c r="F155" s="95"/>
      <c r="G155" s="95"/>
      <c r="H155" s="95"/>
      <c r="I155" s="95"/>
      <c r="J155" s="95"/>
      <c r="K155" s="95"/>
      <c r="L155" s="95"/>
    </row>
    <row r="156" spans="2:12">
      <c r="B156" s="94"/>
      <c r="C156" s="95"/>
      <c r="D156" s="95"/>
      <c r="E156" s="95"/>
      <c r="F156" s="95"/>
      <c r="G156" s="95"/>
      <c r="H156" s="95"/>
      <c r="I156" s="95"/>
      <c r="J156" s="95"/>
      <c r="K156" s="95"/>
      <c r="L156" s="95"/>
    </row>
    <row r="157" spans="2:12">
      <c r="B157" s="94"/>
      <c r="C157" s="95"/>
      <c r="D157" s="95"/>
      <c r="E157" s="95"/>
      <c r="F157" s="95"/>
      <c r="G157" s="95"/>
      <c r="H157" s="95"/>
      <c r="I157" s="95"/>
      <c r="J157" s="95"/>
      <c r="K157" s="95"/>
      <c r="L157" s="95"/>
    </row>
    <row r="158" spans="2:12">
      <c r="B158" s="94"/>
      <c r="C158" s="95"/>
      <c r="D158" s="95"/>
      <c r="E158" s="95"/>
      <c r="F158" s="95"/>
      <c r="G158" s="95"/>
      <c r="H158" s="95"/>
      <c r="I158" s="95"/>
      <c r="J158" s="95"/>
      <c r="K158" s="95"/>
      <c r="L158" s="95"/>
    </row>
    <row r="159" spans="2:12">
      <c r="B159" s="94"/>
      <c r="C159" s="95"/>
      <c r="D159" s="95"/>
      <c r="E159" s="95"/>
      <c r="F159" s="95"/>
      <c r="G159" s="95"/>
      <c r="H159" s="95"/>
      <c r="I159" s="95"/>
      <c r="J159" s="95"/>
      <c r="K159" s="95"/>
      <c r="L159" s="95"/>
    </row>
    <row r="160" spans="2:12">
      <c r="B160" s="94"/>
      <c r="C160" s="95"/>
      <c r="D160" s="95"/>
      <c r="E160" s="95"/>
      <c r="F160" s="95"/>
      <c r="G160" s="95"/>
      <c r="H160" s="95"/>
      <c r="I160" s="95"/>
      <c r="J160" s="95"/>
      <c r="K160" s="95"/>
      <c r="L160" s="95"/>
    </row>
    <row r="161" spans="2:12">
      <c r="B161" s="94"/>
      <c r="C161" s="95"/>
      <c r="D161" s="95"/>
      <c r="E161" s="95"/>
      <c r="F161" s="95"/>
      <c r="G161" s="95"/>
      <c r="H161" s="95"/>
      <c r="I161" s="95"/>
      <c r="J161" s="95"/>
      <c r="K161" s="95"/>
      <c r="L161" s="95"/>
    </row>
    <row r="162" spans="2:12">
      <c r="B162" s="94"/>
      <c r="C162" s="95"/>
      <c r="D162" s="95"/>
      <c r="E162" s="95"/>
      <c r="F162" s="95"/>
      <c r="G162" s="95"/>
      <c r="H162" s="95"/>
      <c r="I162" s="95"/>
      <c r="J162" s="95"/>
      <c r="K162" s="95"/>
      <c r="L162" s="95"/>
    </row>
    <row r="163" spans="2:12">
      <c r="B163" s="94"/>
      <c r="C163" s="95"/>
      <c r="D163" s="95"/>
      <c r="E163" s="95"/>
      <c r="F163" s="95"/>
      <c r="G163" s="95"/>
      <c r="H163" s="95"/>
      <c r="I163" s="95"/>
      <c r="J163" s="95"/>
      <c r="K163" s="95"/>
      <c r="L163" s="95"/>
    </row>
    <row r="164" spans="2:12">
      <c r="B164" s="94"/>
      <c r="C164" s="95"/>
      <c r="D164" s="95"/>
      <c r="E164" s="95"/>
      <c r="F164" s="95"/>
      <c r="G164" s="95"/>
      <c r="H164" s="95"/>
      <c r="I164" s="95"/>
      <c r="J164" s="95"/>
      <c r="K164" s="95"/>
      <c r="L164" s="95"/>
    </row>
    <row r="165" spans="2:12">
      <c r="B165" s="94"/>
      <c r="C165" s="95"/>
      <c r="D165" s="95"/>
      <c r="E165" s="95"/>
      <c r="F165" s="95"/>
      <c r="G165" s="95"/>
      <c r="H165" s="95"/>
      <c r="I165" s="95"/>
      <c r="J165" s="95"/>
      <c r="K165" s="95"/>
      <c r="L165" s="95"/>
    </row>
    <row r="166" spans="2:12">
      <c r="B166" s="94"/>
      <c r="C166" s="95"/>
      <c r="D166" s="95"/>
      <c r="E166" s="95"/>
      <c r="F166" s="95"/>
      <c r="G166" s="95"/>
      <c r="H166" s="95"/>
      <c r="I166" s="95"/>
      <c r="J166" s="95"/>
      <c r="K166" s="95"/>
      <c r="L166" s="95"/>
    </row>
    <row r="167" spans="2:12">
      <c r="B167" s="94"/>
      <c r="C167" s="95"/>
      <c r="D167" s="95"/>
      <c r="E167" s="95"/>
      <c r="F167" s="95"/>
      <c r="G167" s="95"/>
      <c r="H167" s="95"/>
      <c r="I167" s="95"/>
      <c r="J167" s="95"/>
      <c r="K167" s="95"/>
      <c r="L167" s="95"/>
    </row>
    <row r="168" spans="2:12">
      <c r="B168" s="94"/>
      <c r="C168" s="95"/>
      <c r="D168" s="95"/>
      <c r="E168" s="95"/>
      <c r="F168" s="95"/>
      <c r="G168" s="95"/>
      <c r="H168" s="95"/>
      <c r="I168" s="95"/>
      <c r="J168" s="95"/>
      <c r="K168" s="95"/>
      <c r="L168" s="95"/>
    </row>
    <row r="169" spans="2:12">
      <c r="B169" s="94"/>
      <c r="C169" s="95"/>
      <c r="D169" s="95"/>
      <c r="E169" s="95"/>
      <c r="F169" s="95"/>
      <c r="G169" s="95"/>
      <c r="H169" s="95"/>
      <c r="I169" s="95"/>
      <c r="J169" s="95"/>
      <c r="K169" s="95"/>
      <c r="L169" s="95"/>
    </row>
    <row r="170" spans="2:12">
      <c r="B170" s="94"/>
      <c r="C170" s="95"/>
      <c r="D170" s="95"/>
      <c r="E170" s="95"/>
      <c r="F170" s="95"/>
      <c r="G170" s="95"/>
      <c r="H170" s="95"/>
      <c r="I170" s="95"/>
      <c r="J170" s="95"/>
      <c r="K170" s="95"/>
      <c r="L170" s="95"/>
    </row>
    <row r="171" spans="2:12">
      <c r="B171" s="94"/>
      <c r="C171" s="95"/>
      <c r="D171" s="95"/>
      <c r="E171" s="95"/>
      <c r="F171" s="95"/>
      <c r="G171" s="95"/>
      <c r="H171" s="95"/>
      <c r="I171" s="95"/>
      <c r="J171" s="95"/>
      <c r="K171" s="95"/>
      <c r="L171" s="95"/>
    </row>
    <row r="172" spans="2:12">
      <c r="B172" s="94"/>
      <c r="C172" s="95"/>
      <c r="D172" s="95"/>
      <c r="E172" s="95"/>
      <c r="F172" s="95"/>
      <c r="G172" s="95"/>
      <c r="H172" s="95"/>
      <c r="I172" s="95"/>
      <c r="J172" s="95"/>
      <c r="K172" s="95"/>
      <c r="L172" s="95"/>
    </row>
    <row r="173" spans="2:12">
      <c r="B173" s="94"/>
      <c r="C173" s="95"/>
      <c r="D173" s="95"/>
      <c r="E173" s="95"/>
      <c r="F173" s="95"/>
      <c r="G173" s="95"/>
      <c r="H173" s="95"/>
      <c r="I173" s="95"/>
      <c r="J173" s="95"/>
      <c r="K173" s="95"/>
      <c r="L173" s="95"/>
    </row>
    <row r="174" spans="2:12">
      <c r="B174" s="94"/>
      <c r="C174" s="95"/>
      <c r="D174" s="95"/>
      <c r="E174" s="95"/>
      <c r="F174" s="95"/>
      <c r="G174" s="95"/>
      <c r="H174" s="95"/>
      <c r="I174" s="95"/>
      <c r="J174" s="95"/>
      <c r="K174" s="95"/>
      <c r="L174" s="95"/>
    </row>
    <row r="175" spans="2:12">
      <c r="B175" s="94"/>
      <c r="C175" s="95"/>
      <c r="D175" s="95"/>
      <c r="E175" s="95"/>
      <c r="F175" s="95"/>
      <c r="G175" s="95"/>
      <c r="H175" s="95"/>
      <c r="I175" s="95"/>
      <c r="J175" s="95"/>
      <c r="K175" s="95"/>
      <c r="L175" s="95"/>
    </row>
    <row r="176" spans="2:12">
      <c r="B176" s="94"/>
      <c r="C176" s="95"/>
      <c r="D176" s="95"/>
      <c r="E176" s="95"/>
      <c r="F176" s="95"/>
      <c r="G176" s="95"/>
      <c r="H176" s="95"/>
      <c r="I176" s="95"/>
      <c r="J176" s="95"/>
      <c r="K176" s="95"/>
      <c r="L176" s="95"/>
    </row>
    <row r="177" spans="2:12">
      <c r="B177" s="94"/>
      <c r="C177" s="95"/>
      <c r="D177" s="95"/>
      <c r="E177" s="95"/>
      <c r="F177" s="95"/>
      <c r="G177" s="95"/>
      <c r="H177" s="95"/>
      <c r="I177" s="95"/>
      <c r="J177" s="95"/>
      <c r="K177" s="95"/>
      <c r="L177" s="95"/>
    </row>
    <row r="178" spans="2:12">
      <c r="B178" s="94"/>
      <c r="C178" s="95"/>
      <c r="D178" s="95"/>
      <c r="E178" s="95"/>
      <c r="F178" s="95"/>
      <c r="G178" s="95"/>
      <c r="H178" s="95"/>
      <c r="I178" s="95"/>
      <c r="J178" s="95"/>
      <c r="K178" s="95"/>
      <c r="L178" s="95"/>
    </row>
    <row r="179" spans="2:12">
      <c r="B179" s="94"/>
      <c r="C179" s="95"/>
      <c r="D179" s="95"/>
      <c r="E179" s="95"/>
      <c r="F179" s="95"/>
      <c r="G179" s="95"/>
      <c r="H179" s="95"/>
      <c r="I179" s="95"/>
      <c r="J179" s="95"/>
      <c r="K179" s="95"/>
      <c r="L179" s="95"/>
    </row>
    <row r="180" spans="2:12">
      <c r="B180" s="94"/>
      <c r="C180" s="95"/>
      <c r="D180" s="95"/>
      <c r="E180" s="95"/>
      <c r="F180" s="95"/>
      <c r="G180" s="95"/>
      <c r="H180" s="95"/>
      <c r="I180" s="95"/>
      <c r="J180" s="95"/>
      <c r="K180" s="95"/>
      <c r="L180" s="95"/>
    </row>
    <row r="181" spans="2:12">
      <c r="B181" s="94"/>
      <c r="C181" s="95"/>
      <c r="D181" s="95"/>
      <c r="E181" s="95"/>
      <c r="F181" s="95"/>
      <c r="G181" s="95"/>
      <c r="H181" s="95"/>
      <c r="I181" s="95"/>
      <c r="J181" s="95"/>
      <c r="K181" s="95"/>
      <c r="L181" s="95"/>
    </row>
    <row r="182" spans="2:12">
      <c r="B182" s="94"/>
      <c r="C182" s="95"/>
      <c r="D182" s="95"/>
      <c r="E182" s="95"/>
      <c r="F182" s="95"/>
      <c r="G182" s="95"/>
      <c r="H182" s="95"/>
      <c r="I182" s="95"/>
      <c r="J182" s="95"/>
      <c r="K182" s="95"/>
      <c r="L182" s="95"/>
    </row>
    <row r="183" spans="2:12">
      <c r="B183" s="94"/>
      <c r="C183" s="95"/>
      <c r="D183" s="95"/>
      <c r="E183" s="95"/>
      <c r="F183" s="95"/>
      <c r="G183" s="95"/>
      <c r="H183" s="95"/>
      <c r="I183" s="95"/>
      <c r="J183" s="95"/>
      <c r="K183" s="95"/>
      <c r="L183" s="95"/>
    </row>
    <row r="184" spans="2:12">
      <c r="B184" s="94"/>
      <c r="C184" s="95"/>
      <c r="D184" s="95"/>
      <c r="E184" s="95"/>
      <c r="F184" s="95"/>
      <c r="G184" s="95"/>
      <c r="H184" s="95"/>
      <c r="I184" s="95"/>
      <c r="J184" s="95"/>
      <c r="K184" s="95"/>
      <c r="L184" s="95"/>
    </row>
    <row r="185" spans="2:12">
      <c r="B185" s="94"/>
      <c r="C185" s="95"/>
      <c r="D185" s="95"/>
      <c r="E185" s="95"/>
      <c r="F185" s="95"/>
      <c r="G185" s="95"/>
      <c r="H185" s="95"/>
      <c r="I185" s="95"/>
      <c r="J185" s="95"/>
      <c r="K185" s="95"/>
      <c r="L185" s="95"/>
    </row>
    <row r="186" spans="2:12">
      <c r="B186" s="94"/>
      <c r="C186" s="95"/>
      <c r="D186" s="95"/>
      <c r="E186" s="95"/>
      <c r="F186" s="95"/>
      <c r="G186" s="95"/>
      <c r="H186" s="95"/>
      <c r="I186" s="95"/>
      <c r="J186" s="95"/>
      <c r="K186" s="95"/>
      <c r="L186" s="95"/>
    </row>
    <row r="187" spans="2:12">
      <c r="B187" s="94"/>
      <c r="C187" s="95"/>
      <c r="D187" s="95"/>
      <c r="E187" s="95"/>
      <c r="F187" s="95"/>
      <c r="G187" s="95"/>
      <c r="H187" s="95"/>
      <c r="I187" s="95"/>
      <c r="J187" s="95"/>
      <c r="K187" s="95"/>
      <c r="L187" s="95"/>
    </row>
    <row r="188" spans="2:12">
      <c r="B188" s="94"/>
      <c r="C188" s="95"/>
      <c r="D188" s="95"/>
      <c r="E188" s="95"/>
      <c r="F188" s="95"/>
      <c r="G188" s="95"/>
      <c r="H188" s="95"/>
      <c r="I188" s="95"/>
      <c r="J188" s="95"/>
      <c r="K188" s="95"/>
      <c r="L188" s="95"/>
    </row>
    <row r="189" spans="2:12">
      <c r="B189" s="94"/>
      <c r="C189" s="95"/>
      <c r="D189" s="95"/>
      <c r="E189" s="95"/>
      <c r="F189" s="95"/>
      <c r="G189" s="95"/>
      <c r="H189" s="95"/>
      <c r="I189" s="95"/>
      <c r="J189" s="95"/>
      <c r="K189" s="95"/>
      <c r="L189" s="95"/>
    </row>
    <row r="190" spans="2:12">
      <c r="B190" s="94"/>
      <c r="C190" s="95"/>
      <c r="D190" s="95"/>
      <c r="E190" s="95"/>
      <c r="F190" s="95"/>
      <c r="G190" s="95"/>
      <c r="H190" s="95"/>
      <c r="I190" s="95"/>
      <c r="J190" s="95"/>
      <c r="K190" s="95"/>
      <c r="L190" s="95"/>
    </row>
    <row r="191" spans="2:12">
      <c r="B191" s="94"/>
      <c r="C191" s="95"/>
      <c r="D191" s="95"/>
      <c r="E191" s="95"/>
      <c r="F191" s="95"/>
      <c r="G191" s="95"/>
      <c r="H191" s="95"/>
      <c r="I191" s="95"/>
      <c r="J191" s="95"/>
      <c r="K191" s="95"/>
      <c r="L191" s="95"/>
    </row>
    <row r="192" spans="2:12">
      <c r="B192" s="94"/>
      <c r="C192" s="95"/>
      <c r="D192" s="95"/>
      <c r="E192" s="95"/>
      <c r="F192" s="95"/>
      <c r="G192" s="95"/>
      <c r="H192" s="95"/>
      <c r="I192" s="95"/>
      <c r="J192" s="95"/>
      <c r="K192" s="95"/>
      <c r="L192" s="95"/>
    </row>
    <row r="193" spans="2:12">
      <c r="B193" s="94"/>
      <c r="C193" s="95"/>
      <c r="D193" s="95"/>
      <c r="E193" s="95"/>
      <c r="F193" s="95"/>
      <c r="G193" s="95"/>
      <c r="H193" s="95"/>
      <c r="I193" s="95"/>
      <c r="J193" s="95"/>
      <c r="K193" s="95"/>
      <c r="L193" s="95"/>
    </row>
    <row r="194" spans="2:12">
      <c r="B194" s="94"/>
      <c r="C194" s="95"/>
      <c r="D194" s="95"/>
      <c r="E194" s="95"/>
      <c r="F194" s="95"/>
      <c r="G194" s="95"/>
      <c r="H194" s="95"/>
      <c r="I194" s="95"/>
      <c r="J194" s="95"/>
      <c r="K194" s="95"/>
      <c r="L194" s="95"/>
    </row>
    <row r="195" spans="2:12">
      <c r="B195" s="94"/>
      <c r="C195" s="95"/>
      <c r="D195" s="95"/>
      <c r="E195" s="95"/>
      <c r="F195" s="95"/>
      <c r="G195" s="95"/>
      <c r="H195" s="95"/>
      <c r="I195" s="95"/>
      <c r="J195" s="95"/>
      <c r="K195" s="95"/>
      <c r="L195" s="95"/>
    </row>
    <row r="196" spans="2:12">
      <c r="B196" s="94"/>
      <c r="C196" s="95"/>
      <c r="D196" s="95"/>
      <c r="E196" s="95"/>
      <c r="F196" s="95"/>
      <c r="G196" s="95"/>
      <c r="H196" s="95"/>
      <c r="I196" s="95"/>
      <c r="J196" s="95"/>
      <c r="K196" s="95"/>
      <c r="L196" s="95"/>
    </row>
    <row r="197" spans="2:12">
      <c r="B197" s="94"/>
      <c r="C197" s="95"/>
      <c r="D197" s="95"/>
      <c r="E197" s="95"/>
      <c r="F197" s="95"/>
      <c r="G197" s="95"/>
      <c r="H197" s="95"/>
      <c r="I197" s="95"/>
      <c r="J197" s="95"/>
      <c r="K197" s="95"/>
      <c r="L197" s="95"/>
    </row>
    <row r="198" spans="2:12">
      <c r="B198" s="94"/>
      <c r="C198" s="95"/>
      <c r="D198" s="95"/>
      <c r="E198" s="95"/>
      <c r="F198" s="95"/>
      <c r="G198" s="95"/>
      <c r="H198" s="95"/>
      <c r="I198" s="95"/>
      <c r="J198" s="95"/>
      <c r="K198" s="95"/>
      <c r="L198" s="95"/>
    </row>
    <row r="199" spans="2:12">
      <c r="B199" s="94"/>
      <c r="C199" s="95"/>
      <c r="D199" s="95"/>
      <c r="E199" s="95"/>
      <c r="F199" s="95"/>
      <c r="G199" s="95"/>
      <c r="H199" s="95"/>
      <c r="I199" s="95"/>
      <c r="J199" s="95"/>
      <c r="K199" s="95"/>
      <c r="L199" s="95"/>
    </row>
    <row r="200" spans="2:12">
      <c r="B200" s="94"/>
      <c r="C200" s="95"/>
      <c r="D200" s="95"/>
      <c r="E200" s="95"/>
      <c r="F200" s="95"/>
      <c r="G200" s="95"/>
      <c r="H200" s="95"/>
      <c r="I200" s="95"/>
      <c r="J200" s="95"/>
      <c r="K200" s="95"/>
      <c r="L200" s="95"/>
    </row>
    <row r="201" spans="2:12">
      <c r="B201" s="94"/>
      <c r="C201" s="95"/>
      <c r="D201" s="95"/>
      <c r="E201" s="95"/>
      <c r="F201" s="95"/>
      <c r="G201" s="95"/>
      <c r="H201" s="95"/>
      <c r="I201" s="95"/>
      <c r="J201" s="95"/>
      <c r="K201" s="95"/>
      <c r="L201" s="95"/>
    </row>
    <row r="202" spans="2:12">
      <c r="B202" s="94"/>
      <c r="C202" s="95"/>
      <c r="D202" s="95"/>
      <c r="E202" s="95"/>
      <c r="F202" s="95"/>
      <c r="G202" s="95"/>
      <c r="H202" s="95"/>
      <c r="I202" s="95"/>
      <c r="J202" s="95"/>
      <c r="K202" s="95"/>
      <c r="L202" s="95"/>
    </row>
    <row r="203" spans="2:12">
      <c r="B203" s="94"/>
      <c r="C203" s="95"/>
      <c r="D203" s="95"/>
      <c r="E203" s="95"/>
      <c r="F203" s="95"/>
      <c r="G203" s="95"/>
      <c r="H203" s="95"/>
      <c r="I203" s="95"/>
      <c r="J203" s="95"/>
      <c r="K203" s="95"/>
      <c r="L203" s="95"/>
    </row>
    <row r="204" spans="2:12">
      <c r="B204" s="94"/>
      <c r="C204" s="95"/>
      <c r="D204" s="95"/>
      <c r="E204" s="95"/>
      <c r="F204" s="95"/>
      <c r="G204" s="95"/>
      <c r="H204" s="95"/>
      <c r="I204" s="95"/>
      <c r="J204" s="95"/>
      <c r="K204" s="95"/>
      <c r="L204" s="95"/>
    </row>
    <row r="205" spans="2:12">
      <c r="B205" s="94"/>
      <c r="C205" s="95"/>
      <c r="D205" s="95"/>
      <c r="E205" s="95"/>
      <c r="F205" s="95"/>
      <c r="G205" s="95"/>
      <c r="H205" s="95"/>
      <c r="I205" s="95"/>
      <c r="J205" s="95"/>
      <c r="K205" s="95"/>
      <c r="L205" s="95"/>
    </row>
    <row r="206" spans="2:12">
      <c r="B206" s="94"/>
      <c r="C206" s="95"/>
      <c r="D206" s="95"/>
      <c r="E206" s="95"/>
      <c r="F206" s="95"/>
      <c r="G206" s="95"/>
      <c r="H206" s="95"/>
      <c r="I206" s="95"/>
      <c r="J206" s="95"/>
      <c r="K206" s="95"/>
      <c r="L206" s="95"/>
    </row>
    <row r="207" spans="2:12">
      <c r="B207" s="94"/>
      <c r="C207" s="95"/>
      <c r="D207" s="95"/>
      <c r="E207" s="95"/>
      <c r="F207" s="95"/>
      <c r="G207" s="95"/>
      <c r="H207" s="95"/>
      <c r="I207" s="95"/>
      <c r="J207" s="95"/>
      <c r="K207" s="95"/>
      <c r="L207" s="95"/>
    </row>
    <row r="208" spans="2:12">
      <c r="B208" s="94"/>
      <c r="C208" s="95"/>
      <c r="D208" s="95"/>
      <c r="E208" s="95"/>
      <c r="F208" s="95"/>
      <c r="G208" s="95"/>
      <c r="H208" s="95"/>
      <c r="I208" s="95"/>
      <c r="J208" s="95"/>
      <c r="K208" s="95"/>
      <c r="L208" s="95"/>
    </row>
    <row r="209" spans="2:12">
      <c r="B209" s="94"/>
      <c r="C209" s="95"/>
      <c r="D209" s="95"/>
      <c r="E209" s="95"/>
      <c r="F209" s="95"/>
      <c r="G209" s="95"/>
      <c r="H209" s="95"/>
      <c r="I209" s="95"/>
      <c r="J209" s="95"/>
      <c r="K209" s="95"/>
      <c r="L209" s="95"/>
    </row>
    <row r="210" spans="2:12">
      <c r="B210" s="94"/>
      <c r="C210" s="95"/>
      <c r="D210" s="95"/>
      <c r="E210" s="95"/>
      <c r="F210" s="95"/>
      <c r="G210" s="95"/>
      <c r="H210" s="95"/>
      <c r="I210" s="95"/>
      <c r="J210" s="95"/>
      <c r="K210" s="95"/>
      <c r="L210" s="95"/>
    </row>
    <row r="211" spans="2:12">
      <c r="B211" s="94"/>
      <c r="C211" s="95"/>
      <c r="D211" s="95"/>
      <c r="E211" s="95"/>
      <c r="F211" s="95"/>
      <c r="G211" s="95"/>
      <c r="H211" s="95"/>
      <c r="I211" s="95"/>
      <c r="J211" s="95"/>
      <c r="K211" s="95"/>
      <c r="L211" s="95"/>
    </row>
    <row r="212" spans="2:12">
      <c r="B212" s="94"/>
      <c r="C212" s="95"/>
      <c r="D212" s="95"/>
      <c r="E212" s="95"/>
      <c r="F212" s="95"/>
      <c r="G212" s="95"/>
      <c r="H212" s="95"/>
      <c r="I212" s="95"/>
      <c r="J212" s="95"/>
      <c r="K212" s="95"/>
      <c r="L212" s="95"/>
    </row>
    <row r="213" spans="2:12">
      <c r="B213" s="94"/>
      <c r="C213" s="95"/>
      <c r="D213" s="95"/>
      <c r="E213" s="95"/>
      <c r="F213" s="95"/>
      <c r="G213" s="95"/>
      <c r="H213" s="95"/>
      <c r="I213" s="95"/>
      <c r="J213" s="95"/>
      <c r="K213" s="95"/>
      <c r="L213" s="95"/>
    </row>
    <row r="214" spans="2:12">
      <c r="B214" s="94"/>
      <c r="C214" s="95"/>
      <c r="D214" s="95"/>
      <c r="E214" s="95"/>
      <c r="F214" s="95"/>
      <c r="G214" s="95"/>
      <c r="H214" s="95"/>
      <c r="I214" s="95"/>
      <c r="J214" s="95"/>
      <c r="K214" s="95"/>
      <c r="L214" s="95"/>
    </row>
    <row r="215" spans="2:12">
      <c r="B215" s="94"/>
      <c r="C215" s="95"/>
      <c r="D215" s="95"/>
      <c r="E215" s="95"/>
      <c r="F215" s="95"/>
      <c r="G215" s="95"/>
      <c r="H215" s="95"/>
      <c r="I215" s="95"/>
      <c r="J215" s="95"/>
      <c r="K215" s="95"/>
      <c r="L215" s="95"/>
    </row>
    <row r="216" spans="2:12">
      <c r="B216" s="94"/>
      <c r="C216" s="95"/>
      <c r="D216" s="95"/>
      <c r="E216" s="95"/>
      <c r="F216" s="95"/>
      <c r="G216" s="95"/>
      <c r="H216" s="95"/>
      <c r="I216" s="95"/>
      <c r="J216" s="95"/>
      <c r="K216" s="95"/>
      <c r="L216" s="95"/>
    </row>
    <row r="217" spans="2:12">
      <c r="B217" s="94"/>
      <c r="C217" s="95"/>
      <c r="D217" s="95"/>
      <c r="E217" s="95"/>
      <c r="F217" s="95"/>
      <c r="G217" s="95"/>
      <c r="H217" s="95"/>
      <c r="I217" s="95"/>
      <c r="J217" s="95"/>
      <c r="K217" s="95"/>
      <c r="L217" s="95"/>
    </row>
    <row r="218" spans="2:12">
      <c r="B218" s="94"/>
      <c r="C218" s="95"/>
      <c r="D218" s="95"/>
      <c r="E218" s="95"/>
      <c r="F218" s="95"/>
      <c r="G218" s="95"/>
      <c r="H218" s="95"/>
      <c r="I218" s="95"/>
      <c r="J218" s="95"/>
      <c r="K218" s="95"/>
      <c r="L218" s="95"/>
    </row>
    <row r="219" spans="2:12">
      <c r="B219" s="94"/>
      <c r="C219" s="95"/>
      <c r="D219" s="95"/>
      <c r="E219" s="95"/>
      <c r="F219" s="95"/>
      <c r="G219" s="95"/>
      <c r="H219" s="95"/>
      <c r="I219" s="95"/>
      <c r="J219" s="95"/>
      <c r="K219" s="95"/>
      <c r="L219" s="95"/>
    </row>
    <row r="220" spans="2:12">
      <c r="B220" s="94"/>
      <c r="C220" s="95"/>
      <c r="D220" s="95"/>
      <c r="E220" s="95"/>
      <c r="F220" s="95"/>
      <c r="G220" s="95"/>
      <c r="H220" s="95"/>
      <c r="I220" s="95"/>
      <c r="J220" s="95"/>
      <c r="K220" s="95"/>
      <c r="L220" s="95"/>
    </row>
    <row r="221" spans="2:12">
      <c r="B221" s="94"/>
      <c r="C221" s="95"/>
      <c r="D221" s="95"/>
      <c r="E221" s="95"/>
      <c r="F221" s="95"/>
      <c r="G221" s="95"/>
      <c r="H221" s="95"/>
      <c r="I221" s="95"/>
      <c r="J221" s="95"/>
      <c r="K221" s="95"/>
      <c r="L221" s="95"/>
    </row>
    <row r="222" spans="2:12">
      <c r="B222" s="94"/>
      <c r="C222" s="95"/>
      <c r="D222" s="95"/>
      <c r="E222" s="95"/>
      <c r="F222" s="95"/>
      <c r="G222" s="95"/>
      <c r="H222" s="95"/>
      <c r="I222" s="95"/>
      <c r="J222" s="95"/>
      <c r="K222" s="95"/>
      <c r="L222" s="95"/>
    </row>
    <row r="223" spans="2:12">
      <c r="B223" s="94"/>
      <c r="C223" s="95"/>
      <c r="D223" s="95"/>
      <c r="E223" s="95"/>
      <c r="F223" s="95"/>
      <c r="G223" s="95"/>
      <c r="H223" s="95"/>
      <c r="I223" s="95"/>
      <c r="J223" s="95"/>
      <c r="K223" s="95"/>
      <c r="L223" s="95"/>
    </row>
    <row r="224" spans="2:12">
      <c r="B224" s="94"/>
      <c r="C224" s="95"/>
      <c r="D224" s="95"/>
      <c r="E224" s="95"/>
      <c r="F224" s="95"/>
      <c r="G224" s="95"/>
      <c r="H224" s="95"/>
      <c r="I224" s="95"/>
      <c r="J224" s="95"/>
      <c r="K224" s="95"/>
      <c r="L224" s="95"/>
    </row>
    <row r="225" spans="2:12">
      <c r="B225" s="94"/>
      <c r="C225" s="95"/>
      <c r="D225" s="95"/>
      <c r="E225" s="95"/>
      <c r="F225" s="95"/>
      <c r="G225" s="95"/>
      <c r="H225" s="95"/>
      <c r="I225" s="95"/>
      <c r="J225" s="95"/>
      <c r="K225" s="95"/>
      <c r="L225" s="95"/>
    </row>
    <row r="226" spans="2:12">
      <c r="B226" s="94"/>
      <c r="C226" s="95"/>
      <c r="D226" s="95"/>
      <c r="E226" s="95"/>
      <c r="F226" s="95"/>
      <c r="G226" s="95"/>
      <c r="H226" s="95"/>
      <c r="I226" s="95"/>
      <c r="J226" s="95"/>
      <c r="K226" s="95"/>
      <c r="L226" s="95"/>
    </row>
    <row r="227" spans="2:12">
      <c r="B227" s="94"/>
      <c r="C227" s="95"/>
      <c r="D227" s="95"/>
      <c r="E227" s="95"/>
      <c r="F227" s="95"/>
      <c r="G227" s="95"/>
      <c r="H227" s="95"/>
      <c r="I227" s="95"/>
      <c r="J227" s="95"/>
      <c r="K227" s="95"/>
      <c r="L227" s="95"/>
    </row>
    <row r="228" spans="2:12">
      <c r="B228" s="94"/>
      <c r="C228" s="95"/>
      <c r="D228" s="95"/>
      <c r="E228" s="95"/>
      <c r="F228" s="95"/>
      <c r="G228" s="95"/>
      <c r="H228" s="95"/>
      <c r="I228" s="95"/>
      <c r="J228" s="95"/>
      <c r="K228" s="95"/>
      <c r="L228" s="95"/>
    </row>
    <row r="229" spans="2:12">
      <c r="B229" s="94"/>
      <c r="C229" s="95"/>
      <c r="D229" s="95"/>
      <c r="E229" s="95"/>
      <c r="F229" s="95"/>
      <c r="G229" s="95"/>
      <c r="H229" s="95"/>
      <c r="I229" s="95"/>
      <c r="J229" s="95"/>
      <c r="K229" s="95"/>
      <c r="L229" s="95"/>
    </row>
    <row r="230" spans="2:12">
      <c r="B230" s="94"/>
      <c r="C230" s="95"/>
      <c r="D230" s="95"/>
      <c r="E230" s="95"/>
      <c r="F230" s="95"/>
      <c r="G230" s="95"/>
      <c r="H230" s="95"/>
      <c r="I230" s="95"/>
      <c r="J230" s="95"/>
      <c r="K230" s="95"/>
      <c r="L230" s="95"/>
    </row>
    <row r="231" spans="2:12">
      <c r="B231" s="94"/>
      <c r="C231" s="95"/>
      <c r="D231" s="95"/>
      <c r="E231" s="95"/>
      <c r="F231" s="95"/>
      <c r="G231" s="95"/>
      <c r="H231" s="95"/>
      <c r="I231" s="95"/>
      <c r="J231" s="95"/>
      <c r="K231" s="95"/>
      <c r="L231" s="95"/>
    </row>
    <row r="232" spans="2:12">
      <c r="B232" s="94"/>
      <c r="C232" s="95"/>
      <c r="D232" s="95"/>
      <c r="E232" s="95"/>
      <c r="F232" s="95"/>
      <c r="G232" s="95"/>
      <c r="H232" s="95"/>
      <c r="I232" s="95"/>
      <c r="J232" s="95"/>
      <c r="K232" s="95"/>
      <c r="L232" s="95"/>
    </row>
    <row r="233" spans="2:12">
      <c r="B233" s="94"/>
      <c r="C233" s="95"/>
      <c r="D233" s="95"/>
      <c r="E233" s="95"/>
      <c r="F233" s="95"/>
      <c r="G233" s="95"/>
      <c r="H233" s="95"/>
      <c r="I233" s="95"/>
      <c r="J233" s="95"/>
      <c r="K233" s="95"/>
      <c r="L233" s="95"/>
    </row>
    <row r="234" spans="2:12">
      <c r="B234" s="94"/>
      <c r="C234" s="95"/>
      <c r="D234" s="95"/>
      <c r="E234" s="95"/>
      <c r="F234" s="95"/>
      <c r="G234" s="95"/>
      <c r="H234" s="95"/>
      <c r="I234" s="95"/>
      <c r="J234" s="95"/>
      <c r="K234" s="95"/>
      <c r="L234" s="95"/>
    </row>
    <row r="235" spans="2:12">
      <c r="B235" s="94"/>
      <c r="C235" s="95"/>
      <c r="D235" s="95"/>
      <c r="E235" s="95"/>
      <c r="F235" s="95"/>
      <c r="G235" s="95"/>
      <c r="H235" s="95"/>
      <c r="I235" s="95"/>
      <c r="J235" s="95"/>
      <c r="K235" s="95"/>
      <c r="L235" s="95"/>
    </row>
    <row r="236" spans="2:12">
      <c r="B236" s="94"/>
      <c r="C236" s="95"/>
      <c r="D236" s="95"/>
      <c r="E236" s="95"/>
      <c r="F236" s="95"/>
      <c r="G236" s="95"/>
      <c r="H236" s="95"/>
      <c r="I236" s="95"/>
      <c r="J236" s="95"/>
      <c r="K236" s="95"/>
      <c r="L236" s="95"/>
    </row>
    <row r="237" spans="2:12">
      <c r="B237" s="94"/>
      <c r="C237" s="95"/>
      <c r="D237" s="95"/>
      <c r="E237" s="95"/>
      <c r="F237" s="95"/>
      <c r="G237" s="95"/>
      <c r="H237" s="95"/>
      <c r="I237" s="95"/>
      <c r="J237" s="95"/>
      <c r="K237" s="95"/>
      <c r="L237" s="95"/>
    </row>
    <row r="238" spans="2:12">
      <c r="B238" s="94"/>
      <c r="C238" s="95"/>
      <c r="D238" s="95"/>
      <c r="E238" s="95"/>
      <c r="F238" s="95"/>
      <c r="G238" s="95"/>
      <c r="H238" s="95"/>
      <c r="I238" s="95"/>
      <c r="J238" s="95"/>
      <c r="K238" s="95"/>
      <c r="L238" s="95"/>
    </row>
    <row r="239" spans="2:12">
      <c r="B239" s="94"/>
      <c r="C239" s="95"/>
      <c r="D239" s="95"/>
      <c r="E239" s="95"/>
      <c r="F239" s="95"/>
      <c r="G239" s="95"/>
      <c r="H239" s="95"/>
      <c r="I239" s="95"/>
      <c r="J239" s="95"/>
      <c r="K239" s="95"/>
      <c r="L239" s="95"/>
    </row>
    <row r="240" spans="2:12">
      <c r="B240" s="94"/>
      <c r="C240" s="95"/>
      <c r="D240" s="95"/>
      <c r="E240" s="95"/>
      <c r="F240" s="95"/>
      <c r="G240" s="95"/>
      <c r="H240" s="95"/>
      <c r="I240" s="95"/>
      <c r="J240" s="95"/>
      <c r="K240" s="95"/>
      <c r="L240" s="95"/>
    </row>
    <row r="241" spans="2:12">
      <c r="B241" s="94"/>
      <c r="C241" s="95"/>
      <c r="D241" s="95"/>
      <c r="E241" s="95"/>
      <c r="F241" s="95"/>
      <c r="G241" s="95"/>
      <c r="H241" s="95"/>
      <c r="I241" s="95"/>
      <c r="J241" s="95"/>
      <c r="K241" s="95"/>
      <c r="L241" s="95"/>
    </row>
    <row r="242" spans="2:12">
      <c r="B242" s="94"/>
      <c r="C242" s="95"/>
      <c r="D242" s="95"/>
      <c r="E242" s="95"/>
      <c r="F242" s="95"/>
      <c r="G242" s="95"/>
      <c r="H242" s="95"/>
      <c r="I242" s="95"/>
      <c r="J242" s="95"/>
      <c r="K242" s="95"/>
      <c r="L242" s="95"/>
    </row>
    <row r="243" spans="2:12">
      <c r="B243" s="94"/>
      <c r="C243" s="95"/>
      <c r="D243" s="95"/>
      <c r="E243" s="95"/>
      <c r="F243" s="95"/>
      <c r="G243" s="95"/>
      <c r="H243" s="95"/>
      <c r="I243" s="95"/>
      <c r="J243" s="95"/>
      <c r="K243" s="95"/>
      <c r="L243" s="95"/>
    </row>
    <row r="244" spans="2:12">
      <c r="B244" s="94"/>
      <c r="C244" s="95"/>
      <c r="D244" s="95"/>
      <c r="E244" s="95"/>
      <c r="F244" s="95"/>
      <c r="G244" s="95"/>
      <c r="H244" s="95"/>
      <c r="I244" s="95"/>
      <c r="J244" s="95"/>
      <c r="K244" s="95"/>
      <c r="L244" s="95"/>
    </row>
    <row r="245" spans="2:12">
      <c r="B245" s="94"/>
      <c r="C245" s="95"/>
      <c r="D245" s="95"/>
      <c r="E245" s="95"/>
      <c r="F245" s="95"/>
      <c r="G245" s="95"/>
      <c r="H245" s="95"/>
      <c r="I245" s="95"/>
      <c r="J245" s="95"/>
      <c r="K245" s="95"/>
      <c r="L245" s="95"/>
    </row>
    <row r="246" spans="2:12">
      <c r="B246" s="94"/>
      <c r="C246" s="95"/>
      <c r="D246" s="95"/>
      <c r="E246" s="95"/>
      <c r="F246" s="95"/>
      <c r="G246" s="95"/>
      <c r="H246" s="95"/>
      <c r="I246" s="95"/>
      <c r="J246" s="95"/>
      <c r="K246" s="95"/>
      <c r="L246" s="95"/>
    </row>
    <row r="247" spans="2:12">
      <c r="B247" s="94"/>
      <c r="C247" s="95"/>
      <c r="D247" s="95"/>
      <c r="E247" s="95"/>
      <c r="F247" s="95"/>
      <c r="G247" s="95"/>
      <c r="H247" s="95"/>
      <c r="I247" s="95"/>
      <c r="J247" s="95"/>
      <c r="K247" s="95"/>
      <c r="L247" s="95"/>
    </row>
    <row r="248" spans="2:12">
      <c r="B248" s="94"/>
      <c r="C248" s="95"/>
      <c r="D248" s="95"/>
      <c r="E248" s="95"/>
      <c r="F248" s="95"/>
      <c r="G248" s="95"/>
      <c r="H248" s="95"/>
      <c r="I248" s="95"/>
      <c r="J248" s="95"/>
      <c r="K248" s="95"/>
      <c r="L248" s="95"/>
    </row>
    <row r="249" spans="2:12">
      <c r="B249" s="94"/>
      <c r="C249" s="95"/>
      <c r="D249" s="95"/>
      <c r="E249" s="95"/>
      <c r="F249" s="95"/>
      <c r="G249" s="95"/>
      <c r="H249" s="95"/>
      <c r="I249" s="95"/>
      <c r="J249" s="95"/>
      <c r="K249" s="95"/>
      <c r="L249" s="95"/>
    </row>
    <row r="250" spans="2:12">
      <c r="B250" s="94"/>
      <c r="C250" s="95"/>
      <c r="D250" s="95"/>
      <c r="E250" s="95"/>
      <c r="F250" s="95"/>
      <c r="G250" s="95"/>
      <c r="H250" s="95"/>
      <c r="I250" s="95"/>
      <c r="J250" s="95"/>
      <c r="K250" s="95"/>
      <c r="L250" s="95"/>
    </row>
    <row r="251" spans="2:12">
      <c r="B251" s="94"/>
      <c r="C251" s="95"/>
      <c r="D251" s="95"/>
      <c r="E251" s="95"/>
      <c r="F251" s="95"/>
      <c r="G251" s="95"/>
      <c r="H251" s="95"/>
      <c r="I251" s="95"/>
      <c r="J251" s="95"/>
      <c r="K251" s="95"/>
      <c r="L251" s="95"/>
    </row>
    <row r="252" spans="2:12">
      <c r="B252" s="94"/>
      <c r="C252" s="95"/>
      <c r="D252" s="95"/>
      <c r="E252" s="95"/>
      <c r="F252" s="95"/>
      <c r="G252" s="95"/>
      <c r="H252" s="95"/>
      <c r="I252" s="95"/>
      <c r="J252" s="95"/>
      <c r="K252" s="95"/>
      <c r="L252" s="95"/>
    </row>
    <row r="253" spans="2:12">
      <c r="B253" s="94"/>
      <c r="C253" s="95"/>
      <c r="D253" s="95"/>
      <c r="E253" s="95"/>
      <c r="F253" s="95"/>
      <c r="G253" s="95"/>
      <c r="H253" s="95"/>
      <c r="I253" s="95"/>
      <c r="J253" s="95"/>
      <c r="K253" s="95"/>
      <c r="L253" s="95"/>
    </row>
    <row r="254" spans="2:12">
      <c r="B254" s="94"/>
      <c r="C254" s="95"/>
      <c r="D254" s="95"/>
      <c r="E254" s="95"/>
      <c r="F254" s="95"/>
      <c r="G254" s="95"/>
      <c r="H254" s="95"/>
      <c r="I254" s="95"/>
      <c r="J254" s="95"/>
      <c r="K254" s="95"/>
      <c r="L254" s="95"/>
    </row>
    <row r="255" spans="2:12">
      <c r="B255" s="94"/>
      <c r="C255" s="95"/>
      <c r="D255" s="95"/>
      <c r="E255" s="95"/>
      <c r="F255" s="95"/>
      <c r="G255" s="95"/>
      <c r="H255" s="95"/>
      <c r="I255" s="95"/>
      <c r="J255" s="95"/>
      <c r="K255" s="95"/>
      <c r="L255" s="95"/>
    </row>
    <row r="256" spans="2:12">
      <c r="B256" s="94"/>
      <c r="C256" s="95"/>
      <c r="D256" s="95"/>
      <c r="E256" s="95"/>
      <c r="F256" s="95"/>
      <c r="G256" s="95"/>
      <c r="H256" s="95"/>
      <c r="I256" s="95"/>
      <c r="J256" s="95"/>
      <c r="K256" s="95"/>
      <c r="L256" s="95"/>
    </row>
    <row r="257" spans="2:12">
      <c r="B257" s="94"/>
      <c r="C257" s="95"/>
      <c r="D257" s="95"/>
      <c r="E257" s="95"/>
      <c r="F257" s="95"/>
      <c r="G257" s="95"/>
      <c r="H257" s="95"/>
      <c r="I257" s="95"/>
      <c r="J257" s="95"/>
      <c r="K257" s="95"/>
      <c r="L257" s="95"/>
    </row>
    <row r="258" spans="2:12">
      <c r="B258" s="94"/>
      <c r="C258" s="95"/>
      <c r="D258" s="95"/>
      <c r="E258" s="95"/>
      <c r="F258" s="95"/>
      <c r="G258" s="95"/>
      <c r="H258" s="95"/>
      <c r="I258" s="95"/>
      <c r="J258" s="95"/>
      <c r="K258" s="95"/>
      <c r="L258" s="95"/>
    </row>
    <row r="259" spans="2:12">
      <c r="B259" s="94"/>
      <c r="C259" s="95"/>
      <c r="D259" s="95"/>
      <c r="E259" s="95"/>
      <c r="F259" s="95"/>
      <c r="G259" s="95"/>
      <c r="H259" s="95"/>
      <c r="I259" s="95"/>
      <c r="J259" s="95"/>
      <c r="K259" s="95"/>
      <c r="L259" s="95"/>
    </row>
    <row r="260" spans="2:12">
      <c r="B260" s="94"/>
      <c r="C260" s="95"/>
      <c r="D260" s="95"/>
      <c r="E260" s="95"/>
      <c r="F260" s="95"/>
      <c r="G260" s="95"/>
      <c r="H260" s="95"/>
      <c r="I260" s="95"/>
      <c r="J260" s="95"/>
      <c r="K260" s="95"/>
      <c r="L260" s="95"/>
    </row>
    <row r="261" spans="2:12">
      <c r="B261" s="94"/>
      <c r="C261" s="95"/>
      <c r="D261" s="95"/>
      <c r="E261" s="95"/>
      <c r="F261" s="95"/>
      <c r="G261" s="95"/>
      <c r="H261" s="95"/>
      <c r="I261" s="95"/>
      <c r="J261" s="95"/>
      <c r="K261" s="95"/>
      <c r="L261" s="95"/>
    </row>
    <row r="262" spans="2:12">
      <c r="B262" s="94"/>
      <c r="C262" s="95"/>
      <c r="D262" s="95"/>
      <c r="E262" s="95"/>
      <c r="F262" s="95"/>
      <c r="G262" s="95"/>
      <c r="H262" s="95"/>
      <c r="I262" s="95"/>
      <c r="J262" s="95"/>
      <c r="K262" s="95"/>
      <c r="L262" s="95"/>
    </row>
    <row r="263" spans="2:12">
      <c r="B263" s="94"/>
      <c r="C263" s="95"/>
      <c r="D263" s="95"/>
      <c r="E263" s="95"/>
      <c r="F263" s="95"/>
      <c r="G263" s="95"/>
      <c r="H263" s="95"/>
      <c r="I263" s="95"/>
      <c r="J263" s="95"/>
      <c r="K263" s="95"/>
      <c r="L263" s="95"/>
    </row>
    <row r="264" spans="2:12">
      <c r="B264" s="94"/>
      <c r="C264" s="95"/>
      <c r="D264" s="95"/>
      <c r="E264" s="95"/>
      <c r="F264" s="95"/>
      <c r="G264" s="95"/>
      <c r="H264" s="95"/>
      <c r="I264" s="95"/>
      <c r="J264" s="95"/>
      <c r="K264" s="95"/>
      <c r="L264" s="95"/>
    </row>
    <row r="265" spans="2:12">
      <c r="B265" s="94"/>
      <c r="C265" s="95"/>
      <c r="D265" s="95"/>
      <c r="E265" s="95"/>
      <c r="F265" s="95"/>
      <c r="G265" s="95"/>
      <c r="H265" s="95"/>
      <c r="I265" s="95"/>
      <c r="J265" s="95"/>
      <c r="K265" s="95"/>
      <c r="L265" s="95"/>
    </row>
    <row r="266" spans="2:12">
      <c r="B266" s="94"/>
      <c r="C266" s="95"/>
      <c r="D266" s="95"/>
      <c r="E266" s="95"/>
      <c r="F266" s="95"/>
      <c r="G266" s="95"/>
      <c r="H266" s="95"/>
      <c r="I266" s="95"/>
      <c r="J266" s="95"/>
      <c r="K266" s="95"/>
      <c r="L266" s="95"/>
    </row>
    <row r="267" spans="2:12">
      <c r="B267" s="94"/>
      <c r="C267" s="95"/>
      <c r="D267" s="95"/>
      <c r="E267" s="95"/>
      <c r="F267" s="95"/>
      <c r="G267" s="95"/>
      <c r="H267" s="95"/>
      <c r="I267" s="95"/>
      <c r="J267" s="95"/>
      <c r="K267" s="95"/>
      <c r="L267" s="95"/>
    </row>
    <row r="268" spans="2:12">
      <c r="B268" s="94"/>
      <c r="C268" s="95"/>
      <c r="D268" s="95"/>
      <c r="E268" s="95"/>
      <c r="F268" s="95"/>
      <c r="G268" s="95"/>
      <c r="H268" s="95"/>
      <c r="I268" s="95"/>
      <c r="J268" s="95"/>
      <c r="K268" s="95"/>
      <c r="L268" s="95"/>
    </row>
    <row r="269" spans="2:12">
      <c r="B269" s="94"/>
      <c r="C269" s="95"/>
      <c r="D269" s="95"/>
      <c r="E269" s="95"/>
      <c r="F269" s="95"/>
      <c r="G269" s="95"/>
      <c r="H269" s="95"/>
      <c r="I269" s="95"/>
      <c r="J269" s="95"/>
      <c r="K269" s="95"/>
      <c r="L269" s="95"/>
    </row>
    <row r="270" spans="2:12">
      <c r="B270" s="94"/>
      <c r="C270" s="95"/>
      <c r="D270" s="95"/>
      <c r="E270" s="95"/>
      <c r="F270" s="95"/>
      <c r="G270" s="95"/>
      <c r="H270" s="95"/>
      <c r="I270" s="95"/>
      <c r="J270" s="95"/>
      <c r="K270" s="95"/>
      <c r="L270" s="95"/>
    </row>
    <row r="271" spans="2:12">
      <c r="B271" s="94"/>
      <c r="C271" s="95"/>
      <c r="D271" s="95"/>
      <c r="E271" s="95"/>
      <c r="F271" s="95"/>
      <c r="G271" s="95"/>
      <c r="H271" s="95"/>
      <c r="I271" s="95"/>
      <c r="J271" s="95"/>
      <c r="K271" s="95"/>
      <c r="L271" s="95"/>
    </row>
    <row r="272" spans="2:12">
      <c r="B272" s="94"/>
      <c r="C272" s="95"/>
      <c r="D272" s="95"/>
      <c r="E272" s="95"/>
      <c r="F272" s="95"/>
      <c r="G272" s="95"/>
      <c r="H272" s="95"/>
      <c r="I272" s="95"/>
      <c r="J272" s="95"/>
      <c r="K272" s="95"/>
      <c r="L272" s="95"/>
    </row>
    <row r="273" spans="2:12">
      <c r="B273" s="94"/>
      <c r="C273" s="95"/>
      <c r="D273" s="95"/>
      <c r="E273" s="95"/>
      <c r="F273" s="95"/>
      <c r="G273" s="95"/>
      <c r="H273" s="95"/>
      <c r="I273" s="95"/>
      <c r="J273" s="95"/>
      <c r="K273" s="95"/>
      <c r="L273" s="95"/>
    </row>
    <row r="274" spans="2:12">
      <c r="B274" s="94"/>
      <c r="C274" s="95"/>
      <c r="D274" s="95"/>
      <c r="E274" s="95"/>
      <c r="F274" s="95"/>
      <c r="G274" s="95"/>
      <c r="H274" s="95"/>
      <c r="I274" s="95"/>
      <c r="J274" s="95"/>
      <c r="K274" s="95"/>
      <c r="L274" s="95"/>
    </row>
    <row r="275" spans="2:12">
      <c r="B275" s="94"/>
      <c r="C275" s="95"/>
      <c r="D275" s="95"/>
      <c r="E275" s="95"/>
      <c r="F275" s="95"/>
      <c r="G275" s="95"/>
      <c r="H275" s="95"/>
      <c r="I275" s="95"/>
      <c r="J275" s="95"/>
      <c r="K275" s="95"/>
      <c r="L275" s="95"/>
    </row>
    <row r="276" spans="2:12">
      <c r="B276" s="94"/>
      <c r="C276" s="95"/>
      <c r="D276" s="95"/>
      <c r="E276" s="95"/>
      <c r="F276" s="95"/>
      <c r="G276" s="95"/>
      <c r="H276" s="95"/>
      <c r="I276" s="95"/>
      <c r="J276" s="95"/>
      <c r="K276" s="95"/>
      <c r="L276" s="95"/>
    </row>
    <row r="277" spans="2:12">
      <c r="B277" s="94"/>
      <c r="C277" s="95"/>
      <c r="D277" s="95"/>
      <c r="E277" s="95"/>
      <c r="F277" s="95"/>
      <c r="G277" s="95"/>
      <c r="H277" s="95"/>
      <c r="I277" s="95"/>
      <c r="J277" s="95"/>
      <c r="K277" s="95"/>
      <c r="L277" s="95"/>
    </row>
    <row r="278" spans="2:12">
      <c r="B278" s="94"/>
      <c r="C278" s="95"/>
      <c r="D278" s="95"/>
      <c r="E278" s="95"/>
      <c r="F278" s="95"/>
      <c r="G278" s="95"/>
      <c r="H278" s="95"/>
      <c r="I278" s="95"/>
      <c r="J278" s="95"/>
      <c r="K278" s="95"/>
      <c r="L278" s="95"/>
    </row>
    <row r="279" spans="2:12">
      <c r="B279" s="94"/>
      <c r="C279" s="95"/>
      <c r="D279" s="95"/>
      <c r="E279" s="95"/>
      <c r="F279" s="95"/>
      <c r="G279" s="95"/>
      <c r="H279" s="95"/>
      <c r="I279" s="95"/>
      <c r="J279" s="95"/>
      <c r="K279" s="95"/>
      <c r="L279" s="95"/>
    </row>
    <row r="280" spans="2:12">
      <c r="B280" s="94"/>
      <c r="C280" s="95"/>
      <c r="D280" s="95"/>
      <c r="E280" s="95"/>
      <c r="F280" s="95"/>
      <c r="G280" s="95"/>
      <c r="H280" s="95"/>
      <c r="I280" s="95"/>
      <c r="J280" s="95"/>
      <c r="K280" s="95"/>
      <c r="L280" s="95"/>
    </row>
    <row r="281" spans="2:12">
      <c r="B281" s="94"/>
      <c r="C281" s="95"/>
      <c r="D281" s="95"/>
      <c r="E281" s="95"/>
      <c r="F281" s="95"/>
      <c r="G281" s="95"/>
      <c r="H281" s="95"/>
      <c r="I281" s="95"/>
      <c r="J281" s="95"/>
      <c r="K281" s="95"/>
      <c r="L281" s="95"/>
    </row>
    <row r="282" spans="2:12">
      <c r="B282" s="94"/>
      <c r="C282" s="95"/>
      <c r="D282" s="95"/>
      <c r="E282" s="95"/>
      <c r="F282" s="95"/>
      <c r="G282" s="95"/>
      <c r="H282" s="95"/>
      <c r="I282" s="95"/>
      <c r="J282" s="95"/>
      <c r="K282" s="95"/>
      <c r="L282" s="95"/>
    </row>
    <row r="283" spans="2:12">
      <c r="B283" s="94"/>
      <c r="C283" s="95"/>
      <c r="D283" s="95"/>
      <c r="E283" s="95"/>
      <c r="F283" s="95"/>
      <c r="G283" s="95"/>
      <c r="H283" s="95"/>
      <c r="I283" s="95"/>
      <c r="J283" s="95"/>
      <c r="K283" s="95"/>
      <c r="L283" s="95"/>
    </row>
    <row r="284" spans="2:12">
      <c r="B284" s="94"/>
      <c r="C284" s="95"/>
      <c r="D284" s="95"/>
      <c r="E284" s="95"/>
      <c r="F284" s="95"/>
      <c r="G284" s="95"/>
      <c r="H284" s="95"/>
      <c r="I284" s="95"/>
      <c r="J284" s="95"/>
      <c r="K284" s="95"/>
      <c r="L284" s="95"/>
    </row>
    <row r="285" spans="2:12">
      <c r="B285" s="94"/>
      <c r="C285" s="95"/>
      <c r="D285" s="95"/>
      <c r="E285" s="95"/>
      <c r="F285" s="95"/>
      <c r="G285" s="95"/>
      <c r="H285" s="95"/>
      <c r="I285" s="95"/>
      <c r="J285" s="95"/>
      <c r="K285" s="95"/>
      <c r="L285" s="95"/>
    </row>
    <row r="286" spans="2:12">
      <c r="B286" s="94"/>
      <c r="C286" s="95"/>
      <c r="D286" s="95"/>
      <c r="E286" s="95"/>
      <c r="F286" s="95"/>
      <c r="G286" s="95"/>
      <c r="H286" s="95"/>
      <c r="I286" s="95"/>
      <c r="J286" s="95"/>
      <c r="K286" s="95"/>
      <c r="L286" s="95"/>
    </row>
    <row r="287" spans="2:12">
      <c r="B287" s="94"/>
      <c r="C287" s="95"/>
      <c r="D287" s="95"/>
      <c r="E287" s="95"/>
      <c r="F287" s="95"/>
      <c r="G287" s="95"/>
      <c r="H287" s="95"/>
      <c r="I287" s="95"/>
      <c r="J287" s="95"/>
      <c r="K287" s="95"/>
      <c r="L287" s="95"/>
    </row>
    <row r="288" spans="2:12">
      <c r="B288" s="94"/>
      <c r="C288" s="95"/>
      <c r="D288" s="95"/>
      <c r="E288" s="95"/>
      <c r="F288" s="95"/>
      <c r="G288" s="95"/>
      <c r="H288" s="95"/>
      <c r="I288" s="95"/>
      <c r="J288" s="95"/>
      <c r="K288" s="95"/>
      <c r="L288" s="95"/>
    </row>
    <row r="289" spans="2:12">
      <c r="B289" s="94"/>
      <c r="C289" s="95"/>
      <c r="D289" s="95"/>
      <c r="E289" s="95"/>
      <c r="F289" s="95"/>
      <c r="G289" s="95"/>
      <c r="H289" s="95"/>
      <c r="I289" s="95"/>
      <c r="J289" s="95"/>
      <c r="K289" s="95"/>
      <c r="L289" s="95"/>
    </row>
    <row r="290" spans="2:12">
      <c r="B290" s="94"/>
      <c r="C290" s="95"/>
      <c r="D290" s="95"/>
      <c r="E290" s="95"/>
      <c r="F290" s="95"/>
      <c r="G290" s="95"/>
      <c r="H290" s="95"/>
      <c r="I290" s="95"/>
      <c r="J290" s="95"/>
      <c r="K290" s="95"/>
      <c r="L290" s="95"/>
    </row>
    <row r="291" spans="2:12">
      <c r="B291" s="94"/>
      <c r="C291" s="95"/>
      <c r="D291" s="95"/>
      <c r="E291" s="95"/>
      <c r="F291" s="95"/>
      <c r="G291" s="95"/>
      <c r="H291" s="95"/>
      <c r="I291" s="95"/>
      <c r="J291" s="95"/>
      <c r="K291" s="95"/>
      <c r="L291" s="95"/>
    </row>
    <row r="292" spans="2:12">
      <c r="B292" s="94"/>
      <c r="C292" s="95"/>
      <c r="D292" s="95"/>
      <c r="E292" s="95"/>
      <c r="F292" s="95"/>
      <c r="G292" s="95"/>
      <c r="H292" s="95"/>
      <c r="I292" s="95"/>
      <c r="J292" s="95"/>
      <c r="K292" s="95"/>
      <c r="L292" s="95"/>
    </row>
    <row r="293" spans="2:12">
      <c r="B293" s="94"/>
      <c r="C293" s="95"/>
      <c r="D293" s="95"/>
      <c r="E293" s="95"/>
      <c r="F293" s="95"/>
      <c r="G293" s="95"/>
      <c r="H293" s="95"/>
      <c r="I293" s="95"/>
      <c r="J293" s="95"/>
      <c r="K293" s="95"/>
      <c r="L293" s="95"/>
    </row>
    <row r="294" spans="2:12">
      <c r="B294" s="94"/>
      <c r="C294" s="95"/>
      <c r="D294" s="95"/>
      <c r="E294" s="95"/>
      <c r="F294" s="95"/>
      <c r="G294" s="95"/>
      <c r="H294" s="95"/>
      <c r="I294" s="95"/>
      <c r="J294" s="95"/>
      <c r="K294" s="95"/>
      <c r="L294" s="95"/>
    </row>
    <row r="295" spans="2:12">
      <c r="B295" s="94"/>
      <c r="C295" s="95"/>
      <c r="D295" s="95"/>
      <c r="E295" s="95"/>
      <c r="F295" s="95"/>
      <c r="G295" s="95"/>
      <c r="H295" s="95"/>
      <c r="I295" s="95"/>
      <c r="J295" s="95"/>
      <c r="K295" s="95"/>
      <c r="L295" s="95"/>
    </row>
    <row r="296" spans="2:12">
      <c r="B296" s="94"/>
      <c r="C296" s="95"/>
      <c r="D296" s="95"/>
      <c r="E296" s="95"/>
      <c r="F296" s="95"/>
      <c r="G296" s="95"/>
      <c r="H296" s="95"/>
      <c r="I296" s="95"/>
      <c r="J296" s="95"/>
      <c r="K296" s="95"/>
      <c r="L296" s="95"/>
    </row>
    <row r="297" spans="2:12">
      <c r="B297" s="94"/>
      <c r="C297" s="95"/>
      <c r="D297" s="95"/>
      <c r="E297" s="95"/>
      <c r="F297" s="95"/>
      <c r="G297" s="95"/>
      <c r="H297" s="95"/>
      <c r="I297" s="95"/>
      <c r="J297" s="95"/>
      <c r="K297" s="95"/>
      <c r="L297" s="95"/>
    </row>
    <row r="298" spans="2:12">
      <c r="B298" s="94"/>
      <c r="C298" s="95"/>
      <c r="D298" s="95"/>
      <c r="E298" s="95"/>
      <c r="F298" s="95"/>
      <c r="G298" s="95"/>
      <c r="H298" s="95"/>
      <c r="I298" s="95"/>
      <c r="J298" s="95"/>
      <c r="K298" s="95"/>
      <c r="L298" s="95"/>
    </row>
    <row r="299" spans="2:12">
      <c r="B299" s="94"/>
      <c r="C299" s="95"/>
      <c r="D299" s="95"/>
      <c r="E299" s="95"/>
      <c r="F299" s="95"/>
      <c r="G299" s="95"/>
      <c r="H299" s="95"/>
      <c r="I299" s="95"/>
      <c r="J299" s="95"/>
      <c r="K299" s="95"/>
      <c r="L299" s="95"/>
    </row>
    <row r="300" spans="2:12">
      <c r="B300" s="94"/>
      <c r="C300" s="95"/>
      <c r="D300" s="95"/>
      <c r="E300" s="95"/>
      <c r="F300" s="95"/>
      <c r="G300" s="95"/>
      <c r="H300" s="95"/>
      <c r="I300" s="95"/>
      <c r="J300" s="95"/>
      <c r="K300" s="95"/>
      <c r="L300" s="95"/>
    </row>
    <row r="301" spans="2:12">
      <c r="B301" s="94"/>
      <c r="C301" s="95"/>
      <c r="D301" s="95"/>
      <c r="E301" s="95"/>
      <c r="F301" s="95"/>
      <c r="G301" s="95"/>
      <c r="H301" s="95"/>
      <c r="I301" s="95"/>
      <c r="J301" s="95"/>
      <c r="K301" s="95"/>
      <c r="L301" s="95"/>
    </row>
    <row r="302" spans="2:12">
      <c r="B302" s="94"/>
      <c r="C302" s="95"/>
      <c r="D302" s="95"/>
      <c r="E302" s="95"/>
      <c r="F302" s="95"/>
      <c r="G302" s="95"/>
      <c r="H302" s="95"/>
      <c r="I302" s="95"/>
      <c r="J302" s="95"/>
      <c r="K302" s="95"/>
      <c r="L302" s="95"/>
    </row>
    <row r="303" spans="2:12">
      <c r="B303" s="94"/>
      <c r="C303" s="95"/>
      <c r="D303" s="95"/>
      <c r="E303" s="95"/>
      <c r="F303" s="95"/>
      <c r="G303" s="95"/>
      <c r="H303" s="95"/>
      <c r="I303" s="95"/>
      <c r="J303" s="95"/>
      <c r="K303" s="95"/>
      <c r="L303" s="95"/>
    </row>
    <row r="304" spans="2:12">
      <c r="B304" s="94"/>
      <c r="C304" s="95"/>
      <c r="D304" s="95"/>
      <c r="E304" s="95"/>
      <c r="F304" s="95"/>
      <c r="G304" s="95"/>
      <c r="H304" s="95"/>
      <c r="I304" s="95"/>
      <c r="J304" s="95"/>
      <c r="K304" s="95"/>
      <c r="L304" s="95"/>
    </row>
    <row r="305" spans="2:12">
      <c r="B305" s="94"/>
      <c r="C305" s="95"/>
      <c r="D305" s="95"/>
      <c r="E305" s="95"/>
      <c r="F305" s="95"/>
      <c r="G305" s="95"/>
      <c r="H305" s="95"/>
      <c r="I305" s="95"/>
      <c r="J305" s="95"/>
      <c r="K305" s="95"/>
      <c r="L305" s="95"/>
    </row>
    <row r="306" spans="2:12">
      <c r="B306" s="94"/>
      <c r="C306" s="95"/>
      <c r="D306" s="95"/>
      <c r="E306" s="95"/>
      <c r="F306" s="95"/>
      <c r="G306" s="95"/>
      <c r="H306" s="95"/>
      <c r="I306" s="95"/>
      <c r="J306" s="95"/>
      <c r="K306" s="95"/>
      <c r="L306" s="95"/>
    </row>
    <row r="307" spans="2:12">
      <c r="B307" s="94"/>
      <c r="C307" s="95"/>
      <c r="D307" s="95"/>
      <c r="E307" s="95"/>
      <c r="F307" s="95"/>
      <c r="G307" s="95"/>
      <c r="H307" s="95"/>
      <c r="I307" s="95"/>
      <c r="J307" s="95"/>
      <c r="K307" s="95"/>
      <c r="L307" s="95"/>
    </row>
    <row r="308" spans="2:12">
      <c r="B308" s="94"/>
      <c r="C308" s="95"/>
      <c r="D308" s="95"/>
      <c r="E308" s="95"/>
      <c r="F308" s="95"/>
      <c r="G308" s="95"/>
      <c r="H308" s="95"/>
      <c r="I308" s="95"/>
      <c r="J308" s="95"/>
      <c r="K308" s="95"/>
      <c r="L308" s="95"/>
    </row>
    <row r="309" spans="2:12">
      <c r="B309" s="94"/>
      <c r="C309" s="95"/>
      <c r="D309" s="95"/>
      <c r="E309" s="95"/>
      <c r="F309" s="95"/>
      <c r="G309" s="95"/>
      <c r="H309" s="95"/>
      <c r="I309" s="95"/>
      <c r="J309" s="95"/>
      <c r="K309" s="95"/>
      <c r="L309" s="95"/>
    </row>
    <row r="310" spans="2:12">
      <c r="B310" s="94"/>
      <c r="C310" s="95"/>
      <c r="D310" s="95"/>
      <c r="E310" s="95"/>
      <c r="F310" s="95"/>
      <c r="G310" s="95"/>
      <c r="H310" s="95"/>
      <c r="I310" s="95"/>
      <c r="J310" s="95"/>
      <c r="K310" s="95"/>
      <c r="L310" s="95"/>
    </row>
    <row r="311" spans="2:12">
      <c r="B311" s="94"/>
      <c r="C311" s="95"/>
      <c r="D311" s="95"/>
      <c r="E311" s="95"/>
      <c r="F311" s="95"/>
      <c r="G311" s="95"/>
      <c r="H311" s="95"/>
      <c r="I311" s="95"/>
      <c r="J311" s="95"/>
      <c r="K311" s="95"/>
      <c r="L311" s="95"/>
    </row>
    <row r="312" spans="2:12">
      <c r="B312" s="94"/>
      <c r="C312" s="95"/>
      <c r="D312" s="95"/>
      <c r="E312" s="95"/>
      <c r="F312" s="95"/>
      <c r="G312" s="95"/>
      <c r="H312" s="95"/>
      <c r="I312" s="95"/>
      <c r="J312" s="95"/>
      <c r="K312" s="95"/>
      <c r="L312" s="95"/>
    </row>
    <row r="313" spans="2:12">
      <c r="B313" s="94"/>
      <c r="C313" s="95"/>
      <c r="D313" s="95"/>
      <c r="E313" s="95"/>
      <c r="F313" s="95"/>
      <c r="G313" s="95"/>
      <c r="H313" s="95"/>
      <c r="I313" s="95"/>
      <c r="J313" s="95"/>
      <c r="K313" s="95"/>
      <c r="L313" s="95"/>
    </row>
    <row r="314" spans="2:12">
      <c r="B314" s="94"/>
      <c r="C314" s="95"/>
      <c r="D314" s="95"/>
      <c r="E314" s="95"/>
      <c r="F314" s="95"/>
      <c r="G314" s="95"/>
      <c r="H314" s="95"/>
      <c r="I314" s="95"/>
      <c r="J314" s="95"/>
      <c r="K314" s="95"/>
      <c r="L314" s="95"/>
    </row>
    <row r="315" spans="2:12">
      <c r="B315" s="94"/>
      <c r="C315" s="95"/>
      <c r="D315" s="95"/>
      <c r="E315" s="95"/>
      <c r="F315" s="95"/>
      <c r="G315" s="95"/>
      <c r="H315" s="95"/>
      <c r="I315" s="95"/>
      <c r="J315" s="95"/>
      <c r="K315" s="95"/>
      <c r="L315" s="95"/>
    </row>
    <row r="316" spans="2:12">
      <c r="B316" s="94"/>
      <c r="C316" s="95"/>
      <c r="D316" s="95"/>
      <c r="E316" s="95"/>
      <c r="F316" s="95"/>
      <c r="G316" s="95"/>
      <c r="H316" s="95"/>
      <c r="I316" s="95"/>
      <c r="J316" s="95"/>
      <c r="K316" s="95"/>
      <c r="L316" s="95"/>
    </row>
    <row r="317" spans="2:12">
      <c r="B317" s="94"/>
      <c r="C317" s="95"/>
      <c r="D317" s="95"/>
      <c r="E317" s="95"/>
      <c r="F317" s="95"/>
      <c r="G317" s="95"/>
      <c r="H317" s="95"/>
      <c r="I317" s="95"/>
      <c r="J317" s="95"/>
      <c r="K317" s="95"/>
      <c r="L317" s="95"/>
    </row>
    <row r="318" spans="2:12">
      <c r="B318" s="94"/>
      <c r="C318" s="95"/>
      <c r="D318" s="95"/>
      <c r="E318" s="95"/>
      <c r="F318" s="95"/>
      <c r="G318" s="95"/>
      <c r="H318" s="95"/>
      <c r="I318" s="95"/>
      <c r="J318" s="95"/>
      <c r="K318" s="95"/>
      <c r="L318" s="95"/>
    </row>
    <row r="319" spans="2:12">
      <c r="B319" s="94"/>
      <c r="C319" s="95"/>
      <c r="D319" s="95"/>
      <c r="E319" s="95"/>
      <c r="F319" s="95"/>
      <c r="G319" s="95"/>
      <c r="H319" s="95"/>
      <c r="I319" s="95"/>
      <c r="J319" s="95"/>
      <c r="K319" s="95"/>
      <c r="L319" s="95"/>
    </row>
    <row r="320" spans="2:12">
      <c r="B320" s="94"/>
      <c r="C320" s="95"/>
      <c r="D320" s="95"/>
      <c r="E320" s="95"/>
      <c r="F320" s="95"/>
      <c r="G320" s="95"/>
      <c r="H320" s="95"/>
      <c r="I320" s="95"/>
      <c r="J320" s="95"/>
      <c r="K320" s="95"/>
      <c r="L320" s="95"/>
    </row>
    <row r="321" spans="2:12">
      <c r="B321" s="94"/>
      <c r="C321" s="95"/>
      <c r="D321" s="95"/>
      <c r="E321" s="95"/>
      <c r="F321" s="95"/>
      <c r="G321" s="95"/>
      <c r="H321" s="95"/>
      <c r="I321" s="95"/>
      <c r="J321" s="95"/>
      <c r="K321" s="95"/>
      <c r="L321" s="95"/>
    </row>
    <row r="322" spans="2:12">
      <c r="B322" s="94"/>
      <c r="C322" s="95"/>
      <c r="D322" s="95"/>
      <c r="E322" s="95"/>
      <c r="F322" s="95"/>
      <c r="G322" s="95"/>
      <c r="H322" s="95"/>
      <c r="I322" s="95"/>
      <c r="J322" s="95"/>
      <c r="K322" s="95"/>
      <c r="L322" s="95"/>
    </row>
    <row r="323" spans="2:12">
      <c r="B323" s="94"/>
      <c r="C323" s="95"/>
      <c r="D323" s="95"/>
      <c r="E323" s="95"/>
      <c r="F323" s="95"/>
      <c r="G323" s="95"/>
      <c r="H323" s="95"/>
      <c r="I323" s="95"/>
      <c r="J323" s="95"/>
      <c r="K323" s="95"/>
      <c r="L323" s="95"/>
    </row>
    <row r="324" spans="2:12">
      <c r="B324" s="94"/>
      <c r="C324" s="95"/>
      <c r="D324" s="95"/>
      <c r="E324" s="95"/>
      <c r="F324" s="95"/>
      <c r="G324" s="95"/>
      <c r="H324" s="95"/>
      <c r="I324" s="95"/>
      <c r="J324" s="95"/>
      <c r="K324" s="95"/>
      <c r="L324" s="95"/>
    </row>
    <row r="325" spans="2:12">
      <c r="B325" s="94"/>
      <c r="C325" s="95"/>
      <c r="D325" s="95"/>
      <c r="E325" s="95"/>
      <c r="F325" s="95"/>
      <c r="G325" s="95"/>
      <c r="H325" s="95"/>
      <c r="I325" s="95"/>
      <c r="J325" s="95"/>
      <c r="K325" s="95"/>
      <c r="L325" s="95"/>
    </row>
    <row r="326" spans="2:12">
      <c r="B326" s="94"/>
      <c r="C326" s="95"/>
      <c r="D326" s="95"/>
      <c r="E326" s="95"/>
      <c r="F326" s="95"/>
      <c r="G326" s="95"/>
      <c r="H326" s="95"/>
      <c r="I326" s="95"/>
      <c r="J326" s="95"/>
      <c r="K326" s="95"/>
      <c r="L326" s="95"/>
    </row>
    <row r="327" spans="2:12">
      <c r="B327" s="94"/>
      <c r="C327" s="95"/>
      <c r="D327" s="95"/>
      <c r="E327" s="95"/>
      <c r="F327" s="95"/>
      <c r="G327" s="95"/>
      <c r="H327" s="95"/>
      <c r="I327" s="95"/>
      <c r="J327" s="95"/>
      <c r="K327" s="95"/>
      <c r="L327" s="95"/>
    </row>
    <row r="328" spans="2:12">
      <c r="B328" s="94"/>
      <c r="C328" s="95"/>
      <c r="D328" s="95"/>
      <c r="E328" s="95"/>
      <c r="F328" s="95"/>
      <c r="G328" s="95"/>
      <c r="H328" s="95"/>
      <c r="I328" s="95"/>
      <c r="J328" s="95"/>
      <c r="K328" s="95"/>
      <c r="L328" s="95"/>
    </row>
    <row r="329" spans="2:12">
      <c r="B329" s="94"/>
      <c r="C329" s="95"/>
      <c r="D329" s="95"/>
      <c r="E329" s="95"/>
      <c r="F329" s="95"/>
      <c r="G329" s="95"/>
      <c r="H329" s="95"/>
      <c r="I329" s="95"/>
      <c r="J329" s="95"/>
      <c r="K329" s="95"/>
      <c r="L329" s="95"/>
    </row>
    <row r="330" spans="2:12">
      <c r="B330" s="94"/>
      <c r="C330" s="95"/>
      <c r="D330" s="95"/>
      <c r="E330" s="95"/>
      <c r="F330" s="95"/>
      <c r="G330" s="95"/>
      <c r="H330" s="95"/>
      <c r="I330" s="95"/>
      <c r="J330" s="95"/>
      <c r="K330" s="95"/>
      <c r="L330" s="95"/>
    </row>
    <row r="331" spans="2:12">
      <c r="B331" s="94"/>
      <c r="C331" s="95"/>
      <c r="D331" s="95"/>
      <c r="E331" s="95"/>
      <c r="F331" s="95"/>
      <c r="G331" s="95"/>
      <c r="H331" s="95"/>
      <c r="I331" s="95"/>
      <c r="J331" s="95"/>
      <c r="K331" s="95"/>
      <c r="L331" s="95"/>
    </row>
    <row r="332" spans="2:12">
      <c r="B332" s="94"/>
      <c r="C332" s="95"/>
      <c r="D332" s="95"/>
      <c r="E332" s="95"/>
      <c r="F332" s="95"/>
      <c r="G332" s="95"/>
      <c r="H332" s="95"/>
      <c r="I332" s="95"/>
      <c r="J332" s="95"/>
      <c r="K332" s="95"/>
      <c r="L332" s="95"/>
    </row>
    <row r="333" spans="2:12">
      <c r="B333" s="94"/>
      <c r="C333" s="95"/>
      <c r="D333" s="95"/>
      <c r="E333" s="95"/>
      <c r="F333" s="95"/>
      <c r="G333" s="95"/>
      <c r="H333" s="95"/>
      <c r="I333" s="95"/>
      <c r="J333" s="95"/>
      <c r="K333" s="95"/>
      <c r="L333" s="95"/>
    </row>
    <row r="334" spans="2:12">
      <c r="B334" s="94"/>
      <c r="C334" s="95"/>
      <c r="D334" s="95"/>
      <c r="E334" s="95"/>
      <c r="F334" s="95"/>
      <c r="G334" s="95"/>
      <c r="H334" s="95"/>
      <c r="I334" s="95"/>
      <c r="J334" s="95"/>
      <c r="K334" s="95"/>
      <c r="L334" s="95"/>
    </row>
    <row r="335" spans="2:12">
      <c r="B335" s="94"/>
      <c r="C335" s="95"/>
      <c r="D335" s="95"/>
      <c r="E335" s="95"/>
      <c r="F335" s="95"/>
      <c r="G335" s="95"/>
      <c r="H335" s="95"/>
      <c r="I335" s="95"/>
      <c r="J335" s="95"/>
      <c r="K335" s="95"/>
      <c r="L335" s="95"/>
    </row>
    <row r="336" spans="2:12">
      <c r="B336" s="94"/>
      <c r="C336" s="95"/>
      <c r="D336" s="95"/>
      <c r="E336" s="95"/>
      <c r="F336" s="95"/>
      <c r="G336" s="95"/>
      <c r="H336" s="95"/>
      <c r="I336" s="95"/>
      <c r="J336" s="95"/>
      <c r="K336" s="95"/>
      <c r="L336" s="95"/>
    </row>
    <row r="337" spans="2:12">
      <c r="B337" s="94"/>
      <c r="C337" s="95"/>
      <c r="D337" s="95"/>
      <c r="E337" s="95"/>
      <c r="F337" s="95"/>
      <c r="G337" s="95"/>
      <c r="H337" s="95"/>
      <c r="I337" s="95"/>
      <c r="J337" s="95"/>
      <c r="K337" s="95"/>
      <c r="L337" s="95"/>
    </row>
    <row r="338" spans="2:12">
      <c r="B338" s="94"/>
      <c r="C338" s="95"/>
      <c r="D338" s="95"/>
      <c r="E338" s="95"/>
      <c r="F338" s="95"/>
      <c r="G338" s="95"/>
      <c r="H338" s="95"/>
      <c r="I338" s="95"/>
      <c r="J338" s="95"/>
      <c r="K338" s="95"/>
      <c r="L338" s="95"/>
    </row>
    <row r="339" spans="2:12">
      <c r="B339" s="94"/>
      <c r="C339" s="95"/>
      <c r="D339" s="95"/>
      <c r="E339" s="95"/>
      <c r="F339" s="95"/>
      <c r="G339" s="95"/>
      <c r="H339" s="95"/>
      <c r="I339" s="95"/>
      <c r="J339" s="95"/>
      <c r="K339" s="95"/>
      <c r="L339" s="95"/>
    </row>
    <row r="340" spans="2:12">
      <c r="B340" s="94"/>
      <c r="C340" s="95"/>
      <c r="D340" s="95"/>
      <c r="E340" s="95"/>
      <c r="F340" s="95"/>
      <c r="G340" s="95"/>
      <c r="H340" s="95"/>
      <c r="I340" s="95"/>
      <c r="J340" s="95"/>
      <c r="K340" s="95"/>
      <c r="L340" s="95"/>
    </row>
    <row r="341" spans="2:12">
      <c r="B341" s="94"/>
      <c r="C341" s="95"/>
      <c r="D341" s="95"/>
      <c r="E341" s="95"/>
      <c r="F341" s="95"/>
      <c r="G341" s="95"/>
      <c r="H341" s="95"/>
      <c r="I341" s="95"/>
      <c r="J341" s="95"/>
      <c r="K341" s="95"/>
      <c r="L341" s="95"/>
    </row>
    <row r="342" spans="2:12">
      <c r="B342" s="94"/>
      <c r="C342" s="95"/>
      <c r="D342" s="95"/>
      <c r="E342" s="95"/>
      <c r="F342" s="95"/>
      <c r="G342" s="95"/>
      <c r="H342" s="95"/>
      <c r="I342" s="95"/>
      <c r="J342" s="95"/>
      <c r="K342" s="95"/>
      <c r="L342" s="95"/>
    </row>
    <row r="343" spans="2:12">
      <c r="B343" s="94"/>
      <c r="C343" s="95"/>
      <c r="D343" s="95"/>
      <c r="E343" s="95"/>
      <c r="F343" s="95"/>
      <c r="G343" s="95"/>
      <c r="H343" s="95"/>
      <c r="I343" s="95"/>
      <c r="J343" s="95"/>
      <c r="K343" s="95"/>
      <c r="L343" s="95"/>
    </row>
    <row r="344" spans="2:12">
      <c r="B344" s="94"/>
      <c r="C344" s="95"/>
      <c r="D344" s="95"/>
      <c r="E344" s="95"/>
      <c r="F344" s="95"/>
      <c r="G344" s="95"/>
      <c r="H344" s="95"/>
      <c r="I344" s="95"/>
      <c r="J344" s="95"/>
      <c r="K344" s="95"/>
      <c r="L344" s="95"/>
    </row>
    <row r="345" spans="2:12">
      <c r="B345" s="94"/>
      <c r="C345" s="95"/>
      <c r="D345" s="95"/>
      <c r="E345" s="95"/>
      <c r="F345" s="95"/>
      <c r="G345" s="95"/>
      <c r="H345" s="95"/>
      <c r="I345" s="95"/>
      <c r="J345" s="95"/>
      <c r="K345" s="95"/>
      <c r="L345" s="95"/>
    </row>
    <row r="346" spans="2:12">
      <c r="B346" s="94"/>
      <c r="C346" s="95"/>
      <c r="D346" s="95"/>
      <c r="E346" s="95"/>
      <c r="F346" s="95"/>
      <c r="G346" s="95"/>
      <c r="H346" s="95"/>
      <c r="I346" s="95"/>
      <c r="J346" s="95"/>
      <c r="K346" s="95"/>
      <c r="L346" s="95"/>
    </row>
    <row r="347" spans="2:12">
      <c r="B347" s="94"/>
      <c r="C347" s="95"/>
      <c r="D347" s="95"/>
      <c r="E347" s="95"/>
      <c r="F347" s="95"/>
      <c r="G347" s="95"/>
      <c r="H347" s="95"/>
      <c r="I347" s="95"/>
      <c r="J347" s="95"/>
      <c r="K347" s="95"/>
      <c r="L347" s="95"/>
    </row>
    <row r="348" spans="2:12">
      <c r="B348" s="94"/>
      <c r="C348" s="95"/>
      <c r="D348" s="95"/>
      <c r="E348" s="95"/>
      <c r="F348" s="95"/>
      <c r="G348" s="95"/>
      <c r="H348" s="95"/>
      <c r="I348" s="95"/>
      <c r="J348" s="95"/>
      <c r="K348" s="95"/>
      <c r="L348" s="95"/>
    </row>
    <row r="349" spans="2:12">
      <c r="B349" s="94"/>
      <c r="C349" s="95"/>
      <c r="D349" s="95"/>
      <c r="E349" s="95"/>
      <c r="F349" s="95"/>
      <c r="G349" s="95"/>
      <c r="H349" s="95"/>
      <c r="I349" s="95"/>
      <c r="J349" s="95"/>
      <c r="K349" s="95"/>
      <c r="L349" s="95"/>
    </row>
    <row r="350" spans="2:12">
      <c r="B350" s="94"/>
      <c r="C350" s="95"/>
      <c r="D350" s="95"/>
      <c r="E350" s="95"/>
      <c r="F350" s="95"/>
      <c r="G350" s="95"/>
      <c r="H350" s="95"/>
      <c r="I350" s="95"/>
      <c r="J350" s="95"/>
      <c r="K350" s="95"/>
      <c r="L350" s="95"/>
    </row>
    <row r="351" spans="2:12">
      <c r="B351" s="94"/>
      <c r="C351" s="95"/>
      <c r="D351" s="95"/>
      <c r="E351" s="95"/>
      <c r="F351" s="95"/>
      <c r="G351" s="95"/>
      <c r="H351" s="95"/>
      <c r="I351" s="95"/>
      <c r="J351" s="95"/>
      <c r="K351" s="95"/>
      <c r="L351" s="95"/>
    </row>
    <row r="352" spans="2:12">
      <c r="B352" s="94"/>
      <c r="C352" s="95"/>
      <c r="D352" s="95"/>
      <c r="E352" s="95"/>
      <c r="F352" s="95"/>
      <c r="G352" s="95"/>
      <c r="H352" s="95"/>
      <c r="I352" s="95"/>
      <c r="J352" s="95"/>
      <c r="K352" s="95"/>
      <c r="L352" s="95"/>
    </row>
    <row r="353" spans="2:12">
      <c r="B353" s="94"/>
      <c r="C353" s="95"/>
      <c r="D353" s="95"/>
      <c r="E353" s="95"/>
      <c r="F353" s="95"/>
      <c r="G353" s="95"/>
      <c r="H353" s="95"/>
      <c r="I353" s="95"/>
      <c r="J353" s="95"/>
      <c r="K353" s="95"/>
      <c r="L353" s="95"/>
    </row>
    <row r="354" spans="2:12">
      <c r="B354" s="94"/>
      <c r="C354" s="95"/>
      <c r="D354" s="95"/>
      <c r="E354" s="95"/>
      <c r="F354" s="95"/>
      <c r="G354" s="95"/>
      <c r="H354" s="95"/>
      <c r="I354" s="95"/>
      <c r="J354" s="95"/>
      <c r="K354" s="95"/>
      <c r="L354" s="95"/>
    </row>
    <row r="355" spans="2:12">
      <c r="B355" s="94"/>
      <c r="C355" s="95"/>
      <c r="D355" s="95"/>
      <c r="E355" s="95"/>
      <c r="F355" s="95"/>
      <c r="G355" s="95"/>
      <c r="H355" s="95"/>
      <c r="I355" s="95"/>
      <c r="J355" s="95"/>
      <c r="K355" s="95"/>
      <c r="L355" s="95"/>
    </row>
    <row r="356" spans="2:12">
      <c r="B356" s="94"/>
      <c r="C356" s="95"/>
      <c r="D356" s="95"/>
      <c r="E356" s="95"/>
      <c r="F356" s="95"/>
      <c r="G356" s="95"/>
      <c r="H356" s="95"/>
      <c r="I356" s="95"/>
      <c r="J356" s="95"/>
      <c r="K356" s="95"/>
      <c r="L356" s="95"/>
    </row>
    <row r="357" spans="2:12">
      <c r="B357" s="94"/>
      <c r="C357" s="95"/>
      <c r="D357" s="95"/>
      <c r="E357" s="95"/>
      <c r="F357" s="95"/>
      <c r="G357" s="95"/>
      <c r="H357" s="95"/>
      <c r="I357" s="95"/>
      <c r="J357" s="95"/>
      <c r="K357" s="95"/>
      <c r="L357" s="95"/>
    </row>
    <row r="358" spans="2:12">
      <c r="B358" s="94"/>
      <c r="C358" s="95"/>
      <c r="D358" s="95"/>
      <c r="E358" s="95"/>
      <c r="F358" s="95"/>
      <c r="G358" s="95"/>
      <c r="H358" s="95"/>
      <c r="I358" s="95"/>
      <c r="J358" s="95"/>
      <c r="K358" s="95"/>
      <c r="L358" s="95"/>
    </row>
    <row r="359" spans="2:12">
      <c r="B359" s="94"/>
      <c r="C359" s="95"/>
      <c r="D359" s="95"/>
      <c r="E359" s="95"/>
      <c r="F359" s="95"/>
      <c r="G359" s="95"/>
      <c r="H359" s="95"/>
      <c r="I359" s="95"/>
      <c r="J359" s="95"/>
      <c r="K359" s="95"/>
      <c r="L359" s="95"/>
    </row>
    <row r="360" spans="2:12">
      <c r="B360" s="94"/>
      <c r="C360" s="95"/>
      <c r="D360" s="95"/>
      <c r="E360" s="95"/>
      <c r="F360" s="95"/>
      <c r="G360" s="95"/>
      <c r="H360" s="95"/>
      <c r="I360" s="95"/>
      <c r="J360" s="95"/>
      <c r="K360" s="95"/>
      <c r="L360" s="95"/>
    </row>
    <row r="361" spans="2:12">
      <c r="B361" s="94"/>
      <c r="C361" s="95"/>
      <c r="D361" s="95"/>
      <c r="E361" s="95"/>
      <c r="F361" s="95"/>
      <c r="G361" s="95"/>
      <c r="H361" s="95"/>
      <c r="I361" s="95"/>
      <c r="J361" s="95"/>
      <c r="K361" s="95"/>
      <c r="L361" s="95"/>
    </row>
    <row r="362" spans="2:12">
      <c r="B362" s="94"/>
      <c r="C362" s="95"/>
      <c r="D362" s="95"/>
      <c r="E362" s="95"/>
      <c r="F362" s="95"/>
      <c r="G362" s="95"/>
      <c r="H362" s="95"/>
      <c r="I362" s="95"/>
      <c r="J362" s="95"/>
      <c r="K362" s="95"/>
      <c r="L362" s="95"/>
    </row>
    <row r="363" spans="2:12">
      <c r="B363" s="94"/>
      <c r="C363" s="95"/>
      <c r="D363" s="95"/>
      <c r="E363" s="95"/>
      <c r="F363" s="95"/>
      <c r="G363" s="95"/>
      <c r="H363" s="95"/>
      <c r="I363" s="95"/>
      <c r="J363" s="95"/>
      <c r="K363" s="95"/>
      <c r="L363" s="95"/>
    </row>
    <row r="364" spans="2:12">
      <c r="B364" s="94"/>
      <c r="C364" s="95"/>
      <c r="D364" s="95"/>
      <c r="E364" s="95"/>
      <c r="F364" s="95"/>
      <c r="G364" s="95"/>
      <c r="H364" s="95"/>
      <c r="I364" s="95"/>
      <c r="J364" s="95"/>
      <c r="K364" s="95"/>
      <c r="L364" s="95"/>
    </row>
    <row r="365" spans="2:12">
      <c r="B365" s="94"/>
      <c r="C365" s="95"/>
      <c r="D365" s="95"/>
      <c r="E365" s="95"/>
      <c r="F365" s="95"/>
      <c r="G365" s="95"/>
      <c r="H365" s="95"/>
      <c r="I365" s="95"/>
      <c r="J365" s="95"/>
      <c r="K365" s="95"/>
      <c r="L365" s="95"/>
    </row>
    <row r="366" spans="2:12">
      <c r="B366" s="94"/>
      <c r="C366" s="95"/>
      <c r="D366" s="95"/>
      <c r="E366" s="95"/>
      <c r="F366" s="95"/>
      <c r="G366" s="95"/>
      <c r="H366" s="95"/>
      <c r="I366" s="95"/>
      <c r="J366" s="95"/>
      <c r="K366" s="95"/>
      <c r="L366" s="95"/>
    </row>
    <row r="367" spans="2:12">
      <c r="B367" s="94"/>
      <c r="C367" s="95"/>
      <c r="D367" s="95"/>
      <c r="E367" s="95"/>
      <c r="F367" s="95"/>
      <c r="G367" s="95"/>
      <c r="H367" s="95"/>
      <c r="I367" s="95"/>
      <c r="J367" s="95"/>
      <c r="K367" s="95"/>
      <c r="L367" s="95"/>
    </row>
    <row r="368" spans="2:12">
      <c r="B368" s="94"/>
      <c r="C368" s="95"/>
      <c r="D368" s="95"/>
      <c r="E368" s="95"/>
      <c r="F368" s="95"/>
      <c r="G368" s="95"/>
      <c r="H368" s="95"/>
      <c r="I368" s="95"/>
      <c r="J368" s="95"/>
      <c r="K368" s="95"/>
      <c r="L368" s="95"/>
    </row>
    <row r="369" spans="2:12">
      <c r="B369" s="94"/>
      <c r="C369" s="95"/>
      <c r="D369" s="95"/>
      <c r="E369" s="95"/>
      <c r="F369" s="95"/>
      <c r="G369" s="95"/>
      <c r="H369" s="95"/>
      <c r="I369" s="95"/>
      <c r="J369" s="95"/>
      <c r="K369" s="95"/>
      <c r="L369" s="95"/>
    </row>
    <row r="370" spans="2:12">
      <c r="B370" s="94"/>
      <c r="C370" s="95"/>
      <c r="D370" s="95"/>
      <c r="E370" s="95"/>
      <c r="F370" s="95"/>
      <c r="G370" s="95"/>
      <c r="H370" s="95"/>
      <c r="I370" s="95"/>
      <c r="J370" s="95"/>
      <c r="K370" s="95"/>
      <c r="L370" s="95"/>
    </row>
    <row r="371" spans="2:12">
      <c r="B371" s="94"/>
      <c r="C371" s="95"/>
      <c r="D371" s="95"/>
      <c r="E371" s="95"/>
      <c r="F371" s="95"/>
      <c r="G371" s="95"/>
      <c r="H371" s="95"/>
      <c r="I371" s="95"/>
      <c r="J371" s="95"/>
      <c r="K371" s="95"/>
      <c r="L371" s="95"/>
    </row>
    <row r="372" spans="2:12">
      <c r="B372" s="94"/>
      <c r="C372" s="95"/>
      <c r="D372" s="95"/>
      <c r="E372" s="95"/>
      <c r="F372" s="95"/>
      <c r="G372" s="95"/>
      <c r="H372" s="95"/>
      <c r="I372" s="95"/>
      <c r="J372" s="95"/>
      <c r="K372" s="95"/>
      <c r="L372" s="95"/>
    </row>
    <row r="373" spans="2:12">
      <c r="B373" s="94"/>
      <c r="C373" s="95"/>
      <c r="D373" s="95"/>
      <c r="E373" s="95"/>
      <c r="F373" s="95"/>
      <c r="G373" s="95"/>
      <c r="H373" s="95"/>
      <c r="I373" s="95"/>
      <c r="J373" s="95"/>
      <c r="K373" s="95"/>
      <c r="L373" s="95"/>
    </row>
    <row r="374" spans="2:12">
      <c r="B374" s="94"/>
      <c r="C374" s="95"/>
      <c r="D374" s="95"/>
      <c r="E374" s="95"/>
      <c r="F374" s="95"/>
      <c r="G374" s="95"/>
      <c r="H374" s="95"/>
      <c r="I374" s="95"/>
      <c r="J374" s="95"/>
      <c r="K374" s="95"/>
      <c r="L374" s="95"/>
    </row>
    <row r="375" spans="2:12">
      <c r="B375" s="94"/>
      <c r="C375" s="95"/>
      <c r="D375" s="95"/>
      <c r="E375" s="95"/>
      <c r="F375" s="95"/>
      <c r="G375" s="95"/>
      <c r="H375" s="95"/>
      <c r="I375" s="95"/>
      <c r="J375" s="95"/>
      <c r="K375" s="95"/>
      <c r="L375" s="95"/>
    </row>
    <row r="376" spans="2:12">
      <c r="B376" s="94"/>
      <c r="C376" s="95"/>
      <c r="D376" s="95"/>
      <c r="E376" s="95"/>
      <c r="F376" s="95"/>
      <c r="G376" s="95"/>
      <c r="H376" s="95"/>
      <c r="I376" s="95"/>
      <c r="J376" s="95"/>
      <c r="K376" s="95"/>
      <c r="L376" s="95"/>
    </row>
    <row r="377" spans="2:12">
      <c r="B377" s="94"/>
      <c r="C377" s="95"/>
      <c r="D377" s="95"/>
      <c r="E377" s="95"/>
      <c r="F377" s="95"/>
      <c r="G377" s="95"/>
      <c r="H377" s="95"/>
      <c r="I377" s="95"/>
      <c r="J377" s="95"/>
      <c r="K377" s="95"/>
      <c r="L377" s="95"/>
    </row>
    <row r="378" spans="2:12">
      <c r="B378" s="94"/>
      <c r="C378" s="95"/>
      <c r="D378" s="95"/>
      <c r="E378" s="95"/>
      <c r="F378" s="95"/>
      <c r="G378" s="95"/>
      <c r="H378" s="95"/>
      <c r="I378" s="95"/>
      <c r="J378" s="95"/>
      <c r="K378" s="95"/>
      <c r="L378" s="95"/>
    </row>
    <row r="379" spans="2:12">
      <c r="B379" s="94"/>
      <c r="C379" s="95"/>
      <c r="D379" s="95"/>
      <c r="E379" s="95"/>
      <c r="F379" s="95"/>
      <c r="G379" s="95"/>
      <c r="H379" s="95"/>
      <c r="I379" s="95"/>
      <c r="J379" s="95"/>
      <c r="K379" s="95"/>
      <c r="L379" s="95"/>
    </row>
    <row r="380" spans="2:12">
      <c r="B380" s="94"/>
      <c r="C380" s="95"/>
      <c r="D380" s="95"/>
      <c r="E380" s="95"/>
      <c r="F380" s="95"/>
      <c r="G380" s="95"/>
      <c r="H380" s="95"/>
      <c r="I380" s="95"/>
      <c r="J380" s="95"/>
      <c r="K380" s="95"/>
      <c r="L380" s="95"/>
    </row>
    <row r="381" spans="2:12">
      <c r="B381" s="94"/>
      <c r="C381" s="95"/>
      <c r="D381" s="95"/>
      <c r="E381" s="95"/>
      <c r="F381" s="95"/>
      <c r="G381" s="95"/>
      <c r="H381" s="95"/>
      <c r="I381" s="95"/>
      <c r="J381" s="95"/>
      <c r="K381" s="95"/>
      <c r="L381" s="95"/>
    </row>
    <row r="382" spans="2:12">
      <c r="B382" s="94"/>
      <c r="C382" s="95"/>
      <c r="D382" s="95"/>
      <c r="E382" s="95"/>
      <c r="F382" s="95"/>
      <c r="G382" s="95"/>
      <c r="H382" s="95"/>
      <c r="I382" s="95"/>
      <c r="J382" s="95"/>
      <c r="K382" s="95"/>
      <c r="L382" s="95"/>
    </row>
    <row r="383" spans="2:12">
      <c r="B383" s="94"/>
      <c r="C383" s="95"/>
      <c r="D383" s="95"/>
      <c r="E383" s="95"/>
      <c r="F383" s="95"/>
      <c r="G383" s="95"/>
      <c r="H383" s="95"/>
      <c r="I383" s="95"/>
      <c r="J383" s="95"/>
      <c r="K383" s="95"/>
      <c r="L383" s="95"/>
    </row>
    <row r="384" spans="2:12">
      <c r="B384" s="94"/>
      <c r="C384" s="95"/>
      <c r="D384" s="95"/>
      <c r="E384" s="95"/>
      <c r="F384" s="95"/>
      <c r="G384" s="95"/>
      <c r="H384" s="95"/>
      <c r="I384" s="95"/>
      <c r="J384" s="95"/>
      <c r="K384" s="95"/>
      <c r="L384" s="95"/>
    </row>
    <row r="385" spans="2:12">
      <c r="B385" s="94"/>
      <c r="C385" s="95"/>
      <c r="D385" s="95"/>
      <c r="E385" s="95"/>
      <c r="F385" s="95"/>
      <c r="G385" s="95"/>
      <c r="H385" s="95"/>
      <c r="I385" s="95"/>
      <c r="J385" s="95"/>
      <c r="K385" s="95"/>
      <c r="L385" s="95"/>
    </row>
    <row r="386" spans="2:12">
      <c r="B386" s="94"/>
      <c r="C386" s="95"/>
      <c r="D386" s="95"/>
      <c r="E386" s="95"/>
      <c r="F386" s="95"/>
      <c r="G386" s="95"/>
      <c r="H386" s="95"/>
      <c r="I386" s="95"/>
      <c r="J386" s="95"/>
      <c r="K386" s="95"/>
      <c r="L386" s="95"/>
    </row>
    <row r="387" spans="2:12">
      <c r="B387" s="94"/>
      <c r="C387" s="95"/>
      <c r="D387" s="95"/>
      <c r="E387" s="95"/>
      <c r="F387" s="95"/>
      <c r="G387" s="95"/>
      <c r="H387" s="95"/>
      <c r="I387" s="95"/>
      <c r="J387" s="95"/>
      <c r="K387" s="95"/>
      <c r="L387" s="95"/>
    </row>
    <row r="388" spans="2:12">
      <c r="B388" s="94"/>
      <c r="C388" s="95"/>
      <c r="D388" s="95"/>
      <c r="E388" s="95"/>
      <c r="F388" s="95"/>
      <c r="G388" s="95"/>
      <c r="H388" s="95"/>
      <c r="I388" s="95"/>
      <c r="J388" s="95"/>
      <c r="K388" s="95"/>
      <c r="L388" s="95"/>
    </row>
    <row r="389" spans="2:12">
      <c r="B389" s="94"/>
      <c r="C389" s="95"/>
      <c r="D389" s="95"/>
      <c r="E389" s="95"/>
      <c r="F389" s="95"/>
      <c r="G389" s="95"/>
      <c r="H389" s="95"/>
      <c r="I389" s="95"/>
      <c r="J389" s="95"/>
      <c r="K389" s="95"/>
      <c r="L389" s="95"/>
    </row>
    <row r="390" spans="2:12">
      <c r="B390" s="94"/>
      <c r="C390" s="95"/>
      <c r="D390" s="95"/>
      <c r="E390" s="95"/>
      <c r="F390" s="95"/>
      <c r="G390" s="95"/>
      <c r="H390" s="95"/>
      <c r="I390" s="95"/>
      <c r="J390" s="95"/>
      <c r="K390" s="95"/>
      <c r="L390" s="95"/>
    </row>
    <row r="391" spans="2:12">
      <c r="B391" s="94"/>
      <c r="C391" s="95"/>
      <c r="D391" s="95"/>
      <c r="E391" s="95"/>
      <c r="F391" s="95"/>
      <c r="G391" s="95"/>
      <c r="H391" s="95"/>
      <c r="I391" s="95"/>
      <c r="J391" s="95"/>
      <c r="K391" s="95"/>
      <c r="L391" s="95"/>
    </row>
    <row r="392" spans="2:12">
      <c r="B392" s="94"/>
      <c r="C392" s="95"/>
      <c r="D392" s="95"/>
      <c r="E392" s="95"/>
      <c r="F392" s="95"/>
      <c r="G392" s="95"/>
      <c r="H392" s="95"/>
      <c r="I392" s="95"/>
      <c r="J392" s="95"/>
      <c r="K392" s="95"/>
      <c r="L392" s="95"/>
    </row>
    <row r="393" spans="2:12">
      <c r="B393" s="94"/>
      <c r="C393" s="95"/>
      <c r="D393" s="95"/>
      <c r="E393" s="95"/>
      <c r="F393" s="95"/>
      <c r="G393" s="95"/>
      <c r="H393" s="95"/>
      <c r="I393" s="95"/>
      <c r="J393" s="95"/>
      <c r="K393" s="95"/>
      <c r="L393" s="95"/>
    </row>
    <row r="394" spans="2:12">
      <c r="B394" s="94"/>
      <c r="C394" s="95"/>
      <c r="D394" s="95"/>
      <c r="E394" s="95"/>
      <c r="F394" s="95"/>
      <c r="G394" s="95"/>
      <c r="H394" s="95"/>
      <c r="I394" s="95"/>
      <c r="J394" s="95"/>
      <c r="K394" s="95"/>
      <c r="L394" s="95"/>
    </row>
    <row r="395" spans="2:12">
      <c r="B395" s="94"/>
      <c r="C395" s="95"/>
      <c r="D395" s="95"/>
      <c r="E395" s="95"/>
      <c r="F395" s="95"/>
      <c r="G395" s="95"/>
      <c r="H395" s="95"/>
      <c r="I395" s="95"/>
      <c r="J395" s="95"/>
      <c r="K395" s="95"/>
      <c r="L395" s="95"/>
    </row>
    <row r="396" spans="2:12">
      <c r="B396" s="94"/>
      <c r="C396" s="95"/>
      <c r="D396" s="95"/>
      <c r="E396" s="95"/>
      <c r="F396" s="95"/>
      <c r="G396" s="95"/>
      <c r="H396" s="95"/>
      <c r="I396" s="95"/>
      <c r="J396" s="95"/>
      <c r="K396" s="95"/>
      <c r="L396" s="95"/>
    </row>
    <row r="397" spans="2:12">
      <c r="B397" s="94"/>
      <c r="C397" s="95"/>
      <c r="D397" s="95"/>
      <c r="E397" s="95"/>
      <c r="F397" s="95"/>
      <c r="G397" s="95"/>
      <c r="H397" s="95"/>
      <c r="I397" s="95"/>
      <c r="J397" s="95"/>
      <c r="K397" s="95"/>
      <c r="L397" s="95"/>
    </row>
    <row r="398" spans="2:12">
      <c r="B398" s="94"/>
      <c r="C398" s="95"/>
      <c r="D398" s="95"/>
      <c r="E398" s="95"/>
      <c r="F398" s="95"/>
      <c r="G398" s="95"/>
      <c r="H398" s="95"/>
      <c r="I398" s="95"/>
      <c r="J398" s="95"/>
      <c r="K398" s="95"/>
      <c r="L398" s="95"/>
    </row>
    <row r="399" spans="2:12">
      <c r="B399" s="94"/>
      <c r="C399" s="95"/>
      <c r="D399" s="95"/>
      <c r="E399" s="95"/>
      <c r="F399" s="95"/>
      <c r="G399" s="95"/>
      <c r="H399" s="95"/>
      <c r="I399" s="95"/>
      <c r="J399" s="95"/>
      <c r="K399" s="95"/>
      <c r="L399" s="95"/>
    </row>
    <row r="400" spans="2:12">
      <c r="B400" s="94"/>
      <c r="C400" s="95"/>
      <c r="D400" s="95"/>
      <c r="E400" s="95"/>
      <c r="F400" s="95"/>
      <c r="G400" s="95"/>
      <c r="H400" s="95"/>
      <c r="I400" s="95"/>
      <c r="J400" s="95"/>
      <c r="K400" s="95"/>
      <c r="L400" s="95"/>
    </row>
    <row r="401" spans="2:12">
      <c r="B401" s="94"/>
      <c r="C401" s="95"/>
      <c r="D401" s="95"/>
      <c r="E401" s="95"/>
      <c r="F401" s="95"/>
      <c r="G401" s="95"/>
      <c r="H401" s="95"/>
      <c r="I401" s="95"/>
      <c r="J401" s="95"/>
      <c r="K401" s="95"/>
      <c r="L401" s="95"/>
    </row>
    <row r="402" spans="2:12">
      <c r="B402" s="94"/>
      <c r="C402" s="95"/>
      <c r="D402" s="95"/>
      <c r="E402" s="95"/>
      <c r="F402" s="95"/>
      <c r="G402" s="95"/>
      <c r="H402" s="95"/>
      <c r="I402" s="95"/>
      <c r="J402" s="95"/>
      <c r="K402" s="95"/>
      <c r="L402" s="95"/>
    </row>
    <row r="403" spans="2:12">
      <c r="B403" s="94"/>
      <c r="C403" s="95"/>
      <c r="D403" s="95"/>
      <c r="E403" s="95"/>
      <c r="F403" s="95"/>
      <c r="G403" s="95"/>
      <c r="H403" s="95"/>
      <c r="I403" s="95"/>
      <c r="J403" s="95"/>
      <c r="K403" s="95"/>
      <c r="L403" s="95"/>
    </row>
    <row r="404" spans="2:12">
      <c r="B404" s="94"/>
      <c r="C404" s="95"/>
      <c r="D404" s="95"/>
      <c r="E404" s="95"/>
      <c r="F404" s="95"/>
      <c r="G404" s="95"/>
      <c r="H404" s="95"/>
      <c r="I404" s="95"/>
      <c r="J404" s="95"/>
      <c r="K404" s="95"/>
      <c r="L404" s="95"/>
    </row>
    <row r="405" spans="2:12">
      <c r="B405" s="94"/>
      <c r="C405" s="95"/>
      <c r="D405" s="95"/>
      <c r="E405" s="95"/>
      <c r="F405" s="95"/>
      <c r="G405" s="95"/>
      <c r="H405" s="95"/>
      <c r="I405" s="95"/>
      <c r="J405" s="95"/>
      <c r="K405" s="95"/>
      <c r="L405" s="95"/>
    </row>
    <row r="406" spans="2:12">
      <c r="B406" s="94"/>
      <c r="C406" s="95"/>
      <c r="D406" s="95"/>
      <c r="E406" s="95"/>
      <c r="F406" s="95"/>
      <c r="G406" s="95"/>
      <c r="H406" s="95"/>
      <c r="I406" s="95"/>
      <c r="J406" s="95"/>
      <c r="K406" s="95"/>
      <c r="L406" s="95"/>
    </row>
    <row r="407" spans="2:12">
      <c r="B407" s="94"/>
      <c r="C407" s="95"/>
      <c r="D407" s="95"/>
      <c r="E407" s="95"/>
      <c r="F407" s="95"/>
      <c r="G407" s="95"/>
      <c r="H407" s="95"/>
      <c r="I407" s="95"/>
      <c r="J407" s="95"/>
      <c r="K407" s="95"/>
      <c r="L407" s="95"/>
    </row>
    <row r="408" spans="2:12">
      <c r="B408" s="94"/>
      <c r="C408" s="95"/>
      <c r="D408" s="95"/>
      <c r="E408" s="95"/>
      <c r="F408" s="95"/>
      <c r="G408" s="95"/>
      <c r="H408" s="95"/>
      <c r="I408" s="95"/>
      <c r="J408" s="95"/>
      <c r="K408" s="95"/>
      <c r="L408" s="95"/>
    </row>
    <row r="409" spans="2:12">
      <c r="B409" s="94"/>
      <c r="C409" s="95"/>
      <c r="D409" s="95"/>
      <c r="E409" s="95"/>
      <c r="F409" s="95"/>
      <c r="G409" s="95"/>
      <c r="H409" s="95"/>
      <c r="I409" s="95"/>
      <c r="J409" s="95"/>
      <c r="K409" s="95"/>
      <c r="L409" s="95"/>
    </row>
    <row r="410" spans="2:12">
      <c r="B410" s="94"/>
      <c r="C410" s="95"/>
      <c r="D410" s="95"/>
      <c r="E410" s="95"/>
      <c r="F410" s="95"/>
      <c r="G410" s="95"/>
      <c r="H410" s="95"/>
      <c r="I410" s="95"/>
      <c r="J410" s="95"/>
      <c r="K410" s="95"/>
      <c r="L410" s="95"/>
    </row>
    <row r="411" spans="2:12">
      <c r="B411" s="94"/>
      <c r="C411" s="95"/>
      <c r="D411" s="95"/>
      <c r="E411" s="95"/>
      <c r="F411" s="95"/>
      <c r="G411" s="95"/>
      <c r="H411" s="95"/>
      <c r="I411" s="95"/>
      <c r="J411" s="95"/>
      <c r="K411" s="95"/>
      <c r="L411" s="95"/>
    </row>
    <row r="412" spans="2:12">
      <c r="B412" s="94"/>
      <c r="C412" s="95"/>
      <c r="D412" s="95"/>
      <c r="E412" s="95"/>
      <c r="F412" s="95"/>
      <c r="G412" s="95"/>
      <c r="H412" s="95"/>
      <c r="I412" s="95"/>
      <c r="J412" s="95"/>
      <c r="K412" s="95"/>
      <c r="L412" s="95"/>
    </row>
    <row r="413" spans="2:12">
      <c r="B413" s="94"/>
      <c r="C413" s="95"/>
      <c r="D413" s="95"/>
      <c r="E413" s="95"/>
      <c r="F413" s="95"/>
      <c r="G413" s="95"/>
      <c r="H413" s="95"/>
      <c r="I413" s="95"/>
      <c r="J413" s="95"/>
      <c r="K413" s="95"/>
      <c r="L413" s="95"/>
    </row>
    <row r="414" spans="2:12">
      <c r="B414" s="94"/>
      <c r="C414" s="95"/>
      <c r="D414" s="95"/>
      <c r="E414" s="95"/>
      <c r="F414" s="95"/>
      <c r="G414" s="95"/>
      <c r="H414" s="95"/>
      <c r="I414" s="95"/>
      <c r="J414" s="95"/>
      <c r="K414" s="95"/>
      <c r="L414" s="95"/>
    </row>
    <row r="415" spans="2:12">
      <c r="B415" s="94"/>
      <c r="C415" s="95"/>
      <c r="D415" s="95"/>
      <c r="E415" s="95"/>
      <c r="F415" s="95"/>
      <c r="G415" s="95"/>
      <c r="H415" s="95"/>
      <c r="I415" s="95"/>
      <c r="J415" s="95"/>
      <c r="K415" s="95"/>
      <c r="L415" s="95"/>
    </row>
    <row r="416" spans="2:12">
      <c r="B416" s="94"/>
      <c r="C416" s="95"/>
      <c r="D416" s="95"/>
      <c r="E416" s="95"/>
      <c r="F416" s="95"/>
      <c r="G416" s="95"/>
      <c r="H416" s="95"/>
      <c r="I416" s="95"/>
      <c r="J416" s="95"/>
      <c r="K416" s="95"/>
      <c r="L416" s="95"/>
    </row>
    <row r="417" spans="2:12">
      <c r="B417" s="94"/>
      <c r="C417" s="95"/>
      <c r="D417" s="95"/>
      <c r="E417" s="95"/>
      <c r="F417" s="95"/>
      <c r="G417" s="95"/>
      <c r="H417" s="95"/>
      <c r="I417" s="95"/>
      <c r="J417" s="95"/>
      <c r="K417" s="95"/>
      <c r="L417" s="95"/>
    </row>
    <row r="418" spans="2:12">
      <c r="B418" s="94"/>
      <c r="C418" s="95"/>
      <c r="D418" s="95"/>
      <c r="E418" s="95"/>
      <c r="F418" s="95"/>
      <c r="G418" s="95"/>
      <c r="H418" s="95"/>
      <c r="I418" s="95"/>
      <c r="J418" s="95"/>
      <c r="K418" s="95"/>
      <c r="L418" s="95"/>
    </row>
    <row r="419" spans="2:12">
      <c r="B419" s="94"/>
      <c r="C419" s="95"/>
      <c r="D419" s="95"/>
      <c r="E419" s="95"/>
      <c r="F419" s="95"/>
      <c r="G419" s="95"/>
      <c r="H419" s="95"/>
      <c r="I419" s="95"/>
      <c r="J419" s="95"/>
      <c r="K419" s="95"/>
      <c r="L419" s="95"/>
    </row>
    <row r="420" spans="2:12">
      <c r="B420" s="94"/>
      <c r="C420" s="95"/>
      <c r="D420" s="95"/>
      <c r="E420" s="95"/>
      <c r="F420" s="95"/>
      <c r="G420" s="95"/>
      <c r="H420" s="95"/>
      <c r="I420" s="95"/>
      <c r="J420" s="95"/>
      <c r="K420" s="95"/>
      <c r="L420" s="95"/>
    </row>
    <row r="421" spans="2:12">
      <c r="B421" s="94"/>
      <c r="C421" s="95"/>
      <c r="D421" s="95"/>
      <c r="E421" s="95"/>
      <c r="F421" s="95"/>
      <c r="G421" s="95"/>
      <c r="H421" s="95"/>
      <c r="I421" s="95"/>
      <c r="J421" s="95"/>
      <c r="K421" s="95"/>
      <c r="L421" s="95"/>
    </row>
    <row r="422" spans="2:12">
      <c r="B422" s="94"/>
      <c r="C422" s="95"/>
      <c r="D422" s="95"/>
      <c r="E422" s="95"/>
      <c r="F422" s="95"/>
      <c r="G422" s="95"/>
      <c r="H422" s="95"/>
      <c r="I422" s="95"/>
      <c r="J422" s="95"/>
      <c r="K422" s="95"/>
      <c r="L422" s="95"/>
    </row>
    <row r="423" spans="2:12">
      <c r="B423" s="94"/>
      <c r="C423" s="95"/>
      <c r="D423" s="95"/>
      <c r="E423" s="95"/>
      <c r="F423" s="95"/>
      <c r="G423" s="95"/>
      <c r="H423" s="95"/>
      <c r="I423" s="95"/>
      <c r="J423" s="95"/>
      <c r="K423" s="95"/>
      <c r="L423" s="95"/>
    </row>
    <row r="424" spans="2:12">
      <c r="B424" s="94"/>
      <c r="C424" s="95"/>
      <c r="D424" s="95"/>
      <c r="E424" s="95"/>
      <c r="F424" s="95"/>
      <c r="G424" s="95"/>
      <c r="H424" s="95"/>
      <c r="I424" s="95"/>
      <c r="J424" s="95"/>
      <c r="K424" s="95"/>
      <c r="L424" s="95"/>
    </row>
    <row r="425" spans="2:12">
      <c r="B425" s="94"/>
      <c r="C425" s="95"/>
      <c r="D425" s="95"/>
      <c r="E425" s="95"/>
      <c r="F425" s="95"/>
      <c r="G425" s="95"/>
      <c r="H425" s="95"/>
      <c r="I425" s="95"/>
      <c r="J425" s="95"/>
      <c r="K425" s="95"/>
      <c r="L425" s="95"/>
    </row>
    <row r="426" spans="2:12">
      <c r="B426" s="94"/>
      <c r="C426" s="95"/>
      <c r="D426" s="95"/>
      <c r="E426" s="95"/>
      <c r="F426" s="95"/>
      <c r="G426" s="95"/>
      <c r="H426" s="95"/>
      <c r="I426" s="95"/>
      <c r="J426" s="95"/>
      <c r="K426" s="95"/>
      <c r="L426" s="95"/>
    </row>
    <row r="427" spans="2:12">
      <c r="B427" s="94"/>
      <c r="C427" s="95"/>
      <c r="D427" s="95"/>
      <c r="E427" s="95"/>
      <c r="F427" s="95"/>
      <c r="G427" s="95"/>
      <c r="H427" s="95"/>
      <c r="I427" s="95"/>
      <c r="J427" s="95"/>
      <c r="K427" s="95"/>
      <c r="L427" s="95"/>
    </row>
    <row r="428" spans="2:12">
      <c r="B428" s="94"/>
      <c r="C428" s="95"/>
      <c r="D428" s="95"/>
      <c r="E428" s="95"/>
      <c r="F428" s="95"/>
      <c r="G428" s="95"/>
      <c r="H428" s="95"/>
      <c r="I428" s="95"/>
      <c r="J428" s="95"/>
      <c r="K428" s="95"/>
      <c r="L428" s="95"/>
    </row>
    <row r="429" spans="2:12">
      <c r="B429" s="94"/>
      <c r="C429" s="95"/>
      <c r="D429" s="95"/>
      <c r="E429" s="95"/>
      <c r="F429" s="95"/>
      <c r="G429" s="95"/>
      <c r="H429" s="95"/>
      <c r="I429" s="95"/>
      <c r="J429" s="95"/>
      <c r="K429" s="95"/>
      <c r="L429" s="95"/>
    </row>
    <row r="430" spans="2:12">
      <c r="B430" s="94"/>
      <c r="C430" s="95"/>
      <c r="D430" s="95"/>
      <c r="E430" s="95"/>
      <c r="F430" s="95"/>
      <c r="G430" s="95"/>
      <c r="H430" s="95"/>
      <c r="I430" s="95"/>
      <c r="J430" s="95"/>
      <c r="K430" s="95"/>
      <c r="L430" s="95"/>
    </row>
    <row r="431" spans="2:12">
      <c r="B431" s="94"/>
      <c r="C431" s="95"/>
      <c r="D431" s="95"/>
      <c r="E431" s="95"/>
      <c r="F431" s="95"/>
      <c r="G431" s="95"/>
      <c r="H431" s="95"/>
      <c r="I431" s="95"/>
      <c r="J431" s="95"/>
      <c r="K431" s="95"/>
      <c r="L431" s="95"/>
    </row>
    <row r="432" spans="2:12">
      <c r="B432" s="94"/>
      <c r="C432" s="95"/>
      <c r="D432" s="95"/>
      <c r="E432" s="95"/>
      <c r="F432" s="95"/>
      <c r="G432" s="95"/>
      <c r="H432" s="95"/>
      <c r="I432" s="95"/>
      <c r="J432" s="95"/>
      <c r="K432" s="95"/>
      <c r="L432" s="95"/>
    </row>
    <row r="433" spans="2:12">
      <c r="B433" s="94"/>
      <c r="C433" s="95"/>
      <c r="D433" s="95"/>
      <c r="E433" s="95"/>
      <c r="F433" s="95"/>
      <c r="G433" s="95"/>
      <c r="H433" s="95"/>
      <c r="I433" s="95"/>
      <c r="J433" s="95"/>
      <c r="K433" s="95"/>
      <c r="L433" s="95"/>
    </row>
    <row r="434" spans="2:12">
      <c r="B434" s="94"/>
      <c r="C434" s="95"/>
      <c r="D434" s="95"/>
      <c r="E434" s="95"/>
      <c r="F434" s="95"/>
      <c r="G434" s="95"/>
      <c r="H434" s="95"/>
      <c r="I434" s="95"/>
      <c r="J434" s="95"/>
      <c r="K434" s="95"/>
      <c r="L434" s="95"/>
    </row>
    <row r="435" spans="2:12">
      <c r="B435" s="94"/>
      <c r="C435" s="95"/>
      <c r="D435" s="95"/>
      <c r="E435" s="95"/>
      <c r="F435" s="95"/>
      <c r="G435" s="95"/>
      <c r="H435" s="95"/>
      <c r="I435" s="95"/>
      <c r="J435" s="95"/>
      <c r="K435" s="95"/>
      <c r="L435" s="95"/>
    </row>
    <row r="436" spans="2:12">
      <c r="B436" s="94"/>
      <c r="C436" s="95"/>
      <c r="D436" s="95"/>
      <c r="E436" s="95"/>
      <c r="F436" s="95"/>
      <c r="G436" s="95"/>
      <c r="H436" s="95"/>
      <c r="I436" s="95"/>
      <c r="J436" s="95"/>
      <c r="K436" s="95"/>
      <c r="L436" s="95"/>
    </row>
    <row r="437" spans="2:12">
      <c r="B437" s="94"/>
      <c r="C437" s="95"/>
      <c r="D437" s="95"/>
      <c r="E437" s="95"/>
      <c r="F437" s="95"/>
      <c r="G437" s="95"/>
      <c r="H437" s="95"/>
      <c r="I437" s="95"/>
      <c r="J437" s="95"/>
      <c r="K437" s="95"/>
      <c r="L437" s="95"/>
    </row>
    <row r="438" spans="2:12">
      <c r="B438" s="94"/>
      <c r="C438" s="95"/>
      <c r="D438" s="95"/>
      <c r="E438" s="95"/>
      <c r="F438" s="95"/>
      <c r="G438" s="95"/>
      <c r="H438" s="95"/>
      <c r="I438" s="95"/>
      <c r="J438" s="95"/>
      <c r="K438" s="95"/>
      <c r="L438" s="95"/>
    </row>
    <row r="439" spans="2:12">
      <c r="B439" s="94"/>
      <c r="C439" s="95"/>
      <c r="D439" s="95"/>
      <c r="E439" s="95"/>
      <c r="F439" s="95"/>
      <c r="G439" s="95"/>
      <c r="H439" s="95"/>
      <c r="I439" s="95"/>
      <c r="J439" s="95"/>
      <c r="K439" s="95"/>
      <c r="L439" s="95"/>
    </row>
    <row r="440" spans="2:12">
      <c r="B440" s="94"/>
      <c r="C440" s="95"/>
      <c r="D440" s="95"/>
      <c r="E440" s="95"/>
      <c r="F440" s="95"/>
      <c r="G440" s="95"/>
      <c r="H440" s="95"/>
      <c r="I440" s="95"/>
      <c r="J440" s="95"/>
      <c r="K440" s="95"/>
      <c r="L440" s="95"/>
    </row>
    <row r="441" spans="2:12">
      <c r="B441" s="94"/>
      <c r="C441" s="95"/>
      <c r="D441" s="95"/>
      <c r="E441" s="95"/>
      <c r="F441" s="95"/>
      <c r="G441" s="95"/>
      <c r="H441" s="95"/>
      <c r="I441" s="95"/>
      <c r="J441" s="95"/>
      <c r="K441" s="95"/>
      <c r="L441" s="95"/>
    </row>
    <row r="442" spans="2:12">
      <c r="B442" s="94"/>
      <c r="C442" s="95"/>
      <c r="D442" s="95"/>
      <c r="E442" s="95"/>
      <c r="F442" s="95"/>
      <c r="G442" s="95"/>
      <c r="H442" s="95"/>
      <c r="I442" s="95"/>
      <c r="J442" s="95"/>
      <c r="K442" s="95"/>
      <c r="L442" s="95"/>
    </row>
    <row r="443" spans="2:12">
      <c r="B443" s="94"/>
      <c r="C443" s="95"/>
      <c r="D443" s="95"/>
      <c r="E443" s="95"/>
      <c r="F443" s="95"/>
      <c r="G443" s="95"/>
      <c r="H443" s="95"/>
      <c r="I443" s="95"/>
      <c r="J443" s="95"/>
      <c r="K443" s="95"/>
      <c r="L443" s="95"/>
    </row>
    <row r="444" spans="2:12">
      <c r="B444" s="94"/>
      <c r="C444" s="95"/>
      <c r="D444" s="95"/>
      <c r="E444" s="95"/>
      <c r="F444" s="95"/>
      <c r="G444" s="95"/>
      <c r="H444" s="95"/>
      <c r="I444" s="95"/>
      <c r="J444" s="95"/>
      <c r="K444" s="95"/>
      <c r="L444" s="95"/>
    </row>
    <row r="445" spans="2:12">
      <c r="B445" s="94"/>
      <c r="C445" s="95"/>
      <c r="D445" s="95"/>
      <c r="E445" s="95"/>
      <c r="F445" s="95"/>
      <c r="G445" s="95"/>
      <c r="H445" s="95"/>
      <c r="I445" s="95"/>
      <c r="J445" s="95"/>
      <c r="K445" s="95"/>
      <c r="L445" s="95"/>
    </row>
    <row r="446" spans="2:12">
      <c r="B446" s="94"/>
      <c r="C446" s="95"/>
      <c r="D446" s="95"/>
      <c r="E446" s="95"/>
      <c r="F446" s="95"/>
      <c r="G446" s="95"/>
      <c r="H446" s="95"/>
      <c r="I446" s="95"/>
      <c r="J446" s="95"/>
      <c r="K446" s="95"/>
      <c r="L446" s="95"/>
    </row>
    <row r="447" spans="2:12">
      <c r="B447" s="94"/>
      <c r="C447" s="95"/>
      <c r="D447" s="95"/>
      <c r="E447" s="95"/>
      <c r="F447" s="95"/>
      <c r="G447" s="95"/>
      <c r="H447" s="95"/>
      <c r="I447" s="95"/>
      <c r="J447" s="95"/>
      <c r="K447" s="95"/>
      <c r="L447" s="95"/>
    </row>
    <row r="448" spans="2:12">
      <c r="B448" s="94"/>
      <c r="C448" s="95"/>
      <c r="D448" s="95"/>
      <c r="E448" s="95"/>
      <c r="F448" s="95"/>
      <c r="G448" s="95"/>
      <c r="H448" s="95"/>
      <c r="I448" s="95"/>
      <c r="J448" s="95"/>
      <c r="K448" s="95"/>
      <c r="L448" s="95"/>
    </row>
    <row r="449" spans="2:12">
      <c r="B449" s="94"/>
      <c r="C449" s="95"/>
      <c r="D449" s="95"/>
      <c r="E449" s="95"/>
      <c r="F449" s="95"/>
      <c r="G449" s="95"/>
      <c r="H449" s="95"/>
      <c r="I449" s="95"/>
      <c r="J449" s="95"/>
      <c r="K449" s="95"/>
      <c r="L449" s="95"/>
    </row>
    <row r="450" spans="2:12">
      <c r="B450" s="94"/>
      <c r="C450" s="95"/>
      <c r="D450" s="95"/>
      <c r="E450" s="95"/>
      <c r="F450" s="95"/>
      <c r="G450" s="95"/>
      <c r="H450" s="95"/>
      <c r="I450" s="95"/>
      <c r="J450" s="95"/>
      <c r="K450" s="95"/>
      <c r="L450" s="95"/>
    </row>
    <row r="451" spans="2:12">
      <c r="B451" s="94"/>
      <c r="C451" s="95"/>
      <c r="D451" s="95"/>
      <c r="E451" s="95"/>
      <c r="F451" s="95"/>
      <c r="G451" s="95"/>
      <c r="H451" s="95"/>
      <c r="I451" s="95"/>
      <c r="J451" s="95"/>
      <c r="K451" s="95"/>
      <c r="L451" s="95"/>
    </row>
    <row r="452" spans="2:12">
      <c r="B452" s="94"/>
      <c r="C452" s="95"/>
      <c r="D452" s="95"/>
      <c r="E452" s="95"/>
      <c r="F452" s="95"/>
      <c r="G452" s="95"/>
      <c r="H452" s="95"/>
      <c r="I452" s="95"/>
      <c r="J452" s="95"/>
      <c r="K452" s="95"/>
      <c r="L452" s="95"/>
    </row>
    <row r="453" spans="2:12">
      <c r="B453" s="94"/>
      <c r="C453" s="95"/>
      <c r="D453" s="95"/>
      <c r="E453" s="95"/>
      <c r="F453" s="95"/>
      <c r="G453" s="95"/>
      <c r="H453" s="95"/>
      <c r="I453" s="95"/>
      <c r="J453" s="95"/>
      <c r="K453" s="95"/>
      <c r="L453" s="95"/>
    </row>
    <row r="454" spans="2:12">
      <c r="B454" s="94"/>
      <c r="C454" s="95"/>
      <c r="D454" s="95"/>
      <c r="E454" s="95"/>
      <c r="F454" s="95"/>
      <c r="G454" s="95"/>
      <c r="H454" s="95"/>
      <c r="I454" s="95"/>
      <c r="J454" s="95"/>
      <c r="K454" s="95"/>
      <c r="L454" s="95"/>
    </row>
    <row r="455" spans="2:12">
      <c r="B455" s="94"/>
      <c r="C455" s="95"/>
      <c r="D455" s="95"/>
      <c r="E455" s="95"/>
      <c r="F455" s="95"/>
      <c r="G455" s="95"/>
      <c r="H455" s="95"/>
      <c r="I455" s="95"/>
      <c r="J455" s="95"/>
      <c r="K455" s="95"/>
      <c r="L455" s="95"/>
    </row>
    <row r="456" spans="2:12">
      <c r="B456" s="94"/>
      <c r="C456" s="95"/>
      <c r="D456" s="95"/>
      <c r="E456" s="95"/>
      <c r="F456" s="95"/>
      <c r="G456" s="95"/>
      <c r="H456" s="95"/>
      <c r="I456" s="95"/>
      <c r="J456" s="95"/>
      <c r="K456" s="95"/>
      <c r="L456" s="95"/>
    </row>
    <row r="457" spans="2:12">
      <c r="B457" s="94"/>
      <c r="C457" s="95"/>
      <c r="D457" s="95"/>
      <c r="E457" s="95"/>
      <c r="F457" s="95"/>
      <c r="G457" s="95"/>
      <c r="H457" s="95"/>
      <c r="I457" s="95"/>
      <c r="J457" s="95"/>
      <c r="K457" s="95"/>
      <c r="L457" s="95"/>
    </row>
    <row r="458" spans="2:12">
      <c r="B458" s="94"/>
      <c r="C458" s="95"/>
      <c r="D458" s="95"/>
      <c r="E458" s="95"/>
      <c r="F458" s="95"/>
      <c r="G458" s="95"/>
      <c r="H458" s="95"/>
      <c r="I458" s="95"/>
      <c r="J458" s="95"/>
      <c r="K458" s="95"/>
      <c r="L458" s="95"/>
    </row>
    <row r="459" spans="2:12">
      <c r="B459" s="94"/>
      <c r="C459" s="95"/>
      <c r="D459" s="95"/>
      <c r="E459" s="95"/>
      <c r="F459" s="95"/>
      <c r="G459" s="95"/>
      <c r="H459" s="95"/>
      <c r="I459" s="95"/>
      <c r="J459" s="95"/>
      <c r="K459" s="95"/>
      <c r="L459" s="95"/>
    </row>
    <row r="460" spans="2:12">
      <c r="B460" s="94"/>
      <c r="C460" s="95"/>
      <c r="D460" s="95"/>
      <c r="E460" s="95"/>
      <c r="F460" s="95"/>
      <c r="G460" s="95"/>
      <c r="H460" s="95"/>
      <c r="I460" s="95"/>
      <c r="J460" s="95"/>
      <c r="K460" s="95"/>
      <c r="L460" s="95"/>
    </row>
    <row r="461" spans="2:12">
      <c r="B461" s="94"/>
      <c r="C461" s="95"/>
      <c r="D461" s="95"/>
      <c r="E461" s="95"/>
      <c r="F461" s="95"/>
      <c r="G461" s="95"/>
      <c r="H461" s="95"/>
      <c r="I461" s="95"/>
      <c r="J461" s="95"/>
      <c r="K461" s="95"/>
      <c r="L461" s="95"/>
    </row>
    <row r="462" spans="2:12">
      <c r="B462" s="94"/>
      <c r="C462" s="95"/>
      <c r="D462" s="95"/>
      <c r="E462" s="95"/>
      <c r="F462" s="95"/>
      <c r="G462" s="95"/>
      <c r="H462" s="95"/>
      <c r="I462" s="95"/>
      <c r="J462" s="95"/>
      <c r="K462" s="95"/>
      <c r="L462" s="95"/>
    </row>
    <row r="463" spans="2:12">
      <c r="B463" s="94"/>
      <c r="C463" s="95"/>
      <c r="D463" s="95"/>
      <c r="E463" s="95"/>
      <c r="F463" s="95"/>
      <c r="G463" s="95"/>
      <c r="H463" s="95"/>
      <c r="I463" s="95"/>
      <c r="J463" s="95"/>
      <c r="K463" s="95"/>
      <c r="L463" s="95"/>
    </row>
    <row r="464" spans="2:12">
      <c r="B464" s="94"/>
      <c r="C464" s="95"/>
      <c r="D464" s="95"/>
      <c r="E464" s="95"/>
      <c r="F464" s="95"/>
      <c r="G464" s="95"/>
      <c r="H464" s="95"/>
      <c r="I464" s="95"/>
      <c r="J464" s="95"/>
      <c r="K464" s="95"/>
      <c r="L464" s="95"/>
    </row>
    <row r="465" spans="2:12">
      <c r="B465" s="94"/>
      <c r="C465" s="95"/>
      <c r="D465" s="95"/>
      <c r="E465" s="95"/>
      <c r="F465" s="95"/>
      <c r="G465" s="95"/>
      <c r="H465" s="95"/>
      <c r="I465" s="95"/>
      <c r="J465" s="95"/>
      <c r="K465" s="95"/>
      <c r="L465" s="95"/>
    </row>
    <row r="466" spans="2:12">
      <c r="B466" s="94"/>
      <c r="C466" s="95"/>
      <c r="D466" s="95"/>
      <c r="E466" s="95"/>
      <c r="F466" s="95"/>
      <c r="G466" s="95"/>
      <c r="H466" s="95"/>
      <c r="I466" s="95"/>
      <c r="J466" s="95"/>
      <c r="K466" s="95"/>
      <c r="L466" s="95"/>
    </row>
    <row r="467" spans="2:12">
      <c r="B467" s="94"/>
      <c r="C467" s="95"/>
      <c r="D467" s="95"/>
      <c r="E467" s="95"/>
      <c r="F467" s="95"/>
      <c r="G467" s="95"/>
      <c r="H467" s="95"/>
      <c r="I467" s="95"/>
      <c r="J467" s="95"/>
      <c r="K467" s="95"/>
      <c r="L467" s="95"/>
    </row>
    <row r="468" spans="2:12">
      <c r="B468" s="94"/>
      <c r="C468" s="95"/>
      <c r="D468" s="95"/>
      <c r="E468" s="95"/>
      <c r="F468" s="95"/>
      <c r="G468" s="95"/>
      <c r="H468" s="95"/>
      <c r="I468" s="95"/>
      <c r="J468" s="95"/>
      <c r="K468" s="95"/>
      <c r="L468" s="95"/>
    </row>
    <row r="469" spans="2:12">
      <c r="B469" s="94"/>
      <c r="C469" s="95"/>
      <c r="D469" s="95"/>
      <c r="E469" s="95"/>
      <c r="F469" s="95"/>
      <c r="G469" s="95"/>
      <c r="H469" s="95"/>
      <c r="I469" s="95"/>
      <c r="J469" s="95"/>
      <c r="K469" s="95"/>
      <c r="L469" s="95"/>
    </row>
    <row r="470" spans="2:12">
      <c r="B470" s="94"/>
      <c r="C470" s="95"/>
      <c r="D470" s="95"/>
      <c r="E470" s="95"/>
      <c r="F470" s="95"/>
      <c r="G470" s="95"/>
      <c r="H470" s="95"/>
      <c r="I470" s="95"/>
      <c r="J470" s="95"/>
      <c r="K470" s="95"/>
      <c r="L470" s="95"/>
    </row>
    <row r="471" spans="2:12">
      <c r="B471" s="94"/>
      <c r="C471" s="95"/>
      <c r="D471" s="95"/>
      <c r="E471" s="95"/>
      <c r="F471" s="95"/>
      <c r="G471" s="95"/>
      <c r="H471" s="95"/>
      <c r="I471" s="95"/>
      <c r="J471" s="95"/>
      <c r="K471" s="95"/>
      <c r="L471" s="95"/>
    </row>
    <row r="472" spans="2:12">
      <c r="B472" s="94"/>
      <c r="C472" s="95"/>
      <c r="D472" s="95"/>
      <c r="E472" s="95"/>
      <c r="F472" s="95"/>
      <c r="G472" s="95"/>
      <c r="H472" s="95"/>
      <c r="I472" s="95"/>
      <c r="J472" s="95"/>
      <c r="K472" s="95"/>
      <c r="L472" s="95"/>
    </row>
    <row r="473" spans="2:12">
      <c r="B473" s="94"/>
      <c r="C473" s="95"/>
      <c r="D473" s="95"/>
      <c r="E473" s="95"/>
      <c r="F473" s="95"/>
      <c r="G473" s="95"/>
      <c r="H473" s="95"/>
      <c r="I473" s="95"/>
      <c r="J473" s="95"/>
      <c r="K473" s="95"/>
      <c r="L473" s="95"/>
    </row>
    <row r="474" spans="2:12">
      <c r="B474" s="94"/>
      <c r="C474" s="95"/>
      <c r="D474" s="95"/>
      <c r="E474" s="95"/>
      <c r="F474" s="95"/>
      <c r="G474" s="95"/>
      <c r="H474" s="95"/>
      <c r="I474" s="95"/>
      <c r="J474" s="95"/>
      <c r="K474" s="95"/>
      <c r="L474" s="95"/>
    </row>
    <row r="475" spans="2:12">
      <c r="B475" s="94"/>
      <c r="C475" s="95"/>
      <c r="D475" s="95"/>
      <c r="E475" s="95"/>
      <c r="F475" s="95"/>
      <c r="G475" s="95"/>
      <c r="H475" s="95"/>
      <c r="I475" s="95"/>
      <c r="J475" s="95"/>
      <c r="K475" s="95"/>
      <c r="L475" s="95"/>
    </row>
    <row r="476" spans="2:12">
      <c r="B476" s="94"/>
      <c r="C476" s="95"/>
      <c r="D476" s="95"/>
      <c r="E476" s="95"/>
      <c r="F476" s="95"/>
      <c r="G476" s="95"/>
      <c r="H476" s="95"/>
      <c r="I476" s="95"/>
      <c r="J476" s="95"/>
      <c r="K476" s="95"/>
      <c r="L476" s="95"/>
    </row>
    <row r="477" spans="2:12">
      <c r="B477" s="94"/>
      <c r="C477" s="95"/>
      <c r="D477" s="95"/>
      <c r="E477" s="95"/>
      <c r="F477" s="95"/>
      <c r="G477" s="95"/>
      <c r="H477" s="95"/>
      <c r="I477" s="95"/>
      <c r="J477" s="95"/>
      <c r="K477" s="95"/>
      <c r="L477" s="95"/>
    </row>
    <row r="478" spans="2:12">
      <c r="B478" s="94"/>
      <c r="C478" s="95"/>
      <c r="D478" s="95"/>
      <c r="E478" s="95"/>
      <c r="F478" s="95"/>
      <c r="G478" s="95"/>
      <c r="H478" s="95"/>
      <c r="I478" s="95"/>
      <c r="J478" s="95"/>
      <c r="K478" s="95"/>
      <c r="L478" s="95"/>
    </row>
    <row r="479" spans="2:12">
      <c r="B479" s="94"/>
      <c r="C479" s="95"/>
      <c r="D479" s="95"/>
      <c r="E479" s="95"/>
      <c r="F479" s="95"/>
      <c r="G479" s="95"/>
      <c r="H479" s="95"/>
      <c r="I479" s="95"/>
      <c r="J479" s="95"/>
      <c r="K479" s="95"/>
      <c r="L479" s="95"/>
    </row>
    <row r="480" spans="2:12">
      <c r="B480" s="94"/>
      <c r="C480" s="95"/>
      <c r="D480" s="95"/>
      <c r="E480" s="95"/>
      <c r="F480" s="95"/>
      <c r="G480" s="95"/>
      <c r="H480" s="95"/>
      <c r="I480" s="95"/>
      <c r="J480" s="95"/>
      <c r="K480" s="95"/>
      <c r="L480" s="95"/>
    </row>
    <row r="481" spans="2:12">
      <c r="B481" s="94"/>
      <c r="C481" s="95"/>
      <c r="D481" s="95"/>
      <c r="E481" s="95"/>
      <c r="F481" s="95"/>
      <c r="G481" s="95"/>
      <c r="H481" s="95"/>
      <c r="I481" s="95"/>
      <c r="J481" s="95"/>
      <c r="K481" s="95"/>
      <c r="L481" s="95"/>
    </row>
    <row r="482" spans="2:12">
      <c r="B482" s="94"/>
      <c r="C482" s="95"/>
      <c r="D482" s="95"/>
      <c r="E482" s="95"/>
      <c r="F482" s="95"/>
      <c r="G482" s="95"/>
      <c r="H482" s="95"/>
      <c r="I482" s="95"/>
      <c r="J482" s="95"/>
      <c r="K482" s="95"/>
      <c r="L482" s="95"/>
    </row>
    <row r="483" spans="2:12">
      <c r="B483" s="94"/>
      <c r="C483" s="95"/>
      <c r="D483" s="95"/>
      <c r="E483" s="95"/>
      <c r="F483" s="95"/>
      <c r="G483" s="95"/>
      <c r="H483" s="95"/>
      <c r="I483" s="95"/>
      <c r="J483" s="95"/>
      <c r="K483" s="95"/>
      <c r="L483" s="95"/>
    </row>
    <row r="484" spans="2:12">
      <c r="B484" s="94"/>
      <c r="C484" s="95"/>
      <c r="D484" s="95"/>
      <c r="E484" s="95"/>
      <c r="F484" s="95"/>
      <c r="G484" s="95"/>
      <c r="H484" s="95"/>
      <c r="I484" s="95"/>
      <c r="J484" s="95"/>
      <c r="K484" s="95"/>
      <c r="L484" s="95"/>
    </row>
    <row r="485" spans="2:12">
      <c r="B485" s="94"/>
      <c r="C485" s="95"/>
      <c r="D485" s="95"/>
      <c r="E485" s="95"/>
      <c r="F485" s="95"/>
      <c r="G485" s="95"/>
      <c r="H485" s="95"/>
      <c r="I485" s="95"/>
      <c r="J485" s="95"/>
      <c r="K485" s="95"/>
      <c r="L485" s="95"/>
    </row>
    <row r="486" spans="2:12">
      <c r="B486" s="94"/>
      <c r="C486" s="95"/>
      <c r="D486" s="95"/>
      <c r="E486" s="95"/>
      <c r="F486" s="95"/>
      <c r="G486" s="95"/>
      <c r="H486" s="95"/>
      <c r="I486" s="95"/>
      <c r="J486" s="95"/>
      <c r="K486" s="95"/>
      <c r="L486" s="95"/>
    </row>
    <row r="487" spans="2:12">
      <c r="B487" s="94"/>
      <c r="C487" s="95"/>
      <c r="D487" s="95"/>
      <c r="E487" s="95"/>
      <c r="F487" s="95"/>
      <c r="G487" s="95"/>
      <c r="H487" s="95"/>
      <c r="I487" s="95"/>
      <c r="J487" s="95"/>
      <c r="K487" s="95"/>
      <c r="L487" s="95"/>
    </row>
    <row r="488" spans="2:12">
      <c r="B488" s="94"/>
      <c r="C488" s="95"/>
      <c r="D488" s="95"/>
      <c r="E488" s="95"/>
      <c r="F488" s="95"/>
      <c r="G488" s="95"/>
      <c r="H488" s="95"/>
      <c r="I488" s="95"/>
      <c r="J488" s="95"/>
      <c r="K488" s="95"/>
      <c r="L488" s="95"/>
    </row>
    <row r="489" spans="2:12">
      <c r="B489" s="94"/>
      <c r="C489" s="95"/>
      <c r="D489" s="95"/>
      <c r="E489" s="95"/>
      <c r="F489" s="95"/>
      <c r="G489" s="95"/>
      <c r="H489" s="95"/>
      <c r="I489" s="95"/>
      <c r="J489" s="95"/>
      <c r="K489" s="95"/>
      <c r="L489" s="95"/>
    </row>
    <row r="490" spans="2:12">
      <c r="B490" s="94"/>
      <c r="C490" s="95"/>
      <c r="D490" s="95"/>
      <c r="E490" s="95"/>
      <c r="F490" s="95"/>
      <c r="G490" s="95"/>
      <c r="H490" s="95"/>
      <c r="I490" s="95"/>
      <c r="J490" s="95"/>
      <c r="K490" s="95"/>
      <c r="L490" s="95"/>
    </row>
    <row r="491" spans="2:12">
      <c r="B491" s="94"/>
      <c r="C491" s="95"/>
      <c r="D491" s="95"/>
      <c r="E491" s="95"/>
      <c r="F491" s="95"/>
      <c r="G491" s="95"/>
      <c r="H491" s="95"/>
      <c r="I491" s="95"/>
      <c r="J491" s="95"/>
      <c r="K491" s="95"/>
      <c r="L491" s="95"/>
    </row>
    <row r="492" spans="2:12">
      <c r="B492" s="94"/>
      <c r="C492" s="95"/>
      <c r="D492" s="95"/>
      <c r="E492" s="95"/>
      <c r="F492" s="95"/>
      <c r="G492" s="95"/>
      <c r="H492" s="95"/>
      <c r="I492" s="95"/>
      <c r="J492" s="95"/>
      <c r="K492" s="95"/>
      <c r="L492" s="95"/>
    </row>
    <row r="493" spans="2:12">
      <c r="B493" s="94"/>
      <c r="C493" s="95"/>
      <c r="D493" s="95"/>
      <c r="E493" s="95"/>
      <c r="F493" s="95"/>
      <c r="G493" s="95"/>
      <c r="H493" s="95"/>
      <c r="I493" s="95"/>
      <c r="J493" s="95"/>
      <c r="K493" s="95"/>
      <c r="L493" s="95"/>
    </row>
    <row r="494" spans="2:12">
      <c r="B494" s="94"/>
      <c r="C494" s="95"/>
      <c r="D494" s="95"/>
      <c r="E494" s="95"/>
      <c r="F494" s="95"/>
      <c r="G494" s="95"/>
      <c r="H494" s="95"/>
      <c r="I494" s="95"/>
      <c r="J494" s="95"/>
      <c r="K494" s="95"/>
      <c r="L494" s="95"/>
    </row>
    <row r="495" spans="2:12">
      <c r="B495" s="94"/>
      <c r="C495" s="95"/>
      <c r="D495" s="95"/>
      <c r="E495" s="95"/>
      <c r="F495" s="95"/>
      <c r="G495" s="95"/>
      <c r="H495" s="95"/>
      <c r="I495" s="95"/>
      <c r="J495" s="95"/>
      <c r="K495" s="95"/>
      <c r="L495" s="95"/>
    </row>
    <row r="496" spans="2:12">
      <c r="B496" s="94"/>
      <c r="C496" s="95"/>
      <c r="D496" s="95"/>
      <c r="E496" s="95"/>
      <c r="F496" s="95"/>
      <c r="G496" s="95"/>
      <c r="H496" s="95"/>
      <c r="I496" s="95"/>
      <c r="J496" s="95"/>
      <c r="K496" s="95"/>
      <c r="L496" s="95"/>
    </row>
    <row r="497" spans="2:12">
      <c r="B497" s="94"/>
      <c r="C497" s="95"/>
      <c r="D497" s="95"/>
      <c r="E497" s="95"/>
      <c r="F497" s="95"/>
      <c r="G497" s="95"/>
      <c r="H497" s="95"/>
      <c r="I497" s="95"/>
      <c r="J497" s="95"/>
      <c r="K497" s="95"/>
      <c r="L497" s="95"/>
    </row>
    <row r="498" spans="2:12">
      <c r="B498" s="94"/>
      <c r="C498" s="95"/>
      <c r="D498" s="95"/>
      <c r="E498" s="95"/>
      <c r="F498" s="95"/>
      <c r="G498" s="95"/>
      <c r="H498" s="95"/>
      <c r="I498" s="95"/>
      <c r="J498" s="95"/>
      <c r="K498" s="95"/>
      <c r="L498" s="95"/>
    </row>
    <row r="499" spans="2:12">
      <c r="B499" s="94"/>
      <c r="C499" s="95"/>
      <c r="D499" s="95"/>
      <c r="E499" s="95"/>
      <c r="F499" s="95"/>
      <c r="G499" s="95"/>
      <c r="H499" s="95"/>
      <c r="I499" s="95"/>
      <c r="J499" s="95"/>
      <c r="K499" s="95"/>
      <c r="L499" s="95"/>
    </row>
    <row r="500" spans="2:12">
      <c r="B500" s="94"/>
      <c r="C500" s="95"/>
      <c r="D500" s="95"/>
      <c r="E500" s="95"/>
      <c r="F500" s="95"/>
      <c r="G500" s="95"/>
      <c r="H500" s="95"/>
      <c r="I500" s="95"/>
      <c r="J500" s="95"/>
      <c r="K500" s="95"/>
      <c r="L500" s="95"/>
    </row>
    <row r="501" spans="2:12">
      <c r="B501" s="94"/>
      <c r="C501" s="95"/>
      <c r="D501" s="95"/>
      <c r="E501" s="95"/>
      <c r="F501" s="95"/>
      <c r="G501" s="95"/>
      <c r="H501" s="95"/>
      <c r="I501" s="95"/>
      <c r="J501" s="95"/>
      <c r="K501" s="95"/>
      <c r="L501" s="95"/>
    </row>
    <row r="502" spans="2:12">
      <c r="B502" s="94"/>
      <c r="C502" s="95"/>
      <c r="D502" s="95"/>
      <c r="E502" s="95"/>
      <c r="F502" s="95"/>
      <c r="G502" s="95"/>
      <c r="H502" s="95"/>
      <c r="I502" s="95"/>
      <c r="J502" s="95"/>
      <c r="K502" s="95"/>
      <c r="L502" s="95"/>
    </row>
    <row r="503" spans="2:12">
      <c r="B503" s="94"/>
      <c r="C503" s="95"/>
      <c r="D503" s="95"/>
      <c r="E503" s="95"/>
      <c r="F503" s="95"/>
      <c r="G503" s="95"/>
      <c r="H503" s="95"/>
      <c r="I503" s="95"/>
      <c r="J503" s="95"/>
      <c r="K503" s="95"/>
      <c r="L503" s="95"/>
    </row>
    <row r="504" spans="2:12">
      <c r="B504" s="94"/>
      <c r="C504" s="95"/>
      <c r="D504" s="95"/>
      <c r="E504" s="95"/>
      <c r="F504" s="95"/>
      <c r="G504" s="95"/>
      <c r="H504" s="95"/>
      <c r="I504" s="95"/>
      <c r="J504" s="95"/>
      <c r="K504" s="95"/>
      <c r="L504" s="95"/>
    </row>
    <row r="505" spans="2:12">
      <c r="B505" s="94"/>
      <c r="C505" s="95"/>
      <c r="D505" s="95"/>
      <c r="E505" s="95"/>
      <c r="F505" s="95"/>
      <c r="G505" s="95"/>
      <c r="H505" s="95"/>
      <c r="I505" s="95"/>
      <c r="J505" s="95"/>
      <c r="K505" s="95"/>
      <c r="L505" s="95"/>
    </row>
    <row r="506" spans="2:12">
      <c r="B506" s="94"/>
      <c r="C506" s="95"/>
      <c r="D506" s="95"/>
      <c r="E506" s="95"/>
      <c r="F506" s="95"/>
      <c r="G506" s="95"/>
      <c r="H506" s="95"/>
      <c r="I506" s="95"/>
      <c r="J506" s="95"/>
      <c r="K506" s="95"/>
      <c r="L506" s="95"/>
    </row>
    <row r="507" spans="2:12">
      <c r="B507" s="94"/>
      <c r="C507" s="95"/>
      <c r="D507" s="95"/>
      <c r="E507" s="95"/>
      <c r="F507" s="95"/>
      <c r="G507" s="95"/>
      <c r="H507" s="95"/>
      <c r="I507" s="95"/>
      <c r="J507" s="95"/>
      <c r="K507" s="95"/>
      <c r="L507" s="95"/>
    </row>
    <row r="508" spans="2:12">
      <c r="B508" s="94"/>
      <c r="C508" s="95"/>
      <c r="D508" s="95"/>
      <c r="E508" s="95"/>
      <c r="F508" s="95"/>
      <c r="G508" s="95"/>
      <c r="H508" s="95"/>
      <c r="I508" s="95"/>
      <c r="J508" s="95"/>
      <c r="K508" s="95"/>
      <c r="L508" s="95"/>
    </row>
    <row r="509" spans="2:12">
      <c r="B509" s="94"/>
      <c r="C509" s="95"/>
      <c r="D509" s="95"/>
      <c r="E509" s="95"/>
      <c r="F509" s="95"/>
      <c r="G509" s="95"/>
      <c r="H509" s="95"/>
      <c r="I509" s="95"/>
      <c r="J509" s="95"/>
      <c r="K509" s="95"/>
      <c r="L509" s="95"/>
    </row>
    <row r="510" spans="2:12">
      <c r="B510" s="94"/>
      <c r="C510" s="95"/>
      <c r="D510" s="95"/>
      <c r="E510" s="95"/>
      <c r="F510" s="95"/>
      <c r="G510" s="95"/>
      <c r="H510" s="95"/>
      <c r="I510" s="95"/>
      <c r="J510" s="95"/>
      <c r="K510" s="95"/>
      <c r="L510" s="95"/>
    </row>
    <row r="511" spans="2:12">
      <c r="B511" s="94"/>
      <c r="C511" s="95"/>
      <c r="D511" s="95"/>
      <c r="E511" s="95"/>
      <c r="F511" s="95"/>
      <c r="G511" s="95"/>
      <c r="H511" s="95"/>
      <c r="I511" s="95"/>
      <c r="J511" s="95"/>
      <c r="K511" s="95"/>
      <c r="L511" s="95"/>
    </row>
    <row r="512" spans="2:12">
      <c r="B512" s="94"/>
      <c r="C512" s="95"/>
      <c r="D512" s="95"/>
      <c r="E512" s="95"/>
      <c r="F512" s="95"/>
      <c r="G512" s="95"/>
      <c r="H512" s="95"/>
      <c r="I512" s="95"/>
      <c r="J512" s="95"/>
      <c r="K512" s="95"/>
      <c r="L512" s="95"/>
    </row>
    <row r="513" spans="2:12">
      <c r="B513" s="94"/>
      <c r="C513" s="95"/>
      <c r="D513" s="95"/>
      <c r="E513" s="95"/>
      <c r="F513" s="95"/>
      <c r="G513" s="95"/>
      <c r="H513" s="95"/>
      <c r="I513" s="95"/>
      <c r="J513" s="95"/>
      <c r="K513" s="95"/>
      <c r="L513" s="95"/>
    </row>
    <row r="514" spans="2:12">
      <c r="B514" s="94"/>
      <c r="C514" s="95"/>
      <c r="D514" s="95"/>
      <c r="E514" s="95"/>
      <c r="F514" s="95"/>
      <c r="G514" s="95"/>
      <c r="H514" s="95"/>
      <c r="I514" s="95"/>
      <c r="J514" s="95"/>
      <c r="K514" s="95"/>
      <c r="L514" s="95"/>
    </row>
    <row r="515" spans="2:12">
      <c r="B515" s="94"/>
      <c r="C515" s="95"/>
      <c r="D515" s="95"/>
      <c r="E515" s="95"/>
      <c r="F515" s="95"/>
      <c r="G515" s="95"/>
      <c r="H515" s="95"/>
      <c r="I515" s="95"/>
      <c r="J515" s="95"/>
      <c r="K515" s="95"/>
      <c r="L515" s="95"/>
    </row>
    <row r="516" spans="2:12">
      <c r="B516" s="94"/>
      <c r="C516" s="95"/>
      <c r="D516" s="95"/>
      <c r="E516" s="95"/>
      <c r="F516" s="95"/>
      <c r="G516" s="95"/>
      <c r="H516" s="95"/>
      <c r="I516" s="95"/>
      <c r="J516" s="95"/>
      <c r="K516" s="95"/>
      <c r="L516" s="95"/>
    </row>
    <row r="517" spans="2:12">
      <c r="B517" s="94"/>
      <c r="C517" s="95"/>
      <c r="D517" s="95"/>
      <c r="E517" s="95"/>
      <c r="F517" s="95"/>
      <c r="G517" s="95"/>
      <c r="H517" s="95"/>
      <c r="I517" s="95"/>
      <c r="J517" s="95"/>
      <c r="K517" s="95"/>
      <c r="L517" s="95"/>
    </row>
    <row r="518" spans="2:12">
      <c r="B518" s="94"/>
      <c r="C518" s="95"/>
      <c r="D518" s="95"/>
      <c r="E518" s="95"/>
      <c r="F518" s="95"/>
      <c r="G518" s="95"/>
      <c r="H518" s="95"/>
      <c r="I518" s="95"/>
      <c r="J518" s="95"/>
      <c r="K518" s="95"/>
      <c r="L518" s="95"/>
    </row>
    <row r="519" spans="2:12">
      <c r="B519" s="94"/>
      <c r="C519" s="95"/>
      <c r="D519" s="95"/>
      <c r="E519" s="95"/>
      <c r="F519" s="95"/>
      <c r="G519" s="95"/>
      <c r="H519" s="95"/>
      <c r="I519" s="95"/>
      <c r="J519" s="95"/>
      <c r="K519" s="95"/>
      <c r="L519" s="95"/>
    </row>
    <row r="520" spans="2:12">
      <c r="B520" s="94"/>
      <c r="C520" s="95"/>
      <c r="D520" s="95"/>
      <c r="E520" s="95"/>
      <c r="F520" s="95"/>
      <c r="G520" s="95"/>
      <c r="H520" s="95"/>
      <c r="I520" s="95"/>
      <c r="J520" s="95"/>
      <c r="K520" s="95"/>
      <c r="L520" s="95"/>
    </row>
    <row r="521" spans="2:12">
      <c r="B521" s="94"/>
      <c r="C521" s="95"/>
      <c r="D521" s="95"/>
      <c r="E521" s="95"/>
      <c r="F521" s="95"/>
      <c r="G521" s="95"/>
      <c r="H521" s="95"/>
      <c r="I521" s="95"/>
      <c r="J521" s="95"/>
      <c r="K521" s="95"/>
      <c r="L521" s="95"/>
    </row>
    <row r="522" spans="2:12">
      <c r="B522" s="94"/>
      <c r="C522" s="95"/>
      <c r="D522" s="95"/>
      <c r="E522" s="95"/>
      <c r="F522" s="95"/>
      <c r="G522" s="95"/>
      <c r="H522" s="95"/>
      <c r="I522" s="95"/>
      <c r="J522" s="95"/>
      <c r="K522" s="95"/>
      <c r="L522" s="95"/>
    </row>
    <row r="523" spans="2:12">
      <c r="B523" s="94"/>
      <c r="C523" s="95"/>
      <c r="D523" s="95"/>
      <c r="E523" s="95"/>
      <c r="F523" s="95"/>
      <c r="G523" s="95"/>
      <c r="H523" s="95"/>
      <c r="I523" s="95"/>
      <c r="J523" s="95"/>
      <c r="K523" s="95"/>
      <c r="L523" s="95"/>
    </row>
    <row r="524" spans="2:12">
      <c r="B524" s="94"/>
      <c r="C524" s="95"/>
      <c r="D524" s="95"/>
      <c r="E524" s="95"/>
      <c r="F524" s="95"/>
      <c r="G524" s="95"/>
      <c r="H524" s="95"/>
      <c r="I524" s="95"/>
      <c r="J524" s="95"/>
      <c r="K524" s="95"/>
      <c r="L524" s="95"/>
    </row>
    <row r="525" spans="2:12">
      <c r="B525" s="94"/>
      <c r="C525" s="95"/>
      <c r="D525" s="95"/>
      <c r="E525" s="95"/>
      <c r="F525" s="95"/>
      <c r="G525" s="95"/>
      <c r="H525" s="95"/>
      <c r="I525" s="95"/>
      <c r="J525" s="95"/>
      <c r="K525" s="95"/>
      <c r="L525" s="95"/>
    </row>
    <row r="526" spans="2:12">
      <c r="B526" s="94"/>
      <c r="C526" s="95"/>
      <c r="D526" s="95"/>
      <c r="E526" s="95"/>
      <c r="F526" s="95"/>
      <c r="G526" s="95"/>
      <c r="H526" s="95"/>
      <c r="I526" s="95"/>
      <c r="J526" s="95"/>
      <c r="K526" s="95"/>
      <c r="L526" s="95"/>
    </row>
    <row r="527" spans="2:12">
      <c r="B527" s="94"/>
      <c r="C527" s="95"/>
      <c r="D527" s="95"/>
      <c r="E527" s="95"/>
      <c r="F527" s="95"/>
      <c r="G527" s="95"/>
      <c r="H527" s="95"/>
      <c r="I527" s="95"/>
      <c r="J527" s="95"/>
      <c r="K527" s="95"/>
      <c r="L527" s="95"/>
    </row>
    <row r="528" spans="2:12">
      <c r="B528" s="94"/>
      <c r="C528" s="95"/>
      <c r="D528" s="95"/>
      <c r="E528" s="95"/>
      <c r="F528" s="95"/>
      <c r="G528" s="95"/>
      <c r="H528" s="95"/>
      <c r="I528" s="95"/>
      <c r="J528" s="95"/>
      <c r="K528" s="95"/>
      <c r="L528" s="95"/>
    </row>
    <row r="529" spans="2:12">
      <c r="B529" s="94"/>
      <c r="C529" s="95"/>
      <c r="D529" s="95"/>
      <c r="E529" s="95"/>
      <c r="F529" s="95"/>
      <c r="G529" s="95"/>
      <c r="H529" s="95"/>
      <c r="I529" s="95"/>
      <c r="J529" s="95"/>
      <c r="K529" s="95"/>
      <c r="L529" s="95"/>
    </row>
    <row r="530" spans="2:12">
      <c r="B530" s="94"/>
      <c r="C530" s="95"/>
      <c r="D530" s="95"/>
      <c r="E530" s="95"/>
      <c r="F530" s="95"/>
      <c r="G530" s="95"/>
      <c r="H530" s="95"/>
      <c r="I530" s="95"/>
      <c r="J530" s="95"/>
      <c r="K530" s="95"/>
      <c r="L530" s="95"/>
    </row>
    <row r="531" spans="2:12">
      <c r="B531" s="94"/>
      <c r="C531" s="95"/>
      <c r="D531" s="95"/>
      <c r="E531" s="95"/>
      <c r="F531" s="95"/>
      <c r="G531" s="95"/>
      <c r="H531" s="95"/>
      <c r="I531" s="95"/>
      <c r="J531" s="95"/>
      <c r="K531" s="95"/>
      <c r="L531" s="95"/>
    </row>
    <row r="532" spans="2:12">
      <c r="B532" s="94"/>
      <c r="C532" s="95"/>
      <c r="D532" s="95"/>
      <c r="E532" s="95"/>
      <c r="F532" s="95"/>
      <c r="G532" s="95"/>
      <c r="H532" s="95"/>
      <c r="I532" s="95"/>
      <c r="J532" s="95"/>
      <c r="K532" s="95"/>
      <c r="L532" s="95"/>
    </row>
    <row r="533" spans="2:12">
      <c r="B533" s="94"/>
      <c r="C533" s="95"/>
      <c r="D533" s="95"/>
      <c r="E533" s="95"/>
      <c r="F533" s="95"/>
      <c r="G533" s="95"/>
      <c r="H533" s="95"/>
      <c r="I533" s="95"/>
      <c r="J533" s="95"/>
      <c r="K533" s="95"/>
      <c r="L533" s="95"/>
    </row>
    <row r="534" spans="2:12">
      <c r="B534" s="94"/>
      <c r="C534" s="95"/>
      <c r="D534" s="95"/>
      <c r="E534" s="95"/>
      <c r="F534" s="95"/>
      <c r="G534" s="95"/>
      <c r="H534" s="95"/>
      <c r="I534" s="95"/>
      <c r="J534" s="95"/>
      <c r="K534" s="95"/>
      <c r="L534" s="95"/>
    </row>
    <row r="535" spans="2:12">
      <c r="B535" s="94"/>
      <c r="C535" s="95"/>
      <c r="D535" s="95"/>
      <c r="E535" s="95"/>
      <c r="F535" s="95"/>
      <c r="G535" s="95"/>
      <c r="H535" s="95"/>
      <c r="I535" s="95"/>
      <c r="J535" s="95"/>
      <c r="K535" s="95"/>
      <c r="L535" s="95"/>
    </row>
    <row r="536" spans="2:12">
      <c r="B536" s="94"/>
      <c r="C536" s="95"/>
      <c r="D536" s="95"/>
      <c r="E536" s="95"/>
      <c r="F536" s="95"/>
      <c r="G536" s="95"/>
      <c r="H536" s="95"/>
      <c r="I536" s="95"/>
      <c r="J536" s="95"/>
      <c r="K536" s="95"/>
      <c r="L536" s="95"/>
    </row>
    <row r="537" spans="2:12">
      <c r="B537" s="94"/>
      <c r="C537" s="95"/>
      <c r="D537" s="95"/>
      <c r="E537" s="95"/>
      <c r="F537" s="95"/>
      <c r="G537" s="95"/>
      <c r="H537" s="95"/>
      <c r="I537" s="95"/>
      <c r="J537" s="95"/>
      <c r="K537" s="95"/>
      <c r="L537" s="95"/>
    </row>
    <row r="538" spans="2:12">
      <c r="B538" s="94"/>
      <c r="C538" s="95"/>
      <c r="D538" s="95"/>
      <c r="E538" s="95"/>
      <c r="F538" s="95"/>
      <c r="G538" s="95"/>
      <c r="H538" s="95"/>
      <c r="I538" s="95"/>
      <c r="J538" s="95"/>
      <c r="K538" s="95"/>
      <c r="L538" s="95"/>
    </row>
    <row r="539" spans="2:12">
      <c r="B539" s="94"/>
      <c r="C539" s="95"/>
      <c r="D539" s="95"/>
      <c r="E539" s="95"/>
      <c r="F539" s="95"/>
      <c r="G539" s="95"/>
      <c r="H539" s="95"/>
      <c r="I539" s="95"/>
      <c r="J539" s="95"/>
      <c r="K539" s="95"/>
      <c r="L539" s="95"/>
    </row>
    <row r="540" spans="2:12">
      <c r="B540" s="94"/>
      <c r="C540" s="95"/>
      <c r="D540" s="95"/>
      <c r="E540" s="95"/>
      <c r="F540" s="95"/>
      <c r="G540" s="95"/>
      <c r="H540" s="95"/>
      <c r="I540" s="95"/>
      <c r="J540" s="95"/>
      <c r="K540" s="95"/>
      <c r="L540" s="95"/>
    </row>
    <row r="541" spans="2:12">
      <c r="B541" s="94"/>
      <c r="C541" s="95"/>
      <c r="D541" s="95"/>
      <c r="E541" s="95"/>
      <c r="F541" s="95"/>
      <c r="G541" s="95"/>
      <c r="H541" s="95"/>
      <c r="I541" s="95"/>
      <c r="J541" s="95"/>
      <c r="K541" s="95"/>
      <c r="L541" s="95"/>
    </row>
    <row r="542" spans="2:12">
      <c r="B542" s="94"/>
      <c r="C542" s="95"/>
      <c r="D542" s="95"/>
      <c r="E542" s="95"/>
      <c r="F542" s="95"/>
      <c r="G542" s="95"/>
      <c r="H542" s="95"/>
      <c r="I542" s="95"/>
      <c r="J542" s="95"/>
      <c r="K542" s="95"/>
      <c r="L542" s="95"/>
    </row>
    <row r="543" spans="2:12">
      <c r="B543" s="94"/>
      <c r="C543" s="95"/>
      <c r="D543" s="95"/>
      <c r="E543" s="95"/>
      <c r="F543" s="95"/>
      <c r="G543" s="95"/>
      <c r="H543" s="95"/>
      <c r="I543" s="95"/>
      <c r="J543" s="95"/>
      <c r="K543" s="95"/>
      <c r="L543" s="95"/>
    </row>
    <row r="544" spans="2:12">
      <c r="B544" s="94"/>
      <c r="C544" s="95"/>
      <c r="D544" s="95"/>
      <c r="E544" s="95"/>
      <c r="F544" s="95"/>
      <c r="G544" s="95"/>
      <c r="H544" s="95"/>
      <c r="I544" s="95"/>
      <c r="J544" s="95"/>
      <c r="K544" s="95"/>
      <c r="L544" s="95"/>
    </row>
    <row r="545" spans="2:12">
      <c r="B545" s="94"/>
      <c r="C545" s="95"/>
      <c r="D545" s="95"/>
      <c r="E545" s="95"/>
      <c r="F545" s="95"/>
      <c r="G545" s="95"/>
      <c r="H545" s="95"/>
      <c r="I545" s="95"/>
      <c r="J545" s="95"/>
      <c r="K545" s="95"/>
      <c r="L545" s="95"/>
    </row>
    <row r="546" spans="2:12">
      <c r="B546" s="94"/>
      <c r="C546" s="95"/>
      <c r="D546" s="95"/>
      <c r="E546" s="95"/>
      <c r="F546" s="95"/>
      <c r="G546" s="95"/>
      <c r="H546" s="95"/>
      <c r="I546" s="95"/>
      <c r="J546" s="95"/>
      <c r="K546" s="95"/>
      <c r="L546" s="95"/>
    </row>
    <row r="547" spans="2:12">
      <c r="B547" s="94"/>
      <c r="C547" s="95"/>
      <c r="D547" s="95"/>
      <c r="E547" s="95"/>
      <c r="F547" s="95"/>
      <c r="G547" s="95"/>
      <c r="H547" s="95"/>
      <c r="I547" s="95"/>
      <c r="J547" s="95"/>
      <c r="K547" s="95"/>
      <c r="L547" s="95"/>
    </row>
    <row r="548" spans="2:12">
      <c r="B548" s="94"/>
      <c r="C548" s="95"/>
      <c r="D548" s="95"/>
      <c r="E548" s="95"/>
      <c r="F548" s="95"/>
      <c r="G548" s="95"/>
      <c r="H548" s="95"/>
      <c r="I548" s="95"/>
      <c r="J548" s="95"/>
      <c r="K548" s="95"/>
      <c r="L548" s="95"/>
    </row>
    <row r="549" spans="2:12">
      <c r="B549" s="94"/>
      <c r="C549" s="95"/>
      <c r="D549" s="95"/>
      <c r="E549" s="95"/>
      <c r="F549" s="95"/>
      <c r="G549" s="95"/>
      <c r="H549" s="95"/>
      <c r="I549" s="95"/>
      <c r="J549" s="95"/>
      <c r="K549" s="95"/>
      <c r="L549" s="95"/>
    </row>
    <row r="550" spans="2:12">
      <c r="B550" s="94"/>
      <c r="C550" s="95"/>
      <c r="D550" s="95"/>
      <c r="E550" s="95"/>
      <c r="F550" s="95"/>
      <c r="G550" s="95"/>
      <c r="H550" s="95"/>
      <c r="I550" s="95"/>
      <c r="J550" s="95"/>
      <c r="K550" s="95"/>
      <c r="L550" s="95"/>
    </row>
    <row r="551" spans="2:12">
      <c r="B551" s="94"/>
      <c r="C551" s="95"/>
      <c r="D551" s="95"/>
      <c r="E551" s="95"/>
      <c r="F551" s="95"/>
      <c r="G551" s="95"/>
      <c r="H551" s="95"/>
      <c r="I551" s="95"/>
      <c r="J551" s="95"/>
      <c r="K551" s="95"/>
      <c r="L551" s="95"/>
    </row>
    <row r="552" spans="2:12">
      <c r="B552" s="94"/>
      <c r="C552" s="95"/>
      <c r="D552" s="95"/>
      <c r="E552" s="95"/>
      <c r="F552" s="95"/>
      <c r="G552" s="95"/>
      <c r="H552" s="95"/>
      <c r="I552" s="95"/>
      <c r="J552" s="95"/>
      <c r="K552" s="95"/>
      <c r="L552" s="95"/>
    </row>
    <row r="553" spans="2:12">
      <c r="B553" s="94"/>
      <c r="C553" s="95"/>
      <c r="D553" s="95"/>
      <c r="E553" s="95"/>
      <c r="F553" s="95"/>
      <c r="G553" s="95"/>
      <c r="H553" s="95"/>
      <c r="I553" s="95"/>
      <c r="J553" s="95"/>
      <c r="K553" s="95"/>
      <c r="L553" s="95"/>
    </row>
    <row r="554" spans="2:12">
      <c r="B554" s="94"/>
      <c r="C554" s="95"/>
      <c r="D554" s="95"/>
      <c r="E554" s="95"/>
      <c r="F554" s="95"/>
      <c r="G554" s="95"/>
      <c r="H554" s="95"/>
      <c r="I554" s="95"/>
      <c r="J554" s="95"/>
      <c r="K554" s="95"/>
      <c r="L554" s="95"/>
    </row>
    <row r="555" spans="2:12">
      <c r="B555" s="94"/>
      <c r="C555" s="95"/>
      <c r="D555" s="95"/>
      <c r="E555" s="95"/>
      <c r="F555" s="95"/>
      <c r="G555" s="95"/>
      <c r="H555" s="95"/>
      <c r="I555" s="95"/>
      <c r="J555" s="95"/>
      <c r="K555" s="95"/>
      <c r="L555" s="95"/>
    </row>
    <row r="556" spans="2:12">
      <c r="B556" s="94"/>
      <c r="C556" s="95"/>
      <c r="D556" s="95"/>
      <c r="E556" s="95"/>
      <c r="F556" s="95"/>
      <c r="G556" s="95"/>
      <c r="H556" s="95"/>
      <c r="I556" s="95"/>
      <c r="J556" s="95"/>
      <c r="K556" s="95"/>
      <c r="L556" s="95"/>
    </row>
    <row r="557" spans="2:12">
      <c r="B557" s="94"/>
      <c r="C557" s="95"/>
      <c r="D557" s="95"/>
      <c r="E557" s="95"/>
      <c r="F557" s="95"/>
      <c r="G557" s="95"/>
      <c r="H557" s="95"/>
      <c r="I557" s="95"/>
      <c r="J557" s="95"/>
      <c r="K557" s="95"/>
      <c r="L557" s="95"/>
    </row>
    <row r="558" spans="2:12">
      <c r="B558" s="94"/>
      <c r="C558" s="95"/>
      <c r="D558" s="95"/>
      <c r="E558" s="95"/>
      <c r="F558" s="95"/>
      <c r="G558" s="95"/>
      <c r="H558" s="95"/>
      <c r="I558" s="95"/>
      <c r="J558" s="95"/>
      <c r="K558" s="95"/>
      <c r="L558" s="95"/>
    </row>
    <row r="559" spans="2:12">
      <c r="B559" s="94"/>
      <c r="C559" s="95"/>
      <c r="D559" s="95"/>
      <c r="E559" s="95"/>
      <c r="F559" s="95"/>
      <c r="G559" s="95"/>
      <c r="H559" s="95"/>
      <c r="I559" s="95"/>
      <c r="J559" s="95"/>
      <c r="K559" s="95"/>
      <c r="L559" s="95"/>
    </row>
    <row r="560" spans="2:12">
      <c r="B560" s="94"/>
      <c r="C560" s="95"/>
      <c r="D560" s="95"/>
      <c r="E560" s="95"/>
      <c r="F560" s="95"/>
      <c r="G560" s="95"/>
      <c r="H560" s="95"/>
      <c r="I560" s="95"/>
      <c r="J560" s="95"/>
      <c r="K560" s="95"/>
      <c r="L560" s="95"/>
    </row>
    <row r="561" spans="2:12">
      <c r="B561" s="94"/>
      <c r="C561" s="95"/>
      <c r="D561" s="95"/>
      <c r="E561" s="95"/>
      <c r="F561" s="95"/>
      <c r="G561" s="95"/>
      <c r="H561" s="95"/>
      <c r="I561" s="95"/>
      <c r="J561" s="95"/>
      <c r="K561" s="95"/>
      <c r="L561" s="95"/>
    </row>
    <row r="562" spans="2:12">
      <c r="B562" s="94"/>
      <c r="C562" s="95"/>
      <c r="D562" s="95"/>
      <c r="E562" s="95"/>
      <c r="F562" s="95"/>
      <c r="G562" s="95"/>
      <c r="H562" s="95"/>
      <c r="I562" s="95"/>
      <c r="J562" s="95"/>
      <c r="K562" s="95"/>
      <c r="L562" s="95"/>
    </row>
    <row r="563" spans="2:12">
      <c r="B563" s="94"/>
      <c r="C563" s="95"/>
      <c r="D563" s="95"/>
      <c r="E563" s="95"/>
      <c r="F563" s="95"/>
      <c r="G563" s="95"/>
      <c r="H563" s="95"/>
      <c r="I563" s="95"/>
      <c r="J563" s="95"/>
      <c r="K563" s="95"/>
      <c r="L563" s="95"/>
    </row>
    <row r="564" spans="2:12">
      <c r="B564" s="94"/>
      <c r="C564" s="95"/>
      <c r="D564" s="95"/>
      <c r="E564" s="95"/>
      <c r="F564" s="95"/>
      <c r="G564" s="95"/>
      <c r="H564" s="95"/>
      <c r="I564" s="95"/>
      <c r="J564" s="95"/>
      <c r="K564" s="95"/>
      <c r="L564" s="95"/>
    </row>
    <row r="565" spans="2:12">
      <c r="B565" s="94"/>
      <c r="C565" s="95"/>
      <c r="D565" s="95"/>
      <c r="E565" s="95"/>
      <c r="F565" s="95"/>
      <c r="G565" s="95"/>
      <c r="H565" s="95"/>
      <c r="I565" s="95"/>
      <c r="J565" s="95"/>
      <c r="K565" s="95"/>
      <c r="L565" s="95"/>
    </row>
    <row r="566" spans="2:12">
      <c r="B566" s="94"/>
      <c r="C566" s="95"/>
      <c r="D566" s="95"/>
      <c r="E566" s="95"/>
      <c r="F566" s="95"/>
      <c r="G566" s="95"/>
      <c r="H566" s="95"/>
      <c r="I566" s="95"/>
      <c r="J566" s="95"/>
      <c r="K566" s="95"/>
      <c r="L566" s="95"/>
    </row>
    <row r="567" spans="2:12">
      <c r="B567" s="94"/>
      <c r="C567" s="95"/>
      <c r="D567" s="95"/>
      <c r="E567" s="95"/>
      <c r="F567" s="95"/>
      <c r="G567" s="95"/>
      <c r="H567" s="95"/>
      <c r="I567" s="95"/>
      <c r="J567" s="95"/>
      <c r="K567" s="95"/>
      <c r="L567" s="95"/>
    </row>
    <row r="568" spans="2:12">
      <c r="B568" s="94"/>
      <c r="C568" s="95"/>
      <c r="D568" s="95"/>
      <c r="E568" s="95"/>
      <c r="F568" s="95"/>
      <c r="G568" s="95"/>
      <c r="H568" s="95"/>
      <c r="I568" s="95"/>
      <c r="J568" s="95"/>
      <c r="K568" s="95"/>
      <c r="L568" s="95"/>
    </row>
    <row r="569" spans="2:12">
      <c r="B569" s="94"/>
      <c r="C569" s="95"/>
      <c r="D569" s="95"/>
      <c r="E569" s="95"/>
      <c r="F569" s="95"/>
      <c r="G569" s="95"/>
      <c r="H569" s="95"/>
      <c r="I569" s="95"/>
      <c r="J569" s="95"/>
      <c r="K569" s="95"/>
      <c r="L569" s="95"/>
    </row>
    <row r="570" spans="2:12">
      <c r="B570" s="94"/>
      <c r="C570" s="95"/>
      <c r="D570" s="95"/>
      <c r="E570" s="95"/>
      <c r="F570" s="95"/>
      <c r="G570" s="95"/>
      <c r="H570" s="95"/>
      <c r="I570" s="95"/>
      <c r="J570" s="95"/>
      <c r="K570" s="95"/>
      <c r="L570" s="95"/>
    </row>
    <row r="571" spans="2:12">
      <c r="C571" s="1"/>
      <c r="D571" s="1"/>
    </row>
    <row r="572" spans="2:12">
      <c r="C572" s="1"/>
      <c r="D572" s="1"/>
    </row>
    <row r="573" spans="2:12">
      <c r="C573" s="1"/>
      <c r="D573" s="1"/>
    </row>
    <row r="574" spans="2:12">
      <c r="C574" s="1"/>
      <c r="D574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גיליון19">
    <tabColor indexed="43"/>
    <pageSetUpPr fitToPage="1"/>
  </sheetPr>
  <dimension ref="B1:L530"/>
  <sheetViews>
    <sheetView rightToLeft="1" workbookViewId="0"/>
  </sheetViews>
  <sheetFormatPr defaultColWidth="9.140625" defaultRowHeight="18"/>
  <cols>
    <col min="1" max="1" width="6.28515625" style="1" customWidth="1"/>
    <col min="2" max="2" width="35" style="2" bestFit="1" customWidth="1"/>
    <col min="3" max="3" width="47.42578125" style="2" customWidth="1"/>
    <col min="4" max="4" width="9.7109375" style="2" bestFit="1" customWidth="1"/>
    <col min="5" max="5" width="12" style="1" bestFit="1" customWidth="1"/>
    <col min="6" max="6" width="11.28515625" style="1" bestFit="1" customWidth="1"/>
    <col min="7" max="7" width="9.7109375" style="1" bestFit="1" customWidth="1"/>
    <col min="8" max="8" width="7.42578125" style="1" bestFit="1" customWidth="1"/>
    <col min="9" max="9" width="7.85546875" style="1" bestFit="1" customWidth="1"/>
    <col min="10" max="10" width="6.28515625" style="1" bestFit="1" customWidth="1"/>
    <col min="11" max="11" width="9.85546875" style="1" bestFit="1" customWidth="1"/>
    <col min="12" max="12" width="10.42578125" style="1" bestFit="1" customWidth="1"/>
    <col min="13" max="16384" width="9.140625" style="1"/>
  </cols>
  <sheetData>
    <row r="1" spans="2:12">
      <c r="B1" s="46" t="s">
        <v>139</v>
      </c>
      <c r="C1" s="46" t="s" vm="1">
        <v>219</v>
      </c>
    </row>
    <row r="2" spans="2:12">
      <c r="B2" s="46" t="s">
        <v>138</v>
      </c>
      <c r="C2" s="46" t="s">
        <v>220</v>
      </c>
    </row>
    <row r="3" spans="2:12">
      <c r="B3" s="46" t="s">
        <v>140</v>
      </c>
      <c r="C3" s="46" t="s">
        <v>221</v>
      </c>
    </row>
    <row r="4" spans="2:12">
      <c r="B4" s="46" t="s">
        <v>141</v>
      </c>
      <c r="C4" s="46">
        <v>2208</v>
      </c>
    </row>
    <row r="6" spans="2:12" ht="26.25" customHeight="1">
      <c r="B6" s="135" t="s">
        <v>167</v>
      </c>
      <c r="C6" s="136"/>
      <c r="D6" s="136"/>
      <c r="E6" s="136"/>
      <c r="F6" s="136"/>
      <c r="G6" s="136"/>
      <c r="H6" s="136"/>
      <c r="I6" s="136"/>
      <c r="J6" s="136"/>
      <c r="K6" s="136"/>
      <c r="L6" s="137"/>
    </row>
    <row r="7" spans="2:12" ht="26.25" customHeight="1">
      <c r="B7" s="135" t="s">
        <v>93</v>
      </c>
      <c r="C7" s="136"/>
      <c r="D7" s="136"/>
      <c r="E7" s="136"/>
      <c r="F7" s="136"/>
      <c r="G7" s="136"/>
      <c r="H7" s="136"/>
      <c r="I7" s="136"/>
      <c r="J7" s="136"/>
      <c r="K7" s="136"/>
      <c r="L7" s="137"/>
    </row>
    <row r="8" spans="2:12" s="3" customFormat="1" ht="63">
      <c r="B8" s="21" t="s">
        <v>109</v>
      </c>
      <c r="C8" s="29" t="s">
        <v>43</v>
      </c>
      <c r="D8" s="29" t="s">
        <v>62</v>
      </c>
      <c r="E8" s="29" t="s">
        <v>96</v>
      </c>
      <c r="F8" s="29" t="s">
        <v>97</v>
      </c>
      <c r="G8" s="29" t="s">
        <v>196</v>
      </c>
      <c r="H8" s="29" t="s">
        <v>195</v>
      </c>
      <c r="I8" s="29" t="s">
        <v>104</v>
      </c>
      <c r="J8" s="29" t="s">
        <v>56</v>
      </c>
      <c r="K8" s="29" t="s">
        <v>142</v>
      </c>
      <c r="L8" s="30" t="s">
        <v>144</v>
      </c>
    </row>
    <row r="9" spans="2:12" s="3" customFormat="1" ht="21" customHeight="1">
      <c r="B9" s="14"/>
      <c r="C9" s="15"/>
      <c r="D9" s="15"/>
      <c r="E9" s="15"/>
      <c r="F9" s="15" t="s">
        <v>21</v>
      </c>
      <c r="G9" s="15" t="s">
        <v>203</v>
      </c>
      <c r="H9" s="15"/>
      <c r="I9" s="15" t="s">
        <v>199</v>
      </c>
      <c r="J9" s="31" t="s">
        <v>19</v>
      </c>
      <c r="K9" s="31" t="s">
        <v>19</v>
      </c>
      <c r="L9" s="32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</row>
    <row r="11" spans="2:12" s="4" customFormat="1" ht="18" customHeight="1">
      <c r="B11" s="88" t="s">
        <v>48</v>
      </c>
      <c r="C11" s="88"/>
      <c r="D11" s="89"/>
      <c r="E11" s="89"/>
      <c r="F11" s="98"/>
      <c r="G11" s="91"/>
      <c r="H11" s="99"/>
      <c r="I11" s="91">
        <v>-1.4524145000000006E-2</v>
      </c>
      <c r="J11" s="92"/>
      <c r="K11" s="92">
        <f>IFERROR(I11/$I$11,0)</f>
        <v>1</v>
      </c>
      <c r="L11" s="92">
        <f>I11/'סכום נכסי הקרן'!$C$42</f>
        <v>-1.5131686450522557E-7</v>
      </c>
    </row>
    <row r="12" spans="2:12" ht="19.5" customHeight="1">
      <c r="B12" s="113" t="s">
        <v>192</v>
      </c>
      <c r="C12" s="88"/>
      <c r="D12" s="89"/>
      <c r="E12" s="89"/>
      <c r="F12" s="98"/>
      <c r="G12" s="91"/>
      <c r="H12" s="99"/>
      <c r="I12" s="91">
        <v>-1.4524145000000006E-2</v>
      </c>
      <c r="J12" s="92"/>
      <c r="K12" s="92">
        <f t="shared" ref="K12:K17" si="0">IFERROR(I12/$I$11,0)</f>
        <v>1</v>
      </c>
      <c r="L12" s="92">
        <f>I12/'סכום נכסי הקרן'!$C$42</f>
        <v>-1.5131686450522557E-7</v>
      </c>
    </row>
    <row r="13" spans="2:12">
      <c r="B13" s="93" t="s">
        <v>1522</v>
      </c>
      <c r="C13" s="88"/>
      <c r="D13" s="89"/>
      <c r="E13" s="89"/>
      <c r="F13" s="98"/>
      <c r="G13" s="91"/>
      <c r="H13" s="99"/>
      <c r="I13" s="91">
        <v>-1.4524145000000006E-2</v>
      </c>
      <c r="J13" s="92"/>
      <c r="K13" s="92">
        <f t="shared" si="0"/>
        <v>1</v>
      </c>
      <c r="L13" s="92">
        <f>I13/'סכום נכסי הקרן'!$C$42</f>
        <v>-1.5131686450522557E-7</v>
      </c>
    </row>
    <row r="14" spans="2:12">
      <c r="B14" s="86" t="s">
        <v>1523</v>
      </c>
      <c r="C14" s="88" t="s">
        <v>1524</v>
      </c>
      <c r="D14" s="89" t="s">
        <v>463</v>
      </c>
      <c r="E14" s="89" t="s">
        <v>125</v>
      </c>
      <c r="F14" s="98">
        <v>45048</v>
      </c>
      <c r="G14" s="91">
        <v>-1015.8165000000002</v>
      </c>
      <c r="H14" s="99">
        <v>1.4449000000000001</v>
      </c>
      <c r="I14" s="91">
        <v>-1.4677533000000005E-2</v>
      </c>
      <c r="J14" s="92"/>
      <c r="K14" s="92">
        <f t="shared" si="0"/>
        <v>1.0105608970441977</v>
      </c>
      <c r="L14" s="92">
        <f>I14/'סכום נכסי הקרן'!$C$42</f>
        <v>-1.5291490633231609E-7</v>
      </c>
    </row>
    <row r="15" spans="2:12">
      <c r="B15" s="86" t="s">
        <v>1525</v>
      </c>
      <c r="C15" s="88" t="s">
        <v>1526</v>
      </c>
      <c r="D15" s="89" t="s">
        <v>463</v>
      </c>
      <c r="E15" s="89" t="s">
        <v>125</v>
      </c>
      <c r="F15" s="98">
        <v>45076</v>
      </c>
      <c r="G15" s="91">
        <v>-4740.4770000000008</v>
      </c>
      <c r="H15" s="99">
        <v>1.0383</v>
      </c>
      <c r="I15" s="91">
        <v>-4.9220373000000012E-2</v>
      </c>
      <c r="J15" s="92"/>
      <c r="K15" s="92">
        <f t="shared" si="0"/>
        <v>3.3888654375180085</v>
      </c>
      <c r="L15" s="92">
        <f>I15/'סכום נכסי הקרן'!$C$42</f>
        <v>-5.1279249223535452E-7</v>
      </c>
    </row>
    <row r="16" spans="2:12" s="6" customFormat="1">
      <c r="B16" s="86" t="s">
        <v>1527</v>
      </c>
      <c r="C16" s="88" t="s">
        <v>1528</v>
      </c>
      <c r="D16" s="89" t="s">
        <v>463</v>
      </c>
      <c r="E16" s="89" t="s">
        <v>125</v>
      </c>
      <c r="F16" s="98">
        <v>45048</v>
      </c>
      <c r="G16" s="91">
        <v>1015.8165000000002</v>
      </c>
      <c r="H16" s="99">
        <v>0.1817</v>
      </c>
      <c r="I16" s="91">
        <v>1.8457390000000005E-3</v>
      </c>
      <c r="J16" s="92"/>
      <c r="K16" s="92">
        <f t="shared" si="0"/>
        <v>-0.12708073349584431</v>
      </c>
      <c r="L16" s="92">
        <f>I16/'סכום נכסי הקרן'!$C$42</f>
        <v>1.9229458131615358E-8</v>
      </c>
    </row>
    <row r="17" spans="2:12" s="6" customFormat="1">
      <c r="B17" s="86" t="s">
        <v>1529</v>
      </c>
      <c r="C17" s="88" t="s">
        <v>1530</v>
      </c>
      <c r="D17" s="89" t="s">
        <v>463</v>
      </c>
      <c r="E17" s="89" t="s">
        <v>125</v>
      </c>
      <c r="F17" s="98">
        <v>45076</v>
      </c>
      <c r="G17" s="91">
        <v>4740.4770000000008</v>
      </c>
      <c r="H17" s="99">
        <v>1.0025999999999999</v>
      </c>
      <c r="I17" s="91">
        <v>4.752802200000001E-2</v>
      </c>
      <c r="J17" s="92"/>
      <c r="K17" s="92">
        <f t="shared" si="0"/>
        <v>-3.2723456010663616</v>
      </c>
      <c r="L17" s="92">
        <f>I17/'סכום נכסי הקרן'!$C$42</f>
        <v>4.9516107593082958E-7</v>
      </c>
    </row>
    <row r="18" spans="2:12" s="6" customFormat="1">
      <c r="B18" s="93"/>
      <c r="C18" s="88"/>
      <c r="D18" s="88"/>
      <c r="E18" s="88"/>
      <c r="F18" s="88"/>
      <c r="G18" s="91"/>
      <c r="H18" s="99"/>
      <c r="I18" s="88"/>
      <c r="J18" s="88"/>
      <c r="K18" s="92"/>
      <c r="L18" s="88"/>
    </row>
    <row r="19" spans="2:12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</row>
    <row r="20" spans="2:12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</row>
    <row r="21" spans="2:12">
      <c r="B21" s="108" t="s">
        <v>211</v>
      </c>
      <c r="C21" s="88"/>
      <c r="D21" s="88"/>
      <c r="E21" s="88"/>
      <c r="F21" s="88"/>
      <c r="G21" s="88"/>
      <c r="H21" s="88"/>
      <c r="I21" s="88"/>
      <c r="J21" s="88"/>
      <c r="K21" s="88"/>
      <c r="L21" s="88"/>
    </row>
    <row r="22" spans="2:12">
      <c r="B22" s="108" t="s">
        <v>105</v>
      </c>
      <c r="C22" s="88"/>
      <c r="D22" s="88"/>
      <c r="E22" s="88"/>
      <c r="F22" s="88"/>
      <c r="G22" s="88"/>
      <c r="H22" s="88"/>
      <c r="I22" s="88"/>
      <c r="J22" s="88"/>
      <c r="K22" s="88"/>
      <c r="L22" s="88"/>
    </row>
    <row r="23" spans="2:12">
      <c r="B23" s="108" t="s">
        <v>194</v>
      </c>
      <c r="C23" s="88"/>
      <c r="D23" s="88"/>
      <c r="E23" s="88"/>
      <c r="F23" s="88"/>
      <c r="G23" s="88"/>
      <c r="H23" s="88"/>
      <c r="I23" s="88"/>
      <c r="J23" s="88"/>
      <c r="K23" s="88"/>
      <c r="L23" s="88"/>
    </row>
    <row r="24" spans="2:12">
      <c r="B24" s="108" t="s">
        <v>202</v>
      </c>
      <c r="C24" s="88"/>
      <c r="D24" s="88"/>
      <c r="E24" s="88"/>
      <c r="F24" s="88"/>
      <c r="G24" s="88"/>
      <c r="H24" s="88"/>
      <c r="I24" s="88"/>
      <c r="J24" s="88"/>
      <c r="K24" s="88"/>
      <c r="L24" s="88"/>
    </row>
    <row r="25" spans="2:12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</row>
    <row r="26" spans="2:12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</row>
    <row r="27" spans="2:12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</row>
    <row r="28" spans="2:12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</row>
    <row r="29" spans="2:12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</row>
    <row r="30" spans="2:12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</row>
    <row r="31" spans="2:12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</row>
    <row r="32" spans="2:12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</row>
    <row r="33" spans="2:12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</row>
    <row r="34" spans="2:12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</row>
    <row r="35" spans="2:12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</row>
    <row r="36" spans="2:12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</row>
    <row r="37" spans="2:12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</row>
    <row r="38" spans="2:12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</row>
    <row r="39" spans="2:12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</row>
    <row r="40" spans="2:12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</row>
    <row r="41" spans="2:12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</row>
    <row r="42" spans="2:12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</row>
    <row r="43" spans="2:12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</row>
    <row r="44" spans="2:12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</row>
    <row r="45" spans="2:12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</row>
    <row r="46" spans="2:12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</row>
    <row r="47" spans="2:12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</row>
    <row r="48" spans="2:12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</row>
    <row r="49" spans="2:12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</row>
    <row r="50" spans="2:12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</row>
    <row r="51" spans="2:12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</row>
    <row r="52" spans="2:12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</row>
    <row r="53" spans="2:12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</row>
    <row r="54" spans="2:12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</row>
    <row r="55" spans="2:12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</row>
    <row r="56" spans="2:12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</row>
    <row r="57" spans="2:12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</row>
    <row r="58" spans="2:12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</row>
    <row r="59" spans="2:12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</row>
    <row r="60" spans="2:12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</row>
    <row r="61" spans="2:12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</row>
    <row r="62" spans="2:12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</row>
    <row r="63" spans="2:12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</row>
    <row r="64" spans="2:12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</row>
    <row r="65" spans="2:12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</row>
    <row r="66" spans="2:12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</row>
    <row r="67" spans="2:12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</row>
    <row r="68" spans="2:12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</row>
    <row r="69" spans="2:12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</row>
    <row r="70" spans="2:12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</row>
    <row r="71" spans="2:12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</row>
    <row r="72" spans="2:12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</row>
    <row r="73" spans="2:12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</row>
    <row r="74" spans="2:12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</row>
    <row r="75" spans="2:12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</row>
    <row r="76" spans="2:12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</row>
    <row r="77" spans="2:12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</row>
    <row r="78" spans="2:12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</row>
    <row r="79" spans="2:12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</row>
    <row r="80" spans="2:12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</row>
    <row r="81" spans="2:12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</row>
    <row r="82" spans="2:12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</row>
    <row r="83" spans="2:12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</row>
    <row r="84" spans="2:12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</row>
    <row r="85" spans="2:12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</row>
    <row r="86" spans="2:12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</row>
    <row r="87" spans="2:12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</row>
    <row r="88" spans="2:12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</row>
    <row r="89" spans="2:12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</row>
    <row r="90" spans="2:12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</row>
    <row r="91" spans="2:12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</row>
    <row r="92" spans="2:12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</row>
    <row r="93" spans="2:12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</row>
    <row r="94" spans="2:12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</row>
    <row r="95" spans="2:12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</row>
    <row r="96" spans="2:12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</row>
    <row r="97" spans="2:12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</row>
    <row r="98" spans="2:12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</row>
    <row r="99" spans="2:12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</row>
    <row r="100" spans="2:12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</row>
    <row r="101" spans="2:12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</row>
    <row r="102" spans="2:12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</row>
    <row r="103" spans="2:12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</row>
    <row r="104" spans="2:12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</row>
    <row r="105" spans="2:12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</row>
    <row r="106" spans="2:12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</row>
    <row r="107" spans="2:12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</row>
    <row r="108" spans="2:12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</row>
    <row r="109" spans="2:12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</row>
    <row r="110" spans="2:12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</row>
    <row r="111" spans="2:12"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</row>
    <row r="112" spans="2:12"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</row>
    <row r="113" spans="2:12"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</row>
    <row r="114" spans="2:12"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</row>
    <row r="115" spans="2:12"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</row>
    <row r="116" spans="2:12"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</row>
    <row r="117" spans="2:12"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</row>
    <row r="118" spans="2:12">
      <c r="B118" s="94"/>
      <c r="C118" s="95"/>
      <c r="D118" s="95"/>
      <c r="E118" s="95"/>
      <c r="F118" s="95"/>
      <c r="G118" s="95"/>
      <c r="H118" s="95"/>
      <c r="I118" s="95"/>
      <c r="J118" s="95"/>
      <c r="K118" s="95"/>
      <c r="L118" s="95"/>
    </row>
    <row r="119" spans="2:12">
      <c r="B119" s="94"/>
      <c r="C119" s="95"/>
      <c r="D119" s="95"/>
      <c r="E119" s="95"/>
      <c r="F119" s="95"/>
      <c r="G119" s="95"/>
      <c r="H119" s="95"/>
      <c r="I119" s="95"/>
      <c r="J119" s="95"/>
      <c r="K119" s="95"/>
      <c r="L119" s="95"/>
    </row>
    <row r="120" spans="2:12">
      <c r="B120" s="94"/>
      <c r="C120" s="95"/>
      <c r="D120" s="95"/>
      <c r="E120" s="95"/>
      <c r="F120" s="95"/>
      <c r="G120" s="95"/>
      <c r="H120" s="95"/>
      <c r="I120" s="95"/>
      <c r="J120" s="95"/>
      <c r="K120" s="95"/>
      <c r="L120" s="95"/>
    </row>
    <row r="121" spans="2:12">
      <c r="B121" s="94"/>
      <c r="C121" s="95"/>
      <c r="D121" s="95"/>
      <c r="E121" s="95"/>
      <c r="F121" s="95"/>
      <c r="G121" s="95"/>
      <c r="H121" s="95"/>
      <c r="I121" s="95"/>
      <c r="J121" s="95"/>
      <c r="K121" s="95"/>
      <c r="L121" s="95"/>
    </row>
    <row r="122" spans="2:12">
      <c r="B122" s="94"/>
      <c r="C122" s="95"/>
      <c r="D122" s="95"/>
      <c r="E122" s="95"/>
      <c r="F122" s="95"/>
      <c r="G122" s="95"/>
      <c r="H122" s="95"/>
      <c r="I122" s="95"/>
      <c r="J122" s="95"/>
      <c r="K122" s="95"/>
      <c r="L122" s="95"/>
    </row>
    <row r="123" spans="2:12">
      <c r="B123" s="94"/>
      <c r="C123" s="95"/>
      <c r="D123" s="95"/>
      <c r="E123" s="95"/>
      <c r="F123" s="95"/>
      <c r="G123" s="95"/>
      <c r="H123" s="95"/>
      <c r="I123" s="95"/>
      <c r="J123" s="95"/>
      <c r="K123" s="95"/>
      <c r="L123" s="95"/>
    </row>
    <row r="124" spans="2:12">
      <c r="B124" s="94"/>
      <c r="C124" s="95"/>
      <c r="D124" s="95"/>
      <c r="E124" s="95"/>
      <c r="F124" s="95"/>
      <c r="G124" s="95"/>
      <c r="H124" s="95"/>
      <c r="I124" s="95"/>
      <c r="J124" s="95"/>
      <c r="K124" s="95"/>
      <c r="L124" s="95"/>
    </row>
    <row r="125" spans="2:12">
      <c r="B125" s="94"/>
      <c r="C125" s="95"/>
      <c r="D125" s="95"/>
      <c r="E125" s="95"/>
      <c r="F125" s="95"/>
      <c r="G125" s="95"/>
      <c r="H125" s="95"/>
      <c r="I125" s="95"/>
      <c r="J125" s="95"/>
      <c r="K125" s="95"/>
      <c r="L125" s="95"/>
    </row>
    <row r="126" spans="2:12">
      <c r="B126" s="94"/>
      <c r="C126" s="95"/>
      <c r="D126" s="95"/>
      <c r="E126" s="95"/>
      <c r="F126" s="95"/>
      <c r="G126" s="95"/>
      <c r="H126" s="95"/>
      <c r="I126" s="95"/>
      <c r="J126" s="95"/>
      <c r="K126" s="95"/>
      <c r="L126" s="95"/>
    </row>
    <row r="127" spans="2:12">
      <c r="B127" s="94"/>
      <c r="C127" s="95"/>
      <c r="D127" s="95"/>
      <c r="E127" s="95"/>
      <c r="F127" s="95"/>
      <c r="G127" s="95"/>
      <c r="H127" s="95"/>
      <c r="I127" s="95"/>
      <c r="J127" s="95"/>
      <c r="K127" s="95"/>
      <c r="L127" s="95"/>
    </row>
    <row r="128" spans="2:12">
      <c r="B128" s="94"/>
      <c r="C128" s="95"/>
      <c r="D128" s="95"/>
      <c r="E128" s="95"/>
      <c r="F128" s="95"/>
      <c r="G128" s="95"/>
      <c r="H128" s="95"/>
      <c r="I128" s="95"/>
      <c r="J128" s="95"/>
      <c r="K128" s="95"/>
      <c r="L128" s="95"/>
    </row>
    <row r="129" spans="2:12">
      <c r="B129" s="94"/>
      <c r="C129" s="95"/>
      <c r="D129" s="95"/>
      <c r="E129" s="95"/>
      <c r="F129" s="95"/>
      <c r="G129" s="95"/>
      <c r="H129" s="95"/>
      <c r="I129" s="95"/>
      <c r="J129" s="95"/>
      <c r="K129" s="95"/>
      <c r="L129" s="95"/>
    </row>
    <row r="130" spans="2:12">
      <c r="B130" s="94"/>
      <c r="C130" s="95"/>
      <c r="D130" s="95"/>
      <c r="E130" s="95"/>
      <c r="F130" s="95"/>
      <c r="G130" s="95"/>
      <c r="H130" s="95"/>
      <c r="I130" s="95"/>
      <c r="J130" s="95"/>
      <c r="K130" s="95"/>
      <c r="L130" s="95"/>
    </row>
    <row r="131" spans="2:12">
      <c r="B131" s="94"/>
      <c r="C131" s="95"/>
      <c r="D131" s="95"/>
      <c r="E131" s="95"/>
      <c r="F131" s="95"/>
      <c r="G131" s="95"/>
      <c r="H131" s="95"/>
      <c r="I131" s="95"/>
      <c r="J131" s="95"/>
      <c r="K131" s="95"/>
      <c r="L131" s="95"/>
    </row>
    <row r="132" spans="2:12">
      <c r="B132" s="94"/>
      <c r="C132" s="95"/>
      <c r="D132" s="95"/>
      <c r="E132" s="95"/>
      <c r="F132" s="95"/>
      <c r="G132" s="95"/>
      <c r="H132" s="95"/>
      <c r="I132" s="95"/>
      <c r="J132" s="95"/>
      <c r="K132" s="95"/>
      <c r="L132" s="95"/>
    </row>
    <row r="133" spans="2:12">
      <c r="B133" s="94"/>
      <c r="C133" s="95"/>
      <c r="D133" s="95"/>
      <c r="E133" s="95"/>
      <c r="F133" s="95"/>
      <c r="G133" s="95"/>
      <c r="H133" s="95"/>
      <c r="I133" s="95"/>
      <c r="J133" s="95"/>
      <c r="K133" s="95"/>
      <c r="L133" s="95"/>
    </row>
    <row r="134" spans="2:12">
      <c r="B134" s="94"/>
      <c r="C134" s="95"/>
      <c r="D134" s="95"/>
      <c r="E134" s="95"/>
      <c r="F134" s="95"/>
      <c r="G134" s="95"/>
      <c r="H134" s="95"/>
      <c r="I134" s="95"/>
      <c r="J134" s="95"/>
      <c r="K134" s="95"/>
      <c r="L134" s="95"/>
    </row>
    <row r="135" spans="2:12">
      <c r="B135" s="94"/>
      <c r="C135" s="95"/>
      <c r="D135" s="95"/>
      <c r="E135" s="95"/>
      <c r="F135" s="95"/>
      <c r="G135" s="95"/>
      <c r="H135" s="95"/>
      <c r="I135" s="95"/>
      <c r="J135" s="95"/>
      <c r="K135" s="95"/>
      <c r="L135" s="95"/>
    </row>
    <row r="136" spans="2:12">
      <c r="B136" s="94"/>
      <c r="C136" s="95"/>
      <c r="D136" s="95"/>
      <c r="E136" s="95"/>
      <c r="F136" s="95"/>
      <c r="G136" s="95"/>
      <c r="H136" s="95"/>
      <c r="I136" s="95"/>
      <c r="J136" s="95"/>
      <c r="K136" s="95"/>
      <c r="L136" s="95"/>
    </row>
    <row r="137" spans="2:12">
      <c r="B137" s="94"/>
      <c r="C137" s="95"/>
      <c r="D137" s="95"/>
      <c r="E137" s="95"/>
      <c r="F137" s="95"/>
      <c r="G137" s="95"/>
      <c r="H137" s="95"/>
      <c r="I137" s="95"/>
      <c r="J137" s="95"/>
      <c r="K137" s="95"/>
      <c r="L137" s="95"/>
    </row>
    <row r="138" spans="2:12">
      <c r="B138" s="94"/>
      <c r="C138" s="95"/>
      <c r="D138" s="95"/>
      <c r="E138" s="95"/>
      <c r="F138" s="95"/>
      <c r="G138" s="95"/>
      <c r="H138" s="95"/>
      <c r="I138" s="95"/>
      <c r="J138" s="95"/>
      <c r="K138" s="95"/>
      <c r="L138" s="95"/>
    </row>
    <row r="139" spans="2:12">
      <c r="B139" s="94"/>
      <c r="C139" s="95"/>
      <c r="D139" s="95"/>
      <c r="E139" s="95"/>
      <c r="F139" s="95"/>
      <c r="G139" s="95"/>
      <c r="H139" s="95"/>
      <c r="I139" s="95"/>
      <c r="J139" s="95"/>
      <c r="K139" s="95"/>
      <c r="L139" s="95"/>
    </row>
    <row r="140" spans="2:12">
      <c r="B140" s="94"/>
      <c r="C140" s="95"/>
      <c r="D140" s="95"/>
      <c r="E140" s="95"/>
      <c r="F140" s="95"/>
      <c r="G140" s="95"/>
      <c r="H140" s="95"/>
      <c r="I140" s="95"/>
      <c r="J140" s="95"/>
      <c r="K140" s="95"/>
      <c r="L140" s="95"/>
    </row>
    <row r="141" spans="2:12">
      <c r="B141" s="94"/>
      <c r="C141" s="95"/>
      <c r="D141" s="95"/>
      <c r="E141" s="95"/>
      <c r="F141" s="95"/>
      <c r="G141" s="95"/>
      <c r="H141" s="95"/>
      <c r="I141" s="95"/>
      <c r="J141" s="95"/>
      <c r="K141" s="95"/>
      <c r="L141" s="95"/>
    </row>
    <row r="142" spans="2:12">
      <c r="B142" s="94"/>
      <c r="C142" s="95"/>
      <c r="D142" s="95"/>
      <c r="E142" s="95"/>
      <c r="F142" s="95"/>
      <c r="G142" s="95"/>
      <c r="H142" s="95"/>
      <c r="I142" s="95"/>
      <c r="J142" s="95"/>
      <c r="K142" s="95"/>
      <c r="L142" s="95"/>
    </row>
    <row r="143" spans="2:12">
      <c r="B143" s="94"/>
      <c r="C143" s="95"/>
      <c r="D143" s="95"/>
      <c r="E143" s="95"/>
      <c r="F143" s="95"/>
      <c r="G143" s="95"/>
      <c r="H143" s="95"/>
      <c r="I143" s="95"/>
      <c r="J143" s="95"/>
      <c r="K143" s="95"/>
      <c r="L143" s="95"/>
    </row>
    <row r="144" spans="2:12">
      <c r="B144" s="94"/>
      <c r="C144" s="95"/>
      <c r="D144" s="95"/>
      <c r="E144" s="95"/>
      <c r="F144" s="95"/>
      <c r="G144" s="95"/>
      <c r="H144" s="95"/>
      <c r="I144" s="95"/>
      <c r="J144" s="95"/>
      <c r="K144" s="95"/>
      <c r="L144" s="95"/>
    </row>
    <row r="145" spans="2:12">
      <c r="B145" s="94"/>
      <c r="C145" s="95"/>
      <c r="D145" s="95"/>
      <c r="E145" s="95"/>
      <c r="F145" s="95"/>
      <c r="G145" s="95"/>
      <c r="H145" s="95"/>
      <c r="I145" s="95"/>
      <c r="J145" s="95"/>
      <c r="K145" s="95"/>
      <c r="L145" s="95"/>
    </row>
    <row r="146" spans="2:12">
      <c r="B146" s="94"/>
      <c r="C146" s="95"/>
      <c r="D146" s="95"/>
      <c r="E146" s="95"/>
      <c r="F146" s="95"/>
      <c r="G146" s="95"/>
      <c r="H146" s="95"/>
      <c r="I146" s="95"/>
      <c r="J146" s="95"/>
      <c r="K146" s="95"/>
      <c r="L146" s="95"/>
    </row>
    <row r="147" spans="2:12">
      <c r="B147" s="94"/>
      <c r="C147" s="95"/>
      <c r="D147" s="95"/>
      <c r="E147" s="95"/>
      <c r="F147" s="95"/>
      <c r="G147" s="95"/>
      <c r="H147" s="95"/>
      <c r="I147" s="95"/>
      <c r="J147" s="95"/>
      <c r="K147" s="95"/>
      <c r="L147" s="95"/>
    </row>
    <row r="148" spans="2:12">
      <c r="B148" s="94"/>
      <c r="C148" s="95"/>
      <c r="D148" s="95"/>
      <c r="E148" s="95"/>
      <c r="F148" s="95"/>
      <c r="G148" s="95"/>
      <c r="H148" s="95"/>
      <c r="I148" s="95"/>
      <c r="J148" s="95"/>
      <c r="K148" s="95"/>
      <c r="L148" s="95"/>
    </row>
    <row r="149" spans="2:12">
      <c r="B149" s="94"/>
      <c r="C149" s="95"/>
      <c r="D149" s="95"/>
      <c r="E149" s="95"/>
      <c r="F149" s="95"/>
      <c r="G149" s="95"/>
      <c r="H149" s="95"/>
      <c r="I149" s="95"/>
      <c r="J149" s="95"/>
      <c r="K149" s="95"/>
      <c r="L149" s="95"/>
    </row>
    <row r="150" spans="2:12">
      <c r="B150" s="94"/>
      <c r="C150" s="95"/>
      <c r="D150" s="95"/>
      <c r="E150" s="95"/>
      <c r="F150" s="95"/>
      <c r="G150" s="95"/>
      <c r="H150" s="95"/>
      <c r="I150" s="95"/>
      <c r="J150" s="95"/>
      <c r="K150" s="95"/>
      <c r="L150" s="95"/>
    </row>
    <row r="151" spans="2:12">
      <c r="B151" s="94"/>
      <c r="C151" s="95"/>
      <c r="D151" s="95"/>
      <c r="E151" s="95"/>
      <c r="F151" s="95"/>
      <c r="G151" s="95"/>
      <c r="H151" s="95"/>
      <c r="I151" s="95"/>
      <c r="J151" s="95"/>
      <c r="K151" s="95"/>
      <c r="L151" s="95"/>
    </row>
    <row r="152" spans="2:12">
      <c r="B152" s="94"/>
      <c r="C152" s="95"/>
      <c r="D152" s="95"/>
      <c r="E152" s="95"/>
      <c r="F152" s="95"/>
      <c r="G152" s="95"/>
      <c r="H152" s="95"/>
      <c r="I152" s="95"/>
      <c r="J152" s="95"/>
      <c r="K152" s="95"/>
      <c r="L152" s="95"/>
    </row>
    <row r="153" spans="2:12">
      <c r="B153" s="94"/>
      <c r="C153" s="95"/>
      <c r="D153" s="95"/>
      <c r="E153" s="95"/>
      <c r="F153" s="95"/>
      <c r="G153" s="95"/>
      <c r="H153" s="95"/>
      <c r="I153" s="95"/>
      <c r="J153" s="95"/>
      <c r="K153" s="95"/>
      <c r="L153" s="95"/>
    </row>
    <row r="154" spans="2:12">
      <c r="B154" s="94"/>
      <c r="C154" s="95"/>
      <c r="D154" s="95"/>
      <c r="E154" s="95"/>
      <c r="F154" s="95"/>
      <c r="G154" s="95"/>
      <c r="H154" s="95"/>
      <c r="I154" s="95"/>
      <c r="J154" s="95"/>
      <c r="K154" s="95"/>
      <c r="L154" s="95"/>
    </row>
    <row r="155" spans="2:12">
      <c r="B155" s="94"/>
      <c r="C155" s="95"/>
      <c r="D155" s="95"/>
      <c r="E155" s="95"/>
      <c r="F155" s="95"/>
      <c r="G155" s="95"/>
      <c r="H155" s="95"/>
      <c r="I155" s="95"/>
      <c r="J155" s="95"/>
      <c r="K155" s="95"/>
      <c r="L155" s="95"/>
    </row>
    <row r="156" spans="2:12">
      <c r="B156" s="94"/>
      <c r="C156" s="95"/>
      <c r="D156" s="95"/>
      <c r="E156" s="95"/>
      <c r="F156" s="95"/>
      <c r="G156" s="95"/>
      <c r="H156" s="95"/>
      <c r="I156" s="95"/>
      <c r="J156" s="95"/>
      <c r="K156" s="95"/>
      <c r="L156" s="95"/>
    </row>
    <row r="157" spans="2:12">
      <c r="B157" s="94"/>
      <c r="C157" s="95"/>
      <c r="D157" s="95"/>
      <c r="E157" s="95"/>
      <c r="F157" s="95"/>
      <c r="G157" s="95"/>
      <c r="H157" s="95"/>
      <c r="I157" s="95"/>
      <c r="J157" s="95"/>
      <c r="K157" s="95"/>
      <c r="L157" s="95"/>
    </row>
    <row r="158" spans="2:12">
      <c r="B158" s="94"/>
      <c r="C158" s="95"/>
      <c r="D158" s="95"/>
      <c r="E158" s="95"/>
      <c r="F158" s="95"/>
      <c r="G158" s="95"/>
      <c r="H158" s="95"/>
      <c r="I158" s="95"/>
      <c r="J158" s="95"/>
      <c r="K158" s="95"/>
      <c r="L158" s="95"/>
    </row>
    <row r="159" spans="2:12">
      <c r="B159" s="94"/>
      <c r="C159" s="95"/>
      <c r="D159" s="95"/>
      <c r="E159" s="95"/>
      <c r="F159" s="95"/>
      <c r="G159" s="95"/>
      <c r="H159" s="95"/>
      <c r="I159" s="95"/>
      <c r="J159" s="95"/>
      <c r="K159" s="95"/>
      <c r="L159" s="95"/>
    </row>
    <row r="160" spans="2:12">
      <c r="B160" s="94"/>
      <c r="C160" s="95"/>
      <c r="D160" s="95"/>
      <c r="E160" s="95"/>
      <c r="F160" s="95"/>
      <c r="G160" s="95"/>
      <c r="H160" s="95"/>
      <c r="I160" s="95"/>
      <c r="J160" s="95"/>
      <c r="K160" s="95"/>
      <c r="L160" s="95"/>
    </row>
    <row r="161" spans="2:12">
      <c r="B161" s="94"/>
      <c r="C161" s="95"/>
      <c r="D161" s="95"/>
      <c r="E161" s="95"/>
      <c r="F161" s="95"/>
      <c r="G161" s="95"/>
      <c r="H161" s="95"/>
      <c r="I161" s="95"/>
      <c r="J161" s="95"/>
      <c r="K161" s="95"/>
      <c r="L161" s="95"/>
    </row>
    <row r="162" spans="2:12">
      <c r="B162" s="94"/>
      <c r="C162" s="95"/>
      <c r="D162" s="95"/>
      <c r="E162" s="95"/>
      <c r="F162" s="95"/>
      <c r="G162" s="95"/>
      <c r="H162" s="95"/>
      <c r="I162" s="95"/>
      <c r="J162" s="95"/>
      <c r="K162" s="95"/>
      <c r="L162" s="95"/>
    </row>
    <row r="163" spans="2:12">
      <c r="B163" s="94"/>
      <c r="C163" s="95"/>
      <c r="D163" s="95"/>
      <c r="E163" s="95"/>
      <c r="F163" s="95"/>
      <c r="G163" s="95"/>
      <c r="H163" s="95"/>
      <c r="I163" s="95"/>
      <c r="J163" s="95"/>
      <c r="K163" s="95"/>
      <c r="L163" s="95"/>
    </row>
    <row r="164" spans="2:12">
      <c r="B164" s="94"/>
      <c r="C164" s="95"/>
      <c r="D164" s="95"/>
      <c r="E164" s="95"/>
      <c r="F164" s="95"/>
      <c r="G164" s="95"/>
      <c r="H164" s="95"/>
      <c r="I164" s="95"/>
      <c r="J164" s="95"/>
      <c r="K164" s="95"/>
      <c r="L164" s="95"/>
    </row>
    <row r="165" spans="2:12">
      <c r="B165" s="94"/>
      <c r="C165" s="95"/>
      <c r="D165" s="95"/>
      <c r="E165" s="95"/>
      <c r="F165" s="95"/>
      <c r="G165" s="95"/>
      <c r="H165" s="95"/>
      <c r="I165" s="95"/>
      <c r="J165" s="95"/>
      <c r="K165" s="95"/>
      <c r="L165" s="95"/>
    </row>
    <row r="166" spans="2:12">
      <c r="B166" s="94"/>
      <c r="C166" s="95"/>
      <c r="D166" s="95"/>
      <c r="E166" s="95"/>
      <c r="F166" s="95"/>
      <c r="G166" s="95"/>
      <c r="H166" s="95"/>
      <c r="I166" s="95"/>
      <c r="J166" s="95"/>
      <c r="K166" s="95"/>
      <c r="L166" s="95"/>
    </row>
    <row r="167" spans="2:12">
      <c r="B167" s="94"/>
      <c r="C167" s="95"/>
      <c r="D167" s="95"/>
      <c r="E167" s="95"/>
      <c r="F167" s="95"/>
      <c r="G167" s="95"/>
      <c r="H167" s="95"/>
      <c r="I167" s="95"/>
      <c r="J167" s="95"/>
      <c r="K167" s="95"/>
      <c r="L167" s="95"/>
    </row>
    <row r="168" spans="2:12">
      <c r="B168" s="94"/>
      <c r="C168" s="95"/>
      <c r="D168" s="95"/>
      <c r="E168" s="95"/>
      <c r="F168" s="95"/>
      <c r="G168" s="95"/>
      <c r="H168" s="95"/>
      <c r="I168" s="95"/>
      <c r="J168" s="95"/>
      <c r="K168" s="95"/>
      <c r="L168" s="95"/>
    </row>
    <row r="169" spans="2:12">
      <c r="B169" s="94"/>
      <c r="C169" s="95"/>
      <c r="D169" s="95"/>
      <c r="E169" s="95"/>
      <c r="F169" s="95"/>
      <c r="G169" s="95"/>
      <c r="H169" s="95"/>
      <c r="I169" s="95"/>
      <c r="J169" s="95"/>
      <c r="K169" s="95"/>
      <c r="L169" s="95"/>
    </row>
    <row r="170" spans="2:12">
      <c r="B170" s="94"/>
      <c r="C170" s="95"/>
      <c r="D170" s="95"/>
      <c r="E170" s="95"/>
      <c r="F170" s="95"/>
      <c r="G170" s="95"/>
      <c r="H170" s="95"/>
      <c r="I170" s="95"/>
      <c r="J170" s="95"/>
      <c r="K170" s="95"/>
      <c r="L170" s="95"/>
    </row>
    <row r="171" spans="2:12">
      <c r="B171" s="94"/>
      <c r="C171" s="95"/>
      <c r="D171" s="95"/>
      <c r="E171" s="95"/>
      <c r="F171" s="95"/>
      <c r="G171" s="95"/>
      <c r="H171" s="95"/>
      <c r="I171" s="95"/>
      <c r="J171" s="95"/>
      <c r="K171" s="95"/>
      <c r="L171" s="95"/>
    </row>
    <row r="172" spans="2:12">
      <c r="B172" s="94"/>
      <c r="C172" s="95"/>
      <c r="D172" s="95"/>
      <c r="E172" s="95"/>
      <c r="F172" s="95"/>
      <c r="G172" s="95"/>
      <c r="H172" s="95"/>
      <c r="I172" s="95"/>
      <c r="J172" s="95"/>
      <c r="K172" s="95"/>
      <c r="L172" s="95"/>
    </row>
    <row r="173" spans="2:12">
      <c r="B173" s="94"/>
      <c r="C173" s="95"/>
      <c r="D173" s="95"/>
      <c r="E173" s="95"/>
      <c r="F173" s="95"/>
      <c r="G173" s="95"/>
      <c r="H173" s="95"/>
      <c r="I173" s="95"/>
      <c r="J173" s="95"/>
      <c r="K173" s="95"/>
      <c r="L173" s="95"/>
    </row>
    <row r="174" spans="2:12">
      <c r="B174" s="94"/>
      <c r="C174" s="95"/>
      <c r="D174" s="95"/>
      <c r="E174" s="95"/>
      <c r="F174" s="95"/>
      <c r="G174" s="95"/>
      <c r="H174" s="95"/>
      <c r="I174" s="95"/>
      <c r="J174" s="95"/>
      <c r="K174" s="95"/>
      <c r="L174" s="95"/>
    </row>
    <row r="175" spans="2:12">
      <c r="B175" s="94"/>
      <c r="C175" s="95"/>
      <c r="D175" s="95"/>
      <c r="E175" s="95"/>
      <c r="F175" s="95"/>
      <c r="G175" s="95"/>
      <c r="H175" s="95"/>
      <c r="I175" s="95"/>
      <c r="J175" s="95"/>
      <c r="K175" s="95"/>
      <c r="L175" s="95"/>
    </row>
    <row r="176" spans="2:12">
      <c r="B176" s="94"/>
      <c r="C176" s="95"/>
      <c r="D176" s="95"/>
      <c r="E176" s="95"/>
      <c r="F176" s="95"/>
      <c r="G176" s="95"/>
      <c r="H176" s="95"/>
      <c r="I176" s="95"/>
      <c r="J176" s="95"/>
      <c r="K176" s="95"/>
      <c r="L176" s="95"/>
    </row>
    <row r="177" spans="2:12">
      <c r="B177" s="94"/>
      <c r="C177" s="95"/>
      <c r="D177" s="95"/>
      <c r="E177" s="95"/>
      <c r="F177" s="95"/>
      <c r="G177" s="95"/>
      <c r="H177" s="95"/>
      <c r="I177" s="95"/>
      <c r="J177" s="95"/>
      <c r="K177" s="95"/>
      <c r="L177" s="95"/>
    </row>
    <row r="178" spans="2:12">
      <c r="B178" s="94"/>
      <c r="C178" s="95"/>
      <c r="D178" s="95"/>
      <c r="E178" s="95"/>
      <c r="F178" s="95"/>
      <c r="G178" s="95"/>
      <c r="H178" s="95"/>
      <c r="I178" s="95"/>
      <c r="J178" s="95"/>
      <c r="K178" s="95"/>
      <c r="L178" s="95"/>
    </row>
    <row r="179" spans="2:12">
      <c r="B179" s="94"/>
      <c r="C179" s="95"/>
      <c r="D179" s="95"/>
      <c r="E179" s="95"/>
      <c r="F179" s="95"/>
      <c r="G179" s="95"/>
      <c r="H179" s="95"/>
      <c r="I179" s="95"/>
      <c r="J179" s="95"/>
      <c r="K179" s="95"/>
      <c r="L179" s="95"/>
    </row>
    <row r="180" spans="2:12">
      <c r="B180" s="94"/>
      <c r="C180" s="95"/>
      <c r="D180" s="95"/>
      <c r="E180" s="95"/>
      <c r="F180" s="95"/>
      <c r="G180" s="95"/>
      <c r="H180" s="95"/>
      <c r="I180" s="95"/>
      <c r="J180" s="95"/>
      <c r="K180" s="95"/>
      <c r="L180" s="95"/>
    </row>
    <row r="181" spans="2:12">
      <c r="B181" s="94"/>
      <c r="C181" s="95"/>
      <c r="D181" s="95"/>
      <c r="E181" s="95"/>
      <c r="F181" s="95"/>
      <c r="G181" s="95"/>
      <c r="H181" s="95"/>
      <c r="I181" s="95"/>
      <c r="J181" s="95"/>
      <c r="K181" s="95"/>
      <c r="L181" s="95"/>
    </row>
    <row r="182" spans="2:12">
      <c r="B182" s="94"/>
      <c r="C182" s="95"/>
      <c r="D182" s="95"/>
      <c r="E182" s="95"/>
      <c r="F182" s="95"/>
      <c r="G182" s="95"/>
      <c r="H182" s="95"/>
      <c r="I182" s="95"/>
      <c r="J182" s="95"/>
      <c r="K182" s="95"/>
      <c r="L182" s="95"/>
    </row>
    <row r="183" spans="2:12">
      <c r="B183" s="94"/>
      <c r="C183" s="95"/>
      <c r="D183" s="95"/>
      <c r="E183" s="95"/>
      <c r="F183" s="95"/>
      <c r="G183" s="95"/>
      <c r="H183" s="95"/>
      <c r="I183" s="95"/>
      <c r="J183" s="95"/>
      <c r="K183" s="95"/>
      <c r="L183" s="95"/>
    </row>
    <row r="184" spans="2:12">
      <c r="B184" s="94"/>
      <c r="C184" s="95"/>
      <c r="D184" s="95"/>
      <c r="E184" s="95"/>
      <c r="F184" s="95"/>
      <c r="G184" s="95"/>
      <c r="H184" s="95"/>
      <c r="I184" s="95"/>
      <c r="J184" s="95"/>
      <c r="K184" s="95"/>
      <c r="L184" s="95"/>
    </row>
    <row r="185" spans="2:12">
      <c r="B185" s="94"/>
      <c r="C185" s="95"/>
      <c r="D185" s="95"/>
      <c r="E185" s="95"/>
      <c r="F185" s="95"/>
      <c r="G185" s="95"/>
      <c r="H185" s="95"/>
      <c r="I185" s="95"/>
      <c r="J185" s="95"/>
      <c r="K185" s="95"/>
      <c r="L185" s="95"/>
    </row>
    <row r="186" spans="2:12">
      <c r="B186" s="94"/>
      <c r="C186" s="95"/>
      <c r="D186" s="95"/>
      <c r="E186" s="95"/>
      <c r="F186" s="95"/>
      <c r="G186" s="95"/>
      <c r="H186" s="95"/>
      <c r="I186" s="95"/>
      <c r="J186" s="95"/>
      <c r="K186" s="95"/>
      <c r="L186" s="95"/>
    </row>
    <row r="187" spans="2:12">
      <c r="B187" s="94"/>
      <c r="C187" s="95"/>
      <c r="D187" s="95"/>
      <c r="E187" s="95"/>
      <c r="F187" s="95"/>
      <c r="G187" s="95"/>
      <c r="H187" s="95"/>
      <c r="I187" s="95"/>
      <c r="J187" s="95"/>
      <c r="K187" s="95"/>
      <c r="L187" s="95"/>
    </row>
    <row r="188" spans="2:12">
      <c r="B188" s="94"/>
      <c r="C188" s="95"/>
      <c r="D188" s="95"/>
      <c r="E188" s="95"/>
      <c r="F188" s="95"/>
      <c r="G188" s="95"/>
      <c r="H188" s="95"/>
      <c r="I188" s="95"/>
      <c r="J188" s="95"/>
      <c r="K188" s="95"/>
      <c r="L188" s="95"/>
    </row>
    <row r="189" spans="2:12">
      <c r="B189" s="94"/>
      <c r="C189" s="95"/>
      <c r="D189" s="95"/>
      <c r="E189" s="95"/>
      <c r="F189" s="95"/>
      <c r="G189" s="95"/>
      <c r="H189" s="95"/>
      <c r="I189" s="95"/>
      <c r="J189" s="95"/>
      <c r="K189" s="95"/>
      <c r="L189" s="95"/>
    </row>
    <row r="190" spans="2:12">
      <c r="B190" s="94"/>
      <c r="C190" s="95"/>
      <c r="D190" s="95"/>
      <c r="E190" s="95"/>
      <c r="F190" s="95"/>
      <c r="G190" s="95"/>
      <c r="H190" s="95"/>
      <c r="I190" s="95"/>
      <c r="J190" s="95"/>
      <c r="K190" s="95"/>
      <c r="L190" s="95"/>
    </row>
    <row r="191" spans="2:12">
      <c r="B191" s="94"/>
      <c r="C191" s="95"/>
      <c r="D191" s="95"/>
      <c r="E191" s="95"/>
      <c r="F191" s="95"/>
      <c r="G191" s="95"/>
      <c r="H191" s="95"/>
      <c r="I191" s="95"/>
      <c r="J191" s="95"/>
      <c r="K191" s="95"/>
      <c r="L191" s="95"/>
    </row>
    <row r="192" spans="2:12">
      <c r="B192" s="94"/>
      <c r="C192" s="95"/>
      <c r="D192" s="95"/>
      <c r="E192" s="95"/>
      <c r="F192" s="95"/>
      <c r="G192" s="95"/>
      <c r="H192" s="95"/>
      <c r="I192" s="95"/>
      <c r="J192" s="95"/>
      <c r="K192" s="95"/>
      <c r="L192" s="95"/>
    </row>
    <row r="193" spans="2:12">
      <c r="B193" s="94"/>
      <c r="C193" s="95"/>
      <c r="D193" s="95"/>
      <c r="E193" s="95"/>
      <c r="F193" s="95"/>
      <c r="G193" s="95"/>
      <c r="H193" s="95"/>
      <c r="I193" s="95"/>
      <c r="J193" s="95"/>
      <c r="K193" s="95"/>
      <c r="L193" s="95"/>
    </row>
    <row r="194" spans="2:12">
      <c r="B194" s="94"/>
      <c r="C194" s="95"/>
      <c r="D194" s="95"/>
      <c r="E194" s="95"/>
      <c r="F194" s="95"/>
      <c r="G194" s="95"/>
      <c r="H194" s="95"/>
      <c r="I194" s="95"/>
      <c r="J194" s="95"/>
      <c r="K194" s="95"/>
      <c r="L194" s="95"/>
    </row>
    <row r="195" spans="2:12">
      <c r="B195" s="94"/>
      <c r="C195" s="95"/>
      <c r="D195" s="95"/>
      <c r="E195" s="95"/>
      <c r="F195" s="95"/>
      <c r="G195" s="95"/>
      <c r="H195" s="95"/>
      <c r="I195" s="95"/>
      <c r="J195" s="95"/>
      <c r="K195" s="95"/>
      <c r="L195" s="95"/>
    </row>
    <row r="196" spans="2:12">
      <c r="B196" s="94"/>
      <c r="C196" s="95"/>
      <c r="D196" s="95"/>
      <c r="E196" s="95"/>
      <c r="F196" s="95"/>
      <c r="G196" s="95"/>
      <c r="H196" s="95"/>
      <c r="I196" s="95"/>
      <c r="J196" s="95"/>
      <c r="K196" s="95"/>
      <c r="L196" s="95"/>
    </row>
    <row r="197" spans="2:12">
      <c r="B197" s="94"/>
      <c r="C197" s="95"/>
      <c r="D197" s="95"/>
      <c r="E197" s="95"/>
      <c r="F197" s="95"/>
      <c r="G197" s="95"/>
      <c r="H197" s="95"/>
      <c r="I197" s="95"/>
      <c r="J197" s="95"/>
      <c r="K197" s="95"/>
      <c r="L197" s="95"/>
    </row>
    <row r="198" spans="2:12">
      <c r="B198" s="94"/>
      <c r="C198" s="95"/>
      <c r="D198" s="95"/>
      <c r="E198" s="95"/>
      <c r="F198" s="95"/>
      <c r="G198" s="95"/>
      <c r="H198" s="95"/>
      <c r="I198" s="95"/>
      <c r="J198" s="95"/>
      <c r="K198" s="95"/>
      <c r="L198" s="95"/>
    </row>
    <row r="199" spans="2:12">
      <c r="B199" s="94"/>
      <c r="C199" s="95"/>
      <c r="D199" s="95"/>
      <c r="E199" s="95"/>
      <c r="F199" s="95"/>
      <c r="G199" s="95"/>
      <c r="H199" s="95"/>
      <c r="I199" s="95"/>
      <c r="J199" s="95"/>
      <c r="K199" s="95"/>
      <c r="L199" s="95"/>
    </row>
    <row r="200" spans="2:12">
      <c r="B200" s="94"/>
      <c r="C200" s="95"/>
      <c r="D200" s="95"/>
      <c r="E200" s="95"/>
      <c r="F200" s="95"/>
      <c r="G200" s="95"/>
      <c r="H200" s="95"/>
      <c r="I200" s="95"/>
      <c r="J200" s="95"/>
      <c r="K200" s="95"/>
      <c r="L200" s="95"/>
    </row>
    <row r="201" spans="2:12">
      <c r="B201" s="94"/>
      <c r="C201" s="95"/>
      <c r="D201" s="95"/>
      <c r="E201" s="95"/>
      <c r="F201" s="95"/>
      <c r="G201" s="95"/>
      <c r="H201" s="95"/>
      <c r="I201" s="95"/>
      <c r="J201" s="95"/>
      <c r="K201" s="95"/>
      <c r="L201" s="95"/>
    </row>
    <row r="202" spans="2:12">
      <c r="B202" s="94"/>
      <c r="C202" s="95"/>
      <c r="D202" s="95"/>
      <c r="E202" s="95"/>
      <c r="F202" s="95"/>
      <c r="G202" s="95"/>
      <c r="H202" s="95"/>
      <c r="I202" s="95"/>
      <c r="J202" s="95"/>
      <c r="K202" s="95"/>
      <c r="L202" s="95"/>
    </row>
    <row r="203" spans="2:12">
      <c r="B203" s="94"/>
      <c r="C203" s="95"/>
      <c r="D203" s="95"/>
      <c r="E203" s="95"/>
      <c r="F203" s="95"/>
      <c r="G203" s="95"/>
      <c r="H203" s="95"/>
      <c r="I203" s="95"/>
      <c r="J203" s="95"/>
      <c r="K203" s="95"/>
      <c r="L203" s="95"/>
    </row>
    <row r="204" spans="2:12">
      <c r="B204" s="94"/>
      <c r="C204" s="95"/>
      <c r="D204" s="95"/>
      <c r="E204" s="95"/>
      <c r="F204" s="95"/>
      <c r="G204" s="95"/>
      <c r="H204" s="95"/>
      <c r="I204" s="95"/>
      <c r="J204" s="95"/>
      <c r="K204" s="95"/>
      <c r="L204" s="95"/>
    </row>
    <row r="205" spans="2:12">
      <c r="B205" s="94"/>
      <c r="C205" s="95"/>
      <c r="D205" s="95"/>
      <c r="E205" s="95"/>
      <c r="F205" s="95"/>
      <c r="G205" s="95"/>
      <c r="H205" s="95"/>
      <c r="I205" s="95"/>
      <c r="J205" s="95"/>
      <c r="K205" s="95"/>
      <c r="L205" s="95"/>
    </row>
    <row r="206" spans="2:12">
      <c r="B206" s="94"/>
      <c r="C206" s="95"/>
      <c r="D206" s="95"/>
      <c r="E206" s="95"/>
      <c r="F206" s="95"/>
      <c r="G206" s="95"/>
      <c r="H206" s="95"/>
      <c r="I206" s="95"/>
      <c r="J206" s="95"/>
      <c r="K206" s="95"/>
      <c r="L206" s="95"/>
    </row>
    <row r="207" spans="2:12">
      <c r="B207" s="94"/>
      <c r="C207" s="95"/>
      <c r="D207" s="95"/>
      <c r="E207" s="95"/>
      <c r="F207" s="95"/>
      <c r="G207" s="95"/>
      <c r="H207" s="95"/>
      <c r="I207" s="95"/>
      <c r="J207" s="95"/>
      <c r="K207" s="95"/>
      <c r="L207" s="95"/>
    </row>
    <row r="208" spans="2:12">
      <c r="B208" s="94"/>
      <c r="C208" s="95"/>
      <c r="D208" s="95"/>
      <c r="E208" s="95"/>
      <c r="F208" s="95"/>
      <c r="G208" s="95"/>
      <c r="H208" s="95"/>
      <c r="I208" s="95"/>
      <c r="J208" s="95"/>
      <c r="K208" s="95"/>
      <c r="L208" s="95"/>
    </row>
    <row r="209" spans="2:12">
      <c r="B209" s="94"/>
      <c r="C209" s="95"/>
      <c r="D209" s="95"/>
      <c r="E209" s="95"/>
      <c r="F209" s="95"/>
      <c r="G209" s="95"/>
      <c r="H209" s="95"/>
      <c r="I209" s="95"/>
      <c r="J209" s="95"/>
      <c r="K209" s="95"/>
      <c r="L209" s="95"/>
    </row>
    <row r="210" spans="2:12">
      <c r="B210" s="94"/>
      <c r="C210" s="95"/>
      <c r="D210" s="95"/>
      <c r="E210" s="95"/>
      <c r="F210" s="95"/>
      <c r="G210" s="95"/>
      <c r="H210" s="95"/>
      <c r="I210" s="95"/>
      <c r="J210" s="95"/>
      <c r="K210" s="95"/>
      <c r="L210" s="95"/>
    </row>
    <row r="211" spans="2:12">
      <c r="B211" s="94"/>
      <c r="C211" s="95"/>
      <c r="D211" s="95"/>
      <c r="E211" s="95"/>
      <c r="F211" s="95"/>
      <c r="G211" s="95"/>
      <c r="H211" s="95"/>
      <c r="I211" s="95"/>
      <c r="J211" s="95"/>
      <c r="K211" s="95"/>
      <c r="L211" s="95"/>
    </row>
    <row r="212" spans="2:12">
      <c r="B212" s="94"/>
      <c r="C212" s="95"/>
      <c r="D212" s="95"/>
      <c r="E212" s="95"/>
      <c r="F212" s="95"/>
      <c r="G212" s="95"/>
      <c r="H212" s="95"/>
      <c r="I212" s="95"/>
      <c r="J212" s="95"/>
      <c r="K212" s="95"/>
      <c r="L212" s="95"/>
    </row>
    <row r="213" spans="2:12">
      <c r="B213" s="94"/>
      <c r="C213" s="95"/>
      <c r="D213" s="95"/>
      <c r="E213" s="95"/>
      <c r="F213" s="95"/>
      <c r="G213" s="95"/>
      <c r="H213" s="95"/>
      <c r="I213" s="95"/>
      <c r="J213" s="95"/>
      <c r="K213" s="95"/>
      <c r="L213" s="95"/>
    </row>
    <row r="214" spans="2:12">
      <c r="B214" s="94"/>
      <c r="C214" s="95"/>
      <c r="D214" s="95"/>
      <c r="E214" s="95"/>
      <c r="F214" s="95"/>
      <c r="G214" s="95"/>
      <c r="H214" s="95"/>
      <c r="I214" s="95"/>
      <c r="J214" s="95"/>
      <c r="K214" s="95"/>
      <c r="L214" s="95"/>
    </row>
    <row r="215" spans="2:12">
      <c r="B215" s="94"/>
      <c r="C215" s="95"/>
      <c r="D215" s="95"/>
      <c r="E215" s="95"/>
      <c r="F215" s="95"/>
      <c r="G215" s="95"/>
      <c r="H215" s="95"/>
      <c r="I215" s="95"/>
      <c r="J215" s="95"/>
      <c r="K215" s="95"/>
      <c r="L215" s="95"/>
    </row>
    <row r="216" spans="2:12">
      <c r="B216" s="94"/>
      <c r="C216" s="95"/>
      <c r="D216" s="95"/>
      <c r="E216" s="95"/>
      <c r="F216" s="95"/>
      <c r="G216" s="95"/>
      <c r="H216" s="95"/>
      <c r="I216" s="95"/>
      <c r="J216" s="95"/>
      <c r="K216" s="95"/>
      <c r="L216" s="95"/>
    </row>
    <row r="217" spans="2:12">
      <c r="B217" s="94"/>
      <c r="C217" s="95"/>
      <c r="D217" s="95"/>
      <c r="E217" s="95"/>
      <c r="F217" s="95"/>
      <c r="G217" s="95"/>
      <c r="H217" s="95"/>
      <c r="I217" s="95"/>
      <c r="J217" s="95"/>
      <c r="K217" s="95"/>
      <c r="L217" s="95"/>
    </row>
    <row r="218" spans="2:12">
      <c r="B218" s="94"/>
      <c r="C218" s="95"/>
      <c r="D218" s="95"/>
      <c r="E218" s="95"/>
      <c r="F218" s="95"/>
      <c r="G218" s="95"/>
      <c r="H218" s="95"/>
      <c r="I218" s="95"/>
      <c r="J218" s="95"/>
      <c r="K218" s="95"/>
      <c r="L218" s="95"/>
    </row>
    <row r="219" spans="2:12">
      <c r="B219" s="94"/>
      <c r="C219" s="95"/>
      <c r="D219" s="95"/>
      <c r="E219" s="95"/>
      <c r="F219" s="95"/>
      <c r="G219" s="95"/>
      <c r="H219" s="95"/>
      <c r="I219" s="95"/>
      <c r="J219" s="95"/>
      <c r="K219" s="95"/>
      <c r="L219" s="95"/>
    </row>
    <row r="220" spans="2:12">
      <c r="B220" s="94"/>
      <c r="C220" s="95"/>
      <c r="D220" s="95"/>
      <c r="E220" s="95"/>
      <c r="F220" s="95"/>
      <c r="G220" s="95"/>
      <c r="H220" s="95"/>
      <c r="I220" s="95"/>
      <c r="J220" s="95"/>
      <c r="K220" s="95"/>
      <c r="L220" s="95"/>
    </row>
    <row r="221" spans="2:12">
      <c r="B221" s="94"/>
      <c r="C221" s="95"/>
      <c r="D221" s="95"/>
      <c r="E221" s="95"/>
      <c r="F221" s="95"/>
      <c r="G221" s="95"/>
      <c r="H221" s="95"/>
      <c r="I221" s="95"/>
      <c r="J221" s="95"/>
      <c r="K221" s="95"/>
      <c r="L221" s="95"/>
    </row>
    <row r="222" spans="2:12">
      <c r="B222" s="94"/>
      <c r="C222" s="95"/>
      <c r="D222" s="95"/>
      <c r="E222" s="95"/>
      <c r="F222" s="95"/>
      <c r="G222" s="95"/>
      <c r="H222" s="95"/>
      <c r="I222" s="95"/>
      <c r="J222" s="95"/>
      <c r="K222" s="95"/>
      <c r="L222" s="95"/>
    </row>
    <row r="223" spans="2:12">
      <c r="B223" s="94"/>
      <c r="C223" s="95"/>
      <c r="D223" s="95"/>
      <c r="E223" s="95"/>
      <c r="F223" s="95"/>
      <c r="G223" s="95"/>
      <c r="H223" s="95"/>
      <c r="I223" s="95"/>
      <c r="J223" s="95"/>
      <c r="K223" s="95"/>
      <c r="L223" s="95"/>
    </row>
    <row r="224" spans="2:12">
      <c r="B224" s="94"/>
      <c r="C224" s="95"/>
      <c r="D224" s="95"/>
      <c r="E224" s="95"/>
      <c r="F224" s="95"/>
      <c r="G224" s="95"/>
      <c r="H224" s="95"/>
      <c r="I224" s="95"/>
      <c r="J224" s="95"/>
      <c r="K224" s="95"/>
      <c r="L224" s="95"/>
    </row>
    <row r="225" spans="2:12">
      <c r="B225" s="94"/>
      <c r="C225" s="95"/>
      <c r="D225" s="95"/>
      <c r="E225" s="95"/>
      <c r="F225" s="95"/>
      <c r="G225" s="95"/>
      <c r="H225" s="95"/>
      <c r="I225" s="95"/>
      <c r="J225" s="95"/>
      <c r="K225" s="95"/>
      <c r="L225" s="95"/>
    </row>
    <row r="226" spans="2:12">
      <c r="B226" s="94"/>
      <c r="C226" s="95"/>
      <c r="D226" s="95"/>
      <c r="E226" s="95"/>
      <c r="F226" s="95"/>
      <c r="G226" s="95"/>
      <c r="H226" s="95"/>
      <c r="I226" s="95"/>
      <c r="J226" s="95"/>
      <c r="K226" s="95"/>
      <c r="L226" s="95"/>
    </row>
    <row r="227" spans="2:12">
      <c r="B227" s="94"/>
      <c r="C227" s="95"/>
      <c r="D227" s="95"/>
      <c r="E227" s="95"/>
      <c r="F227" s="95"/>
      <c r="G227" s="95"/>
      <c r="H227" s="95"/>
      <c r="I227" s="95"/>
      <c r="J227" s="95"/>
      <c r="K227" s="95"/>
      <c r="L227" s="95"/>
    </row>
    <row r="228" spans="2:12">
      <c r="B228" s="94"/>
      <c r="C228" s="95"/>
      <c r="D228" s="95"/>
      <c r="E228" s="95"/>
      <c r="F228" s="95"/>
      <c r="G228" s="95"/>
      <c r="H228" s="95"/>
      <c r="I228" s="95"/>
      <c r="J228" s="95"/>
      <c r="K228" s="95"/>
      <c r="L228" s="95"/>
    </row>
    <row r="229" spans="2:12">
      <c r="B229" s="94"/>
      <c r="C229" s="95"/>
      <c r="D229" s="95"/>
      <c r="E229" s="95"/>
      <c r="F229" s="95"/>
      <c r="G229" s="95"/>
      <c r="H229" s="95"/>
      <c r="I229" s="95"/>
      <c r="J229" s="95"/>
      <c r="K229" s="95"/>
      <c r="L229" s="95"/>
    </row>
    <row r="230" spans="2:12">
      <c r="B230" s="94"/>
      <c r="C230" s="95"/>
      <c r="D230" s="95"/>
      <c r="E230" s="95"/>
      <c r="F230" s="95"/>
      <c r="G230" s="95"/>
      <c r="H230" s="95"/>
      <c r="I230" s="95"/>
      <c r="J230" s="95"/>
      <c r="K230" s="95"/>
      <c r="L230" s="95"/>
    </row>
    <row r="231" spans="2:12">
      <c r="B231" s="94"/>
      <c r="C231" s="95"/>
      <c r="D231" s="95"/>
      <c r="E231" s="95"/>
      <c r="F231" s="95"/>
      <c r="G231" s="95"/>
      <c r="H231" s="95"/>
      <c r="I231" s="95"/>
      <c r="J231" s="95"/>
      <c r="K231" s="95"/>
      <c r="L231" s="95"/>
    </row>
    <row r="232" spans="2:12">
      <c r="B232" s="94"/>
      <c r="C232" s="95"/>
      <c r="D232" s="95"/>
      <c r="E232" s="95"/>
      <c r="F232" s="95"/>
      <c r="G232" s="95"/>
      <c r="H232" s="95"/>
      <c r="I232" s="95"/>
      <c r="J232" s="95"/>
      <c r="K232" s="95"/>
      <c r="L232" s="95"/>
    </row>
    <row r="233" spans="2:12">
      <c r="B233" s="94"/>
      <c r="C233" s="95"/>
      <c r="D233" s="95"/>
      <c r="E233" s="95"/>
      <c r="F233" s="95"/>
      <c r="G233" s="95"/>
      <c r="H233" s="95"/>
      <c r="I233" s="95"/>
      <c r="J233" s="95"/>
      <c r="K233" s="95"/>
      <c r="L233" s="95"/>
    </row>
    <row r="234" spans="2:12">
      <c r="B234" s="94"/>
      <c r="C234" s="95"/>
      <c r="D234" s="95"/>
      <c r="E234" s="95"/>
      <c r="F234" s="95"/>
      <c r="G234" s="95"/>
      <c r="H234" s="95"/>
      <c r="I234" s="95"/>
      <c r="J234" s="95"/>
      <c r="K234" s="95"/>
      <c r="L234" s="95"/>
    </row>
    <row r="235" spans="2:12">
      <c r="B235" s="94"/>
      <c r="C235" s="95"/>
      <c r="D235" s="95"/>
      <c r="E235" s="95"/>
      <c r="F235" s="95"/>
      <c r="G235" s="95"/>
      <c r="H235" s="95"/>
      <c r="I235" s="95"/>
      <c r="J235" s="95"/>
      <c r="K235" s="95"/>
      <c r="L235" s="95"/>
    </row>
    <row r="236" spans="2:12">
      <c r="B236" s="94"/>
      <c r="C236" s="95"/>
      <c r="D236" s="95"/>
      <c r="E236" s="95"/>
      <c r="F236" s="95"/>
      <c r="G236" s="95"/>
      <c r="H236" s="95"/>
      <c r="I236" s="95"/>
      <c r="J236" s="95"/>
      <c r="K236" s="95"/>
      <c r="L236" s="95"/>
    </row>
    <row r="237" spans="2:12">
      <c r="B237" s="94"/>
      <c r="C237" s="95"/>
      <c r="D237" s="95"/>
      <c r="E237" s="95"/>
      <c r="F237" s="95"/>
      <c r="G237" s="95"/>
      <c r="H237" s="95"/>
      <c r="I237" s="95"/>
      <c r="J237" s="95"/>
      <c r="K237" s="95"/>
      <c r="L237" s="95"/>
    </row>
    <row r="238" spans="2:12">
      <c r="B238" s="94"/>
      <c r="C238" s="95"/>
      <c r="D238" s="95"/>
      <c r="E238" s="95"/>
      <c r="F238" s="95"/>
      <c r="G238" s="95"/>
      <c r="H238" s="95"/>
      <c r="I238" s="95"/>
      <c r="J238" s="95"/>
      <c r="K238" s="95"/>
      <c r="L238" s="95"/>
    </row>
    <row r="239" spans="2:12">
      <c r="B239" s="94"/>
      <c r="C239" s="95"/>
      <c r="D239" s="95"/>
      <c r="E239" s="95"/>
      <c r="F239" s="95"/>
      <c r="G239" s="95"/>
      <c r="H239" s="95"/>
      <c r="I239" s="95"/>
      <c r="J239" s="95"/>
      <c r="K239" s="95"/>
      <c r="L239" s="95"/>
    </row>
    <row r="240" spans="2:12">
      <c r="B240" s="94"/>
      <c r="C240" s="95"/>
      <c r="D240" s="95"/>
      <c r="E240" s="95"/>
      <c r="F240" s="95"/>
      <c r="G240" s="95"/>
      <c r="H240" s="95"/>
      <c r="I240" s="95"/>
      <c r="J240" s="95"/>
      <c r="K240" s="95"/>
      <c r="L240" s="95"/>
    </row>
    <row r="241" spans="2:12">
      <c r="B241" s="94"/>
      <c r="C241" s="95"/>
      <c r="D241" s="95"/>
      <c r="E241" s="95"/>
      <c r="F241" s="95"/>
      <c r="G241" s="95"/>
      <c r="H241" s="95"/>
      <c r="I241" s="95"/>
      <c r="J241" s="95"/>
      <c r="K241" s="95"/>
      <c r="L241" s="95"/>
    </row>
    <row r="242" spans="2:12">
      <c r="B242" s="94"/>
      <c r="C242" s="95"/>
      <c r="D242" s="95"/>
      <c r="E242" s="95"/>
      <c r="F242" s="95"/>
      <c r="G242" s="95"/>
      <c r="H242" s="95"/>
      <c r="I242" s="95"/>
      <c r="J242" s="95"/>
      <c r="K242" s="95"/>
      <c r="L242" s="95"/>
    </row>
    <row r="243" spans="2:12">
      <c r="B243" s="94"/>
      <c r="C243" s="95"/>
      <c r="D243" s="95"/>
      <c r="E243" s="95"/>
      <c r="F243" s="95"/>
      <c r="G243" s="95"/>
      <c r="H243" s="95"/>
      <c r="I243" s="95"/>
      <c r="J243" s="95"/>
      <c r="K243" s="95"/>
      <c r="L243" s="95"/>
    </row>
    <row r="244" spans="2:12">
      <c r="B244" s="94"/>
      <c r="C244" s="95"/>
      <c r="D244" s="95"/>
      <c r="E244" s="95"/>
      <c r="F244" s="95"/>
      <c r="G244" s="95"/>
      <c r="H244" s="95"/>
      <c r="I244" s="95"/>
      <c r="J244" s="95"/>
      <c r="K244" s="95"/>
      <c r="L244" s="95"/>
    </row>
    <row r="245" spans="2:12">
      <c r="B245" s="94"/>
      <c r="C245" s="95"/>
      <c r="D245" s="95"/>
      <c r="E245" s="95"/>
      <c r="F245" s="95"/>
      <c r="G245" s="95"/>
      <c r="H245" s="95"/>
      <c r="I245" s="95"/>
      <c r="J245" s="95"/>
      <c r="K245" s="95"/>
      <c r="L245" s="95"/>
    </row>
    <row r="246" spans="2:12">
      <c r="B246" s="94"/>
      <c r="C246" s="95"/>
      <c r="D246" s="95"/>
      <c r="E246" s="95"/>
      <c r="F246" s="95"/>
      <c r="G246" s="95"/>
      <c r="H246" s="95"/>
      <c r="I246" s="95"/>
      <c r="J246" s="95"/>
      <c r="K246" s="95"/>
      <c r="L246" s="95"/>
    </row>
    <row r="247" spans="2:12">
      <c r="B247" s="94"/>
      <c r="C247" s="95"/>
      <c r="D247" s="95"/>
      <c r="E247" s="95"/>
      <c r="F247" s="95"/>
      <c r="G247" s="95"/>
      <c r="H247" s="95"/>
      <c r="I247" s="95"/>
      <c r="J247" s="95"/>
      <c r="K247" s="95"/>
      <c r="L247" s="95"/>
    </row>
    <row r="248" spans="2:12">
      <c r="B248" s="94"/>
      <c r="C248" s="95"/>
      <c r="D248" s="95"/>
      <c r="E248" s="95"/>
      <c r="F248" s="95"/>
      <c r="G248" s="95"/>
      <c r="H248" s="95"/>
      <c r="I248" s="95"/>
      <c r="J248" s="95"/>
      <c r="K248" s="95"/>
      <c r="L248" s="95"/>
    </row>
    <row r="249" spans="2:12">
      <c r="B249" s="94"/>
      <c r="C249" s="95"/>
      <c r="D249" s="95"/>
      <c r="E249" s="95"/>
      <c r="F249" s="95"/>
      <c r="G249" s="95"/>
      <c r="H249" s="95"/>
      <c r="I249" s="95"/>
      <c r="J249" s="95"/>
      <c r="K249" s="95"/>
      <c r="L249" s="95"/>
    </row>
    <row r="250" spans="2:12">
      <c r="B250" s="94"/>
      <c r="C250" s="95"/>
      <c r="D250" s="95"/>
      <c r="E250" s="95"/>
      <c r="F250" s="95"/>
      <c r="G250" s="95"/>
      <c r="H250" s="95"/>
      <c r="I250" s="95"/>
      <c r="J250" s="95"/>
      <c r="K250" s="95"/>
      <c r="L250" s="95"/>
    </row>
    <row r="251" spans="2:12">
      <c r="B251" s="94"/>
      <c r="C251" s="95"/>
      <c r="D251" s="95"/>
      <c r="E251" s="95"/>
      <c r="F251" s="95"/>
      <c r="G251" s="95"/>
      <c r="H251" s="95"/>
      <c r="I251" s="95"/>
      <c r="J251" s="95"/>
      <c r="K251" s="95"/>
      <c r="L251" s="95"/>
    </row>
    <row r="252" spans="2:12">
      <c r="B252" s="94"/>
      <c r="C252" s="95"/>
      <c r="D252" s="95"/>
      <c r="E252" s="95"/>
      <c r="F252" s="95"/>
      <c r="G252" s="95"/>
      <c r="H252" s="95"/>
      <c r="I252" s="95"/>
      <c r="J252" s="95"/>
      <c r="K252" s="95"/>
      <c r="L252" s="95"/>
    </row>
    <row r="253" spans="2:12">
      <c r="B253" s="94"/>
      <c r="C253" s="95"/>
      <c r="D253" s="95"/>
      <c r="E253" s="95"/>
      <c r="F253" s="95"/>
      <c r="G253" s="95"/>
      <c r="H253" s="95"/>
      <c r="I253" s="95"/>
      <c r="J253" s="95"/>
      <c r="K253" s="95"/>
      <c r="L253" s="95"/>
    </row>
    <row r="254" spans="2:12">
      <c r="B254" s="94"/>
      <c r="C254" s="95"/>
      <c r="D254" s="95"/>
      <c r="E254" s="95"/>
      <c r="F254" s="95"/>
      <c r="G254" s="95"/>
      <c r="H254" s="95"/>
      <c r="I254" s="95"/>
      <c r="J254" s="95"/>
      <c r="K254" s="95"/>
      <c r="L254" s="95"/>
    </row>
    <row r="255" spans="2:12">
      <c r="B255" s="94"/>
      <c r="C255" s="95"/>
      <c r="D255" s="95"/>
      <c r="E255" s="95"/>
      <c r="F255" s="95"/>
      <c r="G255" s="95"/>
      <c r="H255" s="95"/>
      <c r="I255" s="95"/>
      <c r="J255" s="95"/>
      <c r="K255" s="95"/>
      <c r="L255" s="95"/>
    </row>
    <row r="256" spans="2:12">
      <c r="B256" s="94"/>
      <c r="C256" s="95"/>
      <c r="D256" s="95"/>
      <c r="E256" s="95"/>
      <c r="F256" s="95"/>
      <c r="G256" s="95"/>
      <c r="H256" s="95"/>
      <c r="I256" s="95"/>
      <c r="J256" s="95"/>
      <c r="K256" s="95"/>
      <c r="L256" s="95"/>
    </row>
    <row r="257" spans="2:12">
      <c r="B257" s="94"/>
      <c r="C257" s="95"/>
      <c r="D257" s="95"/>
      <c r="E257" s="95"/>
      <c r="F257" s="95"/>
      <c r="G257" s="95"/>
      <c r="H257" s="95"/>
      <c r="I257" s="95"/>
      <c r="J257" s="95"/>
      <c r="K257" s="95"/>
      <c r="L257" s="95"/>
    </row>
    <row r="258" spans="2:12">
      <c r="B258" s="94"/>
      <c r="C258" s="95"/>
      <c r="D258" s="95"/>
      <c r="E258" s="95"/>
      <c r="F258" s="95"/>
      <c r="G258" s="95"/>
      <c r="H258" s="95"/>
      <c r="I258" s="95"/>
      <c r="J258" s="95"/>
      <c r="K258" s="95"/>
      <c r="L258" s="95"/>
    </row>
    <row r="259" spans="2:12">
      <c r="B259" s="94"/>
      <c r="C259" s="95"/>
      <c r="D259" s="95"/>
      <c r="E259" s="95"/>
      <c r="F259" s="95"/>
      <c r="G259" s="95"/>
      <c r="H259" s="95"/>
      <c r="I259" s="95"/>
      <c r="J259" s="95"/>
      <c r="K259" s="95"/>
      <c r="L259" s="95"/>
    </row>
    <row r="260" spans="2:12">
      <c r="B260" s="94"/>
      <c r="C260" s="95"/>
      <c r="D260" s="95"/>
      <c r="E260" s="95"/>
      <c r="F260" s="95"/>
      <c r="G260" s="95"/>
      <c r="H260" s="95"/>
      <c r="I260" s="95"/>
      <c r="J260" s="95"/>
      <c r="K260" s="95"/>
      <c r="L260" s="95"/>
    </row>
    <row r="261" spans="2:12">
      <c r="B261" s="94"/>
      <c r="C261" s="95"/>
      <c r="D261" s="95"/>
      <c r="E261" s="95"/>
      <c r="F261" s="95"/>
      <c r="G261" s="95"/>
      <c r="H261" s="95"/>
      <c r="I261" s="95"/>
      <c r="J261" s="95"/>
      <c r="K261" s="95"/>
      <c r="L261" s="95"/>
    </row>
    <row r="262" spans="2:12">
      <c r="B262" s="94"/>
      <c r="C262" s="95"/>
      <c r="D262" s="95"/>
      <c r="E262" s="95"/>
      <c r="F262" s="95"/>
      <c r="G262" s="95"/>
      <c r="H262" s="95"/>
      <c r="I262" s="95"/>
      <c r="J262" s="95"/>
      <c r="K262" s="95"/>
      <c r="L262" s="95"/>
    </row>
    <row r="263" spans="2:12">
      <c r="B263" s="94"/>
      <c r="C263" s="95"/>
      <c r="D263" s="95"/>
      <c r="E263" s="95"/>
      <c r="F263" s="95"/>
      <c r="G263" s="95"/>
      <c r="H263" s="95"/>
      <c r="I263" s="95"/>
      <c r="J263" s="95"/>
      <c r="K263" s="95"/>
      <c r="L263" s="95"/>
    </row>
    <row r="264" spans="2:12">
      <c r="B264" s="94"/>
      <c r="C264" s="95"/>
      <c r="D264" s="95"/>
      <c r="E264" s="95"/>
      <c r="F264" s="95"/>
      <c r="G264" s="95"/>
      <c r="H264" s="95"/>
      <c r="I264" s="95"/>
      <c r="J264" s="95"/>
      <c r="K264" s="95"/>
      <c r="L264" s="95"/>
    </row>
    <row r="265" spans="2:12">
      <c r="B265" s="94"/>
      <c r="C265" s="95"/>
      <c r="D265" s="95"/>
      <c r="E265" s="95"/>
      <c r="F265" s="95"/>
      <c r="G265" s="95"/>
      <c r="H265" s="95"/>
      <c r="I265" s="95"/>
      <c r="J265" s="95"/>
      <c r="K265" s="95"/>
      <c r="L265" s="95"/>
    </row>
    <row r="266" spans="2:12">
      <c r="B266" s="94"/>
      <c r="C266" s="95"/>
      <c r="D266" s="95"/>
      <c r="E266" s="95"/>
      <c r="F266" s="95"/>
      <c r="G266" s="95"/>
      <c r="H266" s="95"/>
      <c r="I266" s="95"/>
      <c r="J266" s="95"/>
      <c r="K266" s="95"/>
      <c r="L266" s="95"/>
    </row>
    <row r="267" spans="2:12">
      <c r="B267" s="94"/>
      <c r="C267" s="95"/>
      <c r="D267" s="95"/>
      <c r="E267" s="95"/>
      <c r="F267" s="95"/>
      <c r="G267" s="95"/>
      <c r="H267" s="95"/>
      <c r="I267" s="95"/>
      <c r="J267" s="95"/>
      <c r="K267" s="95"/>
      <c r="L267" s="95"/>
    </row>
    <row r="268" spans="2:12">
      <c r="B268" s="94"/>
      <c r="C268" s="95"/>
      <c r="D268" s="95"/>
      <c r="E268" s="95"/>
      <c r="F268" s="95"/>
      <c r="G268" s="95"/>
      <c r="H268" s="95"/>
      <c r="I268" s="95"/>
      <c r="J268" s="95"/>
      <c r="K268" s="95"/>
      <c r="L268" s="95"/>
    </row>
    <row r="269" spans="2:12">
      <c r="B269" s="94"/>
      <c r="C269" s="95"/>
      <c r="D269" s="95"/>
      <c r="E269" s="95"/>
      <c r="F269" s="95"/>
      <c r="G269" s="95"/>
      <c r="H269" s="95"/>
      <c r="I269" s="95"/>
      <c r="J269" s="95"/>
      <c r="K269" s="95"/>
      <c r="L269" s="95"/>
    </row>
    <row r="270" spans="2:12">
      <c r="B270" s="94"/>
      <c r="C270" s="95"/>
      <c r="D270" s="95"/>
      <c r="E270" s="95"/>
      <c r="F270" s="95"/>
      <c r="G270" s="95"/>
      <c r="H270" s="95"/>
      <c r="I270" s="95"/>
      <c r="J270" s="95"/>
      <c r="K270" s="95"/>
      <c r="L270" s="95"/>
    </row>
    <row r="271" spans="2:12">
      <c r="B271" s="94"/>
      <c r="C271" s="95"/>
      <c r="D271" s="95"/>
      <c r="E271" s="95"/>
      <c r="F271" s="95"/>
      <c r="G271" s="95"/>
      <c r="H271" s="95"/>
      <c r="I271" s="95"/>
      <c r="J271" s="95"/>
      <c r="K271" s="95"/>
      <c r="L271" s="95"/>
    </row>
    <row r="272" spans="2:12">
      <c r="B272" s="94"/>
      <c r="C272" s="95"/>
      <c r="D272" s="95"/>
      <c r="E272" s="95"/>
      <c r="F272" s="95"/>
      <c r="G272" s="95"/>
      <c r="H272" s="95"/>
      <c r="I272" s="95"/>
      <c r="J272" s="95"/>
      <c r="K272" s="95"/>
      <c r="L272" s="95"/>
    </row>
    <row r="273" spans="2:12">
      <c r="B273" s="94"/>
      <c r="C273" s="95"/>
      <c r="D273" s="95"/>
      <c r="E273" s="95"/>
      <c r="F273" s="95"/>
      <c r="G273" s="95"/>
      <c r="H273" s="95"/>
      <c r="I273" s="95"/>
      <c r="J273" s="95"/>
      <c r="K273" s="95"/>
      <c r="L273" s="95"/>
    </row>
    <row r="274" spans="2:12">
      <c r="B274" s="94"/>
      <c r="C274" s="95"/>
      <c r="D274" s="95"/>
      <c r="E274" s="95"/>
      <c r="F274" s="95"/>
      <c r="G274" s="95"/>
      <c r="H274" s="95"/>
      <c r="I274" s="95"/>
      <c r="J274" s="95"/>
      <c r="K274" s="95"/>
      <c r="L274" s="95"/>
    </row>
    <row r="275" spans="2:12">
      <c r="B275" s="94"/>
      <c r="C275" s="95"/>
      <c r="D275" s="95"/>
      <c r="E275" s="95"/>
      <c r="F275" s="95"/>
      <c r="G275" s="95"/>
      <c r="H275" s="95"/>
      <c r="I275" s="95"/>
      <c r="J275" s="95"/>
      <c r="K275" s="95"/>
      <c r="L275" s="95"/>
    </row>
    <row r="276" spans="2:12">
      <c r="B276" s="94"/>
      <c r="C276" s="95"/>
      <c r="D276" s="95"/>
      <c r="E276" s="95"/>
      <c r="F276" s="95"/>
      <c r="G276" s="95"/>
      <c r="H276" s="95"/>
      <c r="I276" s="95"/>
      <c r="J276" s="95"/>
      <c r="K276" s="95"/>
      <c r="L276" s="95"/>
    </row>
    <row r="277" spans="2:12">
      <c r="B277" s="94"/>
      <c r="C277" s="95"/>
      <c r="D277" s="95"/>
      <c r="E277" s="95"/>
      <c r="F277" s="95"/>
      <c r="G277" s="95"/>
      <c r="H277" s="95"/>
      <c r="I277" s="95"/>
      <c r="J277" s="95"/>
      <c r="K277" s="95"/>
      <c r="L277" s="95"/>
    </row>
    <row r="278" spans="2:12">
      <c r="B278" s="94"/>
      <c r="C278" s="95"/>
      <c r="D278" s="95"/>
      <c r="E278" s="95"/>
      <c r="F278" s="95"/>
      <c r="G278" s="95"/>
      <c r="H278" s="95"/>
      <c r="I278" s="95"/>
      <c r="J278" s="95"/>
      <c r="K278" s="95"/>
      <c r="L278" s="95"/>
    </row>
    <row r="279" spans="2:12">
      <c r="B279" s="94"/>
      <c r="C279" s="95"/>
      <c r="D279" s="95"/>
      <c r="E279" s="95"/>
      <c r="F279" s="95"/>
      <c r="G279" s="95"/>
      <c r="H279" s="95"/>
      <c r="I279" s="95"/>
      <c r="J279" s="95"/>
      <c r="K279" s="95"/>
      <c r="L279" s="95"/>
    </row>
    <row r="280" spans="2:12">
      <c r="B280" s="94"/>
      <c r="C280" s="95"/>
      <c r="D280" s="95"/>
      <c r="E280" s="95"/>
      <c r="F280" s="95"/>
      <c r="G280" s="95"/>
      <c r="H280" s="95"/>
      <c r="I280" s="95"/>
      <c r="J280" s="95"/>
      <c r="K280" s="95"/>
      <c r="L280" s="95"/>
    </row>
    <row r="281" spans="2:12">
      <c r="B281" s="94"/>
      <c r="C281" s="95"/>
      <c r="D281" s="95"/>
      <c r="E281" s="95"/>
      <c r="F281" s="95"/>
      <c r="G281" s="95"/>
      <c r="H281" s="95"/>
      <c r="I281" s="95"/>
      <c r="J281" s="95"/>
      <c r="K281" s="95"/>
      <c r="L281" s="95"/>
    </row>
    <row r="282" spans="2:12">
      <c r="B282" s="94"/>
      <c r="C282" s="95"/>
      <c r="D282" s="95"/>
      <c r="E282" s="95"/>
      <c r="F282" s="95"/>
      <c r="G282" s="95"/>
      <c r="H282" s="95"/>
      <c r="I282" s="95"/>
      <c r="J282" s="95"/>
      <c r="K282" s="95"/>
      <c r="L282" s="95"/>
    </row>
    <row r="283" spans="2:12">
      <c r="B283" s="94"/>
      <c r="C283" s="95"/>
      <c r="D283" s="95"/>
      <c r="E283" s="95"/>
      <c r="F283" s="95"/>
      <c r="G283" s="95"/>
      <c r="H283" s="95"/>
      <c r="I283" s="95"/>
      <c r="J283" s="95"/>
      <c r="K283" s="95"/>
      <c r="L283" s="95"/>
    </row>
    <row r="284" spans="2:12">
      <c r="B284" s="94"/>
      <c r="C284" s="95"/>
      <c r="D284" s="95"/>
      <c r="E284" s="95"/>
      <c r="F284" s="95"/>
      <c r="G284" s="95"/>
      <c r="H284" s="95"/>
      <c r="I284" s="95"/>
      <c r="J284" s="95"/>
      <c r="K284" s="95"/>
      <c r="L284" s="95"/>
    </row>
    <row r="285" spans="2:12">
      <c r="B285" s="94"/>
      <c r="C285" s="95"/>
      <c r="D285" s="95"/>
      <c r="E285" s="95"/>
      <c r="F285" s="95"/>
      <c r="G285" s="95"/>
      <c r="H285" s="95"/>
      <c r="I285" s="95"/>
      <c r="J285" s="95"/>
      <c r="K285" s="95"/>
      <c r="L285" s="95"/>
    </row>
    <row r="286" spans="2:12">
      <c r="B286" s="94"/>
      <c r="C286" s="95"/>
      <c r="D286" s="95"/>
      <c r="E286" s="95"/>
      <c r="F286" s="95"/>
      <c r="G286" s="95"/>
      <c r="H286" s="95"/>
      <c r="I286" s="95"/>
      <c r="J286" s="95"/>
      <c r="K286" s="95"/>
      <c r="L286" s="95"/>
    </row>
    <row r="287" spans="2:12">
      <c r="B287" s="94"/>
      <c r="C287" s="95"/>
      <c r="D287" s="95"/>
      <c r="E287" s="95"/>
      <c r="F287" s="95"/>
      <c r="G287" s="95"/>
      <c r="H287" s="95"/>
      <c r="I287" s="95"/>
      <c r="J287" s="95"/>
      <c r="K287" s="95"/>
      <c r="L287" s="95"/>
    </row>
    <row r="288" spans="2:12">
      <c r="B288" s="94"/>
      <c r="C288" s="95"/>
      <c r="D288" s="95"/>
      <c r="E288" s="95"/>
      <c r="F288" s="95"/>
      <c r="G288" s="95"/>
      <c r="H288" s="95"/>
      <c r="I288" s="95"/>
      <c r="J288" s="95"/>
      <c r="K288" s="95"/>
      <c r="L288" s="95"/>
    </row>
    <row r="289" spans="2:12">
      <c r="B289" s="94"/>
      <c r="C289" s="95"/>
      <c r="D289" s="95"/>
      <c r="E289" s="95"/>
      <c r="F289" s="95"/>
      <c r="G289" s="95"/>
      <c r="H289" s="95"/>
      <c r="I289" s="95"/>
      <c r="J289" s="95"/>
      <c r="K289" s="95"/>
      <c r="L289" s="95"/>
    </row>
    <row r="290" spans="2:12">
      <c r="B290" s="94"/>
      <c r="C290" s="95"/>
      <c r="D290" s="95"/>
      <c r="E290" s="95"/>
      <c r="F290" s="95"/>
      <c r="G290" s="95"/>
      <c r="H290" s="95"/>
      <c r="I290" s="95"/>
      <c r="J290" s="95"/>
      <c r="K290" s="95"/>
      <c r="L290" s="95"/>
    </row>
    <row r="291" spans="2:12">
      <c r="B291" s="94"/>
      <c r="C291" s="95"/>
      <c r="D291" s="95"/>
      <c r="E291" s="95"/>
      <c r="F291" s="95"/>
      <c r="G291" s="95"/>
      <c r="H291" s="95"/>
      <c r="I291" s="95"/>
      <c r="J291" s="95"/>
      <c r="K291" s="95"/>
      <c r="L291" s="95"/>
    </row>
    <row r="292" spans="2:12">
      <c r="B292" s="94"/>
      <c r="C292" s="95"/>
      <c r="D292" s="95"/>
      <c r="E292" s="95"/>
      <c r="F292" s="95"/>
      <c r="G292" s="95"/>
      <c r="H292" s="95"/>
      <c r="I292" s="95"/>
      <c r="J292" s="95"/>
      <c r="K292" s="95"/>
      <c r="L292" s="95"/>
    </row>
    <row r="293" spans="2:12">
      <c r="B293" s="94"/>
      <c r="C293" s="95"/>
      <c r="D293" s="95"/>
      <c r="E293" s="95"/>
      <c r="F293" s="95"/>
      <c r="G293" s="95"/>
      <c r="H293" s="95"/>
      <c r="I293" s="95"/>
      <c r="J293" s="95"/>
      <c r="K293" s="95"/>
      <c r="L293" s="95"/>
    </row>
    <row r="294" spans="2:12">
      <c r="B294" s="94"/>
      <c r="C294" s="95"/>
      <c r="D294" s="95"/>
      <c r="E294" s="95"/>
      <c r="F294" s="95"/>
      <c r="G294" s="95"/>
      <c r="H294" s="95"/>
      <c r="I294" s="95"/>
      <c r="J294" s="95"/>
      <c r="K294" s="95"/>
      <c r="L294" s="95"/>
    </row>
    <row r="295" spans="2:12">
      <c r="B295" s="94"/>
      <c r="C295" s="95"/>
      <c r="D295" s="95"/>
      <c r="E295" s="95"/>
      <c r="F295" s="95"/>
      <c r="G295" s="95"/>
      <c r="H295" s="95"/>
      <c r="I295" s="95"/>
      <c r="J295" s="95"/>
      <c r="K295" s="95"/>
      <c r="L295" s="95"/>
    </row>
    <row r="296" spans="2:12">
      <c r="B296" s="94"/>
      <c r="C296" s="95"/>
      <c r="D296" s="95"/>
      <c r="E296" s="95"/>
      <c r="F296" s="95"/>
      <c r="G296" s="95"/>
      <c r="H296" s="95"/>
      <c r="I296" s="95"/>
      <c r="J296" s="95"/>
      <c r="K296" s="95"/>
      <c r="L296" s="95"/>
    </row>
    <row r="297" spans="2:12">
      <c r="B297" s="94"/>
      <c r="C297" s="95"/>
      <c r="D297" s="95"/>
      <c r="E297" s="95"/>
      <c r="F297" s="95"/>
      <c r="G297" s="95"/>
      <c r="H297" s="95"/>
      <c r="I297" s="95"/>
      <c r="J297" s="95"/>
      <c r="K297" s="95"/>
      <c r="L297" s="95"/>
    </row>
    <row r="298" spans="2:12">
      <c r="B298" s="94"/>
      <c r="C298" s="95"/>
      <c r="D298" s="95"/>
      <c r="E298" s="95"/>
      <c r="F298" s="95"/>
      <c r="G298" s="95"/>
      <c r="H298" s="95"/>
      <c r="I298" s="95"/>
      <c r="J298" s="95"/>
      <c r="K298" s="95"/>
      <c r="L298" s="95"/>
    </row>
    <row r="299" spans="2:12">
      <c r="B299" s="94"/>
      <c r="C299" s="95"/>
      <c r="D299" s="95"/>
      <c r="E299" s="95"/>
      <c r="F299" s="95"/>
      <c r="G299" s="95"/>
      <c r="H299" s="95"/>
      <c r="I299" s="95"/>
      <c r="J299" s="95"/>
      <c r="K299" s="95"/>
      <c r="L299" s="95"/>
    </row>
    <row r="300" spans="2:12">
      <c r="B300" s="94"/>
      <c r="C300" s="95"/>
      <c r="D300" s="95"/>
      <c r="E300" s="95"/>
      <c r="F300" s="95"/>
      <c r="G300" s="95"/>
      <c r="H300" s="95"/>
      <c r="I300" s="95"/>
      <c r="J300" s="95"/>
      <c r="K300" s="95"/>
      <c r="L300" s="95"/>
    </row>
    <row r="301" spans="2:12">
      <c r="B301" s="94"/>
      <c r="C301" s="95"/>
      <c r="D301" s="95"/>
      <c r="E301" s="95"/>
      <c r="F301" s="95"/>
      <c r="G301" s="95"/>
      <c r="H301" s="95"/>
      <c r="I301" s="95"/>
      <c r="J301" s="95"/>
      <c r="K301" s="95"/>
      <c r="L301" s="95"/>
    </row>
    <row r="302" spans="2:12">
      <c r="B302" s="94"/>
      <c r="C302" s="95"/>
      <c r="D302" s="95"/>
      <c r="E302" s="95"/>
      <c r="F302" s="95"/>
      <c r="G302" s="95"/>
      <c r="H302" s="95"/>
      <c r="I302" s="95"/>
      <c r="J302" s="95"/>
      <c r="K302" s="95"/>
      <c r="L302" s="95"/>
    </row>
    <row r="303" spans="2:12">
      <c r="B303" s="94"/>
      <c r="C303" s="95"/>
      <c r="D303" s="95"/>
      <c r="E303" s="95"/>
      <c r="F303" s="95"/>
      <c r="G303" s="95"/>
      <c r="H303" s="95"/>
      <c r="I303" s="95"/>
      <c r="J303" s="95"/>
      <c r="K303" s="95"/>
      <c r="L303" s="95"/>
    </row>
    <row r="304" spans="2:12">
      <c r="B304" s="94"/>
      <c r="C304" s="95"/>
      <c r="D304" s="95"/>
      <c r="E304" s="95"/>
      <c r="F304" s="95"/>
      <c r="G304" s="95"/>
      <c r="H304" s="95"/>
      <c r="I304" s="95"/>
      <c r="J304" s="95"/>
      <c r="K304" s="95"/>
      <c r="L304" s="95"/>
    </row>
    <row r="305" spans="2:12">
      <c r="B305" s="94"/>
      <c r="C305" s="95"/>
      <c r="D305" s="95"/>
      <c r="E305" s="95"/>
      <c r="F305" s="95"/>
      <c r="G305" s="95"/>
      <c r="H305" s="95"/>
      <c r="I305" s="95"/>
      <c r="J305" s="95"/>
      <c r="K305" s="95"/>
      <c r="L305" s="95"/>
    </row>
    <row r="306" spans="2:12">
      <c r="B306" s="94"/>
      <c r="C306" s="95"/>
      <c r="D306" s="95"/>
      <c r="E306" s="95"/>
      <c r="F306" s="95"/>
      <c r="G306" s="95"/>
      <c r="H306" s="95"/>
      <c r="I306" s="95"/>
      <c r="J306" s="95"/>
      <c r="K306" s="95"/>
      <c r="L306" s="95"/>
    </row>
    <row r="307" spans="2:12">
      <c r="B307" s="94"/>
      <c r="C307" s="95"/>
      <c r="D307" s="95"/>
      <c r="E307" s="95"/>
      <c r="F307" s="95"/>
      <c r="G307" s="95"/>
      <c r="H307" s="95"/>
      <c r="I307" s="95"/>
      <c r="J307" s="95"/>
      <c r="K307" s="95"/>
      <c r="L307" s="95"/>
    </row>
    <row r="308" spans="2:12">
      <c r="B308" s="94"/>
      <c r="C308" s="95"/>
      <c r="D308" s="95"/>
      <c r="E308" s="95"/>
      <c r="F308" s="95"/>
      <c r="G308" s="95"/>
      <c r="H308" s="95"/>
      <c r="I308" s="95"/>
      <c r="J308" s="95"/>
      <c r="K308" s="95"/>
      <c r="L308" s="95"/>
    </row>
    <row r="309" spans="2:12">
      <c r="B309" s="94"/>
      <c r="C309" s="95"/>
      <c r="D309" s="95"/>
      <c r="E309" s="95"/>
      <c r="F309" s="95"/>
      <c r="G309" s="95"/>
      <c r="H309" s="95"/>
      <c r="I309" s="95"/>
      <c r="J309" s="95"/>
      <c r="K309" s="95"/>
      <c r="L309" s="95"/>
    </row>
    <row r="310" spans="2:12">
      <c r="B310" s="94"/>
      <c r="C310" s="95"/>
      <c r="D310" s="95"/>
      <c r="E310" s="95"/>
      <c r="F310" s="95"/>
      <c r="G310" s="95"/>
      <c r="H310" s="95"/>
      <c r="I310" s="95"/>
      <c r="J310" s="95"/>
      <c r="K310" s="95"/>
      <c r="L310" s="95"/>
    </row>
    <row r="311" spans="2:12">
      <c r="B311" s="94"/>
      <c r="C311" s="95"/>
      <c r="D311" s="95"/>
      <c r="E311" s="95"/>
      <c r="F311" s="95"/>
      <c r="G311" s="95"/>
      <c r="H311" s="95"/>
      <c r="I311" s="95"/>
      <c r="J311" s="95"/>
      <c r="K311" s="95"/>
      <c r="L311" s="95"/>
    </row>
    <row r="312" spans="2:12">
      <c r="B312" s="94"/>
      <c r="C312" s="95"/>
      <c r="D312" s="95"/>
      <c r="E312" s="95"/>
      <c r="F312" s="95"/>
      <c r="G312" s="95"/>
      <c r="H312" s="95"/>
      <c r="I312" s="95"/>
      <c r="J312" s="95"/>
      <c r="K312" s="95"/>
      <c r="L312" s="95"/>
    </row>
    <row r="313" spans="2:12">
      <c r="B313" s="94"/>
      <c r="C313" s="95"/>
      <c r="D313" s="95"/>
      <c r="E313" s="95"/>
      <c r="F313" s="95"/>
      <c r="G313" s="95"/>
      <c r="H313" s="95"/>
      <c r="I313" s="95"/>
      <c r="J313" s="95"/>
      <c r="K313" s="95"/>
      <c r="L313" s="95"/>
    </row>
    <row r="314" spans="2:12">
      <c r="B314" s="94"/>
      <c r="C314" s="95"/>
      <c r="D314" s="95"/>
      <c r="E314" s="95"/>
      <c r="F314" s="95"/>
      <c r="G314" s="95"/>
      <c r="H314" s="95"/>
      <c r="I314" s="95"/>
      <c r="J314" s="95"/>
      <c r="K314" s="95"/>
      <c r="L314" s="95"/>
    </row>
    <row r="315" spans="2:12">
      <c r="B315" s="94"/>
      <c r="C315" s="95"/>
      <c r="D315" s="95"/>
      <c r="E315" s="95"/>
      <c r="F315" s="95"/>
      <c r="G315" s="95"/>
      <c r="H315" s="95"/>
      <c r="I315" s="95"/>
      <c r="J315" s="95"/>
      <c r="K315" s="95"/>
      <c r="L315" s="95"/>
    </row>
    <row r="316" spans="2:12">
      <c r="B316" s="94"/>
      <c r="C316" s="95"/>
      <c r="D316" s="95"/>
      <c r="E316" s="95"/>
      <c r="F316" s="95"/>
      <c r="G316" s="95"/>
      <c r="H316" s="95"/>
      <c r="I316" s="95"/>
      <c r="J316" s="95"/>
      <c r="K316" s="95"/>
      <c r="L316" s="95"/>
    </row>
    <row r="317" spans="2:12">
      <c r="B317" s="94"/>
      <c r="C317" s="95"/>
      <c r="D317" s="95"/>
      <c r="E317" s="95"/>
      <c r="F317" s="95"/>
      <c r="G317" s="95"/>
      <c r="H317" s="95"/>
      <c r="I317" s="95"/>
      <c r="J317" s="95"/>
      <c r="K317" s="95"/>
      <c r="L317" s="95"/>
    </row>
    <row r="318" spans="2:12">
      <c r="B318" s="94"/>
      <c r="C318" s="95"/>
      <c r="D318" s="95"/>
      <c r="E318" s="95"/>
      <c r="F318" s="95"/>
      <c r="G318" s="95"/>
      <c r="H318" s="95"/>
      <c r="I318" s="95"/>
      <c r="J318" s="95"/>
      <c r="K318" s="95"/>
      <c r="L318" s="95"/>
    </row>
    <row r="319" spans="2:12">
      <c r="B319" s="94"/>
      <c r="C319" s="95"/>
      <c r="D319" s="95"/>
      <c r="E319" s="95"/>
      <c r="F319" s="95"/>
      <c r="G319" s="95"/>
      <c r="H319" s="95"/>
      <c r="I319" s="95"/>
      <c r="J319" s="95"/>
      <c r="K319" s="95"/>
      <c r="L319" s="95"/>
    </row>
    <row r="320" spans="2:12">
      <c r="B320" s="94"/>
      <c r="C320" s="95"/>
      <c r="D320" s="95"/>
      <c r="E320" s="95"/>
      <c r="F320" s="95"/>
      <c r="G320" s="95"/>
      <c r="H320" s="95"/>
      <c r="I320" s="95"/>
      <c r="J320" s="95"/>
      <c r="K320" s="95"/>
      <c r="L320" s="95"/>
    </row>
    <row r="321" spans="2:12">
      <c r="B321" s="94"/>
      <c r="C321" s="95"/>
      <c r="D321" s="95"/>
      <c r="E321" s="95"/>
      <c r="F321" s="95"/>
      <c r="G321" s="95"/>
      <c r="H321" s="95"/>
      <c r="I321" s="95"/>
      <c r="J321" s="95"/>
      <c r="K321" s="95"/>
      <c r="L321" s="95"/>
    </row>
    <row r="322" spans="2:12">
      <c r="B322" s="94"/>
      <c r="C322" s="95"/>
      <c r="D322" s="95"/>
      <c r="E322" s="95"/>
      <c r="F322" s="95"/>
      <c r="G322" s="95"/>
      <c r="H322" s="95"/>
      <c r="I322" s="95"/>
      <c r="J322" s="95"/>
      <c r="K322" s="95"/>
      <c r="L322" s="95"/>
    </row>
    <row r="323" spans="2:12">
      <c r="B323" s="94"/>
      <c r="C323" s="95"/>
      <c r="D323" s="95"/>
      <c r="E323" s="95"/>
      <c r="F323" s="95"/>
      <c r="G323" s="95"/>
      <c r="H323" s="95"/>
      <c r="I323" s="95"/>
      <c r="J323" s="95"/>
      <c r="K323" s="95"/>
      <c r="L323" s="95"/>
    </row>
    <row r="324" spans="2:12">
      <c r="B324" s="94"/>
      <c r="C324" s="95"/>
      <c r="D324" s="95"/>
      <c r="E324" s="95"/>
      <c r="F324" s="95"/>
      <c r="G324" s="95"/>
      <c r="H324" s="95"/>
      <c r="I324" s="95"/>
      <c r="J324" s="95"/>
      <c r="K324" s="95"/>
      <c r="L324" s="95"/>
    </row>
    <row r="325" spans="2:12">
      <c r="B325" s="94"/>
      <c r="C325" s="95"/>
      <c r="D325" s="95"/>
      <c r="E325" s="95"/>
      <c r="F325" s="95"/>
      <c r="G325" s="95"/>
      <c r="H325" s="95"/>
      <c r="I325" s="95"/>
      <c r="J325" s="95"/>
      <c r="K325" s="95"/>
      <c r="L325" s="95"/>
    </row>
    <row r="326" spans="2:12">
      <c r="B326" s="94"/>
      <c r="C326" s="95"/>
      <c r="D326" s="95"/>
      <c r="E326" s="95"/>
      <c r="F326" s="95"/>
      <c r="G326" s="95"/>
      <c r="H326" s="95"/>
      <c r="I326" s="95"/>
      <c r="J326" s="95"/>
      <c r="K326" s="95"/>
      <c r="L326" s="95"/>
    </row>
    <row r="327" spans="2:12">
      <c r="B327" s="94"/>
      <c r="C327" s="95"/>
      <c r="D327" s="95"/>
      <c r="E327" s="95"/>
      <c r="F327" s="95"/>
      <c r="G327" s="95"/>
      <c r="H327" s="95"/>
      <c r="I327" s="95"/>
      <c r="J327" s="95"/>
      <c r="K327" s="95"/>
      <c r="L327" s="95"/>
    </row>
    <row r="328" spans="2:12">
      <c r="B328" s="94"/>
      <c r="C328" s="95"/>
      <c r="D328" s="95"/>
      <c r="E328" s="95"/>
      <c r="F328" s="95"/>
      <c r="G328" s="95"/>
      <c r="H328" s="95"/>
      <c r="I328" s="95"/>
      <c r="J328" s="95"/>
      <c r="K328" s="95"/>
      <c r="L328" s="95"/>
    </row>
    <row r="329" spans="2:12">
      <c r="B329" s="94"/>
      <c r="C329" s="95"/>
      <c r="D329" s="95"/>
      <c r="E329" s="95"/>
      <c r="F329" s="95"/>
      <c r="G329" s="95"/>
      <c r="H329" s="95"/>
      <c r="I329" s="95"/>
      <c r="J329" s="95"/>
      <c r="K329" s="95"/>
      <c r="L329" s="95"/>
    </row>
    <row r="330" spans="2:12">
      <c r="B330" s="94"/>
      <c r="C330" s="95"/>
      <c r="D330" s="95"/>
      <c r="E330" s="95"/>
      <c r="F330" s="95"/>
      <c r="G330" s="95"/>
      <c r="H330" s="95"/>
      <c r="I330" s="95"/>
      <c r="J330" s="95"/>
      <c r="K330" s="95"/>
      <c r="L330" s="95"/>
    </row>
    <row r="331" spans="2:12">
      <c r="B331" s="94"/>
      <c r="C331" s="95"/>
      <c r="D331" s="95"/>
      <c r="E331" s="95"/>
      <c r="F331" s="95"/>
      <c r="G331" s="95"/>
      <c r="H331" s="95"/>
      <c r="I331" s="95"/>
      <c r="J331" s="95"/>
      <c r="K331" s="95"/>
      <c r="L331" s="95"/>
    </row>
    <row r="332" spans="2:12">
      <c r="B332" s="94"/>
      <c r="C332" s="95"/>
      <c r="D332" s="95"/>
      <c r="E332" s="95"/>
      <c r="F332" s="95"/>
      <c r="G332" s="95"/>
      <c r="H332" s="95"/>
      <c r="I332" s="95"/>
      <c r="J332" s="95"/>
      <c r="K332" s="95"/>
      <c r="L332" s="95"/>
    </row>
    <row r="333" spans="2:12">
      <c r="B333" s="94"/>
      <c r="C333" s="95"/>
      <c r="D333" s="95"/>
      <c r="E333" s="95"/>
      <c r="F333" s="95"/>
      <c r="G333" s="95"/>
      <c r="H333" s="95"/>
      <c r="I333" s="95"/>
      <c r="J333" s="95"/>
      <c r="K333" s="95"/>
      <c r="L333" s="95"/>
    </row>
    <row r="334" spans="2:12">
      <c r="B334" s="94"/>
      <c r="C334" s="95"/>
      <c r="D334" s="95"/>
      <c r="E334" s="95"/>
      <c r="F334" s="95"/>
      <c r="G334" s="95"/>
      <c r="H334" s="95"/>
      <c r="I334" s="95"/>
      <c r="J334" s="95"/>
      <c r="K334" s="95"/>
      <c r="L334" s="95"/>
    </row>
    <row r="335" spans="2:12">
      <c r="B335" s="94"/>
      <c r="C335" s="95"/>
      <c r="D335" s="95"/>
      <c r="E335" s="95"/>
      <c r="F335" s="95"/>
      <c r="G335" s="95"/>
      <c r="H335" s="95"/>
      <c r="I335" s="95"/>
      <c r="J335" s="95"/>
      <c r="K335" s="95"/>
      <c r="L335" s="95"/>
    </row>
    <row r="336" spans="2:12">
      <c r="B336" s="94"/>
      <c r="C336" s="95"/>
      <c r="D336" s="95"/>
      <c r="E336" s="95"/>
      <c r="F336" s="95"/>
      <c r="G336" s="95"/>
      <c r="H336" s="95"/>
      <c r="I336" s="95"/>
      <c r="J336" s="95"/>
      <c r="K336" s="95"/>
      <c r="L336" s="95"/>
    </row>
    <row r="337" spans="2:12">
      <c r="B337" s="94"/>
      <c r="C337" s="95"/>
      <c r="D337" s="95"/>
      <c r="E337" s="95"/>
      <c r="F337" s="95"/>
      <c r="G337" s="95"/>
      <c r="H337" s="95"/>
      <c r="I337" s="95"/>
      <c r="J337" s="95"/>
      <c r="K337" s="95"/>
      <c r="L337" s="95"/>
    </row>
    <row r="338" spans="2:12">
      <c r="B338" s="94"/>
      <c r="C338" s="95"/>
      <c r="D338" s="95"/>
      <c r="E338" s="95"/>
      <c r="F338" s="95"/>
      <c r="G338" s="95"/>
      <c r="H338" s="95"/>
      <c r="I338" s="95"/>
      <c r="J338" s="95"/>
      <c r="K338" s="95"/>
      <c r="L338" s="95"/>
    </row>
    <row r="339" spans="2:12">
      <c r="B339" s="94"/>
      <c r="C339" s="95"/>
      <c r="D339" s="95"/>
      <c r="E339" s="95"/>
      <c r="F339" s="95"/>
      <c r="G339" s="95"/>
      <c r="H339" s="95"/>
      <c r="I339" s="95"/>
      <c r="J339" s="95"/>
      <c r="K339" s="95"/>
      <c r="L339" s="95"/>
    </row>
    <row r="340" spans="2:12">
      <c r="B340" s="94"/>
      <c r="C340" s="95"/>
      <c r="D340" s="95"/>
      <c r="E340" s="95"/>
      <c r="F340" s="95"/>
      <c r="G340" s="95"/>
      <c r="H340" s="95"/>
      <c r="I340" s="95"/>
      <c r="J340" s="95"/>
      <c r="K340" s="95"/>
      <c r="L340" s="95"/>
    </row>
    <row r="341" spans="2:12">
      <c r="B341" s="94"/>
      <c r="C341" s="95"/>
      <c r="D341" s="95"/>
      <c r="E341" s="95"/>
      <c r="F341" s="95"/>
      <c r="G341" s="95"/>
      <c r="H341" s="95"/>
      <c r="I341" s="95"/>
      <c r="J341" s="95"/>
      <c r="K341" s="95"/>
      <c r="L341" s="95"/>
    </row>
    <row r="342" spans="2:12">
      <c r="B342" s="94"/>
      <c r="C342" s="95"/>
      <c r="D342" s="95"/>
      <c r="E342" s="95"/>
      <c r="F342" s="95"/>
      <c r="G342" s="95"/>
      <c r="H342" s="95"/>
      <c r="I342" s="95"/>
      <c r="J342" s="95"/>
      <c r="K342" s="95"/>
      <c r="L342" s="95"/>
    </row>
    <row r="343" spans="2:12">
      <c r="B343" s="94"/>
      <c r="C343" s="95"/>
      <c r="D343" s="95"/>
      <c r="E343" s="95"/>
      <c r="F343" s="95"/>
      <c r="G343" s="95"/>
      <c r="H343" s="95"/>
      <c r="I343" s="95"/>
      <c r="J343" s="95"/>
      <c r="K343" s="95"/>
      <c r="L343" s="95"/>
    </row>
    <row r="344" spans="2:12">
      <c r="B344" s="94"/>
      <c r="C344" s="95"/>
      <c r="D344" s="95"/>
      <c r="E344" s="95"/>
      <c r="F344" s="95"/>
      <c r="G344" s="95"/>
      <c r="H344" s="95"/>
      <c r="I344" s="95"/>
      <c r="J344" s="95"/>
      <c r="K344" s="95"/>
      <c r="L344" s="95"/>
    </row>
    <row r="345" spans="2:12">
      <c r="B345" s="94"/>
      <c r="C345" s="95"/>
      <c r="D345" s="95"/>
      <c r="E345" s="95"/>
      <c r="F345" s="95"/>
      <c r="G345" s="95"/>
      <c r="H345" s="95"/>
      <c r="I345" s="95"/>
      <c r="J345" s="95"/>
      <c r="K345" s="95"/>
      <c r="L345" s="95"/>
    </row>
    <row r="346" spans="2:12">
      <c r="B346" s="94"/>
      <c r="C346" s="95"/>
      <c r="D346" s="95"/>
      <c r="E346" s="95"/>
      <c r="F346" s="95"/>
      <c r="G346" s="95"/>
      <c r="H346" s="95"/>
      <c r="I346" s="95"/>
      <c r="J346" s="95"/>
      <c r="K346" s="95"/>
      <c r="L346" s="95"/>
    </row>
    <row r="347" spans="2:12">
      <c r="B347" s="94"/>
      <c r="C347" s="95"/>
      <c r="D347" s="95"/>
      <c r="E347" s="95"/>
      <c r="F347" s="95"/>
      <c r="G347" s="95"/>
      <c r="H347" s="95"/>
      <c r="I347" s="95"/>
      <c r="J347" s="95"/>
      <c r="K347" s="95"/>
      <c r="L347" s="95"/>
    </row>
    <row r="348" spans="2:12">
      <c r="B348" s="94"/>
      <c r="C348" s="95"/>
      <c r="D348" s="95"/>
      <c r="E348" s="95"/>
      <c r="F348" s="95"/>
      <c r="G348" s="95"/>
      <c r="H348" s="95"/>
      <c r="I348" s="95"/>
      <c r="J348" s="95"/>
      <c r="K348" s="95"/>
      <c r="L348" s="95"/>
    </row>
    <row r="349" spans="2:12">
      <c r="B349" s="94"/>
      <c r="C349" s="95"/>
      <c r="D349" s="95"/>
      <c r="E349" s="95"/>
      <c r="F349" s="95"/>
      <c r="G349" s="95"/>
      <c r="H349" s="95"/>
      <c r="I349" s="95"/>
      <c r="J349" s="95"/>
      <c r="K349" s="95"/>
      <c r="L349" s="95"/>
    </row>
    <row r="350" spans="2:12">
      <c r="B350" s="94"/>
      <c r="C350" s="95"/>
      <c r="D350" s="95"/>
      <c r="E350" s="95"/>
      <c r="F350" s="95"/>
      <c r="G350" s="95"/>
      <c r="H350" s="95"/>
      <c r="I350" s="95"/>
      <c r="J350" s="95"/>
      <c r="K350" s="95"/>
      <c r="L350" s="95"/>
    </row>
    <row r="351" spans="2:12">
      <c r="B351" s="94"/>
      <c r="C351" s="95"/>
      <c r="D351" s="95"/>
      <c r="E351" s="95"/>
      <c r="F351" s="95"/>
      <c r="G351" s="95"/>
      <c r="H351" s="95"/>
      <c r="I351" s="95"/>
      <c r="J351" s="95"/>
      <c r="K351" s="95"/>
      <c r="L351" s="95"/>
    </row>
    <row r="352" spans="2:12">
      <c r="B352" s="94"/>
      <c r="C352" s="95"/>
      <c r="D352" s="95"/>
      <c r="E352" s="95"/>
      <c r="F352" s="95"/>
      <c r="G352" s="95"/>
      <c r="H352" s="95"/>
      <c r="I352" s="95"/>
      <c r="J352" s="95"/>
      <c r="K352" s="95"/>
      <c r="L352" s="95"/>
    </row>
    <row r="353" spans="2:12">
      <c r="B353" s="94"/>
      <c r="C353" s="95"/>
      <c r="D353" s="95"/>
      <c r="E353" s="95"/>
      <c r="F353" s="95"/>
      <c r="G353" s="95"/>
      <c r="H353" s="95"/>
      <c r="I353" s="95"/>
      <c r="J353" s="95"/>
      <c r="K353" s="95"/>
      <c r="L353" s="95"/>
    </row>
    <row r="354" spans="2:12">
      <c r="B354" s="94"/>
      <c r="C354" s="95"/>
      <c r="D354" s="95"/>
      <c r="E354" s="95"/>
      <c r="F354" s="95"/>
      <c r="G354" s="95"/>
      <c r="H354" s="95"/>
      <c r="I354" s="95"/>
      <c r="J354" s="95"/>
      <c r="K354" s="95"/>
      <c r="L354" s="95"/>
    </row>
    <row r="355" spans="2:12">
      <c r="B355" s="94"/>
      <c r="C355" s="95"/>
      <c r="D355" s="95"/>
      <c r="E355" s="95"/>
      <c r="F355" s="95"/>
      <c r="G355" s="95"/>
      <c r="H355" s="95"/>
      <c r="I355" s="95"/>
      <c r="J355" s="95"/>
      <c r="K355" s="95"/>
      <c r="L355" s="95"/>
    </row>
    <row r="356" spans="2:12">
      <c r="B356" s="94"/>
      <c r="C356" s="95"/>
      <c r="D356" s="95"/>
      <c r="E356" s="95"/>
      <c r="F356" s="95"/>
      <c r="G356" s="95"/>
      <c r="H356" s="95"/>
      <c r="I356" s="95"/>
      <c r="J356" s="95"/>
      <c r="K356" s="95"/>
      <c r="L356" s="95"/>
    </row>
    <row r="357" spans="2:12">
      <c r="B357" s="94"/>
      <c r="C357" s="95"/>
      <c r="D357" s="95"/>
      <c r="E357" s="95"/>
      <c r="F357" s="95"/>
      <c r="G357" s="95"/>
      <c r="H357" s="95"/>
      <c r="I357" s="95"/>
      <c r="J357" s="95"/>
      <c r="K357" s="95"/>
      <c r="L357" s="95"/>
    </row>
    <row r="358" spans="2:12">
      <c r="B358" s="94"/>
      <c r="C358" s="95"/>
      <c r="D358" s="95"/>
      <c r="E358" s="95"/>
      <c r="F358" s="95"/>
      <c r="G358" s="95"/>
      <c r="H358" s="95"/>
      <c r="I358" s="95"/>
      <c r="J358" s="95"/>
      <c r="K358" s="95"/>
      <c r="L358" s="95"/>
    </row>
    <row r="359" spans="2:12">
      <c r="B359" s="94"/>
      <c r="C359" s="95"/>
      <c r="D359" s="95"/>
      <c r="E359" s="95"/>
      <c r="F359" s="95"/>
      <c r="G359" s="95"/>
      <c r="H359" s="95"/>
      <c r="I359" s="95"/>
      <c r="J359" s="95"/>
      <c r="K359" s="95"/>
      <c r="L359" s="95"/>
    </row>
    <row r="360" spans="2:12">
      <c r="B360" s="94"/>
      <c r="C360" s="95"/>
      <c r="D360" s="95"/>
      <c r="E360" s="95"/>
      <c r="F360" s="95"/>
      <c r="G360" s="95"/>
      <c r="H360" s="95"/>
      <c r="I360" s="95"/>
      <c r="J360" s="95"/>
      <c r="K360" s="95"/>
      <c r="L360" s="95"/>
    </row>
    <row r="361" spans="2:12">
      <c r="B361" s="94"/>
      <c r="C361" s="95"/>
      <c r="D361" s="95"/>
      <c r="E361" s="95"/>
      <c r="F361" s="95"/>
      <c r="G361" s="95"/>
      <c r="H361" s="95"/>
      <c r="I361" s="95"/>
      <c r="J361" s="95"/>
      <c r="K361" s="95"/>
      <c r="L361" s="95"/>
    </row>
    <row r="362" spans="2:12">
      <c r="B362" s="94"/>
      <c r="C362" s="95"/>
      <c r="D362" s="95"/>
      <c r="E362" s="95"/>
      <c r="F362" s="95"/>
      <c r="G362" s="95"/>
      <c r="H362" s="95"/>
      <c r="I362" s="95"/>
      <c r="J362" s="95"/>
      <c r="K362" s="95"/>
      <c r="L362" s="95"/>
    </row>
    <row r="363" spans="2:12">
      <c r="B363" s="94"/>
      <c r="C363" s="95"/>
      <c r="D363" s="95"/>
      <c r="E363" s="95"/>
      <c r="F363" s="95"/>
      <c r="G363" s="95"/>
      <c r="H363" s="95"/>
      <c r="I363" s="95"/>
      <c r="J363" s="95"/>
      <c r="K363" s="95"/>
      <c r="L363" s="95"/>
    </row>
    <row r="364" spans="2:12">
      <c r="B364" s="94"/>
      <c r="C364" s="95"/>
      <c r="D364" s="95"/>
      <c r="E364" s="95"/>
      <c r="F364" s="95"/>
      <c r="G364" s="95"/>
      <c r="H364" s="95"/>
      <c r="I364" s="95"/>
      <c r="J364" s="95"/>
      <c r="K364" s="95"/>
      <c r="L364" s="95"/>
    </row>
    <row r="365" spans="2:12">
      <c r="B365" s="94"/>
      <c r="C365" s="95"/>
      <c r="D365" s="95"/>
      <c r="E365" s="95"/>
      <c r="F365" s="95"/>
      <c r="G365" s="95"/>
      <c r="H365" s="95"/>
      <c r="I365" s="95"/>
      <c r="J365" s="95"/>
      <c r="K365" s="95"/>
      <c r="L365" s="95"/>
    </row>
    <row r="366" spans="2:12">
      <c r="B366" s="94"/>
      <c r="C366" s="95"/>
      <c r="D366" s="95"/>
      <c r="E366" s="95"/>
      <c r="F366" s="95"/>
      <c r="G366" s="95"/>
      <c r="H366" s="95"/>
      <c r="I366" s="95"/>
      <c r="J366" s="95"/>
      <c r="K366" s="95"/>
      <c r="L366" s="95"/>
    </row>
    <row r="367" spans="2:12">
      <c r="B367" s="94"/>
      <c r="C367" s="95"/>
      <c r="D367" s="95"/>
      <c r="E367" s="95"/>
      <c r="F367" s="95"/>
      <c r="G367" s="95"/>
      <c r="H367" s="95"/>
      <c r="I367" s="95"/>
      <c r="J367" s="95"/>
      <c r="K367" s="95"/>
      <c r="L367" s="95"/>
    </row>
    <row r="368" spans="2:12">
      <c r="B368" s="94"/>
      <c r="C368" s="95"/>
      <c r="D368" s="95"/>
      <c r="E368" s="95"/>
      <c r="F368" s="95"/>
      <c r="G368" s="95"/>
      <c r="H368" s="95"/>
      <c r="I368" s="95"/>
      <c r="J368" s="95"/>
      <c r="K368" s="95"/>
      <c r="L368" s="95"/>
    </row>
    <row r="369" spans="2:12">
      <c r="B369" s="94"/>
      <c r="C369" s="95"/>
      <c r="D369" s="95"/>
      <c r="E369" s="95"/>
      <c r="F369" s="95"/>
      <c r="G369" s="95"/>
      <c r="H369" s="95"/>
      <c r="I369" s="95"/>
      <c r="J369" s="95"/>
      <c r="K369" s="95"/>
      <c r="L369" s="95"/>
    </row>
    <row r="370" spans="2:12">
      <c r="B370" s="94"/>
      <c r="C370" s="95"/>
      <c r="D370" s="95"/>
      <c r="E370" s="95"/>
      <c r="F370" s="95"/>
      <c r="G370" s="95"/>
      <c r="H370" s="95"/>
      <c r="I370" s="95"/>
      <c r="J370" s="95"/>
      <c r="K370" s="95"/>
      <c r="L370" s="95"/>
    </row>
    <row r="371" spans="2:12">
      <c r="B371" s="94"/>
      <c r="C371" s="95"/>
      <c r="D371" s="95"/>
      <c r="E371" s="95"/>
      <c r="F371" s="95"/>
      <c r="G371" s="95"/>
      <c r="H371" s="95"/>
      <c r="I371" s="95"/>
      <c r="J371" s="95"/>
      <c r="K371" s="95"/>
      <c r="L371" s="95"/>
    </row>
    <row r="372" spans="2:12">
      <c r="B372" s="94"/>
      <c r="C372" s="95"/>
      <c r="D372" s="95"/>
      <c r="E372" s="95"/>
      <c r="F372" s="95"/>
      <c r="G372" s="95"/>
      <c r="H372" s="95"/>
      <c r="I372" s="95"/>
      <c r="J372" s="95"/>
      <c r="K372" s="95"/>
      <c r="L372" s="95"/>
    </row>
    <row r="373" spans="2:12">
      <c r="B373" s="94"/>
      <c r="C373" s="95"/>
      <c r="D373" s="95"/>
      <c r="E373" s="95"/>
      <c r="F373" s="95"/>
      <c r="G373" s="95"/>
      <c r="H373" s="95"/>
      <c r="I373" s="95"/>
      <c r="J373" s="95"/>
      <c r="K373" s="95"/>
      <c r="L373" s="95"/>
    </row>
    <row r="374" spans="2:12">
      <c r="B374" s="94"/>
      <c r="C374" s="95"/>
      <c r="D374" s="95"/>
      <c r="E374" s="95"/>
      <c r="F374" s="95"/>
      <c r="G374" s="95"/>
      <c r="H374" s="95"/>
      <c r="I374" s="95"/>
      <c r="J374" s="95"/>
      <c r="K374" s="95"/>
      <c r="L374" s="95"/>
    </row>
    <row r="375" spans="2:12">
      <c r="B375" s="94"/>
      <c r="C375" s="95"/>
      <c r="D375" s="95"/>
      <c r="E375" s="95"/>
      <c r="F375" s="95"/>
      <c r="G375" s="95"/>
      <c r="H375" s="95"/>
      <c r="I375" s="95"/>
      <c r="J375" s="95"/>
      <c r="K375" s="95"/>
      <c r="L375" s="95"/>
    </row>
    <row r="376" spans="2:12">
      <c r="B376" s="94"/>
      <c r="C376" s="95"/>
      <c r="D376" s="95"/>
      <c r="E376" s="95"/>
      <c r="F376" s="95"/>
      <c r="G376" s="95"/>
      <c r="H376" s="95"/>
      <c r="I376" s="95"/>
      <c r="J376" s="95"/>
      <c r="K376" s="95"/>
      <c r="L376" s="95"/>
    </row>
    <row r="377" spans="2:12">
      <c r="B377" s="94"/>
      <c r="C377" s="95"/>
      <c r="D377" s="95"/>
      <c r="E377" s="95"/>
      <c r="F377" s="95"/>
      <c r="G377" s="95"/>
      <c r="H377" s="95"/>
      <c r="I377" s="95"/>
      <c r="J377" s="95"/>
      <c r="K377" s="95"/>
      <c r="L377" s="95"/>
    </row>
    <row r="378" spans="2:12">
      <c r="B378" s="94"/>
      <c r="C378" s="95"/>
      <c r="D378" s="95"/>
      <c r="E378" s="95"/>
      <c r="F378" s="95"/>
      <c r="G378" s="95"/>
      <c r="H378" s="95"/>
      <c r="I378" s="95"/>
      <c r="J378" s="95"/>
      <c r="K378" s="95"/>
      <c r="L378" s="95"/>
    </row>
    <row r="379" spans="2:12">
      <c r="B379" s="94"/>
      <c r="C379" s="95"/>
      <c r="D379" s="95"/>
      <c r="E379" s="95"/>
      <c r="F379" s="95"/>
      <c r="G379" s="95"/>
      <c r="H379" s="95"/>
      <c r="I379" s="95"/>
      <c r="J379" s="95"/>
      <c r="K379" s="95"/>
      <c r="L379" s="95"/>
    </row>
    <row r="380" spans="2:12">
      <c r="B380" s="94"/>
      <c r="C380" s="95"/>
      <c r="D380" s="95"/>
      <c r="E380" s="95"/>
      <c r="F380" s="95"/>
      <c r="G380" s="95"/>
      <c r="H380" s="95"/>
      <c r="I380" s="95"/>
      <c r="J380" s="95"/>
      <c r="K380" s="95"/>
      <c r="L380" s="95"/>
    </row>
    <row r="381" spans="2:12">
      <c r="B381" s="94"/>
      <c r="C381" s="95"/>
      <c r="D381" s="95"/>
      <c r="E381" s="95"/>
      <c r="F381" s="95"/>
      <c r="G381" s="95"/>
      <c r="H381" s="95"/>
      <c r="I381" s="95"/>
      <c r="J381" s="95"/>
      <c r="K381" s="95"/>
      <c r="L381" s="95"/>
    </row>
    <row r="382" spans="2:12">
      <c r="B382" s="94"/>
      <c r="C382" s="95"/>
      <c r="D382" s="95"/>
      <c r="E382" s="95"/>
      <c r="F382" s="95"/>
      <c r="G382" s="95"/>
      <c r="H382" s="95"/>
      <c r="I382" s="95"/>
      <c r="J382" s="95"/>
      <c r="K382" s="95"/>
      <c r="L382" s="95"/>
    </row>
    <row r="383" spans="2:12">
      <c r="B383" s="94"/>
      <c r="C383" s="95"/>
      <c r="D383" s="95"/>
      <c r="E383" s="95"/>
      <c r="F383" s="95"/>
      <c r="G383" s="95"/>
      <c r="H383" s="95"/>
      <c r="I383" s="95"/>
      <c r="J383" s="95"/>
      <c r="K383" s="95"/>
      <c r="L383" s="95"/>
    </row>
    <row r="384" spans="2:12">
      <c r="B384" s="94"/>
      <c r="C384" s="95"/>
      <c r="D384" s="95"/>
      <c r="E384" s="95"/>
      <c r="F384" s="95"/>
      <c r="G384" s="95"/>
      <c r="H384" s="95"/>
      <c r="I384" s="95"/>
      <c r="J384" s="95"/>
      <c r="K384" s="95"/>
      <c r="L384" s="95"/>
    </row>
    <row r="385" spans="2:12">
      <c r="B385" s="94"/>
      <c r="C385" s="95"/>
      <c r="D385" s="95"/>
      <c r="E385" s="95"/>
      <c r="F385" s="95"/>
      <c r="G385" s="95"/>
      <c r="H385" s="95"/>
      <c r="I385" s="95"/>
      <c r="J385" s="95"/>
      <c r="K385" s="95"/>
      <c r="L385" s="95"/>
    </row>
    <row r="386" spans="2:12">
      <c r="B386" s="94"/>
      <c r="C386" s="95"/>
      <c r="D386" s="95"/>
      <c r="E386" s="95"/>
      <c r="F386" s="95"/>
      <c r="G386" s="95"/>
      <c r="H386" s="95"/>
      <c r="I386" s="95"/>
      <c r="J386" s="95"/>
      <c r="K386" s="95"/>
      <c r="L386" s="95"/>
    </row>
    <row r="387" spans="2:12">
      <c r="B387" s="94"/>
      <c r="C387" s="95"/>
      <c r="D387" s="95"/>
      <c r="E387" s="95"/>
      <c r="F387" s="95"/>
      <c r="G387" s="95"/>
      <c r="H387" s="95"/>
      <c r="I387" s="95"/>
      <c r="J387" s="95"/>
      <c r="K387" s="95"/>
      <c r="L387" s="95"/>
    </row>
    <row r="388" spans="2:12">
      <c r="B388" s="94"/>
      <c r="C388" s="95"/>
      <c r="D388" s="95"/>
      <c r="E388" s="95"/>
      <c r="F388" s="95"/>
      <c r="G388" s="95"/>
      <c r="H388" s="95"/>
      <c r="I388" s="95"/>
      <c r="J388" s="95"/>
      <c r="K388" s="95"/>
      <c r="L388" s="95"/>
    </row>
    <row r="389" spans="2:12">
      <c r="B389" s="94"/>
      <c r="C389" s="95"/>
      <c r="D389" s="95"/>
      <c r="E389" s="95"/>
      <c r="F389" s="95"/>
      <c r="G389" s="95"/>
      <c r="H389" s="95"/>
      <c r="I389" s="95"/>
      <c r="J389" s="95"/>
      <c r="K389" s="95"/>
      <c r="L389" s="95"/>
    </row>
    <row r="390" spans="2:12">
      <c r="B390" s="94"/>
      <c r="C390" s="95"/>
      <c r="D390" s="95"/>
      <c r="E390" s="95"/>
      <c r="F390" s="95"/>
      <c r="G390" s="95"/>
      <c r="H390" s="95"/>
      <c r="I390" s="95"/>
      <c r="J390" s="95"/>
      <c r="K390" s="95"/>
      <c r="L390" s="95"/>
    </row>
    <row r="391" spans="2:12">
      <c r="B391" s="94"/>
      <c r="C391" s="95"/>
      <c r="D391" s="95"/>
      <c r="E391" s="95"/>
      <c r="F391" s="95"/>
      <c r="G391" s="95"/>
      <c r="H391" s="95"/>
      <c r="I391" s="95"/>
      <c r="J391" s="95"/>
      <c r="K391" s="95"/>
      <c r="L391" s="95"/>
    </row>
    <row r="392" spans="2:12">
      <c r="B392" s="94"/>
      <c r="C392" s="95"/>
      <c r="D392" s="95"/>
      <c r="E392" s="95"/>
      <c r="F392" s="95"/>
      <c r="G392" s="95"/>
      <c r="H392" s="95"/>
      <c r="I392" s="95"/>
      <c r="J392" s="95"/>
      <c r="K392" s="95"/>
      <c r="L392" s="95"/>
    </row>
    <row r="393" spans="2:12">
      <c r="B393" s="94"/>
      <c r="C393" s="95"/>
      <c r="D393" s="95"/>
      <c r="E393" s="95"/>
      <c r="F393" s="95"/>
      <c r="G393" s="95"/>
      <c r="H393" s="95"/>
      <c r="I393" s="95"/>
      <c r="J393" s="95"/>
      <c r="K393" s="95"/>
      <c r="L393" s="95"/>
    </row>
    <row r="394" spans="2:12">
      <c r="B394" s="94"/>
      <c r="C394" s="95"/>
      <c r="D394" s="95"/>
      <c r="E394" s="95"/>
      <c r="F394" s="95"/>
      <c r="G394" s="95"/>
      <c r="H394" s="95"/>
      <c r="I394" s="95"/>
      <c r="J394" s="95"/>
      <c r="K394" s="95"/>
      <c r="L394" s="95"/>
    </row>
    <row r="395" spans="2:12">
      <c r="B395" s="94"/>
      <c r="C395" s="95"/>
      <c r="D395" s="95"/>
      <c r="E395" s="95"/>
      <c r="F395" s="95"/>
      <c r="G395" s="95"/>
      <c r="H395" s="95"/>
      <c r="I395" s="95"/>
      <c r="J395" s="95"/>
      <c r="K395" s="95"/>
      <c r="L395" s="95"/>
    </row>
    <row r="396" spans="2:12">
      <c r="B396" s="94"/>
      <c r="C396" s="95"/>
      <c r="D396" s="95"/>
      <c r="E396" s="95"/>
      <c r="F396" s="95"/>
      <c r="G396" s="95"/>
      <c r="H396" s="95"/>
      <c r="I396" s="95"/>
      <c r="J396" s="95"/>
      <c r="K396" s="95"/>
      <c r="L396" s="95"/>
    </row>
    <row r="397" spans="2:12">
      <c r="B397" s="94"/>
      <c r="C397" s="95"/>
      <c r="D397" s="95"/>
      <c r="E397" s="95"/>
      <c r="F397" s="95"/>
      <c r="G397" s="95"/>
      <c r="H397" s="95"/>
      <c r="I397" s="95"/>
      <c r="J397" s="95"/>
      <c r="K397" s="95"/>
      <c r="L397" s="95"/>
    </row>
    <row r="398" spans="2:12">
      <c r="B398" s="94"/>
      <c r="C398" s="95"/>
      <c r="D398" s="95"/>
      <c r="E398" s="95"/>
      <c r="F398" s="95"/>
      <c r="G398" s="95"/>
      <c r="H398" s="95"/>
      <c r="I398" s="95"/>
      <c r="J398" s="95"/>
      <c r="K398" s="95"/>
      <c r="L398" s="95"/>
    </row>
    <row r="399" spans="2:12">
      <c r="B399" s="94"/>
      <c r="C399" s="95"/>
      <c r="D399" s="95"/>
      <c r="E399" s="95"/>
      <c r="F399" s="95"/>
      <c r="G399" s="95"/>
      <c r="H399" s="95"/>
      <c r="I399" s="95"/>
      <c r="J399" s="95"/>
      <c r="K399" s="95"/>
      <c r="L399" s="95"/>
    </row>
    <row r="400" spans="2:12">
      <c r="B400" s="94"/>
      <c r="C400" s="95"/>
      <c r="D400" s="95"/>
      <c r="E400" s="95"/>
      <c r="F400" s="95"/>
      <c r="G400" s="95"/>
      <c r="H400" s="95"/>
      <c r="I400" s="95"/>
      <c r="J400" s="95"/>
      <c r="K400" s="95"/>
      <c r="L400" s="95"/>
    </row>
    <row r="401" spans="2:12">
      <c r="B401" s="94"/>
      <c r="C401" s="95"/>
      <c r="D401" s="95"/>
      <c r="E401" s="95"/>
      <c r="F401" s="95"/>
      <c r="G401" s="95"/>
      <c r="H401" s="95"/>
      <c r="I401" s="95"/>
      <c r="J401" s="95"/>
      <c r="K401" s="95"/>
      <c r="L401" s="95"/>
    </row>
    <row r="402" spans="2:12">
      <c r="B402" s="94"/>
      <c r="C402" s="95"/>
      <c r="D402" s="95"/>
      <c r="E402" s="95"/>
      <c r="F402" s="95"/>
      <c r="G402" s="95"/>
      <c r="H402" s="95"/>
      <c r="I402" s="95"/>
      <c r="J402" s="95"/>
      <c r="K402" s="95"/>
      <c r="L402" s="95"/>
    </row>
    <row r="403" spans="2:12">
      <c r="B403" s="94"/>
      <c r="C403" s="95"/>
      <c r="D403" s="95"/>
      <c r="E403" s="95"/>
      <c r="F403" s="95"/>
      <c r="G403" s="95"/>
      <c r="H403" s="95"/>
      <c r="I403" s="95"/>
      <c r="J403" s="95"/>
      <c r="K403" s="95"/>
      <c r="L403" s="95"/>
    </row>
    <row r="404" spans="2:12">
      <c r="B404" s="94"/>
      <c r="C404" s="95"/>
      <c r="D404" s="95"/>
      <c r="E404" s="95"/>
      <c r="F404" s="95"/>
      <c r="G404" s="95"/>
      <c r="H404" s="95"/>
      <c r="I404" s="95"/>
      <c r="J404" s="95"/>
      <c r="K404" s="95"/>
      <c r="L404" s="95"/>
    </row>
    <row r="405" spans="2:12">
      <c r="B405" s="94"/>
      <c r="C405" s="95"/>
      <c r="D405" s="95"/>
      <c r="E405" s="95"/>
      <c r="F405" s="95"/>
      <c r="G405" s="95"/>
      <c r="H405" s="95"/>
      <c r="I405" s="95"/>
      <c r="J405" s="95"/>
      <c r="K405" s="95"/>
      <c r="L405" s="95"/>
    </row>
    <row r="406" spans="2:12">
      <c r="B406" s="94"/>
      <c r="C406" s="95"/>
      <c r="D406" s="95"/>
      <c r="E406" s="95"/>
      <c r="F406" s="95"/>
      <c r="G406" s="95"/>
      <c r="H406" s="95"/>
      <c r="I406" s="95"/>
      <c r="J406" s="95"/>
      <c r="K406" s="95"/>
      <c r="L406" s="95"/>
    </row>
    <row r="407" spans="2:12">
      <c r="B407" s="94"/>
      <c r="C407" s="95"/>
      <c r="D407" s="95"/>
      <c r="E407" s="95"/>
      <c r="F407" s="95"/>
      <c r="G407" s="95"/>
      <c r="H407" s="95"/>
      <c r="I407" s="95"/>
      <c r="J407" s="95"/>
      <c r="K407" s="95"/>
      <c r="L407" s="95"/>
    </row>
    <row r="408" spans="2:12">
      <c r="B408" s="94"/>
      <c r="C408" s="95"/>
      <c r="D408" s="95"/>
      <c r="E408" s="95"/>
      <c r="F408" s="95"/>
      <c r="G408" s="95"/>
      <c r="H408" s="95"/>
      <c r="I408" s="95"/>
      <c r="J408" s="95"/>
      <c r="K408" s="95"/>
      <c r="L408" s="95"/>
    </row>
    <row r="409" spans="2:12">
      <c r="B409" s="94"/>
      <c r="C409" s="95"/>
      <c r="D409" s="95"/>
      <c r="E409" s="95"/>
      <c r="F409" s="95"/>
      <c r="G409" s="95"/>
      <c r="H409" s="95"/>
      <c r="I409" s="95"/>
      <c r="J409" s="95"/>
      <c r="K409" s="95"/>
      <c r="L409" s="95"/>
    </row>
    <row r="410" spans="2:12">
      <c r="B410" s="94"/>
      <c r="C410" s="95"/>
      <c r="D410" s="95"/>
      <c r="E410" s="95"/>
      <c r="F410" s="95"/>
      <c r="G410" s="95"/>
      <c r="H410" s="95"/>
      <c r="I410" s="95"/>
      <c r="J410" s="95"/>
      <c r="K410" s="95"/>
      <c r="L410" s="95"/>
    </row>
    <row r="411" spans="2:12">
      <c r="B411" s="94"/>
      <c r="C411" s="95"/>
      <c r="D411" s="95"/>
      <c r="E411" s="95"/>
      <c r="F411" s="95"/>
      <c r="G411" s="95"/>
      <c r="H411" s="95"/>
      <c r="I411" s="95"/>
      <c r="J411" s="95"/>
      <c r="K411" s="95"/>
      <c r="L411" s="95"/>
    </row>
    <row r="412" spans="2:12">
      <c r="B412" s="94"/>
      <c r="C412" s="95"/>
      <c r="D412" s="95"/>
      <c r="E412" s="95"/>
      <c r="F412" s="95"/>
      <c r="G412" s="95"/>
      <c r="H412" s="95"/>
      <c r="I412" s="95"/>
      <c r="J412" s="95"/>
      <c r="K412" s="95"/>
      <c r="L412" s="95"/>
    </row>
    <row r="413" spans="2:12">
      <c r="B413" s="94"/>
      <c r="C413" s="95"/>
      <c r="D413" s="95"/>
      <c r="E413" s="95"/>
      <c r="F413" s="95"/>
      <c r="G413" s="95"/>
      <c r="H413" s="95"/>
      <c r="I413" s="95"/>
      <c r="J413" s="95"/>
      <c r="K413" s="95"/>
      <c r="L413" s="95"/>
    </row>
    <row r="414" spans="2:12">
      <c r="B414" s="94"/>
      <c r="C414" s="95"/>
      <c r="D414" s="95"/>
      <c r="E414" s="95"/>
      <c r="F414" s="95"/>
      <c r="G414" s="95"/>
      <c r="H414" s="95"/>
      <c r="I414" s="95"/>
      <c r="J414" s="95"/>
      <c r="K414" s="95"/>
      <c r="L414" s="95"/>
    </row>
    <row r="415" spans="2:12">
      <c r="B415" s="94"/>
      <c r="C415" s="95"/>
      <c r="D415" s="95"/>
      <c r="E415" s="95"/>
      <c r="F415" s="95"/>
      <c r="G415" s="95"/>
      <c r="H415" s="95"/>
      <c r="I415" s="95"/>
      <c r="J415" s="95"/>
      <c r="K415" s="95"/>
      <c r="L415" s="95"/>
    </row>
    <row r="416" spans="2:12">
      <c r="B416" s="94"/>
      <c r="C416" s="95"/>
      <c r="D416" s="95"/>
      <c r="E416" s="95"/>
      <c r="F416" s="95"/>
      <c r="G416" s="95"/>
      <c r="H416" s="95"/>
      <c r="I416" s="95"/>
      <c r="J416" s="95"/>
      <c r="K416" s="95"/>
      <c r="L416" s="95"/>
    </row>
    <row r="417" spans="2:12">
      <c r="B417" s="94"/>
      <c r="C417" s="95"/>
      <c r="D417" s="95"/>
      <c r="E417" s="95"/>
      <c r="F417" s="95"/>
      <c r="G417" s="95"/>
      <c r="H417" s="95"/>
      <c r="I417" s="95"/>
      <c r="J417" s="95"/>
      <c r="K417" s="95"/>
      <c r="L417" s="95"/>
    </row>
    <row r="418" spans="2:12">
      <c r="B418" s="94"/>
      <c r="C418" s="95"/>
      <c r="D418" s="95"/>
      <c r="E418" s="95"/>
      <c r="F418" s="95"/>
      <c r="G418" s="95"/>
      <c r="H418" s="95"/>
      <c r="I418" s="95"/>
      <c r="J418" s="95"/>
      <c r="K418" s="95"/>
      <c r="L418" s="95"/>
    </row>
    <row r="419" spans="2:12">
      <c r="B419" s="94"/>
      <c r="C419" s="95"/>
      <c r="D419" s="95"/>
      <c r="E419" s="95"/>
      <c r="F419" s="95"/>
      <c r="G419" s="95"/>
      <c r="H419" s="95"/>
      <c r="I419" s="95"/>
      <c r="J419" s="95"/>
      <c r="K419" s="95"/>
      <c r="L419" s="95"/>
    </row>
    <row r="420" spans="2:12">
      <c r="B420" s="94"/>
      <c r="C420" s="95"/>
      <c r="D420" s="95"/>
      <c r="E420" s="95"/>
      <c r="F420" s="95"/>
      <c r="G420" s="95"/>
      <c r="H420" s="95"/>
      <c r="I420" s="95"/>
      <c r="J420" s="95"/>
      <c r="K420" s="95"/>
      <c r="L420" s="95"/>
    </row>
    <row r="421" spans="2:12">
      <c r="B421" s="94"/>
      <c r="C421" s="95"/>
      <c r="D421" s="95"/>
      <c r="E421" s="95"/>
      <c r="F421" s="95"/>
      <c r="G421" s="95"/>
      <c r="H421" s="95"/>
      <c r="I421" s="95"/>
      <c r="J421" s="95"/>
      <c r="K421" s="95"/>
      <c r="L421" s="95"/>
    </row>
    <row r="422" spans="2:12">
      <c r="B422" s="94"/>
      <c r="C422" s="95"/>
      <c r="D422" s="95"/>
      <c r="E422" s="95"/>
      <c r="F422" s="95"/>
      <c r="G422" s="95"/>
      <c r="H422" s="95"/>
      <c r="I422" s="95"/>
      <c r="J422" s="95"/>
      <c r="K422" s="95"/>
      <c r="L422" s="95"/>
    </row>
    <row r="423" spans="2:12">
      <c r="B423" s="94"/>
      <c r="C423" s="95"/>
      <c r="D423" s="95"/>
      <c r="E423" s="95"/>
      <c r="F423" s="95"/>
      <c r="G423" s="95"/>
      <c r="H423" s="95"/>
      <c r="I423" s="95"/>
      <c r="J423" s="95"/>
      <c r="K423" s="95"/>
      <c r="L423" s="95"/>
    </row>
    <row r="424" spans="2:12">
      <c r="B424" s="94"/>
      <c r="C424" s="95"/>
      <c r="D424" s="95"/>
      <c r="E424" s="95"/>
      <c r="F424" s="95"/>
      <c r="G424" s="95"/>
      <c r="H424" s="95"/>
      <c r="I424" s="95"/>
      <c r="J424" s="95"/>
      <c r="K424" s="95"/>
      <c r="L424" s="95"/>
    </row>
    <row r="425" spans="2:12">
      <c r="B425" s="94"/>
      <c r="C425" s="95"/>
      <c r="D425" s="95"/>
      <c r="E425" s="95"/>
      <c r="F425" s="95"/>
      <c r="G425" s="95"/>
      <c r="H425" s="95"/>
      <c r="I425" s="95"/>
      <c r="J425" s="95"/>
      <c r="K425" s="95"/>
      <c r="L425" s="95"/>
    </row>
    <row r="426" spans="2:12">
      <c r="B426" s="94"/>
      <c r="C426" s="95"/>
      <c r="D426" s="95"/>
      <c r="E426" s="95"/>
      <c r="F426" s="95"/>
      <c r="G426" s="95"/>
      <c r="H426" s="95"/>
      <c r="I426" s="95"/>
      <c r="J426" s="95"/>
      <c r="K426" s="95"/>
      <c r="L426" s="95"/>
    </row>
    <row r="427" spans="2:12">
      <c r="B427" s="94"/>
      <c r="C427" s="95"/>
      <c r="D427" s="95"/>
      <c r="E427" s="95"/>
      <c r="F427" s="95"/>
      <c r="G427" s="95"/>
      <c r="H427" s="95"/>
      <c r="I427" s="95"/>
      <c r="J427" s="95"/>
      <c r="K427" s="95"/>
      <c r="L427" s="95"/>
    </row>
    <row r="428" spans="2:12">
      <c r="B428" s="94"/>
      <c r="C428" s="95"/>
      <c r="D428" s="95"/>
      <c r="E428" s="95"/>
      <c r="F428" s="95"/>
      <c r="G428" s="95"/>
      <c r="H428" s="95"/>
      <c r="I428" s="95"/>
      <c r="J428" s="95"/>
      <c r="K428" s="95"/>
      <c r="L428" s="95"/>
    </row>
    <row r="429" spans="2:12">
      <c r="B429" s="94"/>
      <c r="C429" s="95"/>
      <c r="D429" s="95"/>
      <c r="E429" s="95"/>
      <c r="F429" s="95"/>
      <c r="G429" s="95"/>
      <c r="H429" s="95"/>
      <c r="I429" s="95"/>
      <c r="J429" s="95"/>
      <c r="K429" s="95"/>
      <c r="L429" s="95"/>
    </row>
    <row r="430" spans="2:12">
      <c r="B430" s="94"/>
      <c r="C430" s="95"/>
      <c r="D430" s="95"/>
      <c r="E430" s="95"/>
      <c r="F430" s="95"/>
      <c r="G430" s="95"/>
      <c r="H430" s="95"/>
      <c r="I430" s="95"/>
      <c r="J430" s="95"/>
      <c r="K430" s="95"/>
      <c r="L430" s="95"/>
    </row>
    <row r="431" spans="2:12">
      <c r="B431" s="94"/>
      <c r="C431" s="95"/>
      <c r="D431" s="95"/>
      <c r="E431" s="95"/>
      <c r="F431" s="95"/>
      <c r="G431" s="95"/>
      <c r="H431" s="95"/>
      <c r="I431" s="95"/>
      <c r="J431" s="95"/>
      <c r="K431" s="95"/>
      <c r="L431" s="95"/>
    </row>
    <row r="432" spans="2:12">
      <c r="B432" s="94"/>
      <c r="C432" s="95"/>
      <c r="D432" s="95"/>
      <c r="E432" s="95"/>
      <c r="F432" s="95"/>
      <c r="G432" s="95"/>
      <c r="H432" s="95"/>
      <c r="I432" s="95"/>
      <c r="J432" s="95"/>
      <c r="K432" s="95"/>
      <c r="L432" s="95"/>
    </row>
    <row r="433" spans="2:12">
      <c r="B433" s="94"/>
      <c r="C433" s="95"/>
      <c r="D433" s="95"/>
      <c r="E433" s="95"/>
      <c r="F433" s="95"/>
      <c r="G433" s="95"/>
      <c r="H433" s="95"/>
      <c r="I433" s="95"/>
      <c r="J433" s="95"/>
      <c r="K433" s="95"/>
      <c r="L433" s="95"/>
    </row>
    <row r="434" spans="2:12">
      <c r="B434" s="94"/>
      <c r="C434" s="95"/>
      <c r="D434" s="95"/>
      <c r="E434" s="95"/>
      <c r="F434" s="95"/>
      <c r="G434" s="95"/>
      <c r="H434" s="95"/>
      <c r="I434" s="95"/>
      <c r="J434" s="95"/>
      <c r="K434" s="95"/>
      <c r="L434" s="95"/>
    </row>
    <row r="435" spans="2:12">
      <c r="B435" s="94"/>
      <c r="C435" s="95"/>
      <c r="D435" s="95"/>
      <c r="E435" s="95"/>
      <c r="F435" s="95"/>
      <c r="G435" s="95"/>
      <c r="H435" s="95"/>
      <c r="I435" s="95"/>
      <c r="J435" s="95"/>
      <c r="K435" s="95"/>
      <c r="L435" s="95"/>
    </row>
    <row r="436" spans="2:12">
      <c r="B436" s="94"/>
      <c r="C436" s="95"/>
      <c r="D436" s="95"/>
      <c r="E436" s="95"/>
      <c r="F436" s="95"/>
      <c r="G436" s="95"/>
      <c r="H436" s="95"/>
      <c r="I436" s="95"/>
      <c r="J436" s="95"/>
      <c r="K436" s="95"/>
      <c r="L436" s="95"/>
    </row>
    <row r="437" spans="2:12">
      <c r="B437" s="94"/>
      <c r="C437" s="95"/>
      <c r="D437" s="95"/>
      <c r="E437" s="95"/>
      <c r="F437" s="95"/>
      <c r="G437" s="95"/>
      <c r="H437" s="95"/>
      <c r="I437" s="95"/>
      <c r="J437" s="95"/>
      <c r="K437" s="95"/>
      <c r="L437" s="95"/>
    </row>
    <row r="438" spans="2:12">
      <c r="B438" s="94"/>
      <c r="C438" s="95"/>
      <c r="D438" s="95"/>
      <c r="E438" s="95"/>
      <c r="F438" s="95"/>
      <c r="G438" s="95"/>
      <c r="H438" s="95"/>
      <c r="I438" s="95"/>
      <c r="J438" s="95"/>
      <c r="K438" s="95"/>
      <c r="L438" s="95"/>
    </row>
    <row r="439" spans="2:12">
      <c r="B439" s="94"/>
      <c r="C439" s="95"/>
      <c r="D439" s="95"/>
      <c r="E439" s="95"/>
      <c r="F439" s="95"/>
      <c r="G439" s="95"/>
      <c r="H439" s="95"/>
      <c r="I439" s="95"/>
      <c r="J439" s="95"/>
      <c r="K439" s="95"/>
      <c r="L439" s="95"/>
    </row>
    <row r="440" spans="2:12">
      <c r="B440" s="94"/>
      <c r="C440" s="95"/>
      <c r="D440" s="95"/>
      <c r="E440" s="95"/>
      <c r="F440" s="95"/>
      <c r="G440" s="95"/>
      <c r="H440" s="95"/>
      <c r="I440" s="95"/>
      <c r="J440" s="95"/>
      <c r="K440" s="95"/>
      <c r="L440" s="95"/>
    </row>
    <row r="441" spans="2:12">
      <c r="B441" s="94"/>
      <c r="C441" s="95"/>
      <c r="D441" s="95"/>
      <c r="E441" s="95"/>
      <c r="F441" s="95"/>
      <c r="G441" s="95"/>
      <c r="H441" s="95"/>
      <c r="I441" s="95"/>
      <c r="J441" s="95"/>
      <c r="K441" s="95"/>
      <c r="L441" s="95"/>
    </row>
    <row r="442" spans="2:12">
      <c r="B442" s="94"/>
      <c r="C442" s="95"/>
      <c r="D442" s="95"/>
      <c r="E442" s="95"/>
      <c r="F442" s="95"/>
      <c r="G442" s="95"/>
      <c r="H442" s="95"/>
      <c r="I442" s="95"/>
      <c r="J442" s="95"/>
      <c r="K442" s="95"/>
      <c r="L442" s="95"/>
    </row>
    <row r="443" spans="2:12">
      <c r="B443" s="94"/>
      <c r="C443" s="95"/>
      <c r="D443" s="95"/>
      <c r="E443" s="95"/>
      <c r="F443" s="95"/>
      <c r="G443" s="95"/>
      <c r="H443" s="95"/>
      <c r="I443" s="95"/>
      <c r="J443" s="95"/>
      <c r="K443" s="95"/>
      <c r="L443" s="95"/>
    </row>
    <row r="444" spans="2:12">
      <c r="B444" s="94"/>
      <c r="C444" s="95"/>
      <c r="D444" s="95"/>
      <c r="E444" s="95"/>
      <c r="F444" s="95"/>
      <c r="G444" s="95"/>
      <c r="H444" s="95"/>
      <c r="I444" s="95"/>
      <c r="J444" s="95"/>
      <c r="K444" s="95"/>
      <c r="L444" s="95"/>
    </row>
    <row r="445" spans="2:12">
      <c r="B445" s="94"/>
      <c r="C445" s="95"/>
      <c r="D445" s="95"/>
      <c r="E445" s="95"/>
      <c r="F445" s="95"/>
      <c r="G445" s="95"/>
      <c r="H445" s="95"/>
      <c r="I445" s="95"/>
      <c r="J445" s="95"/>
      <c r="K445" s="95"/>
      <c r="L445" s="95"/>
    </row>
    <row r="446" spans="2:12">
      <c r="B446" s="94"/>
      <c r="C446" s="95"/>
      <c r="D446" s="95"/>
      <c r="E446" s="95"/>
      <c r="F446" s="95"/>
      <c r="G446" s="95"/>
      <c r="H446" s="95"/>
      <c r="I446" s="95"/>
      <c r="J446" s="95"/>
      <c r="K446" s="95"/>
      <c r="L446" s="95"/>
    </row>
    <row r="447" spans="2:12">
      <c r="B447" s="94"/>
      <c r="C447" s="95"/>
      <c r="D447" s="95"/>
      <c r="E447" s="95"/>
      <c r="F447" s="95"/>
      <c r="G447" s="95"/>
      <c r="H447" s="95"/>
      <c r="I447" s="95"/>
      <c r="J447" s="95"/>
      <c r="K447" s="95"/>
      <c r="L447" s="95"/>
    </row>
    <row r="448" spans="2:12">
      <c r="B448" s="94"/>
      <c r="C448" s="95"/>
      <c r="D448" s="95"/>
      <c r="E448" s="95"/>
      <c r="F448" s="95"/>
      <c r="G448" s="95"/>
      <c r="H448" s="95"/>
      <c r="I448" s="95"/>
      <c r="J448" s="95"/>
      <c r="K448" s="95"/>
      <c r="L448" s="95"/>
    </row>
    <row r="449" spans="2:12">
      <c r="B449" s="94"/>
      <c r="C449" s="95"/>
      <c r="D449" s="95"/>
      <c r="E449" s="95"/>
      <c r="F449" s="95"/>
      <c r="G449" s="95"/>
      <c r="H449" s="95"/>
      <c r="I449" s="95"/>
      <c r="J449" s="95"/>
      <c r="K449" s="95"/>
      <c r="L449" s="95"/>
    </row>
    <row r="450" spans="2:12">
      <c r="B450" s="94"/>
      <c r="C450" s="95"/>
      <c r="D450" s="95"/>
      <c r="E450" s="95"/>
      <c r="F450" s="95"/>
      <c r="G450" s="95"/>
      <c r="H450" s="95"/>
      <c r="I450" s="95"/>
      <c r="J450" s="95"/>
      <c r="K450" s="95"/>
      <c r="L450" s="95"/>
    </row>
    <row r="451" spans="2:12">
      <c r="B451" s="94"/>
      <c r="C451" s="95"/>
      <c r="D451" s="95"/>
      <c r="E451" s="95"/>
      <c r="F451" s="95"/>
      <c r="G451" s="95"/>
      <c r="H451" s="95"/>
      <c r="I451" s="95"/>
      <c r="J451" s="95"/>
      <c r="K451" s="95"/>
      <c r="L451" s="95"/>
    </row>
    <row r="452" spans="2:12">
      <c r="B452" s="94"/>
      <c r="C452" s="95"/>
      <c r="D452" s="95"/>
      <c r="E452" s="95"/>
      <c r="F452" s="95"/>
      <c r="G452" s="95"/>
      <c r="H452" s="95"/>
      <c r="I452" s="95"/>
      <c r="J452" s="95"/>
      <c r="K452" s="95"/>
      <c r="L452" s="95"/>
    </row>
    <row r="453" spans="2:12">
      <c r="B453" s="94"/>
      <c r="C453" s="95"/>
      <c r="D453" s="95"/>
      <c r="E453" s="95"/>
      <c r="F453" s="95"/>
      <c r="G453" s="95"/>
      <c r="H453" s="95"/>
      <c r="I453" s="95"/>
      <c r="J453" s="95"/>
      <c r="K453" s="95"/>
      <c r="L453" s="95"/>
    </row>
    <row r="454" spans="2:12">
      <c r="B454" s="94"/>
      <c r="C454" s="95"/>
      <c r="D454" s="95"/>
      <c r="E454" s="95"/>
      <c r="F454" s="95"/>
      <c r="G454" s="95"/>
      <c r="H454" s="95"/>
      <c r="I454" s="95"/>
      <c r="J454" s="95"/>
      <c r="K454" s="95"/>
      <c r="L454" s="95"/>
    </row>
    <row r="455" spans="2:12">
      <c r="B455" s="94"/>
      <c r="C455" s="95"/>
      <c r="D455" s="95"/>
      <c r="E455" s="95"/>
      <c r="F455" s="95"/>
      <c r="G455" s="95"/>
      <c r="H455" s="95"/>
      <c r="I455" s="95"/>
      <c r="J455" s="95"/>
      <c r="K455" s="95"/>
      <c r="L455" s="95"/>
    </row>
    <row r="456" spans="2:12">
      <c r="B456" s="94"/>
      <c r="C456" s="95"/>
      <c r="D456" s="95"/>
      <c r="E456" s="95"/>
      <c r="F456" s="95"/>
      <c r="G456" s="95"/>
      <c r="H456" s="95"/>
      <c r="I456" s="95"/>
      <c r="J456" s="95"/>
      <c r="K456" s="95"/>
      <c r="L456" s="95"/>
    </row>
    <row r="457" spans="2:12">
      <c r="B457" s="94"/>
      <c r="C457" s="95"/>
      <c r="D457" s="95"/>
      <c r="E457" s="95"/>
      <c r="F457" s="95"/>
      <c r="G457" s="95"/>
      <c r="H457" s="95"/>
      <c r="I457" s="95"/>
      <c r="J457" s="95"/>
      <c r="K457" s="95"/>
      <c r="L457" s="95"/>
    </row>
    <row r="458" spans="2:12">
      <c r="B458" s="94"/>
      <c r="C458" s="95"/>
      <c r="D458" s="95"/>
      <c r="E458" s="95"/>
      <c r="F458" s="95"/>
      <c r="G458" s="95"/>
      <c r="H458" s="95"/>
      <c r="I458" s="95"/>
      <c r="J458" s="95"/>
      <c r="K458" s="95"/>
      <c r="L458" s="95"/>
    </row>
    <row r="459" spans="2:12">
      <c r="B459" s="94"/>
      <c r="C459" s="95"/>
      <c r="D459" s="95"/>
      <c r="E459" s="95"/>
      <c r="F459" s="95"/>
      <c r="G459" s="95"/>
      <c r="H459" s="95"/>
      <c r="I459" s="95"/>
      <c r="J459" s="95"/>
      <c r="K459" s="95"/>
      <c r="L459" s="95"/>
    </row>
    <row r="460" spans="2:12">
      <c r="B460" s="94"/>
      <c r="C460" s="95"/>
      <c r="D460" s="95"/>
      <c r="E460" s="95"/>
      <c r="F460" s="95"/>
      <c r="G460" s="95"/>
      <c r="H460" s="95"/>
      <c r="I460" s="95"/>
      <c r="J460" s="95"/>
      <c r="K460" s="95"/>
      <c r="L460" s="95"/>
    </row>
    <row r="461" spans="2:12">
      <c r="B461" s="94"/>
      <c r="C461" s="95"/>
      <c r="D461" s="95"/>
      <c r="E461" s="95"/>
      <c r="F461" s="95"/>
      <c r="G461" s="95"/>
      <c r="H461" s="95"/>
      <c r="I461" s="95"/>
      <c r="J461" s="95"/>
      <c r="K461" s="95"/>
      <c r="L461" s="95"/>
    </row>
    <row r="462" spans="2:12">
      <c r="B462" s="94"/>
      <c r="C462" s="95"/>
      <c r="D462" s="95"/>
      <c r="E462" s="95"/>
      <c r="F462" s="95"/>
      <c r="G462" s="95"/>
      <c r="H462" s="95"/>
      <c r="I462" s="95"/>
      <c r="J462" s="95"/>
      <c r="K462" s="95"/>
      <c r="L462" s="95"/>
    </row>
    <row r="463" spans="2:12">
      <c r="B463" s="94"/>
      <c r="C463" s="95"/>
      <c r="D463" s="95"/>
      <c r="E463" s="95"/>
      <c r="F463" s="95"/>
      <c r="G463" s="95"/>
      <c r="H463" s="95"/>
      <c r="I463" s="95"/>
      <c r="J463" s="95"/>
      <c r="K463" s="95"/>
      <c r="L463" s="95"/>
    </row>
    <row r="464" spans="2:12">
      <c r="B464" s="94"/>
      <c r="C464" s="95"/>
      <c r="D464" s="95"/>
      <c r="E464" s="95"/>
      <c r="F464" s="95"/>
      <c r="G464" s="95"/>
      <c r="H464" s="95"/>
      <c r="I464" s="95"/>
      <c r="J464" s="95"/>
      <c r="K464" s="95"/>
      <c r="L464" s="95"/>
    </row>
    <row r="465" spans="2:12">
      <c r="B465" s="94"/>
      <c r="C465" s="95"/>
      <c r="D465" s="95"/>
      <c r="E465" s="95"/>
      <c r="F465" s="95"/>
      <c r="G465" s="95"/>
      <c r="H465" s="95"/>
      <c r="I465" s="95"/>
      <c r="J465" s="95"/>
      <c r="K465" s="95"/>
      <c r="L465" s="95"/>
    </row>
    <row r="466" spans="2:12">
      <c r="B466" s="94"/>
      <c r="C466" s="95"/>
      <c r="D466" s="95"/>
      <c r="E466" s="95"/>
      <c r="F466" s="95"/>
      <c r="G466" s="95"/>
      <c r="H466" s="95"/>
      <c r="I466" s="95"/>
      <c r="J466" s="95"/>
      <c r="K466" s="95"/>
      <c r="L466" s="95"/>
    </row>
    <row r="467" spans="2:12">
      <c r="B467" s="94"/>
      <c r="C467" s="95"/>
      <c r="D467" s="95"/>
      <c r="E467" s="95"/>
      <c r="F467" s="95"/>
      <c r="G467" s="95"/>
      <c r="H467" s="95"/>
      <c r="I467" s="95"/>
      <c r="J467" s="95"/>
      <c r="K467" s="95"/>
      <c r="L467" s="95"/>
    </row>
    <row r="468" spans="2:12">
      <c r="B468" s="94"/>
      <c r="C468" s="95"/>
      <c r="D468" s="95"/>
      <c r="E468" s="95"/>
      <c r="F468" s="95"/>
      <c r="G468" s="95"/>
      <c r="H468" s="95"/>
      <c r="I468" s="95"/>
      <c r="J468" s="95"/>
      <c r="K468" s="95"/>
      <c r="L468" s="95"/>
    </row>
    <row r="469" spans="2:12">
      <c r="B469" s="94"/>
      <c r="C469" s="95"/>
      <c r="D469" s="95"/>
      <c r="E469" s="95"/>
      <c r="F469" s="95"/>
      <c r="G469" s="95"/>
      <c r="H469" s="95"/>
      <c r="I469" s="95"/>
      <c r="J469" s="95"/>
      <c r="K469" s="95"/>
      <c r="L469" s="95"/>
    </row>
    <row r="470" spans="2:12">
      <c r="B470" s="94"/>
      <c r="C470" s="95"/>
      <c r="D470" s="95"/>
      <c r="E470" s="95"/>
      <c r="F470" s="95"/>
      <c r="G470" s="95"/>
      <c r="H470" s="95"/>
      <c r="I470" s="95"/>
      <c r="J470" s="95"/>
      <c r="K470" s="95"/>
      <c r="L470" s="95"/>
    </row>
    <row r="471" spans="2:12">
      <c r="B471" s="94"/>
      <c r="C471" s="95"/>
      <c r="D471" s="95"/>
      <c r="E471" s="95"/>
      <c r="F471" s="95"/>
      <c r="G471" s="95"/>
      <c r="H471" s="95"/>
      <c r="I471" s="95"/>
      <c r="J471" s="95"/>
      <c r="K471" s="95"/>
      <c r="L471" s="95"/>
    </row>
    <row r="472" spans="2:12">
      <c r="B472" s="94"/>
      <c r="C472" s="95"/>
      <c r="D472" s="95"/>
      <c r="E472" s="95"/>
      <c r="F472" s="95"/>
      <c r="G472" s="95"/>
      <c r="H472" s="95"/>
      <c r="I472" s="95"/>
      <c r="J472" s="95"/>
      <c r="K472" s="95"/>
      <c r="L472" s="95"/>
    </row>
    <row r="473" spans="2:12">
      <c r="B473" s="94"/>
      <c r="C473" s="95"/>
      <c r="D473" s="95"/>
      <c r="E473" s="95"/>
      <c r="F473" s="95"/>
      <c r="G473" s="95"/>
      <c r="H473" s="95"/>
      <c r="I473" s="95"/>
      <c r="J473" s="95"/>
      <c r="K473" s="95"/>
      <c r="L473" s="95"/>
    </row>
    <row r="474" spans="2:12">
      <c r="B474" s="94"/>
      <c r="C474" s="94"/>
      <c r="D474" s="94"/>
      <c r="E474" s="95"/>
      <c r="F474" s="95"/>
      <c r="G474" s="95"/>
      <c r="H474" s="95"/>
      <c r="I474" s="95"/>
      <c r="J474" s="95"/>
      <c r="K474" s="95"/>
      <c r="L474" s="95"/>
    </row>
    <row r="475" spans="2:12">
      <c r="B475" s="94"/>
      <c r="C475" s="94"/>
      <c r="D475" s="94"/>
      <c r="E475" s="95"/>
      <c r="F475" s="95"/>
      <c r="G475" s="95"/>
      <c r="H475" s="95"/>
      <c r="I475" s="95"/>
      <c r="J475" s="95"/>
      <c r="K475" s="95"/>
      <c r="L475" s="95"/>
    </row>
    <row r="476" spans="2:12">
      <c r="B476" s="94"/>
      <c r="C476" s="94"/>
      <c r="D476" s="94"/>
      <c r="E476" s="95"/>
      <c r="F476" s="95"/>
      <c r="G476" s="95"/>
      <c r="H476" s="95"/>
      <c r="I476" s="95"/>
      <c r="J476" s="95"/>
      <c r="K476" s="95"/>
      <c r="L476" s="95"/>
    </row>
    <row r="477" spans="2:12">
      <c r="B477" s="94"/>
      <c r="C477" s="94"/>
      <c r="D477" s="94"/>
      <c r="E477" s="95"/>
      <c r="F477" s="95"/>
      <c r="G477" s="95"/>
      <c r="H477" s="95"/>
      <c r="I477" s="95"/>
      <c r="J477" s="95"/>
      <c r="K477" s="95"/>
      <c r="L477" s="95"/>
    </row>
    <row r="478" spans="2:12">
      <c r="B478" s="94"/>
      <c r="C478" s="94"/>
      <c r="D478" s="94"/>
      <c r="E478" s="95"/>
      <c r="F478" s="95"/>
      <c r="G478" s="95"/>
      <c r="H478" s="95"/>
      <c r="I478" s="95"/>
      <c r="J478" s="95"/>
      <c r="K478" s="95"/>
      <c r="L478" s="95"/>
    </row>
    <row r="479" spans="2:12">
      <c r="B479" s="94"/>
      <c r="C479" s="94"/>
      <c r="D479" s="94"/>
      <c r="E479" s="95"/>
      <c r="F479" s="95"/>
      <c r="G479" s="95"/>
      <c r="H479" s="95"/>
      <c r="I479" s="95"/>
      <c r="J479" s="95"/>
      <c r="K479" s="95"/>
      <c r="L479" s="95"/>
    </row>
    <row r="480" spans="2:12">
      <c r="B480" s="94"/>
      <c r="C480" s="94"/>
      <c r="D480" s="94"/>
      <c r="E480" s="95"/>
      <c r="F480" s="95"/>
      <c r="G480" s="95"/>
      <c r="H480" s="95"/>
      <c r="I480" s="95"/>
      <c r="J480" s="95"/>
      <c r="K480" s="95"/>
      <c r="L480" s="95"/>
    </row>
    <row r="481" spans="2:12">
      <c r="B481" s="94"/>
      <c r="C481" s="94"/>
      <c r="D481" s="94"/>
      <c r="E481" s="95"/>
      <c r="F481" s="95"/>
      <c r="G481" s="95"/>
      <c r="H481" s="95"/>
      <c r="I481" s="95"/>
      <c r="J481" s="95"/>
      <c r="K481" s="95"/>
      <c r="L481" s="95"/>
    </row>
    <row r="482" spans="2:12">
      <c r="B482" s="94"/>
      <c r="C482" s="94"/>
      <c r="D482" s="94"/>
      <c r="E482" s="95"/>
      <c r="F482" s="95"/>
      <c r="G482" s="95"/>
      <c r="H482" s="95"/>
      <c r="I482" s="95"/>
      <c r="J482" s="95"/>
      <c r="K482" s="95"/>
      <c r="L482" s="95"/>
    </row>
    <row r="483" spans="2:12">
      <c r="B483" s="94"/>
      <c r="C483" s="94"/>
      <c r="D483" s="94"/>
      <c r="E483" s="95"/>
      <c r="F483" s="95"/>
      <c r="G483" s="95"/>
      <c r="H483" s="95"/>
      <c r="I483" s="95"/>
      <c r="J483" s="95"/>
      <c r="K483" s="95"/>
      <c r="L483" s="95"/>
    </row>
    <row r="484" spans="2:12">
      <c r="B484" s="94"/>
      <c r="C484" s="94"/>
      <c r="D484" s="94"/>
      <c r="E484" s="95"/>
      <c r="F484" s="95"/>
      <c r="G484" s="95"/>
      <c r="H484" s="95"/>
      <c r="I484" s="95"/>
      <c r="J484" s="95"/>
      <c r="K484" s="95"/>
      <c r="L484" s="95"/>
    </row>
    <row r="485" spans="2:12">
      <c r="B485" s="94"/>
      <c r="C485" s="94"/>
      <c r="D485" s="94"/>
      <c r="E485" s="95"/>
      <c r="F485" s="95"/>
      <c r="G485" s="95"/>
      <c r="H485" s="95"/>
      <c r="I485" s="95"/>
      <c r="J485" s="95"/>
      <c r="K485" s="95"/>
      <c r="L485" s="95"/>
    </row>
    <row r="486" spans="2:12">
      <c r="B486" s="94"/>
      <c r="C486" s="94"/>
      <c r="D486" s="94"/>
      <c r="E486" s="95"/>
      <c r="F486" s="95"/>
      <c r="G486" s="95"/>
      <c r="H486" s="95"/>
      <c r="I486" s="95"/>
      <c r="J486" s="95"/>
      <c r="K486" s="95"/>
      <c r="L486" s="95"/>
    </row>
    <row r="487" spans="2:12">
      <c r="B487" s="94"/>
      <c r="C487" s="94"/>
      <c r="D487" s="94"/>
      <c r="E487" s="95"/>
      <c r="F487" s="95"/>
      <c r="G487" s="95"/>
      <c r="H487" s="95"/>
      <c r="I487" s="95"/>
      <c r="J487" s="95"/>
      <c r="K487" s="95"/>
      <c r="L487" s="95"/>
    </row>
    <row r="488" spans="2:12">
      <c r="B488" s="94"/>
      <c r="C488" s="94"/>
      <c r="D488" s="94"/>
      <c r="E488" s="95"/>
      <c r="F488" s="95"/>
      <c r="G488" s="95"/>
      <c r="H488" s="95"/>
      <c r="I488" s="95"/>
      <c r="J488" s="95"/>
      <c r="K488" s="95"/>
      <c r="L488" s="95"/>
    </row>
    <row r="489" spans="2:12">
      <c r="B489" s="94"/>
      <c r="C489" s="94"/>
      <c r="D489" s="94"/>
      <c r="E489" s="95"/>
      <c r="F489" s="95"/>
      <c r="G489" s="95"/>
      <c r="H489" s="95"/>
      <c r="I489" s="95"/>
      <c r="J489" s="95"/>
      <c r="K489" s="95"/>
      <c r="L489" s="95"/>
    </row>
    <row r="490" spans="2:12">
      <c r="B490" s="94"/>
      <c r="C490" s="94"/>
      <c r="D490" s="94"/>
      <c r="E490" s="95"/>
      <c r="F490" s="95"/>
      <c r="G490" s="95"/>
      <c r="H490" s="95"/>
      <c r="I490" s="95"/>
      <c r="J490" s="95"/>
      <c r="K490" s="95"/>
      <c r="L490" s="95"/>
    </row>
    <row r="491" spans="2:12">
      <c r="B491" s="94"/>
      <c r="C491" s="94"/>
      <c r="D491" s="94"/>
      <c r="E491" s="95"/>
      <c r="F491" s="95"/>
      <c r="G491" s="95"/>
      <c r="H491" s="95"/>
      <c r="I491" s="95"/>
      <c r="J491" s="95"/>
      <c r="K491" s="95"/>
      <c r="L491" s="95"/>
    </row>
    <row r="492" spans="2:12">
      <c r="B492" s="94"/>
      <c r="C492" s="94"/>
      <c r="D492" s="94"/>
      <c r="E492" s="95"/>
      <c r="F492" s="95"/>
      <c r="G492" s="95"/>
      <c r="H492" s="95"/>
      <c r="I492" s="95"/>
      <c r="J492" s="95"/>
      <c r="K492" s="95"/>
      <c r="L492" s="95"/>
    </row>
    <row r="493" spans="2:12">
      <c r="B493" s="94"/>
      <c r="C493" s="94"/>
      <c r="D493" s="94"/>
      <c r="E493" s="95"/>
      <c r="F493" s="95"/>
      <c r="G493" s="95"/>
      <c r="H493" s="95"/>
      <c r="I493" s="95"/>
      <c r="J493" s="95"/>
      <c r="K493" s="95"/>
      <c r="L493" s="95"/>
    </row>
    <row r="494" spans="2:12">
      <c r="B494" s="94"/>
      <c r="C494" s="94"/>
      <c r="D494" s="94"/>
      <c r="E494" s="95"/>
      <c r="F494" s="95"/>
      <c r="G494" s="95"/>
      <c r="H494" s="95"/>
      <c r="I494" s="95"/>
      <c r="J494" s="95"/>
      <c r="K494" s="95"/>
      <c r="L494" s="95"/>
    </row>
    <row r="495" spans="2:12">
      <c r="B495" s="94"/>
      <c r="C495" s="94"/>
      <c r="D495" s="94"/>
      <c r="E495" s="95"/>
      <c r="F495" s="95"/>
      <c r="G495" s="95"/>
      <c r="H495" s="95"/>
      <c r="I495" s="95"/>
      <c r="J495" s="95"/>
      <c r="K495" s="95"/>
      <c r="L495" s="95"/>
    </row>
    <row r="496" spans="2:12">
      <c r="B496" s="94"/>
      <c r="C496" s="94"/>
      <c r="D496" s="94"/>
      <c r="E496" s="95"/>
      <c r="F496" s="95"/>
      <c r="G496" s="95"/>
      <c r="H496" s="95"/>
      <c r="I496" s="95"/>
      <c r="J496" s="95"/>
      <c r="K496" s="95"/>
      <c r="L496" s="95"/>
    </row>
    <row r="497" spans="2:12">
      <c r="B497" s="94"/>
      <c r="C497" s="94"/>
      <c r="D497" s="94"/>
      <c r="E497" s="95"/>
      <c r="F497" s="95"/>
      <c r="G497" s="95"/>
      <c r="H497" s="95"/>
      <c r="I497" s="95"/>
      <c r="J497" s="95"/>
      <c r="K497" s="95"/>
      <c r="L497" s="95"/>
    </row>
    <row r="498" spans="2:12">
      <c r="B498" s="94"/>
      <c r="C498" s="94"/>
      <c r="D498" s="94"/>
      <c r="E498" s="95"/>
      <c r="F498" s="95"/>
      <c r="G498" s="95"/>
      <c r="H498" s="95"/>
      <c r="I498" s="95"/>
      <c r="J498" s="95"/>
      <c r="K498" s="95"/>
      <c r="L498" s="95"/>
    </row>
    <row r="499" spans="2:12">
      <c r="B499" s="94"/>
      <c r="C499" s="94"/>
      <c r="D499" s="94"/>
      <c r="E499" s="95"/>
      <c r="F499" s="95"/>
      <c r="G499" s="95"/>
      <c r="H499" s="95"/>
      <c r="I499" s="95"/>
      <c r="J499" s="95"/>
      <c r="K499" s="95"/>
      <c r="L499" s="95"/>
    </row>
    <row r="500" spans="2:12">
      <c r="B500" s="94"/>
      <c r="C500" s="94"/>
      <c r="D500" s="94"/>
      <c r="E500" s="95"/>
      <c r="F500" s="95"/>
      <c r="G500" s="95"/>
      <c r="H500" s="95"/>
      <c r="I500" s="95"/>
      <c r="J500" s="95"/>
      <c r="K500" s="95"/>
      <c r="L500" s="95"/>
    </row>
    <row r="501" spans="2:12">
      <c r="B501" s="94"/>
      <c r="C501" s="94"/>
      <c r="D501" s="94"/>
      <c r="E501" s="95"/>
      <c r="F501" s="95"/>
      <c r="G501" s="95"/>
      <c r="H501" s="95"/>
      <c r="I501" s="95"/>
      <c r="J501" s="95"/>
      <c r="K501" s="95"/>
      <c r="L501" s="95"/>
    </row>
    <row r="502" spans="2:12">
      <c r="B502" s="94"/>
      <c r="C502" s="94"/>
      <c r="D502" s="94"/>
      <c r="E502" s="95"/>
      <c r="F502" s="95"/>
      <c r="G502" s="95"/>
      <c r="H502" s="95"/>
      <c r="I502" s="95"/>
      <c r="J502" s="95"/>
      <c r="K502" s="95"/>
      <c r="L502" s="95"/>
    </row>
    <row r="503" spans="2:12">
      <c r="B503" s="94"/>
      <c r="C503" s="94"/>
      <c r="D503" s="94"/>
      <c r="E503" s="95"/>
      <c r="F503" s="95"/>
      <c r="G503" s="95"/>
      <c r="H503" s="95"/>
      <c r="I503" s="95"/>
      <c r="J503" s="95"/>
      <c r="K503" s="95"/>
      <c r="L503" s="95"/>
    </row>
    <row r="504" spans="2:12">
      <c r="B504" s="94"/>
      <c r="C504" s="94"/>
      <c r="D504" s="94"/>
      <c r="E504" s="95"/>
      <c r="F504" s="95"/>
      <c r="G504" s="95"/>
      <c r="H504" s="95"/>
      <c r="I504" s="95"/>
      <c r="J504" s="95"/>
      <c r="K504" s="95"/>
      <c r="L504" s="95"/>
    </row>
    <row r="505" spans="2:12">
      <c r="B505" s="94"/>
      <c r="C505" s="94"/>
      <c r="D505" s="94"/>
      <c r="E505" s="95"/>
      <c r="F505" s="95"/>
      <c r="G505" s="95"/>
      <c r="H505" s="95"/>
      <c r="I505" s="95"/>
      <c r="J505" s="95"/>
      <c r="K505" s="95"/>
      <c r="L505" s="95"/>
    </row>
    <row r="506" spans="2:12">
      <c r="B506" s="94"/>
      <c r="C506" s="94"/>
      <c r="D506" s="94"/>
      <c r="E506" s="95"/>
      <c r="F506" s="95"/>
      <c r="G506" s="95"/>
      <c r="H506" s="95"/>
      <c r="I506" s="95"/>
      <c r="J506" s="95"/>
      <c r="K506" s="95"/>
      <c r="L506" s="95"/>
    </row>
    <row r="507" spans="2:12">
      <c r="B507" s="94"/>
      <c r="C507" s="94"/>
      <c r="D507" s="94"/>
      <c r="E507" s="95"/>
      <c r="F507" s="95"/>
      <c r="G507" s="95"/>
      <c r="H507" s="95"/>
      <c r="I507" s="95"/>
      <c r="J507" s="95"/>
      <c r="K507" s="95"/>
      <c r="L507" s="95"/>
    </row>
    <row r="508" spans="2:12">
      <c r="B508" s="94"/>
      <c r="C508" s="94"/>
      <c r="D508" s="94"/>
      <c r="E508" s="95"/>
      <c r="F508" s="95"/>
      <c r="G508" s="95"/>
      <c r="H508" s="95"/>
      <c r="I508" s="95"/>
      <c r="J508" s="95"/>
      <c r="K508" s="95"/>
      <c r="L508" s="95"/>
    </row>
    <row r="509" spans="2:12">
      <c r="B509" s="94"/>
      <c r="C509" s="94"/>
      <c r="D509" s="94"/>
      <c r="E509" s="95"/>
      <c r="F509" s="95"/>
      <c r="G509" s="95"/>
      <c r="H509" s="95"/>
      <c r="I509" s="95"/>
      <c r="J509" s="95"/>
      <c r="K509" s="95"/>
      <c r="L509" s="95"/>
    </row>
    <row r="510" spans="2:12">
      <c r="B510" s="94"/>
      <c r="C510" s="94"/>
      <c r="D510" s="94"/>
      <c r="E510" s="95"/>
      <c r="F510" s="95"/>
      <c r="G510" s="95"/>
      <c r="H510" s="95"/>
      <c r="I510" s="95"/>
      <c r="J510" s="95"/>
      <c r="K510" s="95"/>
      <c r="L510" s="95"/>
    </row>
    <row r="511" spans="2:12">
      <c r="B511" s="94"/>
      <c r="C511" s="94"/>
      <c r="D511" s="94"/>
      <c r="E511" s="95"/>
      <c r="F511" s="95"/>
      <c r="G511" s="95"/>
      <c r="H511" s="95"/>
      <c r="I511" s="95"/>
      <c r="J511" s="95"/>
      <c r="K511" s="95"/>
      <c r="L511" s="95"/>
    </row>
    <row r="512" spans="2:12">
      <c r="B512" s="94"/>
      <c r="C512" s="94"/>
      <c r="D512" s="94"/>
      <c r="E512" s="95"/>
      <c r="F512" s="95"/>
      <c r="G512" s="95"/>
      <c r="H512" s="95"/>
      <c r="I512" s="95"/>
      <c r="J512" s="95"/>
      <c r="K512" s="95"/>
      <c r="L512" s="95"/>
    </row>
    <row r="513" spans="2:12">
      <c r="B513" s="94"/>
      <c r="C513" s="94"/>
      <c r="D513" s="94"/>
      <c r="E513" s="95"/>
      <c r="F513" s="95"/>
      <c r="G513" s="95"/>
      <c r="H513" s="95"/>
      <c r="I513" s="95"/>
      <c r="J513" s="95"/>
      <c r="K513" s="95"/>
      <c r="L513" s="95"/>
    </row>
    <row r="514" spans="2:12">
      <c r="B514" s="94"/>
      <c r="C514" s="94"/>
      <c r="D514" s="94"/>
      <c r="E514" s="95"/>
      <c r="F514" s="95"/>
      <c r="G514" s="95"/>
      <c r="H514" s="95"/>
      <c r="I514" s="95"/>
      <c r="J514" s="95"/>
      <c r="K514" s="95"/>
      <c r="L514" s="95"/>
    </row>
    <row r="515" spans="2:12">
      <c r="B515" s="94"/>
      <c r="C515" s="94"/>
      <c r="D515" s="94"/>
      <c r="E515" s="95"/>
      <c r="F515" s="95"/>
      <c r="G515" s="95"/>
      <c r="H515" s="95"/>
      <c r="I515" s="95"/>
      <c r="J515" s="95"/>
      <c r="K515" s="95"/>
      <c r="L515" s="95"/>
    </row>
    <row r="516" spans="2:12">
      <c r="B516" s="94"/>
      <c r="C516" s="94"/>
      <c r="D516" s="94"/>
      <c r="E516" s="95"/>
      <c r="F516" s="95"/>
      <c r="G516" s="95"/>
      <c r="H516" s="95"/>
      <c r="I516" s="95"/>
      <c r="J516" s="95"/>
      <c r="K516" s="95"/>
      <c r="L516" s="95"/>
    </row>
    <row r="517" spans="2:12">
      <c r="B517" s="94"/>
      <c r="C517" s="94"/>
      <c r="D517" s="94"/>
      <c r="E517" s="95"/>
      <c r="F517" s="95"/>
      <c r="G517" s="95"/>
      <c r="H517" s="95"/>
      <c r="I517" s="95"/>
      <c r="J517" s="95"/>
      <c r="K517" s="95"/>
      <c r="L517" s="95"/>
    </row>
    <row r="518" spans="2:12">
      <c r="B518" s="94"/>
      <c r="C518" s="94"/>
      <c r="D518" s="94"/>
      <c r="E518" s="95"/>
      <c r="F518" s="95"/>
      <c r="G518" s="95"/>
      <c r="H518" s="95"/>
      <c r="I518" s="95"/>
      <c r="J518" s="95"/>
      <c r="K518" s="95"/>
      <c r="L518" s="95"/>
    </row>
    <row r="519" spans="2:12">
      <c r="B519" s="94"/>
      <c r="C519" s="94"/>
      <c r="D519" s="94"/>
      <c r="E519" s="95"/>
      <c r="F519" s="95"/>
      <c r="G519" s="95"/>
      <c r="H519" s="95"/>
      <c r="I519" s="95"/>
      <c r="J519" s="95"/>
      <c r="K519" s="95"/>
      <c r="L519" s="95"/>
    </row>
    <row r="520" spans="2:12">
      <c r="B520" s="94"/>
      <c r="C520" s="94"/>
      <c r="D520" s="94"/>
      <c r="E520" s="95"/>
      <c r="F520" s="95"/>
      <c r="G520" s="95"/>
      <c r="H520" s="95"/>
      <c r="I520" s="95"/>
      <c r="J520" s="95"/>
      <c r="K520" s="95"/>
      <c r="L520" s="95"/>
    </row>
    <row r="521" spans="2:12">
      <c r="B521" s="94"/>
      <c r="C521" s="94"/>
      <c r="D521" s="94"/>
      <c r="E521" s="95"/>
      <c r="F521" s="95"/>
      <c r="G521" s="95"/>
      <c r="H521" s="95"/>
      <c r="I521" s="95"/>
      <c r="J521" s="95"/>
      <c r="K521" s="95"/>
      <c r="L521" s="95"/>
    </row>
    <row r="522" spans="2:12">
      <c r="B522" s="94"/>
      <c r="C522" s="94"/>
      <c r="D522" s="94"/>
      <c r="E522" s="95"/>
      <c r="F522" s="95"/>
      <c r="G522" s="95"/>
      <c r="H522" s="95"/>
      <c r="I522" s="95"/>
      <c r="J522" s="95"/>
      <c r="K522" s="95"/>
      <c r="L522" s="95"/>
    </row>
    <row r="523" spans="2:12">
      <c r="B523" s="94"/>
      <c r="C523" s="94"/>
      <c r="D523" s="94"/>
      <c r="E523" s="95"/>
      <c r="F523" s="95"/>
      <c r="G523" s="95"/>
      <c r="H523" s="95"/>
      <c r="I523" s="95"/>
      <c r="J523" s="95"/>
      <c r="K523" s="95"/>
      <c r="L523" s="95"/>
    </row>
    <row r="524" spans="2:12">
      <c r="B524" s="94"/>
      <c r="C524" s="94"/>
      <c r="D524" s="94"/>
      <c r="E524" s="95"/>
      <c r="F524" s="95"/>
      <c r="G524" s="95"/>
      <c r="H524" s="95"/>
      <c r="I524" s="95"/>
      <c r="J524" s="95"/>
      <c r="K524" s="95"/>
      <c r="L524" s="95"/>
    </row>
    <row r="525" spans="2:12">
      <c r="B525" s="94"/>
      <c r="C525" s="94"/>
      <c r="D525" s="94"/>
      <c r="E525" s="95"/>
      <c r="F525" s="95"/>
      <c r="G525" s="95"/>
      <c r="H525" s="95"/>
      <c r="I525" s="95"/>
      <c r="J525" s="95"/>
      <c r="K525" s="95"/>
      <c r="L525" s="95"/>
    </row>
    <row r="526" spans="2:12">
      <c r="B526" s="94"/>
      <c r="C526" s="94"/>
      <c r="D526" s="94"/>
      <c r="E526" s="95"/>
      <c r="F526" s="95"/>
      <c r="G526" s="95"/>
      <c r="H526" s="95"/>
      <c r="I526" s="95"/>
      <c r="J526" s="95"/>
      <c r="K526" s="95"/>
      <c r="L526" s="95"/>
    </row>
    <row r="527" spans="2:12">
      <c r="B527" s="94"/>
      <c r="C527" s="94"/>
      <c r="D527" s="94"/>
      <c r="E527" s="95"/>
      <c r="F527" s="95"/>
      <c r="G527" s="95"/>
      <c r="H527" s="95"/>
      <c r="I527" s="95"/>
      <c r="J527" s="95"/>
      <c r="K527" s="95"/>
      <c r="L527" s="95"/>
    </row>
    <row r="528" spans="2:12">
      <c r="B528" s="94"/>
      <c r="C528" s="94"/>
      <c r="D528" s="94"/>
      <c r="E528" s="95"/>
      <c r="F528" s="95"/>
      <c r="G528" s="95"/>
      <c r="H528" s="95"/>
      <c r="I528" s="95"/>
      <c r="J528" s="95"/>
      <c r="K528" s="95"/>
      <c r="L528" s="95"/>
    </row>
    <row r="529" spans="2:12">
      <c r="B529" s="94"/>
      <c r="C529" s="94"/>
      <c r="D529" s="94"/>
      <c r="E529" s="95"/>
      <c r="F529" s="95"/>
      <c r="G529" s="95"/>
      <c r="H529" s="95"/>
      <c r="I529" s="95"/>
      <c r="J529" s="95"/>
      <c r="K529" s="95"/>
      <c r="L529" s="95"/>
    </row>
    <row r="530" spans="2:12">
      <c r="B530" s="94"/>
      <c r="C530" s="94"/>
      <c r="D530" s="94"/>
      <c r="E530" s="95"/>
      <c r="F530" s="95"/>
      <c r="G530" s="95"/>
      <c r="H530" s="95"/>
      <c r="I530" s="95"/>
      <c r="J530" s="95"/>
      <c r="K530" s="95"/>
      <c r="L530" s="95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1200-000000000000}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גיליון21">
    <tabColor rgb="FFFF0000"/>
    <pageSetUpPr fitToPage="1"/>
  </sheetPr>
  <dimension ref="B1:L517"/>
  <sheetViews>
    <sheetView rightToLeft="1" workbookViewId="0">
      <selection activeCell="C17" sqref="C17"/>
    </sheetView>
  </sheetViews>
  <sheetFormatPr defaultColWidth="9.140625" defaultRowHeight="18"/>
  <cols>
    <col min="1" max="1" width="6.28515625" style="1" customWidth="1"/>
    <col min="2" max="2" width="36.42578125" style="2" bestFit="1" customWidth="1"/>
    <col min="3" max="3" width="50.85546875" style="2" customWidth="1"/>
    <col min="4" max="4" width="6.5703125" style="2" bestFit="1" customWidth="1"/>
    <col min="5" max="5" width="5.7109375" style="1" bestFit="1" customWidth="1"/>
    <col min="6" max="6" width="11.140625" style="1" bestFit="1" customWidth="1"/>
    <col min="7" max="7" width="12.28515625" style="1" bestFit="1" customWidth="1"/>
    <col min="8" max="8" width="6.85546875" style="1" bestFit="1" customWidth="1"/>
    <col min="9" max="9" width="7.5703125" style="1" bestFit="1" customWidth="1"/>
    <col min="10" max="10" width="9" style="1" bestFit="1" customWidth="1"/>
    <col min="11" max="11" width="9.140625" style="1" bestFit="1" customWidth="1"/>
    <col min="12" max="12" width="7.5703125" style="1" bestFit="1" customWidth="1"/>
    <col min="13" max="16384" width="9.140625" style="1"/>
  </cols>
  <sheetData>
    <row r="1" spans="2:12">
      <c r="B1" s="46" t="s">
        <v>139</v>
      </c>
      <c r="C1" s="46" t="s" vm="1">
        <v>219</v>
      </c>
    </row>
    <row r="2" spans="2:12">
      <c r="B2" s="46" t="s">
        <v>138</v>
      </c>
      <c r="C2" s="46" t="s">
        <v>220</v>
      </c>
    </row>
    <row r="3" spans="2:12">
      <c r="B3" s="46" t="s">
        <v>140</v>
      </c>
      <c r="C3" s="46" t="s">
        <v>221</v>
      </c>
    </row>
    <row r="4" spans="2:12">
      <c r="B4" s="46" t="s">
        <v>141</v>
      </c>
      <c r="C4" s="46">
        <v>2208</v>
      </c>
    </row>
    <row r="6" spans="2:12" ht="26.25" customHeight="1">
      <c r="B6" s="135" t="s">
        <v>165</v>
      </c>
      <c r="C6" s="136"/>
      <c r="D6" s="136"/>
      <c r="E6" s="136"/>
      <c r="F6" s="136"/>
      <c r="G6" s="136"/>
      <c r="H6" s="136"/>
      <c r="I6" s="136"/>
      <c r="J6" s="136"/>
      <c r="K6" s="136"/>
      <c r="L6" s="137"/>
    </row>
    <row r="7" spans="2:12" s="3" customFormat="1" ht="63">
      <c r="B7" s="66" t="s">
        <v>108</v>
      </c>
      <c r="C7" s="49" t="s">
        <v>43</v>
      </c>
      <c r="D7" s="49" t="s">
        <v>110</v>
      </c>
      <c r="E7" s="49" t="s">
        <v>14</v>
      </c>
      <c r="F7" s="49" t="s">
        <v>63</v>
      </c>
      <c r="G7" s="49" t="s">
        <v>96</v>
      </c>
      <c r="H7" s="49" t="s">
        <v>16</v>
      </c>
      <c r="I7" s="49" t="s">
        <v>18</v>
      </c>
      <c r="J7" s="49" t="s">
        <v>59</v>
      </c>
      <c r="K7" s="49" t="s">
        <v>142</v>
      </c>
      <c r="L7" s="51" t="s">
        <v>143</v>
      </c>
    </row>
    <row r="8" spans="2:12" s="3" customFormat="1" ht="28.5" customHeight="1">
      <c r="B8" s="14"/>
      <c r="C8" s="15"/>
      <c r="D8" s="15"/>
      <c r="E8" s="15"/>
      <c r="F8" s="15"/>
      <c r="G8" s="15"/>
      <c r="H8" s="15" t="s">
        <v>19</v>
      </c>
      <c r="I8" s="15" t="s">
        <v>19</v>
      </c>
      <c r="J8" s="15" t="s">
        <v>199</v>
      </c>
      <c r="K8" s="15" t="s">
        <v>19</v>
      </c>
      <c r="L8" s="16" t="s">
        <v>19</v>
      </c>
    </row>
    <row r="9" spans="2:12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9" t="s">
        <v>9</v>
      </c>
    </row>
    <row r="10" spans="2:12" s="4" customFormat="1" ht="18" customHeight="1">
      <c r="B10" s="74" t="s">
        <v>42</v>
      </c>
      <c r="C10" s="74"/>
      <c r="D10" s="74"/>
      <c r="E10" s="74"/>
      <c r="F10" s="74"/>
      <c r="G10" s="75"/>
      <c r="H10" s="76"/>
      <c r="I10" s="76"/>
      <c r="J10" s="77">
        <f>J11+J52</f>
        <v>3732.3226131786555</v>
      </c>
      <c r="K10" s="78">
        <f>IFERROR(J10/$J$10,0)</f>
        <v>1</v>
      </c>
      <c r="L10" s="78">
        <f>J10/'סכום נכסי הקרן'!$C$42</f>
        <v>3.8884447597303931E-2</v>
      </c>
    </row>
    <row r="11" spans="2:12">
      <c r="B11" s="79" t="s">
        <v>190</v>
      </c>
      <c r="C11" s="80"/>
      <c r="D11" s="80"/>
      <c r="E11" s="80"/>
      <c r="F11" s="80"/>
      <c r="G11" s="81"/>
      <c r="H11" s="82"/>
      <c r="I11" s="82"/>
      <c r="J11" s="83">
        <f>J12+J20</f>
        <v>3710.3030797246556</v>
      </c>
      <c r="K11" s="84">
        <f t="shared" ref="K11:K50" si="0">IFERROR(J11/$J$10,0)</f>
        <v>0.9941003134680132</v>
      </c>
      <c r="L11" s="84">
        <f>J11/'סכום נכסי הקרן'!$C$42</f>
        <v>3.8655041545510367E-2</v>
      </c>
    </row>
    <row r="12" spans="2:12">
      <c r="B12" s="85" t="s">
        <v>40</v>
      </c>
      <c r="C12" s="80"/>
      <c r="D12" s="80"/>
      <c r="E12" s="80"/>
      <c r="F12" s="80"/>
      <c r="G12" s="81"/>
      <c r="H12" s="82"/>
      <c r="I12" s="82"/>
      <c r="J12" s="83">
        <v>2736.0430972680001</v>
      </c>
      <c r="K12" s="84">
        <f t="shared" si="0"/>
        <v>0.73306714902060199</v>
      </c>
      <c r="L12" s="84">
        <f>J12/'סכום נכסי הקרן'!$C$42</f>
        <v>2.850491114139659E-2</v>
      </c>
    </row>
    <row r="13" spans="2:12">
      <c r="B13" s="86" t="s">
        <v>2061</v>
      </c>
      <c r="C13" s="87">
        <v>30011000</v>
      </c>
      <c r="D13" s="88">
        <v>11</v>
      </c>
      <c r="E13" s="88" t="s">
        <v>256</v>
      </c>
      <c r="F13" s="88" t="s">
        <v>257</v>
      </c>
      <c r="G13" s="89" t="s">
        <v>126</v>
      </c>
      <c r="H13" s="90"/>
      <c r="I13" s="90"/>
      <c r="J13" s="91">
        <v>90.36832849000001</v>
      </c>
      <c r="K13" s="92">
        <f t="shared" si="0"/>
        <v>2.4212357252000053E-2</v>
      </c>
      <c r="L13" s="92">
        <f>J13/'סכום נכסי הקרן'!$C$42</f>
        <v>9.4148413677259783E-4</v>
      </c>
    </row>
    <row r="14" spans="2:12">
      <c r="B14" s="86" t="s">
        <v>2062</v>
      </c>
      <c r="C14" s="87">
        <v>30012000</v>
      </c>
      <c r="D14" s="88">
        <v>12</v>
      </c>
      <c r="E14" s="88" t="s">
        <v>256</v>
      </c>
      <c r="F14" s="88" t="s">
        <v>257</v>
      </c>
      <c r="G14" s="89" t="s">
        <v>126</v>
      </c>
      <c r="H14" s="90"/>
      <c r="I14" s="90"/>
      <c r="J14" s="91">
        <v>383.83165678299997</v>
      </c>
      <c r="K14" s="92">
        <f t="shared" si="0"/>
        <v>0.10283989262549503</v>
      </c>
      <c r="L14" s="92">
        <f>J14/'סכום נכסי הקרן'!$C$42</f>
        <v>3.9988724157084248E-3</v>
      </c>
    </row>
    <row r="15" spans="2:12">
      <c r="B15" s="86" t="s">
        <v>2063</v>
      </c>
      <c r="C15" s="87">
        <v>34810000</v>
      </c>
      <c r="D15" s="88">
        <v>10</v>
      </c>
      <c r="E15" s="88" t="s">
        <v>256</v>
      </c>
      <c r="F15" s="88" t="s">
        <v>257</v>
      </c>
      <c r="G15" s="89" t="s">
        <v>126</v>
      </c>
      <c r="H15" s="90"/>
      <c r="I15" s="90"/>
      <c r="J15" s="91">
        <v>103.14039681500002</v>
      </c>
      <c r="K15" s="92">
        <f t="shared" si="0"/>
        <v>2.763437341960101E-2</v>
      </c>
      <c r="L15" s="92">
        <f>J15/'סכום נכסי הקרן'!$C$42</f>
        <v>1.0745473451188041E-3</v>
      </c>
    </row>
    <row r="16" spans="2:12">
      <c r="B16" s="86" t="s">
        <v>2063</v>
      </c>
      <c r="C16" s="87">
        <v>34110000</v>
      </c>
      <c r="D16" s="88">
        <v>10</v>
      </c>
      <c r="E16" s="88" t="s">
        <v>256</v>
      </c>
      <c r="F16" s="88" t="s">
        <v>257</v>
      </c>
      <c r="G16" s="89" t="s">
        <v>126</v>
      </c>
      <c r="H16" s="90"/>
      <c r="I16" s="90"/>
      <c r="J16" s="91">
        <v>2126.8847280770005</v>
      </c>
      <c r="K16" s="92">
        <f t="shared" si="0"/>
        <v>0.56985554264978877</v>
      </c>
      <c r="L16" s="92">
        <f>J16/'סכום נכסי הקרן'!$C$42</f>
        <v>2.2158517986198906E-2</v>
      </c>
    </row>
    <row r="17" spans="2:12">
      <c r="B17" s="86" t="s">
        <v>2064</v>
      </c>
      <c r="C17" s="87">
        <v>30120000</v>
      </c>
      <c r="D17" s="88">
        <v>20</v>
      </c>
      <c r="E17" s="88" t="s">
        <v>256</v>
      </c>
      <c r="F17" s="88" t="s">
        <v>257</v>
      </c>
      <c r="G17" s="89" t="s">
        <v>126</v>
      </c>
      <c r="H17" s="90"/>
      <c r="I17" s="90"/>
      <c r="J17" s="91">
        <v>28.949297103000003</v>
      </c>
      <c r="K17" s="92">
        <f t="shared" si="0"/>
        <v>7.7563758826156657E-3</v>
      </c>
      <c r="L17" s="92">
        <f>J17/'סכום נכסי הקרן'!$C$42</f>
        <v>3.0160239155256087E-4</v>
      </c>
    </row>
    <row r="18" spans="2:12">
      <c r="B18" s="86" t="s">
        <v>2065</v>
      </c>
      <c r="C18" s="87">
        <v>30026000</v>
      </c>
      <c r="D18" s="88">
        <v>26</v>
      </c>
      <c r="E18" s="88" t="s">
        <v>256</v>
      </c>
      <c r="F18" s="88" t="s">
        <v>257</v>
      </c>
      <c r="G18" s="89" t="s">
        <v>126</v>
      </c>
      <c r="H18" s="90"/>
      <c r="I18" s="90"/>
      <c r="J18" s="91">
        <v>2.8686900000000004</v>
      </c>
      <c r="K18" s="92">
        <f t="shared" si="0"/>
        <v>7.6860719110153849E-4</v>
      </c>
      <c r="L18" s="92">
        <f>J18/'סכום נכסי הקרן'!$C$42</f>
        <v>2.988686604529874E-5</v>
      </c>
    </row>
    <row r="19" spans="2:12">
      <c r="B19" s="93"/>
      <c r="C19" s="88"/>
      <c r="D19" s="88"/>
      <c r="E19" s="88"/>
      <c r="F19" s="88"/>
      <c r="G19" s="88"/>
      <c r="H19" s="88"/>
      <c r="I19" s="88"/>
      <c r="J19" s="88"/>
      <c r="K19" s="92"/>
      <c r="L19" s="88"/>
    </row>
    <row r="20" spans="2:12">
      <c r="B20" s="85" t="s">
        <v>41</v>
      </c>
      <c r="C20" s="80"/>
      <c r="D20" s="80"/>
      <c r="E20" s="80"/>
      <c r="F20" s="80"/>
      <c r="G20" s="81"/>
      <c r="H20" s="82"/>
      <c r="I20" s="82"/>
      <c r="J20" s="83">
        <f>SUM(J21:J50)</f>
        <v>974.25998245665551</v>
      </c>
      <c r="K20" s="84">
        <f t="shared" si="0"/>
        <v>0.2610331644474112</v>
      </c>
      <c r="L20" s="84">
        <f>J20/'סכום נכסי הקרן'!$C$42</f>
        <v>1.0150130404113779E-2</v>
      </c>
    </row>
    <row r="21" spans="2:12">
      <c r="B21" s="86" t="s">
        <v>2061</v>
      </c>
      <c r="C21" s="87">
        <v>32011000</v>
      </c>
      <c r="D21" s="88">
        <v>11</v>
      </c>
      <c r="E21" s="88" t="s">
        <v>256</v>
      </c>
      <c r="F21" s="88" t="s">
        <v>257</v>
      </c>
      <c r="G21" s="89" t="s">
        <v>127</v>
      </c>
      <c r="H21" s="90"/>
      <c r="I21" s="90"/>
      <c r="J21" s="91">
        <v>6.3873000000000017E-5</v>
      </c>
      <c r="K21" s="92">
        <f t="shared" si="0"/>
        <v>1.7113472392356293E-8</v>
      </c>
      <c r="L21" s="92">
        <f>J21/'סכום נכסי הקרן'!$C$42</f>
        <v>6.654479204484858E-10</v>
      </c>
    </row>
    <row r="22" spans="2:12">
      <c r="B22" s="86" t="s">
        <v>2061</v>
      </c>
      <c r="C22" s="87">
        <v>31211000</v>
      </c>
      <c r="D22" s="88">
        <v>11</v>
      </c>
      <c r="E22" s="88" t="s">
        <v>256</v>
      </c>
      <c r="F22" s="88" t="s">
        <v>257</v>
      </c>
      <c r="G22" s="89" t="s">
        <v>129</v>
      </c>
      <c r="H22" s="90"/>
      <c r="I22" s="90"/>
      <c r="J22" s="91">
        <v>5.5000000000000013E-7</v>
      </c>
      <c r="K22" s="92">
        <f t="shared" si="0"/>
        <v>1.4736132349812849E-10</v>
      </c>
      <c r="L22" s="92">
        <f>J22/'סכום נכסי הקרן'!$C$42</f>
        <v>5.7300636614323296E-12</v>
      </c>
    </row>
    <row r="23" spans="2:12">
      <c r="B23" s="86" t="s">
        <v>2061</v>
      </c>
      <c r="C23" s="87">
        <v>30211000</v>
      </c>
      <c r="D23" s="88">
        <v>11</v>
      </c>
      <c r="E23" s="88" t="s">
        <v>256</v>
      </c>
      <c r="F23" s="88" t="s">
        <v>257</v>
      </c>
      <c r="G23" s="89" t="s">
        <v>128</v>
      </c>
      <c r="H23" s="90"/>
      <c r="I23" s="90"/>
      <c r="J23" s="91">
        <v>6.8090000000000012E-6</v>
      </c>
      <c r="K23" s="92">
        <f t="shared" si="0"/>
        <v>1.8243331849068306E-9</v>
      </c>
      <c r="L23" s="92">
        <f>J23/'סכום נכסי הקרן'!$C$42</f>
        <v>7.0938188128532239E-11</v>
      </c>
    </row>
    <row r="24" spans="2:12">
      <c r="B24" s="86" t="s">
        <v>2061</v>
      </c>
      <c r="C24" s="87">
        <v>30311000</v>
      </c>
      <c r="D24" s="88">
        <v>11</v>
      </c>
      <c r="E24" s="88" t="s">
        <v>256</v>
      </c>
      <c r="F24" s="88" t="s">
        <v>257</v>
      </c>
      <c r="G24" s="89" t="s">
        <v>125</v>
      </c>
      <c r="H24" s="90"/>
      <c r="I24" s="90"/>
      <c r="J24" s="91">
        <v>18.306058674000003</v>
      </c>
      <c r="K24" s="92">
        <f t="shared" si="0"/>
        <v>4.9047364258818817E-3</v>
      </c>
      <c r="L24" s="92">
        <f>J24/'סכום נכסי הקרן'!$C$42</f>
        <v>1.9071796653079179E-4</v>
      </c>
    </row>
    <row r="25" spans="2:12">
      <c r="B25" s="86" t="s">
        <v>2062</v>
      </c>
      <c r="C25" s="87">
        <v>32012000</v>
      </c>
      <c r="D25" s="88">
        <v>12</v>
      </c>
      <c r="E25" s="88" t="s">
        <v>256</v>
      </c>
      <c r="F25" s="88" t="s">
        <v>257</v>
      </c>
      <c r="G25" s="89" t="s">
        <v>127</v>
      </c>
      <c r="H25" s="90"/>
      <c r="I25" s="90"/>
      <c r="J25" s="91">
        <v>3.4E-8</v>
      </c>
      <c r="K25" s="92">
        <f t="shared" si="0"/>
        <v>9.1096090889752127E-12</v>
      </c>
      <c r="L25" s="92">
        <f>J25/'סכום נכסי הקרן'!$C$42</f>
        <v>3.5422211725218027E-13</v>
      </c>
    </row>
    <row r="26" spans="2:12">
      <c r="B26" s="86" t="s">
        <v>2062</v>
      </c>
      <c r="C26" s="87">
        <v>30312000</v>
      </c>
      <c r="D26" s="88">
        <v>12</v>
      </c>
      <c r="E26" s="88" t="s">
        <v>256</v>
      </c>
      <c r="F26" s="88" t="s">
        <v>257</v>
      </c>
      <c r="G26" s="89" t="s">
        <v>125</v>
      </c>
      <c r="H26" s="90"/>
      <c r="I26" s="90"/>
      <c r="J26" s="91">
        <v>18.612007835000004</v>
      </c>
      <c r="K26" s="92">
        <f t="shared" si="0"/>
        <v>4.9867092864057036E-3</v>
      </c>
      <c r="L26" s="92">
        <f>J26/'סכום נכסי הקרן'!$C$42</f>
        <v>1.9390543593023144E-4</v>
      </c>
    </row>
    <row r="27" spans="2:12">
      <c r="B27" s="86" t="s">
        <v>2062</v>
      </c>
      <c r="C27" s="87">
        <v>30212000</v>
      </c>
      <c r="D27" s="88">
        <v>12</v>
      </c>
      <c r="E27" s="88" t="s">
        <v>256</v>
      </c>
      <c r="F27" s="88" t="s">
        <v>257</v>
      </c>
      <c r="G27" s="89" t="s">
        <v>128</v>
      </c>
      <c r="H27" s="90"/>
      <c r="I27" s="90"/>
      <c r="J27" s="91">
        <v>3.1250000000000006E-6</v>
      </c>
      <c r="K27" s="92">
        <f t="shared" si="0"/>
        <v>8.3728024714845728E-10</v>
      </c>
      <c r="L27" s="92">
        <f>J27/'סכום נכסי הקרן'!$C$42</f>
        <v>3.2557179894501872E-11</v>
      </c>
    </row>
    <row r="28" spans="2:12">
      <c r="B28" s="86" t="s">
        <v>2062</v>
      </c>
      <c r="C28" s="87">
        <v>31712000</v>
      </c>
      <c r="D28" s="88">
        <v>12</v>
      </c>
      <c r="E28" s="88" t="s">
        <v>256</v>
      </c>
      <c r="F28" s="88" t="s">
        <v>257</v>
      </c>
      <c r="G28" s="89" t="s">
        <v>134</v>
      </c>
      <c r="H28" s="90"/>
      <c r="I28" s="90"/>
      <c r="J28" s="91">
        <v>4.4341970000000008E-3</v>
      </c>
      <c r="K28" s="92">
        <f t="shared" si="0"/>
        <v>1.1880529792207833E-6</v>
      </c>
      <c r="L28" s="92">
        <f>J28/'סכום נכסי הקרן'!$C$42</f>
        <v>4.6196783813331359E-8</v>
      </c>
    </row>
    <row r="29" spans="2:12">
      <c r="B29" s="86" t="s">
        <v>2063</v>
      </c>
      <c r="C29" s="87">
        <v>32610000</v>
      </c>
      <c r="D29" s="88">
        <v>10</v>
      </c>
      <c r="E29" s="88" t="s">
        <v>256</v>
      </c>
      <c r="F29" s="88" t="s">
        <v>257</v>
      </c>
      <c r="G29" s="89" t="s">
        <v>130</v>
      </c>
      <c r="H29" s="90"/>
      <c r="I29" s="90"/>
      <c r="J29" s="91">
        <v>6.2080200000000005E-4</v>
      </c>
      <c r="K29" s="92">
        <f t="shared" si="0"/>
        <v>1.6633128063688208E-7</v>
      </c>
      <c r="L29" s="92">
        <f>J29/'סכום נכסי הקרן'!$C$42</f>
        <v>6.4676999657172951E-9</v>
      </c>
    </row>
    <row r="30" spans="2:12">
      <c r="B30" s="86" t="s">
        <v>2063</v>
      </c>
      <c r="C30" s="87">
        <v>34510000</v>
      </c>
      <c r="D30" s="88">
        <v>10</v>
      </c>
      <c r="E30" s="88" t="s">
        <v>256</v>
      </c>
      <c r="F30" s="88" t="s">
        <v>257</v>
      </c>
      <c r="G30" s="89" t="s">
        <v>127</v>
      </c>
      <c r="H30" s="90"/>
      <c r="I30" s="90"/>
      <c r="J30" s="91">
        <v>68.868758190000008</v>
      </c>
      <c r="K30" s="92">
        <f t="shared" si="0"/>
        <v>1.8451984281001772E-2</v>
      </c>
      <c r="L30" s="92">
        <f>J30/'סכום נכסי הקרן'!$C$42</f>
        <v>7.1749521584088918E-4</v>
      </c>
    </row>
    <row r="31" spans="2:12">
      <c r="B31" s="86" t="s">
        <v>2063</v>
      </c>
      <c r="C31" s="87">
        <v>33810000</v>
      </c>
      <c r="D31" s="88">
        <v>10</v>
      </c>
      <c r="E31" s="88" t="s">
        <v>256</v>
      </c>
      <c r="F31" s="88" t="s">
        <v>257</v>
      </c>
      <c r="G31" s="89" t="s">
        <v>128</v>
      </c>
      <c r="H31" s="90"/>
      <c r="I31" s="90"/>
      <c r="J31" s="91">
        <v>121.26737390300002</v>
      </c>
      <c r="K31" s="92">
        <f t="shared" si="0"/>
        <v>3.2491128573615427E-2</v>
      </c>
      <c r="L31" s="92">
        <f>J31/'סכום נכסי הקרן'!$C$42</f>
        <v>1.2633995863980136E-3</v>
      </c>
    </row>
    <row r="32" spans="2:12">
      <c r="B32" s="86" t="s">
        <v>2063</v>
      </c>
      <c r="C32" s="87">
        <v>31110000</v>
      </c>
      <c r="D32" s="88">
        <v>10</v>
      </c>
      <c r="E32" s="88" t="s">
        <v>256</v>
      </c>
      <c r="F32" s="88" t="s">
        <v>257</v>
      </c>
      <c r="G32" s="89" t="s">
        <v>133</v>
      </c>
      <c r="H32" s="90"/>
      <c r="I32" s="90"/>
      <c r="J32" s="91">
        <v>1.7829999999999999E-2</v>
      </c>
      <c r="K32" s="92">
        <f t="shared" si="0"/>
        <v>4.7771861781302366E-6</v>
      </c>
      <c r="L32" s="92">
        <f>J32/'סכום נכסי הקרן'!$C$42</f>
        <v>1.8575824560606981E-7</v>
      </c>
    </row>
    <row r="33" spans="2:12">
      <c r="B33" s="86" t="s">
        <v>2063</v>
      </c>
      <c r="C33" s="87">
        <v>34610000</v>
      </c>
      <c r="D33" s="88">
        <v>10</v>
      </c>
      <c r="E33" s="88" t="s">
        <v>256</v>
      </c>
      <c r="F33" s="88" t="s">
        <v>257</v>
      </c>
      <c r="G33" s="89" t="s">
        <v>129</v>
      </c>
      <c r="H33" s="90"/>
      <c r="I33" s="90"/>
      <c r="J33" s="91">
        <v>6.6384999999999995E-5</v>
      </c>
      <c r="K33" s="92">
        <f t="shared" si="0"/>
        <v>1.7786511746224104E-8</v>
      </c>
      <c r="L33" s="92">
        <f>J33/'סכום נכסי הקרן'!$C$42</f>
        <v>6.9161868393488189E-10</v>
      </c>
    </row>
    <row r="34" spans="2:12">
      <c r="B34" s="86" t="s">
        <v>2063</v>
      </c>
      <c r="C34" s="87">
        <v>31710000</v>
      </c>
      <c r="D34" s="88">
        <v>10</v>
      </c>
      <c r="E34" s="88" t="s">
        <v>256</v>
      </c>
      <c r="F34" s="88" t="s">
        <v>257</v>
      </c>
      <c r="G34" s="89" t="s">
        <v>134</v>
      </c>
      <c r="H34" s="90"/>
      <c r="I34" s="90"/>
      <c r="J34" s="91">
        <v>4.4118770000000015E-3</v>
      </c>
      <c r="K34" s="92">
        <f t="shared" si="0"/>
        <v>1.1820727887835504E-6</v>
      </c>
      <c r="L34" s="92">
        <f>J34/'סכום נכסי הקרן'!$C$42</f>
        <v>4.596424741165288E-8</v>
      </c>
    </row>
    <row r="35" spans="2:12">
      <c r="B35" s="86" t="s">
        <v>2063</v>
      </c>
      <c r="C35" s="87">
        <v>30710000</v>
      </c>
      <c r="D35" s="88">
        <v>10</v>
      </c>
      <c r="E35" s="88" t="s">
        <v>256</v>
      </c>
      <c r="F35" s="88" t="s">
        <v>257</v>
      </c>
      <c r="G35" s="89" t="s">
        <v>2056</v>
      </c>
      <c r="H35" s="90"/>
      <c r="I35" s="90"/>
      <c r="J35" s="91">
        <v>6.8147600000000009E-4</v>
      </c>
      <c r="K35" s="92">
        <f t="shared" si="0"/>
        <v>1.8258764598583746E-7</v>
      </c>
      <c r="L35" s="92">
        <f>J35/'סכום נכסי הקרן'!$C$42</f>
        <v>7.0998197522513775E-9</v>
      </c>
    </row>
    <row r="36" spans="2:12">
      <c r="B36" s="86" t="s">
        <v>2063</v>
      </c>
      <c r="C36" s="87">
        <v>34710000</v>
      </c>
      <c r="D36" s="88">
        <v>10</v>
      </c>
      <c r="E36" s="88" t="s">
        <v>256</v>
      </c>
      <c r="F36" s="88" t="s">
        <v>257</v>
      </c>
      <c r="G36" s="89" t="s">
        <v>133</v>
      </c>
      <c r="H36" s="90"/>
      <c r="I36" s="90"/>
      <c r="J36" s="91">
        <v>0.21307676700000006</v>
      </c>
      <c r="K36" s="92">
        <f t="shared" si="0"/>
        <v>5.7089589803313362E-5</v>
      </c>
      <c r="L36" s="92">
        <f>J36/'סכום נכסי הקרן'!$C$42</f>
        <v>2.2198971630585153E-6</v>
      </c>
    </row>
    <row r="37" spans="2:12">
      <c r="B37" s="86" t="s">
        <v>2063</v>
      </c>
      <c r="C37" s="87">
        <v>30910000</v>
      </c>
      <c r="D37" s="88">
        <v>10</v>
      </c>
      <c r="E37" s="88" t="s">
        <v>256</v>
      </c>
      <c r="F37" s="88" t="s">
        <v>257</v>
      </c>
      <c r="G37" s="89" t="s">
        <v>2058</v>
      </c>
      <c r="H37" s="90"/>
      <c r="I37" s="90"/>
      <c r="J37" s="91">
        <v>1.6658591000000004E-2</v>
      </c>
      <c r="K37" s="92">
        <f t="shared" si="0"/>
        <v>4.463330940680021E-6</v>
      </c>
      <c r="L37" s="92">
        <f>J37/'סכום נכסי הקרן'!$C$42</f>
        <v>1.7355415807229753E-7</v>
      </c>
    </row>
    <row r="38" spans="2:12">
      <c r="B38" s="86" t="s">
        <v>2063</v>
      </c>
      <c r="C38" s="87">
        <v>34010000</v>
      </c>
      <c r="D38" s="88">
        <v>10</v>
      </c>
      <c r="E38" s="88" t="s">
        <v>256</v>
      </c>
      <c r="F38" s="88" t="s">
        <v>257</v>
      </c>
      <c r="G38" s="89" t="s">
        <v>125</v>
      </c>
      <c r="H38" s="90"/>
      <c r="I38" s="90"/>
      <c r="J38" s="91">
        <v>679.47549309565545</v>
      </c>
      <c r="K38" s="92">
        <f t="shared" si="0"/>
        <v>0.18205165081294405</v>
      </c>
      <c r="L38" s="92">
        <f>J38/'סכום נכסי הקרן'!$C$42</f>
        <v>7.078977876038596E-3</v>
      </c>
    </row>
    <row r="39" spans="2:12">
      <c r="B39" s="86" t="s">
        <v>2063</v>
      </c>
      <c r="C39" s="87">
        <v>31410000</v>
      </c>
      <c r="D39" s="88">
        <v>10</v>
      </c>
      <c r="E39" s="88" t="s">
        <v>256</v>
      </c>
      <c r="F39" s="88" t="s">
        <v>257</v>
      </c>
      <c r="G39" s="89" t="s">
        <v>125</v>
      </c>
      <c r="H39" s="90"/>
      <c r="I39" s="90"/>
      <c r="J39" s="91">
        <v>1.0009695470000002</v>
      </c>
      <c r="K39" s="92">
        <f t="shared" si="0"/>
        <v>2.681894495040766E-4</v>
      </c>
      <c r="L39" s="92">
        <f>J39/'סכום נכסי הקרן'!$C$42</f>
        <v>1.0428398595391054E-5</v>
      </c>
    </row>
    <row r="40" spans="2:12">
      <c r="B40" s="86" t="s">
        <v>2063</v>
      </c>
      <c r="C40" s="87">
        <v>30810000</v>
      </c>
      <c r="D40" s="88">
        <v>10</v>
      </c>
      <c r="E40" s="88" t="s">
        <v>256</v>
      </c>
      <c r="F40" s="88" t="s">
        <v>257</v>
      </c>
      <c r="G40" s="89" t="s">
        <v>131</v>
      </c>
      <c r="H40" s="90"/>
      <c r="I40" s="90"/>
      <c r="J40" s="91">
        <v>2.9391300000000003E-4</v>
      </c>
      <c r="K40" s="92">
        <f t="shared" si="0"/>
        <v>7.8748015769646243E-8</v>
      </c>
      <c r="L40" s="92">
        <f>J40/'סכום נכסי הקרן'!$C$42</f>
        <v>3.0620730925864729E-9</v>
      </c>
    </row>
    <row r="41" spans="2:12">
      <c r="B41" s="86" t="s">
        <v>2064</v>
      </c>
      <c r="C41" s="87">
        <v>31720000</v>
      </c>
      <c r="D41" s="88">
        <v>20</v>
      </c>
      <c r="E41" s="88" t="s">
        <v>256</v>
      </c>
      <c r="F41" s="88" t="s">
        <v>257</v>
      </c>
      <c r="G41" s="89" t="s">
        <v>134</v>
      </c>
      <c r="H41" s="90"/>
      <c r="I41" s="90"/>
      <c r="J41" s="91">
        <v>7.6639500000000012E-4</v>
      </c>
      <c r="K41" s="92">
        <f t="shared" si="0"/>
        <v>2.0533996640426942E-7</v>
      </c>
      <c r="L41" s="92">
        <f>J41/'סכום נכסי הקרן'!$C$42</f>
        <v>7.9845311632789623E-9</v>
      </c>
    </row>
    <row r="42" spans="2:12">
      <c r="B42" s="86" t="s">
        <v>2064</v>
      </c>
      <c r="C42" s="87">
        <v>34020000</v>
      </c>
      <c r="D42" s="88">
        <v>20</v>
      </c>
      <c r="E42" s="88" t="s">
        <v>256</v>
      </c>
      <c r="F42" s="88" t="s">
        <v>257</v>
      </c>
      <c r="G42" s="89" t="s">
        <v>125</v>
      </c>
      <c r="H42" s="90"/>
      <c r="I42" s="90"/>
      <c r="J42" s="91">
        <v>46.604785661000001</v>
      </c>
      <c r="K42" s="92">
        <f t="shared" si="0"/>
        <v>1.2486805266093744E-2</v>
      </c>
      <c r="L42" s="92">
        <f>J42/'סכום נכסי הקרן'!$C$42</f>
        <v>4.8554252502716096E-4</v>
      </c>
    </row>
    <row r="43" spans="2:12">
      <c r="B43" s="86" t="s">
        <v>2064</v>
      </c>
      <c r="C43" s="87">
        <v>31220000</v>
      </c>
      <c r="D43" s="88">
        <v>20</v>
      </c>
      <c r="E43" s="88" t="s">
        <v>256</v>
      </c>
      <c r="F43" s="88" t="s">
        <v>257</v>
      </c>
      <c r="G43" s="89" t="s">
        <v>129</v>
      </c>
      <c r="H43" s="90"/>
      <c r="I43" s="90"/>
      <c r="J43" s="91">
        <v>4.2185900000000001E-4</v>
      </c>
      <c r="K43" s="92">
        <f t="shared" si="0"/>
        <v>1.1302854649017632E-7</v>
      </c>
      <c r="L43" s="92">
        <f>J43/'סכום נכסי הקרן'!$C$42</f>
        <v>4.3950525929966919E-9</v>
      </c>
    </row>
    <row r="44" spans="2:12">
      <c r="B44" s="86" t="s">
        <v>2064</v>
      </c>
      <c r="C44" s="87">
        <v>30820000</v>
      </c>
      <c r="D44" s="88">
        <v>20</v>
      </c>
      <c r="E44" s="88" t="s">
        <v>256</v>
      </c>
      <c r="F44" s="88" t="s">
        <v>257</v>
      </c>
      <c r="G44" s="89" t="s">
        <v>131</v>
      </c>
      <c r="H44" s="90"/>
      <c r="I44" s="90"/>
      <c r="J44" s="91">
        <v>1.5999999999999998E-8</v>
      </c>
      <c r="K44" s="92">
        <f t="shared" si="0"/>
        <v>4.2868748654000999E-12</v>
      </c>
      <c r="L44" s="92">
        <f>J44/'סכום נכסי הקרן'!$C$42</f>
        <v>1.6669276105984952E-13</v>
      </c>
    </row>
    <row r="45" spans="2:12">
      <c r="B45" s="86" t="s">
        <v>2064</v>
      </c>
      <c r="C45" s="87">
        <v>34520000</v>
      </c>
      <c r="D45" s="88">
        <v>20</v>
      </c>
      <c r="E45" s="88" t="s">
        <v>256</v>
      </c>
      <c r="F45" s="88" t="s">
        <v>257</v>
      </c>
      <c r="G45" s="89" t="s">
        <v>127</v>
      </c>
      <c r="H45" s="90"/>
      <c r="I45" s="90"/>
      <c r="J45" s="91">
        <v>8.2525120000000018E-3</v>
      </c>
      <c r="K45" s="92">
        <f t="shared" si="0"/>
        <v>2.2110928918257949E-6</v>
      </c>
      <c r="L45" s="92">
        <f>J45/'סכום נכסי הקרן'!$C$42</f>
        <v>8.5977125684971331E-8</v>
      </c>
    </row>
    <row r="46" spans="2:12">
      <c r="B46" s="86" t="s">
        <v>2064</v>
      </c>
      <c r="C46" s="87">
        <v>31120000</v>
      </c>
      <c r="D46" s="88">
        <v>20</v>
      </c>
      <c r="E46" s="88" t="s">
        <v>256</v>
      </c>
      <c r="F46" s="88" t="s">
        <v>257</v>
      </c>
      <c r="G46" s="89" t="s">
        <v>133</v>
      </c>
      <c r="H46" s="90"/>
      <c r="I46" s="90"/>
      <c r="J46" s="91">
        <v>4.4663700000000016E-3</v>
      </c>
      <c r="K46" s="92">
        <f t="shared" si="0"/>
        <v>1.1966730807860659E-6</v>
      </c>
      <c r="L46" s="92">
        <f>J46/'סכום נכסי הקרן'!$C$42</f>
        <v>4.6531971700930031E-8</v>
      </c>
    </row>
    <row r="47" spans="2:12">
      <c r="B47" s="86" t="s">
        <v>2065</v>
      </c>
      <c r="C47" s="87">
        <v>31726000</v>
      </c>
      <c r="D47" s="88">
        <v>26</v>
      </c>
      <c r="E47" s="88" t="s">
        <v>256</v>
      </c>
      <c r="F47" s="88" t="s">
        <v>257</v>
      </c>
      <c r="G47" s="89" t="s">
        <v>134</v>
      </c>
      <c r="H47" s="90"/>
      <c r="I47" s="90"/>
      <c r="J47" s="91">
        <v>-1.0000000000000002E-4</v>
      </c>
      <c r="K47" s="92">
        <f t="shared" si="0"/>
        <v>-2.6792967908750633E-8</v>
      </c>
      <c r="L47" s="92">
        <f>J47/'סכום נכסי הקרן'!$C$42</f>
        <v>-1.0418297566240599E-9</v>
      </c>
    </row>
    <row r="48" spans="2:12">
      <c r="B48" s="86" t="s">
        <v>2065</v>
      </c>
      <c r="C48" s="87">
        <v>30326000</v>
      </c>
      <c r="D48" s="88">
        <v>26</v>
      </c>
      <c r="E48" s="88" t="s">
        <v>256</v>
      </c>
      <c r="F48" s="88" t="s">
        <v>257</v>
      </c>
      <c r="G48" s="89" t="s">
        <v>125</v>
      </c>
      <c r="H48" s="90"/>
      <c r="I48" s="90"/>
      <c r="J48" s="91">
        <v>12.511370000000003</v>
      </c>
      <c r="K48" s="92">
        <f t="shared" si="0"/>
        <v>3.3521673490450542E-3</v>
      </c>
      <c r="L48" s="92">
        <f>J48/'סכום נכסי הקרן'!$C$42</f>
        <v>1.3034717562133565E-4</v>
      </c>
    </row>
    <row r="49" spans="2:12">
      <c r="B49" s="86" t="s">
        <v>2065</v>
      </c>
      <c r="C49" s="87">
        <v>30226000</v>
      </c>
      <c r="D49" s="88">
        <v>26</v>
      </c>
      <c r="E49" s="88" t="s">
        <v>256</v>
      </c>
      <c r="F49" s="88" t="s">
        <v>257</v>
      </c>
      <c r="G49" s="89" t="s">
        <v>128</v>
      </c>
      <c r="H49" s="90"/>
      <c r="I49" s="90"/>
      <c r="J49" s="91">
        <v>2.3800000000000002E-3</v>
      </c>
      <c r="K49" s="92">
        <f t="shared" si="0"/>
        <v>6.37672636228265E-7</v>
      </c>
      <c r="L49" s="92">
        <f>J49/'סכום נכסי הקרן'!$C$42</f>
        <v>2.4795548207652619E-8</v>
      </c>
    </row>
    <row r="50" spans="2:12">
      <c r="B50" s="86" t="s">
        <v>2065</v>
      </c>
      <c r="C50" s="87">
        <v>32026000</v>
      </c>
      <c r="D50" s="88">
        <v>26</v>
      </c>
      <c r="E50" s="88" t="s">
        <v>256</v>
      </c>
      <c r="F50" s="88" t="s">
        <v>257</v>
      </c>
      <c r="G50" s="89" t="s">
        <v>127</v>
      </c>
      <c r="H50" s="90"/>
      <c r="I50" s="90"/>
      <c r="J50" s="91">
        <v>7.3388300000000006</v>
      </c>
      <c r="K50" s="92">
        <f t="shared" si="0"/>
        <v>1.9662903667777639E-3</v>
      </c>
      <c r="L50" s="92">
        <f>J50/'סכום נכסי הקרן'!$C$42</f>
        <v>7.6458114728053479E-5</v>
      </c>
    </row>
    <row r="51" spans="2:12">
      <c r="B51" s="94"/>
      <c r="C51" s="94"/>
      <c r="D51" s="94"/>
      <c r="E51" s="95"/>
      <c r="F51" s="95"/>
      <c r="G51" s="95"/>
      <c r="H51" s="95"/>
      <c r="I51" s="95"/>
      <c r="J51" s="95"/>
      <c r="K51" s="95"/>
      <c r="L51" s="95"/>
    </row>
    <row r="52" spans="2:12">
      <c r="B52" s="79" t="s">
        <v>189</v>
      </c>
      <c r="C52" s="94"/>
      <c r="D52" s="94"/>
      <c r="E52" s="95"/>
      <c r="F52" s="95"/>
      <c r="G52" s="95"/>
      <c r="H52" s="95"/>
      <c r="I52" s="95"/>
      <c r="J52" s="83">
        <f>J53</f>
        <v>22.019533454000001</v>
      </c>
      <c r="K52" s="92">
        <v>5.8996865319868291E-3</v>
      </c>
      <c r="L52" s="92">
        <v>2.2940605179356161E-4</v>
      </c>
    </row>
    <row r="53" spans="2:12">
      <c r="B53" s="85" t="s">
        <v>41</v>
      </c>
      <c r="C53" s="94"/>
      <c r="D53" s="94"/>
      <c r="E53" s="95"/>
      <c r="F53" s="95"/>
      <c r="G53" s="95"/>
      <c r="H53" s="95"/>
      <c r="I53" s="95"/>
      <c r="J53" s="83">
        <f>SUM(J54:J56)</f>
        <v>22.019533454000001</v>
      </c>
      <c r="K53" s="92">
        <f>IFERROR(J53/$J$10,0)</f>
        <v>5.8996865319868291E-3</v>
      </c>
      <c r="L53" s="92">
        <f>J53/'סכום נכסי הקרן'!$C$42</f>
        <v>2.2940605179356161E-4</v>
      </c>
    </row>
    <row r="54" spans="2:12">
      <c r="B54" s="86" t="s">
        <v>2066</v>
      </c>
      <c r="C54" s="87">
        <v>31785000</v>
      </c>
      <c r="D54" s="88">
        <v>85</v>
      </c>
      <c r="E54" s="88" t="s">
        <v>2067</v>
      </c>
      <c r="F54" s="88" t="s">
        <v>2068</v>
      </c>
      <c r="G54" s="89" t="s">
        <v>134</v>
      </c>
      <c r="H54" s="90"/>
      <c r="I54" s="90"/>
      <c r="J54" s="91">
        <v>0.28542016900000006</v>
      </c>
      <c r="K54" s="92">
        <f>IFERROR(J54/$J$10,0)</f>
        <v>7.6472534285271823E-5</v>
      </c>
      <c r="L54" s="92">
        <f>J54/'סכום נכסי הקרן'!$C$42</f>
        <v>2.9735922520486803E-6</v>
      </c>
    </row>
    <row r="55" spans="2:12">
      <c r="B55" s="86" t="s">
        <v>2066</v>
      </c>
      <c r="C55" s="87">
        <v>32085000</v>
      </c>
      <c r="D55" s="88">
        <v>85</v>
      </c>
      <c r="E55" s="88" t="s">
        <v>2067</v>
      </c>
      <c r="F55" s="88" t="s">
        <v>2068</v>
      </c>
      <c r="G55" s="89" t="s">
        <v>127</v>
      </c>
      <c r="H55" s="90"/>
      <c r="I55" s="90"/>
      <c r="J55" s="91">
        <v>3.1275313090000005</v>
      </c>
      <c r="K55" s="92">
        <f>IFERROR(J55/$J$10,0)</f>
        <v>8.3795845995649854E-4</v>
      </c>
      <c r="L55" s="92">
        <f>J55/'סכום נכסי הקרן'!$C$42</f>
        <v>3.2583551824895968E-5</v>
      </c>
    </row>
    <row r="56" spans="2:12">
      <c r="B56" s="86" t="s">
        <v>2066</v>
      </c>
      <c r="C56" s="87">
        <v>30385000</v>
      </c>
      <c r="D56" s="88">
        <v>85</v>
      </c>
      <c r="E56" s="88" t="s">
        <v>2067</v>
      </c>
      <c r="F56" s="88" t="s">
        <v>2068</v>
      </c>
      <c r="G56" s="89" t="s">
        <v>125</v>
      </c>
      <c r="H56" s="90"/>
      <c r="I56" s="90"/>
      <c r="J56" s="91">
        <v>18.606581976000001</v>
      </c>
      <c r="K56" s="92">
        <f>IFERROR(J56/$J$10,0)</f>
        <v>4.9852555377450586E-3</v>
      </c>
      <c r="L56" s="92">
        <f>J56/'סכום נכסי הקרן'!$C$42</f>
        <v>1.9384890771661695E-4</v>
      </c>
    </row>
    <row r="57" spans="2:12">
      <c r="B57" s="93"/>
      <c r="C57" s="88"/>
      <c r="D57" s="88"/>
      <c r="E57" s="88"/>
      <c r="F57" s="88"/>
      <c r="G57" s="88"/>
      <c r="H57" s="88"/>
      <c r="I57" s="88"/>
      <c r="J57" s="88"/>
      <c r="K57" s="92"/>
      <c r="L57" s="88"/>
    </row>
    <row r="58" spans="2:12">
      <c r="B58" s="96" t="s">
        <v>211</v>
      </c>
      <c r="C58" s="88"/>
      <c r="D58" s="88"/>
      <c r="E58" s="88"/>
      <c r="F58" s="88"/>
      <c r="G58" s="88"/>
      <c r="H58" s="88"/>
      <c r="I58" s="88"/>
      <c r="J58" s="88"/>
      <c r="K58" s="92"/>
      <c r="L58" s="88"/>
    </row>
    <row r="59" spans="2:12">
      <c r="B59" s="93"/>
      <c r="C59" s="88"/>
      <c r="D59" s="88"/>
      <c r="E59" s="88"/>
      <c r="F59" s="88"/>
      <c r="G59" s="88"/>
      <c r="H59" s="88"/>
      <c r="I59" s="88"/>
      <c r="J59" s="88"/>
      <c r="K59" s="92"/>
      <c r="L59" s="88"/>
    </row>
    <row r="60" spans="2:12">
      <c r="B60" s="93"/>
      <c r="C60" s="88"/>
      <c r="D60" s="88"/>
      <c r="E60" s="88"/>
      <c r="F60" s="88"/>
      <c r="G60" s="88"/>
      <c r="H60" s="88"/>
      <c r="I60" s="88"/>
      <c r="J60" s="88"/>
      <c r="K60" s="92"/>
      <c r="L60" s="88"/>
    </row>
    <row r="61" spans="2:12">
      <c r="B61" s="93"/>
      <c r="C61" s="88"/>
      <c r="D61" s="88"/>
      <c r="E61" s="88"/>
      <c r="F61" s="88"/>
      <c r="G61" s="88"/>
      <c r="H61" s="88"/>
      <c r="I61" s="88"/>
      <c r="J61" s="88"/>
      <c r="K61" s="92"/>
      <c r="L61" s="88"/>
    </row>
    <row r="62" spans="2:12">
      <c r="B62" s="93"/>
      <c r="C62" s="88"/>
      <c r="D62" s="88"/>
      <c r="E62" s="88"/>
      <c r="F62" s="88"/>
      <c r="G62" s="88"/>
      <c r="H62" s="88"/>
      <c r="I62" s="88"/>
      <c r="J62" s="88"/>
      <c r="K62" s="92"/>
      <c r="L62" s="88"/>
    </row>
    <row r="63" spans="2:12">
      <c r="B63" s="93"/>
      <c r="C63" s="88"/>
      <c r="D63" s="88"/>
      <c r="E63" s="88"/>
      <c r="F63" s="88"/>
      <c r="G63" s="88"/>
      <c r="H63" s="88"/>
      <c r="I63" s="88"/>
      <c r="J63" s="88"/>
      <c r="K63" s="92"/>
      <c r="L63" s="88"/>
    </row>
    <row r="64" spans="2:12">
      <c r="B64" s="93"/>
      <c r="C64" s="88"/>
      <c r="D64" s="88"/>
      <c r="E64" s="88"/>
      <c r="F64" s="88"/>
      <c r="G64" s="88"/>
      <c r="H64" s="88"/>
      <c r="I64" s="88"/>
      <c r="J64" s="88"/>
      <c r="K64" s="92"/>
      <c r="L64" s="88"/>
    </row>
    <row r="65" spans="2:12">
      <c r="B65" s="93"/>
      <c r="C65" s="88"/>
      <c r="D65" s="88"/>
      <c r="E65" s="88"/>
      <c r="F65" s="88"/>
      <c r="G65" s="88"/>
      <c r="H65" s="88"/>
      <c r="I65" s="88"/>
      <c r="J65" s="88"/>
      <c r="K65" s="92"/>
      <c r="L65" s="88"/>
    </row>
    <row r="66" spans="2:12">
      <c r="B66" s="93"/>
      <c r="C66" s="88"/>
      <c r="D66" s="88"/>
      <c r="E66" s="88"/>
      <c r="F66" s="88"/>
      <c r="G66" s="88"/>
      <c r="H66" s="88"/>
      <c r="I66" s="88"/>
      <c r="J66" s="88"/>
      <c r="K66" s="92"/>
      <c r="L66" s="88"/>
    </row>
    <row r="67" spans="2:12">
      <c r="B67" s="93"/>
      <c r="C67" s="88"/>
      <c r="D67" s="88"/>
      <c r="E67" s="88"/>
      <c r="F67" s="88"/>
      <c r="G67" s="88"/>
      <c r="H67" s="88"/>
      <c r="I67" s="88"/>
      <c r="J67" s="88"/>
      <c r="K67" s="92"/>
      <c r="L67" s="88"/>
    </row>
    <row r="68" spans="2:12">
      <c r="B68" s="94"/>
      <c r="C68" s="94"/>
      <c r="D68" s="95"/>
      <c r="E68" s="95"/>
      <c r="F68" s="95"/>
      <c r="G68" s="95"/>
      <c r="H68" s="95"/>
      <c r="I68" s="95"/>
      <c r="J68" s="95"/>
      <c r="K68" s="95"/>
      <c r="L68" s="95"/>
    </row>
    <row r="69" spans="2:12">
      <c r="B69" s="94"/>
      <c r="C69" s="94"/>
      <c r="D69" s="95"/>
      <c r="E69" s="95"/>
      <c r="F69" s="95"/>
      <c r="G69" s="95"/>
      <c r="H69" s="95"/>
      <c r="I69" s="95"/>
      <c r="J69" s="95"/>
      <c r="K69" s="95"/>
      <c r="L69" s="95"/>
    </row>
    <row r="70" spans="2:12">
      <c r="B70" s="94"/>
      <c r="C70" s="94"/>
      <c r="D70" s="95"/>
      <c r="E70" s="95"/>
      <c r="F70" s="95"/>
      <c r="G70" s="95"/>
      <c r="H70" s="95"/>
      <c r="I70" s="95"/>
      <c r="J70" s="95"/>
      <c r="K70" s="95"/>
      <c r="L70" s="95"/>
    </row>
    <row r="71" spans="2:12">
      <c r="B71" s="94"/>
      <c r="C71" s="94"/>
      <c r="D71" s="95"/>
      <c r="E71" s="95"/>
      <c r="F71" s="95"/>
      <c r="G71" s="95"/>
      <c r="H71" s="95"/>
      <c r="I71" s="95"/>
      <c r="J71" s="95"/>
      <c r="K71" s="95"/>
      <c r="L71" s="95"/>
    </row>
    <row r="72" spans="2:12">
      <c r="B72" s="97"/>
      <c r="C72" s="94"/>
      <c r="D72" s="95"/>
      <c r="E72" s="95"/>
      <c r="F72" s="95"/>
      <c r="G72" s="95"/>
      <c r="H72" s="95"/>
      <c r="I72" s="95"/>
      <c r="J72" s="95"/>
      <c r="K72" s="95"/>
      <c r="L72" s="95"/>
    </row>
    <row r="73" spans="2:12">
      <c r="B73" s="94"/>
      <c r="C73" s="94"/>
      <c r="D73" s="95"/>
      <c r="E73" s="95"/>
      <c r="F73" s="95"/>
      <c r="G73" s="95"/>
      <c r="H73" s="95"/>
      <c r="I73" s="95"/>
      <c r="J73" s="95"/>
      <c r="K73" s="95"/>
      <c r="L73" s="95"/>
    </row>
    <row r="74" spans="2:12">
      <c r="B74" s="94"/>
      <c r="C74" s="94"/>
      <c r="D74" s="95"/>
      <c r="E74" s="95"/>
      <c r="F74" s="95"/>
      <c r="G74" s="95"/>
      <c r="H74" s="95"/>
      <c r="I74" s="95"/>
      <c r="J74" s="95"/>
      <c r="K74" s="95"/>
      <c r="L74" s="95"/>
    </row>
    <row r="75" spans="2:12">
      <c r="B75" s="94"/>
      <c r="C75" s="94"/>
      <c r="D75" s="95"/>
      <c r="E75" s="95"/>
      <c r="F75" s="95"/>
      <c r="G75" s="95"/>
      <c r="H75" s="95"/>
      <c r="I75" s="95"/>
      <c r="J75" s="95"/>
      <c r="K75" s="95"/>
      <c r="L75" s="95"/>
    </row>
    <row r="76" spans="2:12">
      <c r="B76" s="94"/>
      <c r="C76" s="94"/>
      <c r="D76" s="95"/>
      <c r="E76" s="95"/>
      <c r="F76" s="95"/>
      <c r="G76" s="95"/>
      <c r="H76" s="95"/>
      <c r="I76" s="95"/>
      <c r="J76" s="95"/>
      <c r="K76" s="95"/>
      <c r="L76" s="95"/>
    </row>
    <row r="77" spans="2:12">
      <c r="B77" s="94"/>
      <c r="C77" s="94"/>
      <c r="D77" s="95"/>
      <c r="E77" s="95"/>
      <c r="F77" s="95"/>
      <c r="G77" s="95"/>
      <c r="H77" s="95"/>
      <c r="I77" s="95"/>
      <c r="J77" s="95"/>
      <c r="K77" s="95"/>
      <c r="L77" s="95"/>
    </row>
    <row r="78" spans="2:12">
      <c r="B78" s="94"/>
      <c r="C78" s="94"/>
      <c r="D78" s="95"/>
      <c r="E78" s="95"/>
      <c r="F78" s="95"/>
      <c r="G78" s="95"/>
      <c r="H78" s="95"/>
      <c r="I78" s="95"/>
      <c r="J78" s="95"/>
      <c r="K78" s="95"/>
      <c r="L78" s="95"/>
    </row>
    <row r="79" spans="2:12">
      <c r="B79" s="94"/>
      <c r="C79" s="94"/>
      <c r="D79" s="95"/>
      <c r="E79" s="95"/>
      <c r="F79" s="95"/>
      <c r="G79" s="95"/>
      <c r="H79" s="95"/>
      <c r="I79" s="95"/>
      <c r="J79" s="95"/>
      <c r="K79" s="95"/>
      <c r="L79" s="95"/>
    </row>
    <row r="80" spans="2:12">
      <c r="B80" s="94"/>
      <c r="C80" s="94"/>
      <c r="D80" s="95"/>
      <c r="E80" s="95"/>
      <c r="F80" s="95"/>
      <c r="G80" s="95"/>
      <c r="H80" s="95"/>
      <c r="I80" s="95"/>
      <c r="J80" s="95"/>
      <c r="K80" s="95"/>
      <c r="L80" s="95"/>
    </row>
    <row r="81" spans="2:12">
      <c r="B81" s="94"/>
      <c r="C81" s="94"/>
      <c r="D81" s="95"/>
      <c r="E81" s="95"/>
      <c r="F81" s="95"/>
      <c r="G81" s="95"/>
      <c r="H81" s="95"/>
      <c r="I81" s="95"/>
      <c r="J81" s="95"/>
      <c r="K81" s="95"/>
      <c r="L81" s="95"/>
    </row>
    <row r="82" spans="2:12">
      <c r="B82" s="94"/>
      <c r="C82" s="94"/>
      <c r="D82" s="95"/>
      <c r="E82" s="95"/>
      <c r="F82" s="95"/>
      <c r="G82" s="95"/>
      <c r="H82" s="95"/>
      <c r="I82" s="95"/>
      <c r="J82" s="95"/>
      <c r="K82" s="95"/>
      <c r="L82" s="95"/>
    </row>
    <row r="83" spans="2:12">
      <c r="B83" s="94"/>
      <c r="C83" s="94"/>
      <c r="D83" s="95"/>
      <c r="E83" s="95"/>
      <c r="F83" s="95"/>
      <c r="G83" s="95"/>
      <c r="H83" s="95"/>
      <c r="I83" s="95"/>
      <c r="J83" s="95"/>
      <c r="K83" s="95"/>
      <c r="L83" s="95"/>
    </row>
    <row r="84" spans="2:12">
      <c r="B84" s="94"/>
      <c r="C84" s="94"/>
      <c r="D84" s="95"/>
      <c r="E84" s="95"/>
      <c r="F84" s="95"/>
      <c r="G84" s="95"/>
      <c r="H84" s="95"/>
      <c r="I84" s="95"/>
      <c r="J84" s="95"/>
      <c r="K84" s="95"/>
      <c r="L84" s="95"/>
    </row>
    <row r="85" spans="2:12">
      <c r="B85" s="94"/>
      <c r="C85" s="94"/>
      <c r="D85" s="95"/>
      <c r="E85" s="95"/>
      <c r="F85" s="95"/>
      <c r="G85" s="95"/>
      <c r="H85" s="95"/>
      <c r="I85" s="95"/>
      <c r="J85" s="95"/>
      <c r="K85" s="95"/>
      <c r="L85" s="95"/>
    </row>
    <row r="86" spans="2:12">
      <c r="B86" s="94"/>
      <c r="C86" s="94"/>
      <c r="D86" s="95"/>
      <c r="E86" s="95"/>
      <c r="F86" s="95"/>
      <c r="G86" s="95"/>
      <c r="H86" s="95"/>
      <c r="I86" s="95"/>
      <c r="J86" s="95"/>
      <c r="K86" s="95"/>
      <c r="L86" s="95"/>
    </row>
    <row r="87" spans="2:12">
      <c r="B87" s="94"/>
      <c r="C87" s="94"/>
      <c r="D87" s="95"/>
      <c r="E87" s="95"/>
      <c r="F87" s="95"/>
      <c r="G87" s="95"/>
      <c r="H87" s="95"/>
      <c r="I87" s="95"/>
      <c r="J87" s="95"/>
      <c r="K87" s="95"/>
      <c r="L87" s="95"/>
    </row>
    <row r="88" spans="2:12">
      <c r="B88" s="94"/>
      <c r="C88" s="94"/>
      <c r="D88" s="95"/>
      <c r="E88" s="95"/>
      <c r="F88" s="95"/>
      <c r="G88" s="95"/>
      <c r="H88" s="95"/>
      <c r="I88" s="95"/>
      <c r="J88" s="95"/>
      <c r="K88" s="95"/>
      <c r="L88" s="95"/>
    </row>
    <row r="89" spans="2:12">
      <c r="B89" s="94"/>
      <c r="C89" s="94"/>
      <c r="D89" s="95"/>
      <c r="E89" s="95"/>
      <c r="F89" s="95"/>
      <c r="G89" s="95"/>
      <c r="H89" s="95"/>
      <c r="I89" s="95"/>
      <c r="J89" s="95"/>
      <c r="K89" s="95"/>
      <c r="L89" s="95"/>
    </row>
    <row r="90" spans="2:12">
      <c r="B90" s="94"/>
      <c r="C90" s="94"/>
      <c r="D90" s="95"/>
      <c r="E90" s="95"/>
      <c r="F90" s="95"/>
      <c r="G90" s="95"/>
      <c r="H90" s="95"/>
      <c r="I90" s="95"/>
      <c r="J90" s="95"/>
      <c r="K90" s="95"/>
      <c r="L90" s="95"/>
    </row>
    <row r="91" spans="2:12">
      <c r="B91" s="94"/>
      <c r="C91" s="94"/>
      <c r="D91" s="95"/>
      <c r="E91" s="95"/>
      <c r="F91" s="95"/>
      <c r="G91" s="95"/>
      <c r="H91" s="95"/>
      <c r="I91" s="95"/>
      <c r="J91" s="95"/>
      <c r="K91" s="95"/>
      <c r="L91" s="95"/>
    </row>
    <row r="92" spans="2:12">
      <c r="B92" s="94"/>
      <c r="C92" s="94"/>
      <c r="D92" s="95"/>
      <c r="E92" s="95"/>
      <c r="F92" s="95"/>
      <c r="G92" s="95"/>
      <c r="H92" s="95"/>
      <c r="I92" s="95"/>
      <c r="J92" s="95"/>
      <c r="K92" s="95"/>
      <c r="L92" s="95"/>
    </row>
    <row r="93" spans="2:12">
      <c r="B93" s="94"/>
      <c r="C93" s="94"/>
      <c r="D93" s="95"/>
      <c r="E93" s="95"/>
      <c r="F93" s="95"/>
      <c r="G93" s="95"/>
      <c r="H93" s="95"/>
      <c r="I93" s="95"/>
      <c r="J93" s="95"/>
      <c r="K93" s="95"/>
      <c r="L93" s="95"/>
    </row>
    <row r="94" spans="2:12">
      <c r="B94" s="94"/>
      <c r="C94" s="94"/>
      <c r="D94" s="95"/>
      <c r="E94" s="95"/>
      <c r="F94" s="95"/>
      <c r="G94" s="95"/>
      <c r="H94" s="95"/>
      <c r="I94" s="95"/>
      <c r="J94" s="95"/>
      <c r="K94" s="95"/>
      <c r="L94" s="95"/>
    </row>
    <row r="95" spans="2:12">
      <c r="B95" s="94"/>
      <c r="C95" s="94"/>
      <c r="D95" s="95"/>
      <c r="E95" s="95"/>
      <c r="F95" s="95"/>
      <c r="G95" s="95"/>
      <c r="H95" s="95"/>
      <c r="I95" s="95"/>
      <c r="J95" s="95"/>
      <c r="K95" s="95"/>
      <c r="L95" s="95"/>
    </row>
    <row r="96" spans="2:12">
      <c r="B96" s="94"/>
      <c r="C96" s="94"/>
      <c r="D96" s="95"/>
      <c r="E96" s="95"/>
      <c r="F96" s="95"/>
      <c r="G96" s="95"/>
      <c r="H96" s="95"/>
      <c r="I96" s="95"/>
      <c r="J96" s="95"/>
      <c r="K96" s="95"/>
      <c r="L96" s="95"/>
    </row>
    <row r="97" spans="2:12">
      <c r="B97" s="94"/>
      <c r="C97" s="94"/>
      <c r="D97" s="95"/>
      <c r="E97" s="95"/>
      <c r="F97" s="95"/>
      <c r="G97" s="95"/>
      <c r="H97" s="95"/>
      <c r="I97" s="95"/>
      <c r="J97" s="95"/>
      <c r="K97" s="95"/>
      <c r="L97" s="95"/>
    </row>
    <row r="98" spans="2:12">
      <c r="B98" s="94"/>
      <c r="C98" s="94"/>
      <c r="D98" s="95"/>
      <c r="E98" s="95"/>
      <c r="F98" s="95"/>
      <c r="G98" s="95"/>
      <c r="H98" s="95"/>
      <c r="I98" s="95"/>
      <c r="J98" s="95"/>
      <c r="K98" s="95"/>
      <c r="L98" s="95"/>
    </row>
    <row r="99" spans="2:12">
      <c r="B99" s="94"/>
      <c r="C99" s="94"/>
      <c r="D99" s="95"/>
      <c r="E99" s="95"/>
      <c r="F99" s="95"/>
      <c r="G99" s="95"/>
      <c r="H99" s="95"/>
      <c r="I99" s="95"/>
      <c r="J99" s="95"/>
      <c r="K99" s="95"/>
      <c r="L99" s="95"/>
    </row>
    <row r="100" spans="2:12">
      <c r="B100" s="94"/>
      <c r="C100" s="94"/>
      <c r="D100" s="95"/>
      <c r="E100" s="95"/>
      <c r="F100" s="95"/>
      <c r="G100" s="95"/>
      <c r="H100" s="95"/>
      <c r="I100" s="95"/>
      <c r="J100" s="95"/>
      <c r="K100" s="95"/>
      <c r="L100" s="95"/>
    </row>
    <row r="101" spans="2:12">
      <c r="B101" s="94"/>
      <c r="C101" s="94"/>
      <c r="D101" s="95"/>
      <c r="E101" s="95"/>
      <c r="F101" s="95"/>
      <c r="G101" s="95"/>
      <c r="H101" s="95"/>
      <c r="I101" s="95"/>
      <c r="J101" s="95"/>
      <c r="K101" s="95"/>
      <c r="L101" s="95"/>
    </row>
    <row r="102" spans="2:12">
      <c r="B102" s="94"/>
      <c r="C102" s="94"/>
      <c r="D102" s="95"/>
      <c r="E102" s="95"/>
      <c r="F102" s="95"/>
      <c r="G102" s="95"/>
      <c r="H102" s="95"/>
      <c r="I102" s="95"/>
      <c r="J102" s="95"/>
      <c r="K102" s="95"/>
      <c r="L102" s="95"/>
    </row>
    <row r="103" spans="2:12">
      <c r="B103" s="94"/>
      <c r="C103" s="94"/>
      <c r="D103" s="95"/>
      <c r="E103" s="95"/>
      <c r="F103" s="95"/>
      <c r="G103" s="95"/>
      <c r="H103" s="95"/>
      <c r="I103" s="95"/>
      <c r="J103" s="95"/>
      <c r="K103" s="95"/>
      <c r="L103" s="95"/>
    </row>
    <row r="104" spans="2:12">
      <c r="B104" s="94"/>
      <c r="C104" s="94"/>
      <c r="D104" s="95"/>
      <c r="E104" s="95"/>
      <c r="F104" s="95"/>
      <c r="G104" s="95"/>
      <c r="H104" s="95"/>
      <c r="I104" s="95"/>
      <c r="J104" s="95"/>
      <c r="K104" s="95"/>
      <c r="L104" s="95"/>
    </row>
    <row r="105" spans="2:12">
      <c r="B105" s="94"/>
      <c r="C105" s="94"/>
      <c r="D105" s="95"/>
      <c r="E105" s="95"/>
      <c r="F105" s="95"/>
      <c r="G105" s="95"/>
      <c r="H105" s="95"/>
      <c r="I105" s="95"/>
      <c r="J105" s="95"/>
      <c r="K105" s="95"/>
      <c r="L105" s="95"/>
    </row>
    <row r="106" spans="2:12">
      <c r="B106" s="94"/>
      <c r="C106" s="94"/>
      <c r="D106" s="95"/>
      <c r="E106" s="95"/>
      <c r="F106" s="95"/>
      <c r="G106" s="95"/>
      <c r="H106" s="95"/>
      <c r="I106" s="95"/>
      <c r="J106" s="95"/>
      <c r="K106" s="95"/>
      <c r="L106" s="95"/>
    </row>
    <row r="107" spans="2:12">
      <c r="B107" s="94"/>
      <c r="C107" s="94"/>
      <c r="D107" s="95"/>
      <c r="E107" s="95"/>
      <c r="F107" s="95"/>
      <c r="G107" s="95"/>
      <c r="H107" s="95"/>
      <c r="I107" s="95"/>
      <c r="J107" s="95"/>
      <c r="K107" s="95"/>
      <c r="L107" s="95"/>
    </row>
    <row r="108" spans="2:12">
      <c r="B108" s="94"/>
      <c r="C108" s="94"/>
      <c r="D108" s="95"/>
      <c r="E108" s="95"/>
      <c r="F108" s="95"/>
      <c r="G108" s="95"/>
      <c r="H108" s="95"/>
      <c r="I108" s="95"/>
      <c r="J108" s="95"/>
      <c r="K108" s="95"/>
      <c r="L108" s="95"/>
    </row>
    <row r="109" spans="2:12">
      <c r="B109" s="94"/>
      <c r="C109" s="94"/>
      <c r="D109" s="95"/>
      <c r="E109" s="95"/>
      <c r="F109" s="95"/>
      <c r="G109" s="95"/>
      <c r="H109" s="95"/>
      <c r="I109" s="95"/>
      <c r="J109" s="95"/>
      <c r="K109" s="95"/>
      <c r="L109" s="95"/>
    </row>
    <row r="110" spans="2:12">
      <c r="B110" s="94"/>
      <c r="C110" s="94"/>
      <c r="D110" s="95"/>
      <c r="E110" s="95"/>
      <c r="F110" s="95"/>
      <c r="G110" s="95"/>
      <c r="H110" s="95"/>
      <c r="I110" s="95"/>
      <c r="J110" s="95"/>
      <c r="K110" s="95"/>
      <c r="L110" s="95"/>
    </row>
    <row r="111" spans="2:12">
      <c r="B111" s="94"/>
      <c r="C111" s="94"/>
      <c r="D111" s="95"/>
      <c r="E111" s="95"/>
      <c r="F111" s="95"/>
      <c r="G111" s="95"/>
      <c r="H111" s="95"/>
      <c r="I111" s="95"/>
      <c r="J111" s="95"/>
      <c r="K111" s="95"/>
      <c r="L111" s="95"/>
    </row>
    <row r="112" spans="2:12">
      <c r="B112" s="94"/>
      <c r="C112" s="94"/>
      <c r="D112" s="95"/>
      <c r="E112" s="95"/>
      <c r="F112" s="95"/>
      <c r="G112" s="95"/>
      <c r="H112" s="95"/>
      <c r="I112" s="95"/>
      <c r="J112" s="95"/>
      <c r="K112" s="95"/>
      <c r="L112" s="95"/>
    </row>
    <row r="113" spans="2:12">
      <c r="B113" s="94"/>
      <c r="C113" s="94"/>
      <c r="D113" s="95"/>
      <c r="E113" s="95"/>
      <c r="F113" s="95"/>
      <c r="G113" s="95"/>
      <c r="H113" s="95"/>
      <c r="I113" s="95"/>
      <c r="J113" s="95"/>
      <c r="K113" s="95"/>
      <c r="L113" s="95"/>
    </row>
    <row r="114" spans="2:12">
      <c r="B114" s="94"/>
      <c r="C114" s="94"/>
      <c r="D114" s="95"/>
      <c r="E114" s="95"/>
      <c r="F114" s="95"/>
      <c r="G114" s="95"/>
      <c r="H114" s="95"/>
      <c r="I114" s="95"/>
      <c r="J114" s="95"/>
      <c r="K114" s="95"/>
      <c r="L114" s="95"/>
    </row>
    <row r="115" spans="2:12">
      <c r="B115" s="94"/>
      <c r="C115" s="94"/>
      <c r="D115" s="95"/>
      <c r="E115" s="95"/>
      <c r="F115" s="95"/>
      <c r="G115" s="95"/>
      <c r="H115" s="95"/>
      <c r="I115" s="95"/>
      <c r="J115" s="95"/>
      <c r="K115" s="95"/>
      <c r="L115" s="95"/>
    </row>
    <row r="116" spans="2:12">
      <c r="B116" s="94"/>
      <c r="C116" s="94"/>
      <c r="D116" s="95"/>
      <c r="E116" s="95"/>
      <c r="F116" s="95"/>
      <c r="G116" s="95"/>
      <c r="H116" s="95"/>
      <c r="I116" s="95"/>
      <c r="J116" s="95"/>
      <c r="K116" s="95"/>
      <c r="L116" s="95"/>
    </row>
    <row r="117" spans="2:12">
      <c r="B117" s="94"/>
      <c r="C117" s="94"/>
      <c r="D117" s="95"/>
      <c r="E117" s="95"/>
      <c r="F117" s="95"/>
      <c r="G117" s="95"/>
      <c r="H117" s="95"/>
      <c r="I117" s="95"/>
      <c r="J117" s="95"/>
      <c r="K117" s="95"/>
      <c r="L117" s="95"/>
    </row>
    <row r="118" spans="2:12">
      <c r="B118" s="94"/>
      <c r="C118" s="94"/>
      <c r="D118" s="95"/>
      <c r="E118" s="95"/>
      <c r="F118" s="95"/>
      <c r="G118" s="95"/>
      <c r="H118" s="95"/>
      <c r="I118" s="95"/>
      <c r="J118" s="95"/>
      <c r="K118" s="95"/>
      <c r="L118" s="95"/>
    </row>
    <row r="119" spans="2:12">
      <c r="B119" s="94"/>
      <c r="C119" s="94"/>
      <c r="D119" s="95"/>
      <c r="E119" s="95"/>
      <c r="F119" s="95"/>
      <c r="G119" s="95"/>
      <c r="H119" s="95"/>
      <c r="I119" s="95"/>
      <c r="J119" s="95"/>
      <c r="K119" s="95"/>
      <c r="L119" s="95"/>
    </row>
    <row r="120" spans="2:12">
      <c r="B120" s="94"/>
      <c r="C120" s="94"/>
      <c r="D120" s="95"/>
      <c r="E120" s="95"/>
      <c r="F120" s="95"/>
      <c r="G120" s="95"/>
      <c r="H120" s="95"/>
      <c r="I120" s="95"/>
      <c r="J120" s="95"/>
      <c r="K120" s="95"/>
      <c r="L120" s="95"/>
    </row>
    <row r="121" spans="2:12">
      <c r="B121" s="94"/>
      <c r="C121" s="94"/>
      <c r="D121" s="95"/>
      <c r="E121" s="95"/>
      <c r="F121" s="95"/>
      <c r="G121" s="95"/>
      <c r="H121" s="95"/>
      <c r="I121" s="95"/>
      <c r="J121" s="95"/>
      <c r="K121" s="95"/>
      <c r="L121" s="95"/>
    </row>
    <row r="122" spans="2:12">
      <c r="B122" s="94"/>
      <c r="C122" s="94"/>
      <c r="D122" s="95"/>
      <c r="E122" s="95"/>
      <c r="F122" s="95"/>
      <c r="G122" s="95"/>
      <c r="H122" s="95"/>
      <c r="I122" s="95"/>
      <c r="J122" s="95"/>
      <c r="K122" s="95"/>
      <c r="L122" s="95"/>
    </row>
    <row r="123" spans="2:12">
      <c r="B123" s="94"/>
      <c r="C123" s="94"/>
      <c r="D123" s="95"/>
      <c r="E123" s="95"/>
      <c r="F123" s="95"/>
      <c r="G123" s="95"/>
      <c r="H123" s="95"/>
      <c r="I123" s="95"/>
      <c r="J123" s="95"/>
      <c r="K123" s="95"/>
      <c r="L123" s="95"/>
    </row>
    <row r="124" spans="2:12">
      <c r="B124" s="94"/>
      <c r="C124" s="94"/>
      <c r="D124" s="95"/>
      <c r="E124" s="95"/>
      <c r="F124" s="95"/>
      <c r="G124" s="95"/>
      <c r="H124" s="95"/>
      <c r="I124" s="95"/>
      <c r="J124" s="95"/>
      <c r="K124" s="95"/>
      <c r="L124" s="95"/>
    </row>
    <row r="125" spans="2:12">
      <c r="B125" s="94"/>
      <c r="C125" s="94"/>
      <c r="D125" s="95"/>
      <c r="E125" s="95"/>
      <c r="F125" s="95"/>
      <c r="G125" s="95"/>
      <c r="H125" s="95"/>
      <c r="I125" s="95"/>
      <c r="J125" s="95"/>
      <c r="K125" s="95"/>
      <c r="L125" s="95"/>
    </row>
    <row r="126" spans="2:12">
      <c r="B126" s="94"/>
      <c r="C126" s="94"/>
      <c r="D126" s="95"/>
      <c r="E126" s="95"/>
      <c r="F126" s="95"/>
      <c r="G126" s="95"/>
      <c r="H126" s="95"/>
      <c r="I126" s="95"/>
      <c r="J126" s="95"/>
      <c r="K126" s="95"/>
      <c r="L126" s="95"/>
    </row>
    <row r="127" spans="2:12">
      <c r="B127" s="94"/>
      <c r="C127" s="94"/>
      <c r="D127" s="95"/>
      <c r="E127" s="95"/>
      <c r="F127" s="95"/>
      <c r="G127" s="95"/>
      <c r="H127" s="95"/>
      <c r="I127" s="95"/>
      <c r="J127" s="95"/>
      <c r="K127" s="95"/>
      <c r="L127" s="95"/>
    </row>
    <row r="128" spans="2:12">
      <c r="B128" s="94"/>
      <c r="C128" s="94"/>
      <c r="D128" s="95"/>
      <c r="E128" s="95"/>
      <c r="F128" s="95"/>
      <c r="G128" s="95"/>
      <c r="H128" s="95"/>
      <c r="I128" s="95"/>
      <c r="J128" s="95"/>
      <c r="K128" s="95"/>
      <c r="L128" s="95"/>
    </row>
    <row r="129" spans="2:12">
      <c r="B129" s="94"/>
      <c r="C129" s="94"/>
      <c r="D129" s="95"/>
      <c r="E129" s="95"/>
      <c r="F129" s="95"/>
      <c r="G129" s="95"/>
      <c r="H129" s="95"/>
      <c r="I129" s="95"/>
      <c r="J129" s="95"/>
      <c r="K129" s="95"/>
      <c r="L129" s="95"/>
    </row>
    <row r="130" spans="2:12">
      <c r="B130" s="94"/>
      <c r="C130" s="94"/>
      <c r="D130" s="95"/>
      <c r="E130" s="95"/>
      <c r="F130" s="95"/>
      <c r="G130" s="95"/>
      <c r="H130" s="95"/>
      <c r="I130" s="95"/>
      <c r="J130" s="95"/>
      <c r="K130" s="95"/>
      <c r="L130" s="95"/>
    </row>
    <row r="131" spans="2:12">
      <c r="B131" s="94"/>
      <c r="C131" s="94"/>
      <c r="D131" s="95"/>
      <c r="E131" s="95"/>
      <c r="F131" s="95"/>
      <c r="G131" s="95"/>
      <c r="H131" s="95"/>
      <c r="I131" s="95"/>
      <c r="J131" s="95"/>
      <c r="K131" s="95"/>
      <c r="L131" s="95"/>
    </row>
    <row r="132" spans="2:12">
      <c r="B132" s="94"/>
      <c r="C132" s="94"/>
      <c r="D132" s="95"/>
      <c r="E132" s="95"/>
      <c r="F132" s="95"/>
      <c r="G132" s="95"/>
      <c r="H132" s="95"/>
      <c r="I132" s="95"/>
      <c r="J132" s="95"/>
      <c r="K132" s="95"/>
      <c r="L132" s="95"/>
    </row>
    <row r="133" spans="2:12">
      <c r="B133" s="94"/>
      <c r="C133" s="94"/>
      <c r="D133" s="95"/>
      <c r="E133" s="95"/>
      <c r="F133" s="95"/>
      <c r="G133" s="95"/>
      <c r="H133" s="95"/>
      <c r="I133" s="95"/>
      <c r="J133" s="95"/>
      <c r="K133" s="95"/>
      <c r="L133" s="95"/>
    </row>
    <row r="134" spans="2:12">
      <c r="B134" s="94"/>
      <c r="C134" s="94"/>
      <c r="D134" s="95"/>
      <c r="E134" s="95"/>
      <c r="F134" s="95"/>
      <c r="G134" s="95"/>
      <c r="H134" s="95"/>
      <c r="I134" s="95"/>
      <c r="J134" s="95"/>
      <c r="K134" s="95"/>
      <c r="L134" s="95"/>
    </row>
    <row r="135" spans="2:12">
      <c r="B135" s="94"/>
      <c r="C135" s="94"/>
      <c r="D135" s="95"/>
      <c r="E135" s="95"/>
      <c r="F135" s="95"/>
      <c r="G135" s="95"/>
      <c r="H135" s="95"/>
      <c r="I135" s="95"/>
      <c r="J135" s="95"/>
      <c r="K135" s="95"/>
      <c r="L135" s="95"/>
    </row>
    <row r="136" spans="2:12">
      <c r="B136" s="94"/>
      <c r="C136" s="94"/>
      <c r="D136" s="95"/>
      <c r="E136" s="95"/>
      <c r="F136" s="95"/>
      <c r="G136" s="95"/>
      <c r="H136" s="95"/>
      <c r="I136" s="95"/>
      <c r="J136" s="95"/>
      <c r="K136" s="95"/>
      <c r="L136" s="95"/>
    </row>
    <row r="137" spans="2:12">
      <c r="B137" s="94"/>
      <c r="C137" s="94"/>
      <c r="D137" s="95"/>
      <c r="E137" s="95"/>
      <c r="F137" s="95"/>
      <c r="G137" s="95"/>
      <c r="H137" s="95"/>
      <c r="I137" s="95"/>
      <c r="J137" s="95"/>
      <c r="K137" s="95"/>
      <c r="L137" s="95"/>
    </row>
    <row r="138" spans="2:12">
      <c r="B138" s="94"/>
      <c r="C138" s="94"/>
      <c r="D138" s="95"/>
      <c r="E138" s="95"/>
      <c r="F138" s="95"/>
      <c r="G138" s="95"/>
      <c r="H138" s="95"/>
      <c r="I138" s="95"/>
      <c r="J138" s="95"/>
      <c r="K138" s="95"/>
      <c r="L138" s="95"/>
    </row>
    <row r="139" spans="2:12">
      <c r="B139" s="94"/>
      <c r="C139" s="94"/>
      <c r="D139" s="95"/>
      <c r="E139" s="95"/>
      <c r="F139" s="95"/>
      <c r="G139" s="95"/>
      <c r="H139" s="95"/>
      <c r="I139" s="95"/>
      <c r="J139" s="95"/>
      <c r="K139" s="95"/>
      <c r="L139" s="95"/>
    </row>
    <row r="140" spans="2:12">
      <c r="B140" s="94"/>
      <c r="C140" s="94"/>
      <c r="D140" s="95"/>
      <c r="E140" s="95"/>
      <c r="F140" s="95"/>
      <c r="G140" s="95"/>
      <c r="H140" s="95"/>
      <c r="I140" s="95"/>
      <c r="J140" s="95"/>
      <c r="K140" s="95"/>
      <c r="L140" s="95"/>
    </row>
    <row r="141" spans="2:12">
      <c r="B141" s="94"/>
      <c r="C141" s="94"/>
      <c r="D141" s="95"/>
      <c r="E141" s="95"/>
      <c r="F141" s="95"/>
      <c r="G141" s="95"/>
      <c r="H141" s="95"/>
      <c r="I141" s="95"/>
      <c r="J141" s="95"/>
      <c r="K141" s="95"/>
      <c r="L141" s="95"/>
    </row>
    <row r="142" spans="2:12">
      <c r="B142" s="94"/>
      <c r="C142" s="94"/>
      <c r="D142" s="95"/>
      <c r="E142" s="95"/>
      <c r="F142" s="95"/>
      <c r="G142" s="95"/>
      <c r="H142" s="95"/>
      <c r="I142" s="95"/>
      <c r="J142" s="95"/>
      <c r="K142" s="95"/>
      <c r="L142" s="95"/>
    </row>
    <row r="143" spans="2:12">
      <c r="B143" s="94"/>
      <c r="C143" s="94"/>
      <c r="D143" s="95"/>
      <c r="E143" s="95"/>
      <c r="F143" s="95"/>
      <c r="G143" s="95"/>
      <c r="H143" s="95"/>
      <c r="I143" s="95"/>
      <c r="J143" s="95"/>
      <c r="K143" s="95"/>
      <c r="L143" s="95"/>
    </row>
    <row r="144" spans="2:12">
      <c r="B144" s="94"/>
      <c r="C144" s="94"/>
      <c r="D144" s="95"/>
      <c r="E144" s="95"/>
      <c r="F144" s="95"/>
      <c r="G144" s="95"/>
      <c r="H144" s="95"/>
      <c r="I144" s="95"/>
      <c r="J144" s="95"/>
      <c r="K144" s="95"/>
      <c r="L144" s="95"/>
    </row>
    <row r="145" spans="2:12">
      <c r="B145" s="94"/>
      <c r="C145" s="94"/>
      <c r="D145" s="95"/>
      <c r="E145" s="95"/>
      <c r="F145" s="95"/>
      <c r="G145" s="95"/>
      <c r="H145" s="95"/>
      <c r="I145" s="95"/>
      <c r="J145" s="95"/>
      <c r="K145" s="95"/>
      <c r="L145" s="95"/>
    </row>
    <row r="146" spans="2:12">
      <c r="B146" s="94"/>
      <c r="C146" s="94"/>
      <c r="D146" s="95"/>
      <c r="E146" s="95"/>
      <c r="F146" s="95"/>
      <c r="G146" s="95"/>
      <c r="H146" s="95"/>
      <c r="I146" s="95"/>
      <c r="J146" s="95"/>
      <c r="K146" s="95"/>
      <c r="L146" s="95"/>
    </row>
    <row r="147" spans="2:12">
      <c r="B147" s="94"/>
      <c r="C147" s="94"/>
      <c r="D147" s="95"/>
      <c r="E147" s="95"/>
      <c r="F147" s="95"/>
      <c r="G147" s="95"/>
      <c r="H147" s="95"/>
      <c r="I147" s="95"/>
      <c r="J147" s="95"/>
      <c r="K147" s="95"/>
      <c r="L147" s="95"/>
    </row>
    <row r="148" spans="2:12">
      <c r="B148" s="94"/>
      <c r="C148" s="94"/>
      <c r="D148" s="95"/>
      <c r="E148" s="95"/>
      <c r="F148" s="95"/>
      <c r="G148" s="95"/>
      <c r="H148" s="95"/>
      <c r="I148" s="95"/>
      <c r="J148" s="95"/>
      <c r="K148" s="95"/>
      <c r="L148" s="95"/>
    </row>
    <row r="149" spans="2:12">
      <c r="B149" s="94"/>
      <c r="C149" s="94"/>
      <c r="D149" s="95"/>
      <c r="E149" s="95"/>
      <c r="F149" s="95"/>
      <c r="G149" s="95"/>
      <c r="H149" s="95"/>
      <c r="I149" s="95"/>
      <c r="J149" s="95"/>
      <c r="K149" s="95"/>
      <c r="L149" s="95"/>
    </row>
    <row r="150" spans="2:12">
      <c r="B150" s="94"/>
      <c r="C150" s="94"/>
      <c r="D150" s="95"/>
      <c r="E150" s="95"/>
      <c r="F150" s="95"/>
      <c r="G150" s="95"/>
      <c r="H150" s="95"/>
      <c r="I150" s="95"/>
      <c r="J150" s="95"/>
      <c r="K150" s="95"/>
      <c r="L150" s="95"/>
    </row>
    <row r="151" spans="2:12">
      <c r="B151" s="94"/>
      <c r="C151" s="94"/>
      <c r="D151" s="95"/>
      <c r="E151" s="95"/>
      <c r="F151" s="95"/>
      <c r="G151" s="95"/>
      <c r="H151" s="95"/>
      <c r="I151" s="95"/>
      <c r="J151" s="95"/>
      <c r="K151" s="95"/>
      <c r="L151" s="95"/>
    </row>
    <row r="152" spans="2:12">
      <c r="B152" s="94"/>
      <c r="C152" s="94"/>
      <c r="D152" s="95"/>
      <c r="E152" s="95"/>
      <c r="F152" s="95"/>
      <c r="G152" s="95"/>
      <c r="H152" s="95"/>
      <c r="I152" s="95"/>
      <c r="J152" s="95"/>
      <c r="K152" s="95"/>
      <c r="L152" s="95"/>
    </row>
    <row r="153" spans="2:12">
      <c r="B153" s="94"/>
      <c r="C153" s="94"/>
      <c r="D153" s="95"/>
      <c r="E153" s="95"/>
      <c r="F153" s="95"/>
      <c r="G153" s="95"/>
      <c r="H153" s="95"/>
      <c r="I153" s="95"/>
      <c r="J153" s="95"/>
      <c r="K153" s="95"/>
      <c r="L153" s="95"/>
    </row>
    <row r="154" spans="2:12">
      <c r="B154" s="94"/>
      <c r="C154" s="94"/>
      <c r="D154" s="95"/>
      <c r="E154" s="95"/>
      <c r="F154" s="95"/>
      <c r="G154" s="95"/>
      <c r="H154" s="95"/>
      <c r="I154" s="95"/>
      <c r="J154" s="95"/>
      <c r="K154" s="95"/>
      <c r="L154" s="95"/>
    </row>
    <row r="155" spans="2:12">
      <c r="B155" s="94"/>
      <c r="C155" s="94"/>
      <c r="D155" s="95"/>
      <c r="E155" s="95"/>
      <c r="F155" s="95"/>
      <c r="G155" s="95"/>
      <c r="H155" s="95"/>
      <c r="I155" s="95"/>
      <c r="J155" s="95"/>
      <c r="K155" s="95"/>
      <c r="L155" s="95"/>
    </row>
    <row r="156" spans="2:12">
      <c r="B156" s="94"/>
      <c r="C156" s="94"/>
      <c r="D156" s="95"/>
      <c r="E156" s="95"/>
      <c r="F156" s="95"/>
      <c r="G156" s="95"/>
      <c r="H156" s="95"/>
      <c r="I156" s="95"/>
      <c r="J156" s="95"/>
      <c r="K156" s="95"/>
      <c r="L156" s="95"/>
    </row>
    <row r="157" spans="2:12">
      <c r="B157" s="94"/>
      <c r="C157" s="94"/>
      <c r="D157" s="95"/>
      <c r="E157" s="95"/>
      <c r="F157" s="95"/>
      <c r="G157" s="95"/>
      <c r="H157" s="95"/>
      <c r="I157" s="95"/>
      <c r="J157" s="95"/>
      <c r="K157" s="95"/>
      <c r="L157" s="95"/>
    </row>
    <row r="158" spans="2:12">
      <c r="B158" s="94"/>
      <c r="C158" s="94"/>
      <c r="D158" s="95"/>
      <c r="E158" s="95"/>
      <c r="F158" s="95"/>
      <c r="G158" s="95"/>
      <c r="H158" s="95"/>
      <c r="I158" s="95"/>
      <c r="J158" s="95"/>
      <c r="K158" s="95"/>
      <c r="L158" s="95"/>
    </row>
    <row r="159" spans="2:12">
      <c r="B159" s="94"/>
      <c r="C159" s="94"/>
      <c r="D159" s="95"/>
      <c r="E159" s="95"/>
      <c r="F159" s="95"/>
      <c r="G159" s="95"/>
      <c r="H159" s="95"/>
      <c r="I159" s="95"/>
      <c r="J159" s="95"/>
      <c r="K159" s="95"/>
      <c r="L159" s="95"/>
    </row>
    <row r="160" spans="2:12">
      <c r="B160" s="94"/>
      <c r="C160" s="94"/>
      <c r="D160" s="95"/>
      <c r="E160" s="95"/>
      <c r="F160" s="95"/>
      <c r="G160" s="95"/>
      <c r="H160" s="95"/>
      <c r="I160" s="95"/>
      <c r="J160" s="95"/>
      <c r="K160" s="95"/>
      <c r="L160" s="95"/>
    </row>
    <row r="161" spans="2:12">
      <c r="B161" s="94"/>
      <c r="C161" s="94"/>
      <c r="D161" s="95"/>
      <c r="E161" s="95"/>
      <c r="F161" s="95"/>
      <c r="G161" s="95"/>
      <c r="H161" s="95"/>
      <c r="I161" s="95"/>
      <c r="J161" s="95"/>
      <c r="K161" s="95"/>
      <c r="L161" s="95"/>
    </row>
    <row r="162" spans="2:12">
      <c r="B162" s="94"/>
      <c r="C162" s="94"/>
      <c r="D162" s="95"/>
      <c r="E162" s="95"/>
      <c r="F162" s="95"/>
      <c r="G162" s="95"/>
      <c r="H162" s="95"/>
      <c r="I162" s="95"/>
      <c r="J162" s="95"/>
      <c r="K162" s="95"/>
      <c r="L162" s="95"/>
    </row>
    <row r="163" spans="2:12">
      <c r="B163" s="94"/>
      <c r="C163" s="94"/>
      <c r="D163" s="95"/>
      <c r="E163" s="95"/>
      <c r="F163" s="95"/>
      <c r="G163" s="95"/>
      <c r="H163" s="95"/>
      <c r="I163" s="95"/>
      <c r="J163" s="95"/>
      <c r="K163" s="95"/>
      <c r="L163" s="95"/>
    </row>
    <row r="164" spans="2:12">
      <c r="B164" s="94"/>
      <c r="C164" s="94"/>
      <c r="D164" s="95"/>
      <c r="E164" s="95"/>
      <c r="F164" s="95"/>
      <c r="G164" s="95"/>
      <c r="H164" s="95"/>
      <c r="I164" s="95"/>
      <c r="J164" s="95"/>
      <c r="K164" s="95"/>
      <c r="L164" s="95"/>
    </row>
    <row r="165" spans="2:12">
      <c r="B165" s="94"/>
      <c r="C165" s="94"/>
      <c r="D165" s="95"/>
      <c r="E165" s="95"/>
      <c r="F165" s="95"/>
      <c r="G165" s="95"/>
      <c r="H165" s="95"/>
      <c r="I165" s="95"/>
      <c r="J165" s="95"/>
      <c r="K165" s="95"/>
      <c r="L165" s="95"/>
    </row>
    <row r="166" spans="2:12">
      <c r="B166" s="94"/>
      <c r="C166" s="94"/>
      <c r="D166" s="95"/>
      <c r="E166" s="95"/>
      <c r="F166" s="95"/>
      <c r="G166" s="95"/>
      <c r="H166" s="95"/>
      <c r="I166" s="95"/>
      <c r="J166" s="95"/>
      <c r="K166" s="95"/>
      <c r="L166" s="95"/>
    </row>
    <row r="167" spans="2:12">
      <c r="B167" s="94"/>
      <c r="C167" s="94"/>
      <c r="D167" s="95"/>
      <c r="E167" s="95"/>
      <c r="F167" s="95"/>
      <c r="G167" s="95"/>
      <c r="H167" s="95"/>
      <c r="I167" s="95"/>
      <c r="J167" s="95"/>
      <c r="K167" s="95"/>
      <c r="L167" s="95"/>
    </row>
    <row r="168" spans="2:12">
      <c r="B168" s="94"/>
      <c r="C168" s="94"/>
      <c r="D168" s="95"/>
      <c r="E168" s="95"/>
      <c r="F168" s="95"/>
      <c r="G168" s="95"/>
      <c r="H168" s="95"/>
      <c r="I168" s="95"/>
      <c r="J168" s="95"/>
      <c r="K168" s="95"/>
      <c r="L168" s="95"/>
    </row>
    <row r="169" spans="2:12">
      <c r="B169" s="94"/>
      <c r="C169" s="94"/>
      <c r="D169" s="95"/>
      <c r="E169" s="95"/>
      <c r="F169" s="95"/>
      <c r="G169" s="95"/>
      <c r="H169" s="95"/>
      <c r="I169" s="95"/>
      <c r="J169" s="95"/>
      <c r="K169" s="95"/>
      <c r="L169" s="95"/>
    </row>
    <row r="170" spans="2:12">
      <c r="B170" s="94"/>
      <c r="C170" s="94"/>
      <c r="D170" s="95"/>
      <c r="E170" s="95"/>
      <c r="F170" s="95"/>
      <c r="G170" s="95"/>
      <c r="H170" s="95"/>
      <c r="I170" s="95"/>
      <c r="J170" s="95"/>
      <c r="K170" s="95"/>
      <c r="L170" s="95"/>
    </row>
    <row r="171" spans="2:12">
      <c r="B171" s="94"/>
      <c r="C171" s="94"/>
      <c r="D171" s="95"/>
      <c r="E171" s="95"/>
      <c r="F171" s="95"/>
      <c r="G171" s="95"/>
      <c r="H171" s="95"/>
      <c r="I171" s="95"/>
      <c r="J171" s="95"/>
      <c r="K171" s="95"/>
      <c r="L171" s="95"/>
    </row>
    <row r="172" spans="2:12">
      <c r="B172" s="94"/>
      <c r="C172" s="94"/>
      <c r="D172" s="95"/>
      <c r="E172" s="95"/>
      <c r="F172" s="95"/>
      <c r="G172" s="95"/>
      <c r="H172" s="95"/>
      <c r="I172" s="95"/>
      <c r="J172" s="95"/>
      <c r="K172" s="95"/>
      <c r="L172" s="95"/>
    </row>
    <row r="173" spans="2:12">
      <c r="B173" s="94"/>
      <c r="C173" s="94"/>
      <c r="D173" s="95"/>
      <c r="E173" s="95"/>
      <c r="F173" s="95"/>
      <c r="G173" s="95"/>
      <c r="H173" s="95"/>
      <c r="I173" s="95"/>
      <c r="J173" s="95"/>
      <c r="K173" s="95"/>
      <c r="L173" s="95"/>
    </row>
    <row r="174" spans="2:12">
      <c r="B174" s="94"/>
      <c r="C174" s="94"/>
      <c r="D174" s="95"/>
      <c r="E174" s="95"/>
      <c r="F174" s="95"/>
      <c r="G174" s="95"/>
      <c r="H174" s="95"/>
      <c r="I174" s="95"/>
      <c r="J174" s="95"/>
      <c r="K174" s="95"/>
      <c r="L174" s="95"/>
    </row>
    <row r="175" spans="2:12">
      <c r="B175" s="94"/>
      <c r="C175" s="94"/>
      <c r="D175" s="95"/>
      <c r="E175" s="95"/>
      <c r="F175" s="95"/>
      <c r="G175" s="95"/>
      <c r="H175" s="95"/>
      <c r="I175" s="95"/>
      <c r="J175" s="95"/>
      <c r="K175" s="95"/>
      <c r="L175" s="95"/>
    </row>
    <row r="176" spans="2:12">
      <c r="B176" s="94"/>
      <c r="C176" s="94"/>
      <c r="D176" s="95"/>
      <c r="E176" s="95"/>
      <c r="F176" s="95"/>
      <c r="G176" s="95"/>
      <c r="H176" s="95"/>
      <c r="I176" s="95"/>
      <c r="J176" s="95"/>
      <c r="K176" s="95"/>
      <c r="L176" s="95"/>
    </row>
    <row r="177" spans="2:12">
      <c r="B177" s="94"/>
      <c r="C177" s="94"/>
      <c r="D177" s="95"/>
      <c r="E177" s="95"/>
      <c r="F177" s="95"/>
      <c r="G177" s="95"/>
      <c r="H177" s="95"/>
      <c r="I177" s="95"/>
      <c r="J177" s="95"/>
      <c r="K177" s="95"/>
      <c r="L177" s="95"/>
    </row>
    <row r="178" spans="2:12">
      <c r="B178" s="94"/>
      <c r="C178" s="94"/>
      <c r="D178" s="95"/>
      <c r="E178" s="95"/>
      <c r="F178" s="95"/>
      <c r="G178" s="95"/>
      <c r="H178" s="95"/>
      <c r="I178" s="95"/>
      <c r="J178" s="95"/>
      <c r="K178" s="95"/>
      <c r="L178" s="95"/>
    </row>
    <row r="179" spans="2:12">
      <c r="B179" s="94"/>
      <c r="C179" s="94"/>
      <c r="D179" s="95"/>
      <c r="E179" s="95"/>
      <c r="F179" s="95"/>
      <c r="G179" s="95"/>
      <c r="H179" s="95"/>
      <c r="I179" s="95"/>
      <c r="J179" s="95"/>
      <c r="K179" s="95"/>
      <c r="L179" s="95"/>
    </row>
    <row r="180" spans="2:12">
      <c r="B180" s="94"/>
      <c r="C180" s="94"/>
      <c r="D180" s="95"/>
      <c r="E180" s="95"/>
      <c r="F180" s="95"/>
      <c r="G180" s="95"/>
      <c r="H180" s="95"/>
      <c r="I180" s="95"/>
      <c r="J180" s="95"/>
      <c r="K180" s="95"/>
      <c r="L180" s="95"/>
    </row>
    <row r="181" spans="2:12">
      <c r="B181" s="94"/>
      <c r="C181" s="94"/>
      <c r="D181" s="95"/>
      <c r="E181" s="95"/>
      <c r="F181" s="95"/>
      <c r="G181" s="95"/>
      <c r="H181" s="95"/>
      <c r="I181" s="95"/>
      <c r="J181" s="95"/>
      <c r="K181" s="95"/>
      <c r="L181" s="95"/>
    </row>
    <row r="182" spans="2:12">
      <c r="B182" s="94"/>
      <c r="C182" s="94"/>
      <c r="D182" s="95"/>
      <c r="E182" s="95"/>
      <c r="F182" s="95"/>
      <c r="G182" s="95"/>
      <c r="H182" s="95"/>
      <c r="I182" s="95"/>
      <c r="J182" s="95"/>
      <c r="K182" s="95"/>
      <c r="L182" s="95"/>
    </row>
    <row r="183" spans="2:12">
      <c r="B183" s="94"/>
      <c r="C183" s="94"/>
      <c r="D183" s="95"/>
      <c r="E183" s="95"/>
      <c r="F183" s="95"/>
      <c r="G183" s="95"/>
      <c r="H183" s="95"/>
      <c r="I183" s="95"/>
      <c r="J183" s="95"/>
      <c r="K183" s="95"/>
      <c r="L183" s="95"/>
    </row>
    <row r="184" spans="2:12">
      <c r="B184" s="94"/>
      <c r="C184" s="94"/>
      <c r="D184" s="95"/>
      <c r="E184" s="95"/>
      <c r="F184" s="95"/>
      <c r="G184" s="95"/>
      <c r="H184" s="95"/>
      <c r="I184" s="95"/>
      <c r="J184" s="95"/>
      <c r="K184" s="95"/>
      <c r="L184" s="95"/>
    </row>
    <row r="185" spans="2:12">
      <c r="B185" s="94"/>
      <c r="C185" s="94"/>
      <c r="D185" s="95"/>
      <c r="E185" s="95"/>
      <c r="F185" s="95"/>
      <c r="G185" s="95"/>
      <c r="H185" s="95"/>
      <c r="I185" s="95"/>
      <c r="J185" s="95"/>
      <c r="K185" s="95"/>
      <c r="L185" s="95"/>
    </row>
    <row r="186" spans="2:12">
      <c r="B186" s="94"/>
      <c r="C186" s="94"/>
      <c r="D186" s="95"/>
      <c r="E186" s="95"/>
      <c r="F186" s="95"/>
      <c r="G186" s="95"/>
      <c r="H186" s="95"/>
      <c r="I186" s="95"/>
      <c r="J186" s="95"/>
      <c r="K186" s="95"/>
      <c r="L186" s="95"/>
    </row>
    <row r="187" spans="2:12">
      <c r="B187" s="94"/>
      <c r="C187" s="94"/>
      <c r="D187" s="95"/>
      <c r="E187" s="95"/>
      <c r="F187" s="95"/>
      <c r="G187" s="95"/>
      <c r="H187" s="95"/>
      <c r="I187" s="95"/>
      <c r="J187" s="95"/>
      <c r="K187" s="95"/>
      <c r="L187" s="95"/>
    </row>
    <row r="188" spans="2:12">
      <c r="B188" s="94"/>
      <c r="C188" s="94"/>
      <c r="D188" s="95"/>
      <c r="E188" s="95"/>
      <c r="F188" s="95"/>
      <c r="G188" s="95"/>
      <c r="H188" s="95"/>
      <c r="I188" s="95"/>
      <c r="J188" s="95"/>
      <c r="K188" s="95"/>
      <c r="L188" s="95"/>
    </row>
    <row r="189" spans="2:12">
      <c r="B189" s="94"/>
      <c r="C189" s="94"/>
      <c r="D189" s="95"/>
      <c r="E189" s="95"/>
      <c r="F189" s="95"/>
      <c r="G189" s="95"/>
      <c r="H189" s="95"/>
      <c r="I189" s="95"/>
      <c r="J189" s="95"/>
      <c r="K189" s="95"/>
      <c r="L189" s="95"/>
    </row>
    <row r="190" spans="2:12">
      <c r="B190" s="94"/>
      <c r="C190" s="94"/>
      <c r="D190" s="95"/>
      <c r="E190" s="95"/>
      <c r="F190" s="95"/>
      <c r="G190" s="95"/>
      <c r="H190" s="95"/>
      <c r="I190" s="95"/>
      <c r="J190" s="95"/>
      <c r="K190" s="95"/>
      <c r="L190" s="95"/>
    </row>
    <row r="191" spans="2:12">
      <c r="B191" s="94"/>
      <c r="C191" s="94"/>
      <c r="D191" s="95"/>
      <c r="E191" s="95"/>
      <c r="F191" s="95"/>
      <c r="G191" s="95"/>
      <c r="H191" s="95"/>
      <c r="I191" s="95"/>
      <c r="J191" s="95"/>
      <c r="K191" s="95"/>
      <c r="L191" s="95"/>
    </row>
    <row r="192" spans="2:12">
      <c r="B192" s="94"/>
      <c r="C192" s="94"/>
      <c r="D192" s="95"/>
      <c r="E192" s="95"/>
      <c r="F192" s="95"/>
      <c r="G192" s="95"/>
      <c r="H192" s="95"/>
      <c r="I192" s="95"/>
      <c r="J192" s="95"/>
      <c r="K192" s="95"/>
      <c r="L192" s="95"/>
    </row>
    <row r="193" spans="2:12">
      <c r="B193" s="94"/>
      <c r="C193" s="94"/>
      <c r="D193" s="95"/>
      <c r="E193" s="95"/>
      <c r="F193" s="95"/>
      <c r="G193" s="95"/>
      <c r="H193" s="95"/>
      <c r="I193" s="95"/>
      <c r="J193" s="95"/>
      <c r="K193" s="95"/>
      <c r="L193" s="95"/>
    </row>
    <row r="194" spans="2:12">
      <c r="B194" s="94"/>
      <c r="C194" s="94"/>
      <c r="D194" s="95"/>
      <c r="E194" s="95"/>
      <c r="F194" s="95"/>
      <c r="G194" s="95"/>
      <c r="H194" s="95"/>
      <c r="I194" s="95"/>
      <c r="J194" s="95"/>
      <c r="K194" s="95"/>
      <c r="L194" s="95"/>
    </row>
    <row r="195" spans="2:12">
      <c r="B195" s="94"/>
      <c r="C195" s="94"/>
      <c r="D195" s="95"/>
      <c r="E195" s="95"/>
      <c r="F195" s="95"/>
      <c r="G195" s="95"/>
      <c r="H195" s="95"/>
      <c r="I195" s="95"/>
      <c r="J195" s="95"/>
      <c r="K195" s="95"/>
      <c r="L195" s="95"/>
    </row>
    <row r="196" spans="2:12">
      <c r="B196" s="94"/>
      <c r="C196" s="94"/>
      <c r="D196" s="95"/>
      <c r="E196" s="95"/>
      <c r="F196" s="95"/>
      <c r="G196" s="95"/>
      <c r="H196" s="95"/>
      <c r="I196" s="95"/>
      <c r="J196" s="95"/>
      <c r="K196" s="95"/>
      <c r="L196" s="95"/>
    </row>
    <row r="197" spans="2:12">
      <c r="B197" s="94"/>
      <c r="C197" s="94"/>
      <c r="D197" s="95"/>
      <c r="E197" s="95"/>
      <c r="F197" s="95"/>
      <c r="G197" s="95"/>
      <c r="H197" s="95"/>
      <c r="I197" s="95"/>
      <c r="J197" s="95"/>
      <c r="K197" s="95"/>
      <c r="L197" s="95"/>
    </row>
    <row r="198" spans="2:12">
      <c r="B198" s="94"/>
      <c r="C198" s="94"/>
      <c r="D198" s="95"/>
      <c r="E198" s="95"/>
      <c r="F198" s="95"/>
      <c r="G198" s="95"/>
      <c r="H198" s="95"/>
      <c r="I198" s="95"/>
      <c r="J198" s="95"/>
      <c r="K198" s="95"/>
      <c r="L198" s="95"/>
    </row>
    <row r="199" spans="2:12">
      <c r="B199" s="94"/>
      <c r="C199" s="94"/>
      <c r="D199" s="95"/>
      <c r="E199" s="95"/>
      <c r="F199" s="95"/>
      <c r="G199" s="95"/>
      <c r="H199" s="95"/>
      <c r="I199" s="95"/>
      <c r="J199" s="95"/>
      <c r="K199" s="95"/>
      <c r="L199" s="95"/>
    </row>
    <row r="200" spans="2:12">
      <c r="B200" s="94"/>
      <c r="C200" s="94"/>
      <c r="D200" s="95"/>
      <c r="E200" s="95"/>
      <c r="F200" s="95"/>
      <c r="G200" s="95"/>
      <c r="H200" s="95"/>
      <c r="I200" s="95"/>
      <c r="J200" s="95"/>
      <c r="K200" s="95"/>
      <c r="L200" s="95"/>
    </row>
    <row r="201" spans="2:12">
      <c r="B201" s="94"/>
      <c r="C201" s="94"/>
      <c r="D201" s="95"/>
      <c r="E201" s="95"/>
      <c r="F201" s="95"/>
      <c r="G201" s="95"/>
      <c r="H201" s="95"/>
      <c r="I201" s="95"/>
      <c r="J201" s="95"/>
      <c r="K201" s="95"/>
      <c r="L201" s="95"/>
    </row>
    <row r="202" spans="2:12">
      <c r="B202" s="94"/>
      <c r="C202" s="94"/>
      <c r="D202" s="95"/>
      <c r="E202" s="95"/>
      <c r="F202" s="95"/>
      <c r="G202" s="95"/>
      <c r="H202" s="95"/>
      <c r="I202" s="95"/>
      <c r="J202" s="95"/>
      <c r="K202" s="95"/>
      <c r="L202" s="95"/>
    </row>
    <row r="203" spans="2:12">
      <c r="B203" s="94"/>
      <c r="C203" s="94"/>
      <c r="D203" s="95"/>
      <c r="E203" s="95"/>
      <c r="F203" s="95"/>
      <c r="G203" s="95"/>
      <c r="H203" s="95"/>
      <c r="I203" s="95"/>
      <c r="J203" s="95"/>
      <c r="K203" s="95"/>
      <c r="L203" s="95"/>
    </row>
    <row r="204" spans="2:12">
      <c r="B204" s="94"/>
      <c r="C204" s="94"/>
      <c r="D204" s="95"/>
      <c r="E204" s="95"/>
      <c r="F204" s="95"/>
      <c r="G204" s="95"/>
      <c r="H204" s="95"/>
      <c r="I204" s="95"/>
      <c r="J204" s="95"/>
      <c r="K204" s="95"/>
      <c r="L204" s="95"/>
    </row>
    <row r="205" spans="2:12">
      <c r="B205" s="94"/>
      <c r="C205" s="94"/>
      <c r="D205" s="95"/>
      <c r="E205" s="95"/>
      <c r="F205" s="95"/>
      <c r="G205" s="95"/>
      <c r="H205" s="95"/>
      <c r="I205" s="95"/>
      <c r="J205" s="95"/>
      <c r="K205" s="95"/>
      <c r="L205" s="95"/>
    </row>
    <row r="206" spans="2:12">
      <c r="B206" s="94"/>
      <c r="C206" s="94"/>
      <c r="D206" s="95"/>
      <c r="E206" s="95"/>
      <c r="F206" s="95"/>
      <c r="G206" s="95"/>
      <c r="H206" s="95"/>
      <c r="I206" s="95"/>
      <c r="J206" s="95"/>
      <c r="K206" s="95"/>
      <c r="L206" s="95"/>
    </row>
    <row r="207" spans="2:12">
      <c r="B207" s="94"/>
      <c r="C207" s="94"/>
      <c r="D207" s="95"/>
      <c r="E207" s="95"/>
      <c r="F207" s="95"/>
      <c r="G207" s="95"/>
      <c r="H207" s="95"/>
      <c r="I207" s="95"/>
      <c r="J207" s="95"/>
      <c r="K207" s="95"/>
      <c r="L207" s="95"/>
    </row>
    <row r="208" spans="2:12">
      <c r="B208" s="94"/>
      <c r="C208" s="94"/>
      <c r="D208" s="95"/>
      <c r="E208" s="95"/>
      <c r="F208" s="95"/>
      <c r="G208" s="95"/>
      <c r="H208" s="95"/>
      <c r="I208" s="95"/>
      <c r="J208" s="95"/>
      <c r="K208" s="95"/>
      <c r="L208" s="95"/>
    </row>
    <row r="209" spans="2:12">
      <c r="B209" s="94"/>
      <c r="C209" s="94"/>
      <c r="D209" s="95"/>
      <c r="E209" s="95"/>
      <c r="F209" s="95"/>
      <c r="G209" s="95"/>
      <c r="H209" s="95"/>
      <c r="I209" s="95"/>
      <c r="J209" s="95"/>
      <c r="K209" s="95"/>
      <c r="L209" s="95"/>
    </row>
    <row r="210" spans="2:12">
      <c r="B210" s="94"/>
      <c r="C210" s="94"/>
      <c r="D210" s="95"/>
      <c r="E210" s="95"/>
      <c r="F210" s="95"/>
      <c r="G210" s="95"/>
      <c r="H210" s="95"/>
      <c r="I210" s="95"/>
      <c r="J210" s="95"/>
      <c r="K210" s="95"/>
      <c r="L210" s="95"/>
    </row>
    <row r="211" spans="2:12">
      <c r="B211" s="94"/>
      <c r="C211" s="94"/>
      <c r="D211" s="95"/>
      <c r="E211" s="95"/>
      <c r="F211" s="95"/>
      <c r="G211" s="95"/>
      <c r="H211" s="95"/>
      <c r="I211" s="95"/>
      <c r="J211" s="95"/>
      <c r="K211" s="95"/>
      <c r="L211" s="95"/>
    </row>
    <row r="212" spans="2:12">
      <c r="B212" s="94"/>
      <c r="C212" s="94"/>
      <c r="D212" s="95"/>
      <c r="E212" s="95"/>
      <c r="F212" s="95"/>
      <c r="G212" s="95"/>
      <c r="H212" s="95"/>
      <c r="I212" s="95"/>
      <c r="J212" s="95"/>
      <c r="K212" s="95"/>
      <c r="L212" s="95"/>
    </row>
    <row r="213" spans="2:12">
      <c r="B213" s="94"/>
      <c r="C213" s="94"/>
      <c r="D213" s="95"/>
      <c r="E213" s="95"/>
      <c r="F213" s="95"/>
      <c r="G213" s="95"/>
      <c r="H213" s="95"/>
      <c r="I213" s="95"/>
      <c r="J213" s="95"/>
      <c r="K213" s="95"/>
      <c r="L213" s="95"/>
    </row>
    <row r="214" spans="2:12">
      <c r="B214" s="94"/>
      <c r="C214" s="94"/>
      <c r="D214" s="95"/>
      <c r="E214" s="95"/>
      <c r="F214" s="95"/>
      <c r="G214" s="95"/>
      <c r="H214" s="95"/>
      <c r="I214" s="95"/>
      <c r="J214" s="95"/>
      <c r="K214" s="95"/>
      <c r="L214" s="95"/>
    </row>
    <row r="215" spans="2:12">
      <c r="B215" s="94"/>
      <c r="C215" s="94"/>
      <c r="D215" s="95"/>
      <c r="E215" s="95"/>
      <c r="F215" s="95"/>
      <c r="G215" s="95"/>
      <c r="H215" s="95"/>
      <c r="I215" s="95"/>
      <c r="J215" s="95"/>
      <c r="K215" s="95"/>
      <c r="L215" s="95"/>
    </row>
    <row r="216" spans="2:12">
      <c r="B216" s="94"/>
      <c r="C216" s="94"/>
      <c r="D216" s="95"/>
      <c r="E216" s="95"/>
      <c r="F216" s="95"/>
      <c r="G216" s="95"/>
      <c r="H216" s="95"/>
      <c r="I216" s="95"/>
      <c r="J216" s="95"/>
      <c r="K216" s="95"/>
      <c r="L216" s="95"/>
    </row>
    <row r="217" spans="2:12">
      <c r="B217" s="94"/>
      <c r="C217" s="94"/>
      <c r="D217" s="95"/>
      <c r="E217" s="95"/>
      <c r="F217" s="95"/>
      <c r="G217" s="95"/>
      <c r="H217" s="95"/>
      <c r="I217" s="95"/>
      <c r="J217" s="95"/>
      <c r="K217" s="95"/>
      <c r="L217" s="95"/>
    </row>
    <row r="218" spans="2:12">
      <c r="B218" s="94"/>
      <c r="C218" s="94"/>
      <c r="D218" s="95"/>
      <c r="E218" s="95"/>
      <c r="F218" s="95"/>
      <c r="G218" s="95"/>
      <c r="H218" s="95"/>
      <c r="I218" s="95"/>
      <c r="J218" s="95"/>
      <c r="K218" s="95"/>
      <c r="L218" s="95"/>
    </row>
    <row r="219" spans="2:12">
      <c r="B219" s="94"/>
      <c r="C219" s="94"/>
      <c r="D219" s="95"/>
      <c r="E219" s="95"/>
      <c r="F219" s="95"/>
      <c r="G219" s="95"/>
      <c r="H219" s="95"/>
      <c r="I219" s="95"/>
      <c r="J219" s="95"/>
      <c r="K219" s="95"/>
      <c r="L219" s="95"/>
    </row>
    <row r="220" spans="2:12">
      <c r="B220" s="94"/>
      <c r="C220" s="94"/>
      <c r="D220" s="95"/>
      <c r="E220" s="95"/>
      <c r="F220" s="95"/>
      <c r="G220" s="95"/>
      <c r="H220" s="95"/>
      <c r="I220" s="95"/>
      <c r="J220" s="95"/>
      <c r="K220" s="95"/>
      <c r="L220" s="95"/>
    </row>
    <row r="221" spans="2:12">
      <c r="B221" s="94"/>
      <c r="C221" s="94"/>
      <c r="D221" s="95"/>
      <c r="E221" s="95"/>
      <c r="F221" s="95"/>
      <c r="G221" s="95"/>
      <c r="H221" s="95"/>
      <c r="I221" s="95"/>
      <c r="J221" s="95"/>
      <c r="K221" s="95"/>
      <c r="L221" s="95"/>
    </row>
    <row r="222" spans="2:12">
      <c r="B222" s="94"/>
      <c r="C222" s="94"/>
      <c r="D222" s="95"/>
      <c r="E222" s="95"/>
      <c r="F222" s="95"/>
      <c r="G222" s="95"/>
      <c r="H222" s="95"/>
      <c r="I222" s="95"/>
      <c r="J222" s="95"/>
      <c r="K222" s="95"/>
      <c r="L222" s="95"/>
    </row>
    <row r="223" spans="2:12">
      <c r="B223" s="94"/>
      <c r="C223" s="94"/>
      <c r="D223" s="95"/>
      <c r="E223" s="95"/>
      <c r="F223" s="95"/>
      <c r="G223" s="95"/>
      <c r="H223" s="95"/>
      <c r="I223" s="95"/>
      <c r="J223" s="95"/>
      <c r="K223" s="95"/>
      <c r="L223" s="95"/>
    </row>
    <row r="224" spans="2:12">
      <c r="B224" s="94"/>
      <c r="C224" s="94"/>
      <c r="D224" s="95"/>
      <c r="E224" s="95"/>
      <c r="F224" s="95"/>
      <c r="G224" s="95"/>
      <c r="H224" s="95"/>
      <c r="I224" s="95"/>
      <c r="J224" s="95"/>
      <c r="K224" s="95"/>
      <c r="L224" s="95"/>
    </row>
    <row r="225" spans="2:12">
      <c r="B225" s="94"/>
      <c r="C225" s="94"/>
      <c r="D225" s="95"/>
      <c r="E225" s="95"/>
      <c r="F225" s="95"/>
      <c r="G225" s="95"/>
      <c r="H225" s="95"/>
      <c r="I225" s="95"/>
      <c r="J225" s="95"/>
      <c r="K225" s="95"/>
      <c r="L225" s="95"/>
    </row>
    <row r="226" spans="2:12">
      <c r="B226" s="94"/>
      <c r="C226" s="94"/>
      <c r="D226" s="95"/>
      <c r="E226" s="95"/>
      <c r="F226" s="95"/>
      <c r="G226" s="95"/>
      <c r="H226" s="95"/>
      <c r="I226" s="95"/>
      <c r="J226" s="95"/>
      <c r="K226" s="95"/>
      <c r="L226" s="95"/>
    </row>
    <row r="227" spans="2:12">
      <c r="B227" s="94"/>
      <c r="C227" s="94"/>
      <c r="D227" s="95"/>
      <c r="E227" s="95"/>
      <c r="F227" s="95"/>
      <c r="G227" s="95"/>
      <c r="H227" s="95"/>
      <c r="I227" s="95"/>
      <c r="J227" s="95"/>
      <c r="K227" s="95"/>
      <c r="L227" s="95"/>
    </row>
    <row r="228" spans="2:12">
      <c r="B228" s="94"/>
      <c r="C228" s="94"/>
      <c r="D228" s="95"/>
      <c r="E228" s="95"/>
      <c r="F228" s="95"/>
      <c r="G228" s="95"/>
      <c r="H228" s="95"/>
      <c r="I228" s="95"/>
      <c r="J228" s="95"/>
      <c r="K228" s="95"/>
      <c r="L228" s="95"/>
    </row>
    <row r="229" spans="2:12">
      <c r="B229" s="94"/>
      <c r="C229" s="94"/>
      <c r="D229" s="95"/>
      <c r="E229" s="95"/>
      <c r="F229" s="95"/>
      <c r="G229" s="95"/>
      <c r="H229" s="95"/>
      <c r="I229" s="95"/>
      <c r="J229" s="95"/>
      <c r="K229" s="95"/>
      <c r="L229" s="95"/>
    </row>
    <row r="230" spans="2:12">
      <c r="B230" s="94"/>
      <c r="C230" s="94"/>
      <c r="D230" s="95"/>
      <c r="E230" s="95"/>
      <c r="F230" s="95"/>
      <c r="G230" s="95"/>
      <c r="H230" s="95"/>
      <c r="I230" s="95"/>
      <c r="J230" s="95"/>
      <c r="K230" s="95"/>
      <c r="L230" s="95"/>
    </row>
    <row r="231" spans="2:12">
      <c r="B231" s="94"/>
      <c r="C231" s="94"/>
      <c r="D231" s="95"/>
      <c r="E231" s="95"/>
      <c r="F231" s="95"/>
      <c r="G231" s="95"/>
      <c r="H231" s="95"/>
      <c r="I231" s="95"/>
      <c r="J231" s="95"/>
      <c r="K231" s="95"/>
      <c r="L231" s="95"/>
    </row>
    <row r="232" spans="2:12">
      <c r="B232" s="94"/>
      <c r="C232" s="94"/>
      <c r="D232" s="95"/>
      <c r="E232" s="95"/>
      <c r="F232" s="95"/>
      <c r="G232" s="95"/>
      <c r="H232" s="95"/>
      <c r="I232" s="95"/>
      <c r="J232" s="95"/>
      <c r="K232" s="95"/>
      <c r="L232" s="95"/>
    </row>
    <row r="233" spans="2:12">
      <c r="B233" s="94"/>
      <c r="C233" s="94"/>
      <c r="D233" s="95"/>
      <c r="E233" s="95"/>
      <c r="F233" s="95"/>
      <c r="G233" s="95"/>
      <c r="H233" s="95"/>
      <c r="I233" s="95"/>
      <c r="J233" s="95"/>
      <c r="K233" s="95"/>
      <c r="L233" s="95"/>
    </row>
    <row r="234" spans="2:12">
      <c r="B234" s="94"/>
      <c r="C234" s="94"/>
      <c r="D234" s="95"/>
      <c r="E234" s="95"/>
      <c r="F234" s="95"/>
      <c r="G234" s="95"/>
      <c r="H234" s="95"/>
      <c r="I234" s="95"/>
      <c r="J234" s="95"/>
      <c r="K234" s="95"/>
      <c r="L234" s="95"/>
    </row>
    <row r="235" spans="2:12">
      <c r="B235" s="94"/>
      <c r="C235" s="94"/>
      <c r="D235" s="95"/>
      <c r="E235" s="95"/>
      <c r="F235" s="95"/>
      <c r="G235" s="95"/>
      <c r="H235" s="95"/>
      <c r="I235" s="95"/>
      <c r="J235" s="95"/>
      <c r="K235" s="95"/>
      <c r="L235" s="95"/>
    </row>
    <row r="236" spans="2:12">
      <c r="B236" s="94"/>
      <c r="C236" s="94"/>
      <c r="D236" s="95"/>
      <c r="E236" s="95"/>
      <c r="F236" s="95"/>
      <c r="G236" s="95"/>
      <c r="H236" s="95"/>
      <c r="I236" s="95"/>
      <c r="J236" s="95"/>
      <c r="K236" s="95"/>
      <c r="L236" s="95"/>
    </row>
    <row r="237" spans="2:12">
      <c r="B237" s="94"/>
      <c r="C237" s="94"/>
      <c r="D237" s="95"/>
      <c r="E237" s="95"/>
      <c r="F237" s="95"/>
      <c r="G237" s="95"/>
      <c r="H237" s="95"/>
      <c r="I237" s="95"/>
      <c r="J237" s="95"/>
      <c r="K237" s="95"/>
      <c r="L237" s="95"/>
    </row>
    <row r="238" spans="2:12">
      <c r="B238" s="94"/>
      <c r="C238" s="94"/>
      <c r="D238" s="95"/>
      <c r="E238" s="95"/>
      <c r="F238" s="95"/>
      <c r="G238" s="95"/>
      <c r="H238" s="95"/>
      <c r="I238" s="95"/>
      <c r="J238" s="95"/>
      <c r="K238" s="95"/>
      <c r="L238" s="95"/>
    </row>
    <row r="239" spans="2:12">
      <c r="B239" s="94"/>
      <c r="C239" s="94"/>
      <c r="D239" s="95"/>
      <c r="E239" s="95"/>
      <c r="F239" s="95"/>
      <c r="G239" s="95"/>
      <c r="H239" s="95"/>
      <c r="I239" s="95"/>
      <c r="J239" s="95"/>
      <c r="K239" s="95"/>
      <c r="L239" s="95"/>
    </row>
    <row r="240" spans="2:12">
      <c r="B240" s="94"/>
      <c r="C240" s="94"/>
      <c r="D240" s="95"/>
      <c r="E240" s="95"/>
      <c r="F240" s="95"/>
      <c r="G240" s="95"/>
      <c r="H240" s="95"/>
      <c r="I240" s="95"/>
      <c r="J240" s="95"/>
      <c r="K240" s="95"/>
      <c r="L240" s="95"/>
    </row>
    <row r="241" spans="2:12">
      <c r="B241" s="94"/>
      <c r="C241" s="94"/>
      <c r="D241" s="95"/>
      <c r="E241" s="95"/>
      <c r="F241" s="95"/>
      <c r="G241" s="95"/>
      <c r="H241" s="95"/>
      <c r="I241" s="95"/>
      <c r="J241" s="95"/>
      <c r="K241" s="95"/>
      <c r="L241" s="95"/>
    </row>
    <row r="242" spans="2:12">
      <c r="B242" s="94"/>
      <c r="C242" s="94"/>
      <c r="D242" s="95"/>
      <c r="E242" s="95"/>
      <c r="F242" s="95"/>
      <c r="G242" s="95"/>
      <c r="H242" s="95"/>
      <c r="I242" s="95"/>
      <c r="J242" s="95"/>
      <c r="K242" s="95"/>
      <c r="L242" s="95"/>
    </row>
    <row r="243" spans="2:12">
      <c r="B243" s="94"/>
      <c r="C243" s="94"/>
      <c r="D243" s="95"/>
      <c r="E243" s="95"/>
      <c r="F243" s="95"/>
      <c r="G243" s="95"/>
      <c r="H243" s="95"/>
      <c r="I243" s="95"/>
      <c r="J243" s="95"/>
      <c r="K243" s="95"/>
      <c r="L243" s="95"/>
    </row>
    <row r="244" spans="2:12">
      <c r="B244" s="94"/>
      <c r="C244" s="94"/>
      <c r="D244" s="95"/>
      <c r="E244" s="95"/>
      <c r="F244" s="95"/>
      <c r="G244" s="95"/>
      <c r="H244" s="95"/>
      <c r="I244" s="95"/>
      <c r="J244" s="95"/>
      <c r="K244" s="95"/>
      <c r="L244" s="95"/>
    </row>
    <row r="245" spans="2:12">
      <c r="B245" s="94"/>
      <c r="C245" s="94"/>
      <c r="D245" s="95"/>
      <c r="E245" s="95"/>
      <c r="F245" s="95"/>
      <c r="G245" s="95"/>
      <c r="H245" s="95"/>
      <c r="I245" s="95"/>
      <c r="J245" s="95"/>
      <c r="K245" s="95"/>
      <c r="L245" s="95"/>
    </row>
    <row r="246" spans="2:12">
      <c r="B246" s="94"/>
      <c r="C246" s="94"/>
      <c r="D246" s="95"/>
      <c r="E246" s="95"/>
      <c r="F246" s="95"/>
      <c r="G246" s="95"/>
      <c r="H246" s="95"/>
      <c r="I246" s="95"/>
      <c r="J246" s="95"/>
      <c r="K246" s="95"/>
      <c r="L246" s="95"/>
    </row>
    <row r="247" spans="2:12">
      <c r="B247" s="94"/>
      <c r="C247" s="94"/>
      <c r="D247" s="95"/>
      <c r="E247" s="95"/>
      <c r="F247" s="95"/>
      <c r="G247" s="95"/>
      <c r="H247" s="95"/>
      <c r="I247" s="95"/>
      <c r="J247" s="95"/>
      <c r="K247" s="95"/>
      <c r="L247" s="95"/>
    </row>
    <row r="248" spans="2:12">
      <c r="B248" s="94"/>
      <c r="C248" s="94"/>
      <c r="D248" s="95"/>
      <c r="E248" s="95"/>
      <c r="F248" s="95"/>
      <c r="G248" s="95"/>
      <c r="H248" s="95"/>
      <c r="I248" s="95"/>
      <c r="J248" s="95"/>
      <c r="K248" s="95"/>
      <c r="L248" s="95"/>
    </row>
    <row r="249" spans="2:12">
      <c r="B249" s="94"/>
      <c r="C249" s="94"/>
      <c r="D249" s="95"/>
      <c r="E249" s="95"/>
      <c r="F249" s="95"/>
      <c r="G249" s="95"/>
      <c r="H249" s="95"/>
      <c r="I249" s="95"/>
      <c r="J249" s="95"/>
      <c r="K249" s="95"/>
      <c r="L249" s="95"/>
    </row>
    <row r="250" spans="2:12">
      <c r="B250" s="94"/>
      <c r="C250" s="94"/>
      <c r="D250" s="95"/>
      <c r="E250" s="95"/>
      <c r="F250" s="95"/>
      <c r="G250" s="95"/>
      <c r="H250" s="95"/>
      <c r="I250" s="95"/>
      <c r="J250" s="95"/>
      <c r="K250" s="95"/>
      <c r="L250" s="95"/>
    </row>
    <row r="251" spans="2:12">
      <c r="B251" s="94"/>
      <c r="C251" s="94"/>
      <c r="D251" s="95"/>
      <c r="E251" s="95"/>
      <c r="F251" s="95"/>
      <c r="G251" s="95"/>
      <c r="H251" s="95"/>
      <c r="I251" s="95"/>
      <c r="J251" s="95"/>
      <c r="K251" s="95"/>
      <c r="L251" s="95"/>
    </row>
    <row r="252" spans="2:12">
      <c r="B252" s="94"/>
      <c r="C252" s="94"/>
      <c r="D252" s="95"/>
      <c r="E252" s="95"/>
      <c r="F252" s="95"/>
      <c r="G252" s="95"/>
      <c r="H252" s="95"/>
      <c r="I252" s="95"/>
      <c r="J252" s="95"/>
      <c r="K252" s="95"/>
      <c r="L252" s="95"/>
    </row>
    <row r="253" spans="2:12">
      <c r="B253" s="94"/>
      <c r="C253" s="94"/>
      <c r="D253" s="95"/>
      <c r="E253" s="95"/>
      <c r="F253" s="95"/>
      <c r="G253" s="95"/>
      <c r="H253" s="95"/>
      <c r="I253" s="95"/>
      <c r="J253" s="95"/>
      <c r="K253" s="95"/>
      <c r="L253" s="95"/>
    </row>
    <row r="254" spans="2:12">
      <c r="B254" s="94"/>
      <c r="C254" s="94"/>
      <c r="D254" s="95"/>
      <c r="E254" s="95"/>
      <c r="F254" s="95"/>
      <c r="G254" s="95"/>
      <c r="H254" s="95"/>
      <c r="I254" s="95"/>
      <c r="J254" s="95"/>
      <c r="K254" s="95"/>
      <c r="L254" s="95"/>
    </row>
    <row r="255" spans="2:12">
      <c r="B255" s="94"/>
      <c r="C255" s="94"/>
      <c r="D255" s="95"/>
      <c r="E255" s="95"/>
      <c r="F255" s="95"/>
      <c r="G255" s="95"/>
      <c r="H255" s="95"/>
      <c r="I255" s="95"/>
      <c r="J255" s="95"/>
      <c r="K255" s="95"/>
      <c r="L255" s="95"/>
    </row>
    <row r="256" spans="2:12">
      <c r="B256" s="94"/>
      <c r="C256" s="94"/>
      <c r="D256" s="95"/>
      <c r="E256" s="95"/>
      <c r="F256" s="95"/>
      <c r="G256" s="95"/>
      <c r="H256" s="95"/>
      <c r="I256" s="95"/>
      <c r="J256" s="95"/>
      <c r="K256" s="95"/>
      <c r="L256" s="95"/>
    </row>
    <row r="257" spans="2:12">
      <c r="B257" s="94"/>
      <c r="C257" s="94"/>
      <c r="D257" s="95"/>
      <c r="E257" s="95"/>
      <c r="F257" s="95"/>
      <c r="G257" s="95"/>
      <c r="H257" s="95"/>
      <c r="I257" s="95"/>
      <c r="J257" s="95"/>
      <c r="K257" s="95"/>
      <c r="L257" s="95"/>
    </row>
    <row r="258" spans="2:12">
      <c r="B258" s="94"/>
      <c r="C258" s="94"/>
      <c r="D258" s="95"/>
      <c r="E258" s="95"/>
      <c r="F258" s="95"/>
      <c r="G258" s="95"/>
      <c r="H258" s="95"/>
      <c r="I258" s="95"/>
      <c r="J258" s="95"/>
      <c r="K258" s="95"/>
      <c r="L258" s="95"/>
    </row>
    <row r="259" spans="2:12">
      <c r="B259" s="94"/>
      <c r="C259" s="94"/>
      <c r="D259" s="95"/>
      <c r="E259" s="95"/>
      <c r="F259" s="95"/>
      <c r="G259" s="95"/>
      <c r="H259" s="95"/>
      <c r="I259" s="95"/>
      <c r="J259" s="95"/>
      <c r="K259" s="95"/>
      <c r="L259" s="95"/>
    </row>
    <row r="260" spans="2:12">
      <c r="B260" s="94"/>
      <c r="C260" s="94"/>
      <c r="D260" s="95"/>
      <c r="E260" s="95"/>
      <c r="F260" s="95"/>
      <c r="G260" s="95"/>
      <c r="H260" s="95"/>
      <c r="I260" s="95"/>
      <c r="J260" s="95"/>
      <c r="K260" s="95"/>
      <c r="L260" s="95"/>
    </row>
    <row r="261" spans="2:12">
      <c r="B261" s="94"/>
      <c r="C261" s="94"/>
      <c r="D261" s="95"/>
      <c r="E261" s="95"/>
      <c r="F261" s="95"/>
      <c r="G261" s="95"/>
      <c r="H261" s="95"/>
      <c r="I261" s="95"/>
      <c r="J261" s="95"/>
      <c r="K261" s="95"/>
      <c r="L261" s="95"/>
    </row>
    <row r="262" spans="2:12">
      <c r="B262" s="94"/>
      <c r="C262" s="94"/>
      <c r="D262" s="95"/>
      <c r="E262" s="95"/>
      <c r="F262" s="95"/>
      <c r="G262" s="95"/>
      <c r="H262" s="95"/>
      <c r="I262" s="95"/>
      <c r="J262" s="95"/>
      <c r="K262" s="95"/>
      <c r="L262" s="95"/>
    </row>
    <row r="263" spans="2:12">
      <c r="B263" s="94"/>
      <c r="C263" s="94"/>
      <c r="D263" s="95"/>
      <c r="E263" s="95"/>
      <c r="F263" s="95"/>
      <c r="G263" s="95"/>
      <c r="H263" s="95"/>
      <c r="I263" s="95"/>
      <c r="J263" s="95"/>
      <c r="K263" s="95"/>
      <c r="L263" s="95"/>
    </row>
    <row r="264" spans="2:12">
      <c r="B264" s="94"/>
      <c r="C264" s="94"/>
      <c r="D264" s="95"/>
      <c r="E264" s="95"/>
      <c r="F264" s="95"/>
      <c r="G264" s="95"/>
      <c r="H264" s="95"/>
      <c r="I264" s="95"/>
      <c r="J264" s="95"/>
      <c r="K264" s="95"/>
      <c r="L264" s="95"/>
    </row>
    <row r="265" spans="2:12">
      <c r="B265" s="94"/>
      <c r="C265" s="94"/>
      <c r="D265" s="95"/>
      <c r="E265" s="95"/>
      <c r="F265" s="95"/>
      <c r="G265" s="95"/>
      <c r="H265" s="95"/>
      <c r="I265" s="95"/>
      <c r="J265" s="95"/>
      <c r="K265" s="95"/>
      <c r="L265" s="95"/>
    </row>
    <row r="266" spans="2:12">
      <c r="B266" s="94"/>
      <c r="C266" s="94"/>
      <c r="D266" s="95"/>
      <c r="E266" s="95"/>
      <c r="F266" s="95"/>
      <c r="G266" s="95"/>
      <c r="H266" s="95"/>
      <c r="I266" s="95"/>
      <c r="J266" s="95"/>
      <c r="K266" s="95"/>
      <c r="L266" s="95"/>
    </row>
    <row r="267" spans="2:12">
      <c r="B267" s="94"/>
      <c r="C267" s="94"/>
      <c r="D267" s="95"/>
      <c r="E267" s="95"/>
      <c r="F267" s="95"/>
      <c r="G267" s="95"/>
      <c r="H267" s="95"/>
      <c r="I267" s="95"/>
      <c r="J267" s="95"/>
      <c r="K267" s="95"/>
      <c r="L267" s="95"/>
    </row>
    <row r="268" spans="2:12">
      <c r="B268" s="94"/>
      <c r="C268" s="94"/>
      <c r="D268" s="95"/>
      <c r="E268" s="95"/>
      <c r="F268" s="95"/>
      <c r="G268" s="95"/>
      <c r="H268" s="95"/>
      <c r="I268" s="95"/>
      <c r="J268" s="95"/>
      <c r="K268" s="95"/>
      <c r="L268" s="95"/>
    </row>
    <row r="269" spans="2:12">
      <c r="B269" s="94"/>
      <c r="C269" s="94"/>
      <c r="D269" s="95"/>
      <c r="E269" s="95"/>
      <c r="F269" s="95"/>
      <c r="G269" s="95"/>
      <c r="H269" s="95"/>
      <c r="I269" s="95"/>
      <c r="J269" s="95"/>
      <c r="K269" s="95"/>
      <c r="L269" s="95"/>
    </row>
    <row r="270" spans="2:12">
      <c r="B270" s="94"/>
      <c r="C270" s="94"/>
      <c r="D270" s="95"/>
      <c r="E270" s="95"/>
      <c r="F270" s="95"/>
      <c r="G270" s="95"/>
      <c r="H270" s="95"/>
      <c r="I270" s="95"/>
      <c r="J270" s="95"/>
      <c r="K270" s="95"/>
      <c r="L270" s="95"/>
    </row>
    <row r="271" spans="2:12">
      <c r="B271" s="94"/>
      <c r="C271" s="94"/>
      <c r="D271" s="95"/>
      <c r="E271" s="95"/>
      <c r="F271" s="95"/>
      <c r="G271" s="95"/>
      <c r="H271" s="95"/>
      <c r="I271" s="95"/>
      <c r="J271" s="95"/>
      <c r="K271" s="95"/>
      <c r="L271" s="95"/>
    </row>
    <row r="272" spans="2:12">
      <c r="B272" s="94"/>
      <c r="C272" s="94"/>
      <c r="D272" s="95"/>
      <c r="E272" s="95"/>
      <c r="F272" s="95"/>
      <c r="G272" s="95"/>
      <c r="H272" s="95"/>
      <c r="I272" s="95"/>
      <c r="J272" s="95"/>
      <c r="K272" s="95"/>
      <c r="L272" s="95"/>
    </row>
    <row r="273" spans="2:12">
      <c r="B273" s="94"/>
      <c r="C273" s="94"/>
      <c r="D273" s="95"/>
      <c r="E273" s="95"/>
      <c r="F273" s="95"/>
      <c r="G273" s="95"/>
      <c r="H273" s="95"/>
      <c r="I273" s="95"/>
      <c r="J273" s="95"/>
      <c r="K273" s="95"/>
      <c r="L273" s="95"/>
    </row>
    <row r="274" spans="2:12">
      <c r="B274" s="94"/>
      <c r="C274" s="94"/>
      <c r="D274" s="95"/>
      <c r="E274" s="95"/>
      <c r="F274" s="95"/>
      <c r="G274" s="95"/>
      <c r="H274" s="95"/>
      <c r="I274" s="95"/>
      <c r="J274" s="95"/>
      <c r="K274" s="95"/>
      <c r="L274" s="95"/>
    </row>
    <row r="275" spans="2:12">
      <c r="B275" s="94"/>
      <c r="C275" s="94"/>
      <c r="D275" s="95"/>
      <c r="E275" s="95"/>
      <c r="F275" s="95"/>
      <c r="G275" s="95"/>
      <c r="H275" s="95"/>
      <c r="I275" s="95"/>
      <c r="J275" s="95"/>
      <c r="K275" s="95"/>
      <c r="L275" s="95"/>
    </row>
    <row r="276" spans="2:12">
      <c r="B276" s="94"/>
      <c r="C276" s="94"/>
      <c r="D276" s="95"/>
      <c r="E276" s="95"/>
      <c r="F276" s="95"/>
      <c r="G276" s="95"/>
      <c r="H276" s="95"/>
      <c r="I276" s="95"/>
      <c r="J276" s="95"/>
      <c r="K276" s="95"/>
      <c r="L276" s="95"/>
    </row>
    <row r="277" spans="2:12">
      <c r="B277" s="94"/>
      <c r="C277" s="94"/>
      <c r="D277" s="95"/>
      <c r="E277" s="95"/>
      <c r="F277" s="95"/>
      <c r="G277" s="95"/>
      <c r="H277" s="95"/>
      <c r="I277" s="95"/>
      <c r="J277" s="95"/>
      <c r="K277" s="95"/>
      <c r="L277" s="95"/>
    </row>
    <row r="278" spans="2:12">
      <c r="B278" s="94"/>
      <c r="C278" s="94"/>
      <c r="D278" s="95"/>
      <c r="E278" s="95"/>
      <c r="F278" s="95"/>
      <c r="G278" s="95"/>
      <c r="H278" s="95"/>
      <c r="I278" s="95"/>
      <c r="J278" s="95"/>
      <c r="K278" s="95"/>
      <c r="L278" s="95"/>
    </row>
    <row r="279" spans="2:12">
      <c r="B279" s="94"/>
      <c r="C279" s="94"/>
      <c r="D279" s="95"/>
      <c r="E279" s="95"/>
      <c r="F279" s="95"/>
      <c r="G279" s="95"/>
      <c r="H279" s="95"/>
      <c r="I279" s="95"/>
      <c r="J279" s="95"/>
      <c r="K279" s="95"/>
      <c r="L279" s="95"/>
    </row>
    <row r="280" spans="2:12">
      <c r="B280" s="94"/>
      <c r="C280" s="94"/>
      <c r="D280" s="95"/>
      <c r="E280" s="95"/>
      <c r="F280" s="95"/>
      <c r="G280" s="95"/>
      <c r="H280" s="95"/>
      <c r="I280" s="95"/>
      <c r="J280" s="95"/>
      <c r="K280" s="95"/>
      <c r="L280" s="95"/>
    </row>
    <row r="281" spans="2:12">
      <c r="B281" s="94"/>
      <c r="C281" s="94"/>
      <c r="D281" s="95"/>
      <c r="E281" s="95"/>
      <c r="F281" s="95"/>
      <c r="G281" s="95"/>
      <c r="H281" s="95"/>
      <c r="I281" s="95"/>
      <c r="J281" s="95"/>
      <c r="K281" s="95"/>
      <c r="L281" s="95"/>
    </row>
    <row r="282" spans="2:12">
      <c r="B282" s="94"/>
      <c r="C282" s="94"/>
      <c r="D282" s="95"/>
      <c r="E282" s="95"/>
      <c r="F282" s="95"/>
      <c r="G282" s="95"/>
      <c r="H282" s="95"/>
      <c r="I282" s="95"/>
      <c r="J282" s="95"/>
      <c r="K282" s="95"/>
      <c r="L282" s="95"/>
    </row>
    <row r="283" spans="2:12">
      <c r="B283" s="94"/>
      <c r="C283" s="94"/>
      <c r="D283" s="95"/>
      <c r="E283" s="95"/>
      <c r="F283" s="95"/>
      <c r="G283" s="95"/>
      <c r="H283" s="95"/>
      <c r="I283" s="95"/>
      <c r="J283" s="95"/>
      <c r="K283" s="95"/>
      <c r="L283" s="95"/>
    </row>
    <row r="284" spans="2:12">
      <c r="B284" s="94"/>
      <c r="C284" s="94"/>
      <c r="D284" s="95"/>
      <c r="E284" s="95"/>
      <c r="F284" s="95"/>
      <c r="G284" s="95"/>
      <c r="H284" s="95"/>
      <c r="I284" s="95"/>
      <c r="J284" s="95"/>
      <c r="K284" s="95"/>
      <c r="L284" s="95"/>
    </row>
    <row r="285" spans="2:12">
      <c r="B285" s="94"/>
      <c r="C285" s="94"/>
      <c r="D285" s="95"/>
      <c r="E285" s="95"/>
      <c r="F285" s="95"/>
      <c r="G285" s="95"/>
      <c r="H285" s="95"/>
      <c r="I285" s="95"/>
      <c r="J285" s="95"/>
      <c r="K285" s="95"/>
      <c r="L285" s="95"/>
    </row>
    <row r="286" spans="2:12">
      <c r="B286" s="94"/>
      <c r="C286" s="94"/>
      <c r="D286" s="95"/>
      <c r="E286" s="95"/>
      <c r="F286" s="95"/>
      <c r="G286" s="95"/>
      <c r="H286" s="95"/>
      <c r="I286" s="95"/>
      <c r="J286" s="95"/>
      <c r="K286" s="95"/>
      <c r="L286" s="95"/>
    </row>
    <row r="287" spans="2:12">
      <c r="B287" s="94"/>
      <c r="C287" s="94"/>
      <c r="D287" s="95"/>
      <c r="E287" s="95"/>
      <c r="F287" s="95"/>
      <c r="G287" s="95"/>
      <c r="H287" s="95"/>
      <c r="I287" s="95"/>
      <c r="J287" s="95"/>
      <c r="K287" s="95"/>
      <c r="L287" s="95"/>
    </row>
    <row r="288" spans="2:12">
      <c r="B288" s="94"/>
      <c r="C288" s="94"/>
      <c r="D288" s="95"/>
      <c r="E288" s="95"/>
      <c r="F288" s="95"/>
      <c r="G288" s="95"/>
      <c r="H288" s="95"/>
      <c r="I288" s="95"/>
      <c r="J288" s="95"/>
      <c r="K288" s="95"/>
      <c r="L288" s="95"/>
    </row>
    <row r="289" spans="2:12">
      <c r="B289" s="94"/>
      <c r="C289" s="94"/>
      <c r="D289" s="95"/>
      <c r="E289" s="95"/>
      <c r="F289" s="95"/>
      <c r="G289" s="95"/>
      <c r="H289" s="95"/>
      <c r="I289" s="95"/>
      <c r="J289" s="95"/>
      <c r="K289" s="95"/>
      <c r="L289" s="95"/>
    </row>
    <row r="290" spans="2:12">
      <c r="B290" s="94"/>
      <c r="C290" s="94"/>
      <c r="D290" s="95"/>
      <c r="E290" s="95"/>
      <c r="F290" s="95"/>
      <c r="G290" s="95"/>
      <c r="H290" s="95"/>
      <c r="I290" s="95"/>
      <c r="J290" s="95"/>
      <c r="K290" s="95"/>
      <c r="L290" s="95"/>
    </row>
    <row r="291" spans="2:12">
      <c r="B291" s="94"/>
      <c r="C291" s="94"/>
      <c r="D291" s="95"/>
      <c r="E291" s="95"/>
      <c r="F291" s="95"/>
      <c r="G291" s="95"/>
      <c r="H291" s="95"/>
      <c r="I291" s="95"/>
      <c r="J291" s="95"/>
      <c r="K291" s="95"/>
      <c r="L291" s="95"/>
    </row>
    <row r="292" spans="2:12">
      <c r="B292" s="94"/>
      <c r="C292" s="94"/>
      <c r="D292" s="95"/>
      <c r="E292" s="95"/>
      <c r="F292" s="95"/>
      <c r="G292" s="95"/>
      <c r="H292" s="95"/>
      <c r="I292" s="95"/>
      <c r="J292" s="95"/>
      <c r="K292" s="95"/>
      <c r="L292" s="95"/>
    </row>
    <row r="293" spans="2:12">
      <c r="B293" s="94"/>
      <c r="C293" s="94"/>
      <c r="D293" s="95"/>
      <c r="E293" s="95"/>
      <c r="F293" s="95"/>
      <c r="G293" s="95"/>
      <c r="H293" s="95"/>
      <c r="I293" s="95"/>
      <c r="J293" s="95"/>
      <c r="K293" s="95"/>
      <c r="L293" s="95"/>
    </row>
    <row r="294" spans="2:12">
      <c r="B294" s="94"/>
      <c r="C294" s="94"/>
      <c r="D294" s="95"/>
      <c r="E294" s="95"/>
      <c r="F294" s="95"/>
      <c r="G294" s="95"/>
      <c r="H294" s="95"/>
      <c r="I294" s="95"/>
      <c r="J294" s="95"/>
      <c r="K294" s="95"/>
      <c r="L294" s="95"/>
    </row>
    <row r="295" spans="2:12">
      <c r="B295" s="94"/>
      <c r="C295" s="94"/>
      <c r="D295" s="95"/>
      <c r="E295" s="95"/>
      <c r="F295" s="95"/>
      <c r="G295" s="95"/>
      <c r="H295" s="95"/>
      <c r="I295" s="95"/>
      <c r="J295" s="95"/>
      <c r="K295" s="95"/>
      <c r="L295" s="95"/>
    </row>
    <row r="296" spans="2:12">
      <c r="B296" s="94"/>
      <c r="C296" s="94"/>
      <c r="D296" s="95"/>
      <c r="E296" s="95"/>
      <c r="F296" s="95"/>
      <c r="G296" s="95"/>
      <c r="H296" s="95"/>
      <c r="I296" s="95"/>
      <c r="J296" s="95"/>
      <c r="K296" s="95"/>
      <c r="L296" s="95"/>
    </row>
    <row r="297" spans="2:12">
      <c r="B297" s="94"/>
      <c r="C297" s="94"/>
      <c r="D297" s="95"/>
      <c r="E297" s="95"/>
      <c r="F297" s="95"/>
      <c r="G297" s="95"/>
      <c r="H297" s="95"/>
      <c r="I297" s="95"/>
      <c r="J297" s="95"/>
      <c r="K297" s="95"/>
      <c r="L297" s="95"/>
    </row>
    <row r="298" spans="2:12">
      <c r="B298" s="94"/>
      <c r="C298" s="94"/>
      <c r="D298" s="95"/>
      <c r="E298" s="95"/>
      <c r="F298" s="95"/>
      <c r="G298" s="95"/>
      <c r="H298" s="95"/>
      <c r="I298" s="95"/>
      <c r="J298" s="95"/>
      <c r="K298" s="95"/>
      <c r="L298" s="95"/>
    </row>
    <row r="299" spans="2:12">
      <c r="B299" s="94"/>
      <c r="C299" s="94"/>
      <c r="D299" s="95"/>
      <c r="E299" s="95"/>
      <c r="F299" s="95"/>
      <c r="G299" s="95"/>
      <c r="H299" s="95"/>
      <c r="I299" s="95"/>
      <c r="J299" s="95"/>
      <c r="K299" s="95"/>
      <c r="L299" s="95"/>
    </row>
    <row r="300" spans="2:12">
      <c r="B300" s="94"/>
      <c r="C300" s="94"/>
      <c r="D300" s="95"/>
      <c r="E300" s="95"/>
      <c r="F300" s="95"/>
      <c r="G300" s="95"/>
      <c r="H300" s="95"/>
      <c r="I300" s="95"/>
      <c r="J300" s="95"/>
      <c r="K300" s="95"/>
      <c r="L300" s="95"/>
    </row>
    <row r="301" spans="2:12">
      <c r="B301" s="94"/>
      <c r="C301" s="94"/>
      <c r="D301" s="95"/>
      <c r="E301" s="95"/>
      <c r="F301" s="95"/>
      <c r="G301" s="95"/>
      <c r="H301" s="95"/>
      <c r="I301" s="95"/>
      <c r="J301" s="95"/>
      <c r="K301" s="95"/>
      <c r="L301" s="95"/>
    </row>
    <row r="302" spans="2:12">
      <c r="B302" s="94"/>
      <c r="C302" s="94"/>
      <c r="D302" s="95"/>
      <c r="E302" s="95"/>
      <c r="F302" s="95"/>
      <c r="G302" s="95"/>
      <c r="H302" s="95"/>
      <c r="I302" s="95"/>
      <c r="J302" s="95"/>
      <c r="K302" s="95"/>
      <c r="L302" s="95"/>
    </row>
    <row r="303" spans="2:12">
      <c r="B303" s="94"/>
      <c r="C303" s="94"/>
      <c r="D303" s="95"/>
      <c r="E303" s="95"/>
      <c r="F303" s="95"/>
      <c r="G303" s="95"/>
      <c r="H303" s="95"/>
      <c r="I303" s="95"/>
      <c r="J303" s="95"/>
      <c r="K303" s="95"/>
      <c r="L303" s="95"/>
    </row>
    <row r="304" spans="2:12">
      <c r="B304" s="94"/>
      <c r="C304" s="94"/>
      <c r="D304" s="95"/>
      <c r="E304" s="95"/>
      <c r="F304" s="95"/>
      <c r="G304" s="95"/>
      <c r="H304" s="95"/>
      <c r="I304" s="95"/>
      <c r="J304" s="95"/>
      <c r="K304" s="95"/>
      <c r="L304" s="95"/>
    </row>
    <row r="305" spans="2:12">
      <c r="B305" s="94"/>
      <c r="C305" s="94"/>
      <c r="D305" s="95"/>
      <c r="E305" s="95"/>
      <c r="F305" s="95"/>
      <c r="G305" s="95"/>
      <c r="H305" s="95"/>
      <c r="I305" s="95"/>
      <c r="J305" s="95"/>
      <c r="K305" s="95"/>
      <c r="L305" s="95"/>
    </row>
    <row r="306" spans="2:12">
      <c r="B306" s="94"/>
      <c r="C306" s="94"/>
      <c r="D306" s="95"/>
      <c r="E306" s="95"/>
      <c r="F306" s="95"/>
      <c r="G306" s="95"/>
      <c r="H306" s="95"/>
      <c r="I306" s="95"/>
      <c r="J306" s="95"/>
      <c r="K306" s="95"/>
      <c r="L306" s="95"/>
    </row>
    <row r="307" spans="2:12">
      <c r="B307" s="94"/>
      <c r="C307" s="94"/>
      <c r="D307" s="95"/>
      <c r="E307" s="95"/>
      <c r="F307" s="95"/>
      <c r="G307" s="95"/>
      <c r="H307" s="95"/>
      <c r="I307" s="95"/>
      <c r="J307" s="95"/>
      <c r="K307" s="95"/>
      <c r="L307" s="95"/>
    </row>
    <row r="308" spans="2:12">
      <c r="B308" s="94"/>
      <c r="C308" s="94"/>
      <c r="D308" s="95"/>
      <c r="E308" s="95"/>
      <c r="F308" s="95"/>
      <c r="G308" s="95"/>
      <c r="H308" s="95"/>
      <c r="I308" s="95"/>
      <c r="J308" s="95"/>
      <c r="K308" s="95"/>
      <c r="L308" s="95"/>
    </row>
    <row r="309" spans="2:12">
      <c r="B309" s="94"/>
      <c r="C309" s="94"/>
      <c r="D309" s="95"/>
      <c r="E309" s="95"/>
      <c r="F309" s="95"/>
      <c r="G309" s="95"/>
      <c r="H309" s="95"/>
      <c r="I309" s="95"/>
      <c r="J309" s="95"/>
      <c r="K309" s="95"/>
      <c r="L309" s="95"/>
    </row>
    <row r="310" spans="2:12">
      <c r="B310" s="94"/>
      <c r="C310" s="94"/>
      <c r="D310" s="95"/>
      <c r="E310" s="95"/>
      <c r="F310" s="95"/>
      <c r="G310" s="95"/>
      <c r="H310" s="95"/>
      <c r="I310" s="95"/>
      <c r="J310" s="95"/>
      <c r="K310" s="95"/>
      <c r="L310" s="95"/>
    </row>
    <row r="311" spans="2:12">
      <c r="B311" s="94"/>
      <c r="C311" s="94"/>
      <c r="D311" s="95"/>
      <c r="E311" s="95"/>
      <c r="F311" s="95"/>
      <c r="G311" s="95"/>
      <c r="H311" s="95"/>
      <c r="I311" s="95"/>
      <c r="J311" s="95"/>
      <c r="K311" s="95"/>
      <c r="L311" s="95"/>
    </row>
    <row r="312" spans="2:12">
      <c r="B312" s="94"/>
      <c r="C312" s="94"/>
      <c r="D312" s="95"/>
      <c r="E312" s="95"/>
      <c r="F312" s="95"/>
      <c r="G312" s="95"/>
      <c r="H312" s="95"/>
      <c r="I312" s="95"/>
      <c r="J312" s="95"/>
      <c r="K312" s="95"/>
      <c r="L312" s="95"/>
    </row>
    <row r="313" spans="2:12">
      <c r="B313" s="94"/>
      <c r="C313" s="94"/>
      <c r="D313" s="95"/>
      <c r="E313" s="95"/>
      <c r="F313" s="95"/>
      <c r="G313" s="95"/>
      <c r="H313" s="95"/>
      <c r="I313" s="95"/>
      <c r="J313" s="95"/>
      <c r="K313" s="95"/>
      <c r="L313" s="95"/>
    </row>
    <row r="314" spans="2:12">
      <c r="B314" s="94"/>
      <c r="C314" s="94"/>
      <c r="D314" s="95"/>
      <c r="E314" s="95"/>
      <c r="F314" s="95"/>
      <c r="G314" s="95"/>
      <c r="H314" s="95"/>
      <c r="I314" s="95"/>
      <c r="J314" s="95"/>
      <c r="K314" s="95"/>
      <c r="L314" s="95"/>
    </row>
    <row r="315" spans="2:12">
      <c r="B315" s="94"/>
      <c r="C315" s="94"/>
      <c r="D315" s="95"/>
      <c r="E315" s="95"/>
      <c r="F315" s="95"/>
      <c r="G315" s="95"/>
      <c r="H315" s="95"/>
      <c r="I315" s="95"/>
      <c r="J315" s="95"/>
      <c r="K315" s="95"/>
      <c r="L315" s="95"/>
    </row>
    <row r="316" spans="2:12">
      <c r="B316" s="94"/>
      <c r="C316" s="94"/>
      <c r="D316" s="95"/>
      <c r="E316" s="95"/>
      <c r="F316" s="95"/>
      <c r="G316" s="95"/>
      <c r="H316" s="95"/>
      <c r="I316" s="95"/>
      <c r="J316" s="95"/>
      <c r="K316" s="95"/>
      <c r="L316" s="95"/>
    </row>
    <row r="317" spans="2:12">
      <c r="B317" s="94"/>
      <c r="C317" s="94"/>
      <c r="D317" s="95"/>
      <c r="E317" s="95"/>
      <c r="F317" s="95"/>
      <c r="G317" s="95"/>
      <c r="H317" s="95"/>
      <c r="I317" s="95"/>
      <c r="J317" s="95"/>
      <c r="K317" s="95"/>
      <c r="L317" s="95"/>
    </row>
    <row r="318" spans="2:12">
      <c r="B318" s="94"/>
      <c r="C318" s="94"/>
      <c r="D318" s="95"/>
      <c r="E318" s="95"/>
      <c r="F318" s="95"/>
      <c r="G318" s="95"/>
      <c r="H318" s="95"/>
      <c r="I318" s="95"/>
      <c r="J318" s="95"/>
      <c r="K318" s="95"/>
      <c r="L318" s="95"/>
    </row>
    <row r="319" spans="2:12">
      <c r="B319" s="94"/>
      <c r="C319" s="94"/>
      <c r="D319" s="95"/>
      <c r="E319" s="95"/>
      <c r="F319" s="95"/>
      <c r="G319" s="95"/>
      <c r="H319" s="95"/>
      <c r="I319" s="95"/>
      <c r="J319" s="95"/>
      <c r="K319" s="95"/>
      <c r="L319" s="95"/>
    </row>
    <row r="320" spans="2:12">
      <c r="B320" s="94"/>
      <c r="C320" s="94"/>
      <c r="D320" s="95"/>
      <c r="E320" s="95"/>
      <c r="F320" s="95"/>
      <c r="G320" s="95"/>
      <c r="H320" s="95"/>
      <c r="I320" s="95"/>
      <c r="J320" s="95"/>
      <c r="K320" s="95"/>
      <c r="L320" s="95"/>
    </row>
    <row r="321" spans="2:12">
      <c r="B321" s="94"/>
      <c r="C321" s="94"/>
      <c r="D321" s="95"/>
      <c r="E321" s="95"/>
      <c r="F321" s="95"/>
      <c r="G321" s="95"/>
      <c r="H321" s="95"/>
      <c r="I321" s="95"/>
      <c r="J321" s="95"/>
      <c r="K321" s="95"/>
      <c r="L321" s="95"/>
    </row>
    <row r="322" spans="2:12">
      <c r="B322" s="94"/>
      <c r="C322" s="94"/>
      <c r="D322" s="95"/>
      <c r="E322" s="95"/>
      <c r="F322" s="95"/>
      <c r="G322" s="95"/>
      <c r="H322" s="95"/>
      <c r="I322" s="95"/>
      <c r="J322" s="95"/>
      <c r="K322" s="95"/>
      <c r="L322" s="95"/>
    </row>
    <row r="323" spans="2:12">
      <c r="B323" s="94"/>
      <c r="C323" s="94"/>
      <c r="D323" s="95"/>
      <c r="E323" s="95"/>
      <c r="F323" s="95"/>
      <c r="G323" s="95"/>
      <c r="H323" s="95"/>
      <c r="I323" s="95"/>
      <c r="J323" s="95"/>
      <c r="K323" s="95"/>
      <c r="L323" s="95"/>
    </row>
    <row r="324" spans="2:12">
      <c r="B324" s="94"/>
      <c r="C324" s="94"/>
      <c r="D324" s="95"/>
      <c r="E324" s="95"/>
      <c r="F324" s="95"/>
      <c r="G324" s="95"/>
      <c r="H324" s="95"/>
      <c r="I324" s="95"/>
      <c r="J324" s="95"/>
      <c r="K324" s="95"/>
      <c r="L324" s="95"/>
    </row>
    <row r="325" spans="2:12">
      <c r="B325" s="94"/>
      <c r="C325" s="94"/>
      <c r="D325" s="95"/>
      <c r="E325" s="95"/>
      <c r="F325" s="95"/>
      <c r="G325" s="95"/>
      <c r="H325" s="95"/>
      <c r="I325" s="95"/>
      <c r="J325" s="95"/>
      <c r="K325" s="95"/>
      <c r="L325" s="95"/>
    </row>
    <row r="326" spans="2:12">
      <c r="B326" s="94"/>
      <c r="C326" s="94"/>
      <c r="D326" s="95"/>
      <c r="E326" s="95"/>
      <c r="F326" s="95"/>
      <c r="G326" s="95"/>
      <c r="H326" s="95"/>
      <c r="I326" s="95"/>
      <c r="J326" s="95"/>
      <c r="K326" s="95"/>
      <c r="L326" s="95"/>
    </row>
    <row r="327" spans="2:12">
      <c r="B327" s="94"/>
      <c r="C327" s="94"/>
      <c r="D327" s="95"/>
      <c r="E327" s="95"/>
      <c r="F327" s="95"/>
      <c r="G327" s="95"/>
      <c r="H327" s="95"/>
      <c r="I327" s="95"/>
      <c r="J327" s="95"/>
      <c r="K327" s="95"/>
      <c r="L327" s="95"/>
    </row>
    <row r="328" spans="2:12">
      <c r="B328" s="94"/>
      <c r="C328" s="94"/>
      <c r="D328" s="95"/>
      <c r="E328" s="95"/>
      <c r="F328" s="95"/>
      <c r="G328" s="95"/>
      <c r="H328" s="95"/>
      <c r="I328" s="95"/>
      <c r="J328" s="95"/>
      <c r="K328" s="95"/>
      <c r="L328" s="95"/>
    </row>
    <row r="329" spans="2:12">
      <c r="B329" s="94"/>
      <c r="C329" s="94"/>
      <c r="D329" s="95"/>
      <c r="E329" s="95"/>
      <c r="F329" s="95"/>
      <c r="G329" s="95"/>
      <c r="H329" s="95"/>
      <c r="I329" s="95"/>
      <c r="J329" s="95"/>
      <c r="K329" s="95"/>
      <c r="L329" s="95"/>
    </row>
    <row r="330" spans="2:12">
      <c r="B330" s="94"/>
      <c r="C330" s="94"/>
      <c r="D330" s="95"/>
      <c r="E330" s="95"/>
      <c r="F330" s="95"/>
      <c r="G330" s="95"/>
      <c r="H330" s="95"/>
      <c r="I330" s="95"/>
      <c r="J330" s="95"/>
      <c r="K330" s="95"/>
      <c r="L330" s="95"/>
    </row>
    <row r="331" spans="2:12">
      <c r="B331" s="94"/>
      <c r="C331" s="94"/>
      <c r="D331" s="95"/>
      <c r="E331" s="95"/>
      <c r="F331" s="95"/>
      <c r="G331" s="95"/>
      <c r="H331" s="95"/>
      <c r="I331" s="95"/>
      <c r="J331" s="95"/>
      <c r="K331" s="95"/>
      <c r="L331" s="95"/>
    </row>
    <row r="332" spans="2:12">
      <c r="B332" s="94"/>
      <c r="C332" s="94"/>
      <c r="D332" s="95"/>
      <c r="E332" s="95"/>
      <c r="F332" s="95"/>
      <c r="G332" s="95"/>
      <c r="H332" s="95"/>
      <c r="I332" s="95"/>
      <c r="J332" s="95"/>
      <c r="K332" s="95"/>
      <c r="L332" s="95"/>
    </row>
    <row r="333" spans="2:12">
      <c r="B333" s="94"/>
      <c r="C333" s="94"/>
      <c r="D333" s="95"/>
      <c r="E333" s="95"/>
      <c r="F333" s="95"/>
      <c r="G333" s="95"/>
      <c r="H333" s="95"/>
      <c r="I333" s="95"/>
      <c r="J333" s="95"/>
      <c r="K333" s="95"/>
      <c r="L333" s="95"/>
    </row>
    <row r="334" spans="2:12">
      <c r="B334" s="94"/>
      <c r="C334" s="94"/>
      <c r="D334" s="95"/>
      <c r="E334" s="95"/>
      <c r="F334" s="95"/>
      <c r="G334" s="95"/>
      <c r="H334" s="95"/>
      <c r="I334" s="95"/>
      <c r="J334" s="95"/>
      <c r="K334" s="95"/>
      <c r="L334" s="95"/>
    </row>
    <row r="335" spans="2:12">
      <c r="B335" s="94"/>
      <c r="C335" s="94"/>
      <c r="D335" s="95"/>
      <c r="E335" s="95"/>
      <c r="F335" s="95"/>
      <c r="G335" s="95"/>
      <c r="H335" s="95"/>
      <c r="I335" s="95"/>
      <c r="J335" s="95"/>
      <c r="K335" s="95"/>
      <c r="L335" s="95"/>
    </row>
    <row r="336" spans="2:12">
      <c r="B336" s="94"/>
      <c r="C336" s="94"/>
      <c r="D336" s="95"/>
      <c r="E336" s="95"/>
      <c r="F336" s="95"/>
      <c r="G336" s="95"/>
      <c r="H336" s="95"/>
      <c r="I336" s="95"/>
      <c r="J336" s="95"/>
      <c r="K336" s="95"/>
      <c r="L336" s="95"/>
    </row>
    <row r="337" spans="2:12">
      <c r="B337" s="94"/>
      <c r="C337" s="94"/>
      <c r="D337" s="95"/>
      <c r="E337" s="95"/>
      <c r="F337" s="95"/>
      <c r="G337" s="95"/>
      <c r="H337" s="95"/>
      <c r="I337" s="95"/>
      <c r="J337" s="95"/>
      <c r="K337" s="95"/>
      <c r="L337" s="95"/>
    </row>
    <row r="338" spans="2:12">
      <c r="B338" s="94"/>
      <c r="C338" s="94"/>
      <c r="D338" s="95"/>
      <c r="E338" s="95"/>
      <c r="F338" s="95"/>
      <c r="G338" s="95"/>
      <c r="H338" s="95"/>
      <c r="I338" s="95"/>
      <c r="J338" s="95"/>
      <c r="K338" s="95"/>
      <c r="L338" s="95"/>
    </row>
    <row r="339" spans="2:12">
      <c r="B339" s="94"/>
      <c r="C339" s="94"/>
      <c r="D339" s="95"/>
      <c r="E339" s="95"/>
      <c r="F339" s="95"/>
      <c r="G339" s="95"/>
      <c r="H339" s="95"/>
      <c r="I339" s="95"/>
      <c r="J339" s="95"/>
      <c r="K339" s="95"/>
      <c r="L339" s="95"/>
    </row>
    <row r="340" spans="2:12">
      <c r="B340" s="94"/>
      <c r="C340" s="94"/>
      <c r="D340" s="95"/>
      <c r="E340" s="95"/>
      <c r="F340" s="95"/>
      <c r="G340" s="95"/>
      <c r="H340" s="95"/>
      <c r="I340" s="95"/>
      <c r="J340" s="95"/>
      <c r="K340" s="95"/>
      <c r="L340" s="95"/>
    </row>
    <row r="341" spans="2:12">
      <c r="B341" s="94"/>
      <c r="C341" s="94"/>
      <c r="D341" s="95"/>
      <c r="E341" s="95"/>
      <c r="F341" s="95"/>
      <c r="G341" s="95"/>
      <c r="H341" s="95"/>
      <c r="I341" s="95"/>
      <c r="J341" s="95"/>
      <c r="K341" s="95"/>
      <c r="L341" s="95"/>
    </row>
    <row r="342" spans="2:12">
      <c r="B342" s="94"/>
      <c r="C342" s="94"/>
      <c r="D342" s="95"/>
      <c r="E342" s="95"/>
      <c r="F342" s="95"/>
      <c r="G342" s="95"/>
      <c r="H342" s="95"/>
      <c r="I342" s="95"/>
      <c r="J342" s="95"/>
      <c r="K342" s="95"/>
      <c r="L342" s="95"/>
    </row>
    <row r="343" spans="2:12">
      <c r="B343" s="94"/>
      <c r="C343" s="94"/>
      <c r="D343" s="95"/>
      <c r="E343" s="95"/>
      <c r="F343" s="95"/>
      <c r="G343" s="95"/>
      <c r="H343" s="95"/>
      <c r="I343" s="95"/>
      <c r="J343" s="95"/>
      <c r="K343" s="95"/>
      <c r="L343" s="95"/>
    </row>
    <row r="344" spans="2:12">
      <c r="B344" s="94"/>
      <c r="C344" s="94"/>
      <c r="D344" s="95"/>
      <c r="E344" s="95"/>
      <c r="F344" s="95"/>
      <c r="G344" s="95"/>
      <c r="H344" s="95"/>
      <c r="I344" s="95"/>
      <c r="J344" s="95"/>
      <c r="K344" s="95"/>
      <c r="L344" s="95"/>
    </row>
    <row r="345" spans="2:12">
      <c r="B345" s="94"/>
      <c r="C345" s="94"/>
      <c r="D345" s="95"/>
      <c r="E345" s="95"/>
      <c r="F345" s="95"/>
      <c r="G345" s="95"/>
      <c r="H345" s="95"/>
      <c r="I345" s="95"/>
      <c r="J345" s="95"/>
      <c r="K345" s="95"/>
      <c r="L345" s="95"/>
    </row>
    <row r="346" spans="2:12">
      <c r="B346" s="94"/>
      <c r="C346" s="94"/>
      <c r="D346" s="95"/>
      <c r="E346" s="95"/>
      <c r="F346" s="95"/>
      <c r="G346" s="95"/>
      <c r="H346" s="95"/>
      <c r="I346" s="95"/>
      <c r="J346" s="95"/>
      <c r="K346" s="95"/>
      <c r="L346" s="95"/>
    </row>
    <row r="347" spans="2:12">
      <c r="B347" s="94"/>
      <c r="C347" s="94"/>
      <c r="D347" s="95"/>
      <c r="E347" s="95"/>
      <c r="F347" s="95"/>
      <c r="G347" s="95"/>
      <c r="H347" s="95"/>
      <c r="I347" s="95"/>
      <c r="J347" s="95"/>
      <c r="K347" s="95"/>
      <c r="L347" s="95"/>
    </row>
    <row r="348" spans="2:12">
      <c r="B348" s="94"/>
      <c r="C348" s="94"/>
      <c r="D348" s="95"/>
      <c r="E348" s="95"/>
      <c r="F348" s="95"/>
      <c r="G348" s="95"/>
      <c r="H348" s="95"/>
      <c r="I348" s="95"/>
      <c r="J348" s="95"/>
      <c r="K348" s="95"/>
      <c r="L348" s="95"/>
    </row>
    <row r="349" spans="2:12">
      <c r="B349" s="94"/>
      <c r="C349" s="94"/>
      <c r="D349" s="95"/>
      <c r="E349" s="95"/>
      <c r="F349" s="95"/>
      <c r="G349" s="95"/>
      <c r="H349" s="95"/>
      <c r="I349" s="95"/>
      <c r="J349" s="95"/>
      <c r="K349" s="95"/>
      <c r="L349" s="95"/>
    </row>
    <row r="350" spans="2:12">
      <c r="B350" s="94"/>
      <c r="C350" s="94"/>
      <c r="D350" s="95"/>
      <c r="E350" s="95"/>
      <c r="F350" s="95"/>
      <c r="G350" s="95"/>
      <c r="H350" s="95"/>
      <c r="I350" s="95"/>
      <c r="J350" s="95"/>
      <c r="K350" s="95"/>
      <c r="L350" s="95"/>
    </row>
    <row r="351" spans="2:12">
      <c r="B351" s="94"/>
      <c r="C351" s="94"/>
      <c r="D351" s="95"/>
      <c r="E351" s="95"/>
      <c r="F351" s="95"/>
      <c r="G351" s="95"/>
      <c r="H351" s="95"/>
      <c r="I351" s="95"/>
      <c r="J351" s="95"/>
      <c r="K351" s="95"/>
      <c r="L351" s="95"/>
    </row>
    <row r="352" spans="2:12">
      <c r="B352" s="94"/>
      <c r="C352" s="94"/>
      <c r="D352" s="95"/>
      <c r="E352" s="95"/>
      <c r="F352" s="95"/>
      <c r="G352" s="95"/>
      <c r="H352" s="95"/>
      <c r="I352" s="95"/>
      <c r="J352" s="95"/>
      <c r="K352" s="95"/>
      <c r="L352" s="95"/>
    </row>
    <row r="353" spans="2:12">
      <c r="B353" s="94"/>
      <c r="C353" s="94"/>
      <c r="D353" s="95"/>
      <c r="E353" s="95"/>
      <c r="F353" s="95"/>
      <c r="G353" s="95"/>
      <c r="H353" s="95"/>
      <c r="I353" s="95"/>
      <c r="J353" s="95"/>
      <c r="K353" s="95"/>
      <c r="L353" s="95"/>
    </row>
    <row r="354" spans="2:12">
      <c r="B354" s="94"/>
      <c r="C354" s="94"/>
      <c r="D354" s="95"/>
      <c r="E354" s="95"/>
      <c r="F354" s="95"/>
      <c r="G354" s="95"/>
      <c r="H354" s="95"/>
      <c r="I354" s="95"/>
      <c r="J354" s="95"/>
      <c r="K354" s="95"/>
      <c r="L354" s="95"/>
    </row>
    <row r="355" spans="2:12">
      <c r="B355" s="94"/>
      <c r="C355" s="94"/>
      <c r="D355" s="95"/>
      <c r="E355" s="95"/>
      <c r="F355" s="95"/>
      <c r="G355" s="95"/>
      <c r="H355" s="95"/>
      <c r="I355" s="95"/>
      <c r="J355" s="95"/>
      <c r="K355" s="95"/>
      <c r="L355" s="95"/>
    </row>
    <row r="356" spans="2:12">
      <c r="B356" s="94"/>
      <c r="C356" s="94"/>
      <c r="D356" s="95"/>
      <c r="E356" s="95"/>
      <c r="F356" s="95"/>
      <c r="G356" s="95"/>
      <c r="H356" s="95"/>
      <c r="I356" s="95"/>
      <c r="J356" s="95"/>
      <c r="K356" s="95"/>
      <c r="L356" s="95"/>
    </row>
    <row r="357" spans="2:12">
      <c r="B357" s="94"/>
      <c r="C357" s="94"/>
      <c r="D357" s="95"/>
      <c r="E357" s="95"/>
      <c r="F357" s="95"/>
      <c r="G357" s="95"/>
      <c r="H357" s="95"/>
      <c r="I357" s="95"/>
      <c r="J357" s="95"/>
      <c r="K357" s="95"/>
      <c r="L357" s="95"/>
    </row>
    <row r="358" spans="2:12">
      <c r="B358" s="94"/>
      <c r="C358" s="94"/>
      <c r="D358" s="95"/>
      <c r="E358" s="95"/>
      <c r="F358" s="95"/>
      <c r="G358" s="95"/>
      <c r="H358" s="95"/>
      <c r="I358" s="95"/>
      <c r="J358" s="95"/>
      <c r="K358" s="95"/>
      <c r="L358" s="95"/>
    </row>
    <row r="359" spans="2:12">
      <c r="B359" s="94"/>
      <c r="C359" s="94"/>
      <c r="D359" s="95"/>
      <c r="E359" s="95"/>
      <c r="F359" s="95"/>
      <c r="G359" s="95"/>
      <c r="H359" s="95"/>
      <c r="I359" s="95"/>
      <c r="J359" s="95"/>
      <c r="K359" s="95"/>
      <c r="L359" s="95"/>
    </row>
    <row r="360" spans="2:12">
      <c r="B360" s="94"/>
      <c r="C360" s="94"/>
      <c r="D360" s="95"/>
      <c r="E360" s="95"/>
      <c r="F360" s="95"/>
      <c r="G360" s="95"/>
      <c r="H360" s="95"/>
      <c r="I360" s="95"/>
      <c r="J360" s="95"/>
      <c r="K360" s="95"/>
      <c r="L360" s="95"/>
    </row>
    <row r="361" spans="2:12">
      <c r="B361" s="94"/>
      <c r="C361" s="94"/>
      <c r="D361" s="95"/>
      <c r="E361" s="95"/>
      <c r="F361" s="95"/>
      <c r="G361" s="95"/>
      <c r="H361" s="95"/>
      <c r="I361" s="95"/>
      <c r="J361" s="95"/>
      <c r="K361" s="95"/>
      <c r="L361" s="95"/>
    </row>
    <row r="362" spans="2:12">
      <c r="B362" s="94"/>
      <c r="C362" s="94"/>
      <c r="D362" s="95"/>
      <c r="E362" s="95"/>
      <c r="F362" s="95"/>
      <c r="G362" s="95"/>
      <c r="H362" s="95"/>
      <c r="I362" s="95"/>
      <c r="J362" s="95"/>
      <c r="K362" s="95"/>
      <c r="L362" s="95"/>
    </row>
    <row r="363" spans="2:12">
      <c r="B363" s="94"/>
      <c r="C363" s="94"/>
      <c r="D363" s="95"/>
      <c r="E363" s="95"/>
      <c r="F363" s="95"/>
      <c r="G363" s="95"/>
      <c r="H363" s="95"/>
      <c r="I363" s="95"/>
      <c r="J363" s="95"/>
      <c r="K363" s="95"/>
      <c r="L363" s="95"/>
    </row>
    <row r="364" spans="2:12">
      <c r="B364" s="94"/>
      <c r="C364" s="94"/>
      <c r="D364" s="95"/>
      <c r="E364" s="95"/>
      <c r="F364" s="95"/>
      <c r="G364" s="95"/>
      <c r="H364" s="95"/>
      <c r="I364" s="95"/>
      <c r="J364" s="95"/>
      <c r="K364" s="95"/>
      <c r="L364" s="95"/>
    </row>
    <row r="365" spans="2:12">
      <c r="B365" s="94"/>
      <c r="C365" s="94"/>
      <c r="D365" s="95"/>
      <c r="E365" s="95"/>
      <c r="F365" s="95"/>
      <c r="G365" s="95"/>
      <c r="H365" s="95"/>
      <c r="I365" s="95"/>
      <c r="J365" s="95"/>
      <c r="K365" s="95"/>
      <c r="L365" s="95"/>
    </row>
    <row r="366" spans="2:12">
      <c r="B366" s="94"/>
      <c r="C366" s="94"/>
      <c r="D366" s="95"/>
      <c r="E366" s="95"/>
      <c r="F366" s="95"/>
      <c r="G366" s="95"/>
      <c r="H366" s="95"/>
      <c r="I366" s="95"/>
      <c r="J366" s="95"/>
      <c r="K366" s="95"/>
      <c r="L366" s="95"/>
    </row>
    <row r="367" spans="2:12">
      <c r="B367" s="94"/>
      <c r="C367" s="94"/>
      <c r="D367" s="95"/>
      <c r="E367" s="95"/>
      <c r="F367" s="95"/>
      <c r="G367" s="95"/>
      <c r="H367" s="95"/>
      <c r="I367" s="95"/>
      <c r="J367" s="95"/>
      <c r="K367" s="95"/>
      <c r="L367" s="95"/>
    </row>
    <row r="368" spans="2:12">
      <c r="B368" s="94"/>
      <c r="C368" s="94"/>
      <c r="D368" s="95"/>
      <c r="E368" s="95"/>
      <c r="F368" s="95"/>
      <c r="G368" s="95"/>
      <c r="H368" s="95"/>
      <c r="I368" s="95"/>
      <c r="J368" s="95"/>
      <c r="K368" s="95"/>
      <c r="L368" s="95"/>
    </row>
    <row r="369" spans="2:12">
      <c r="B369" s="94"/>
      <c r="C369" s="94"/>
      <c r="D369" s="95"/>
      <c r="E369" s="95"/>
      <c r="F369" s="95"/>
      <c r="G369" s="95"/>
      <c r="H369" s="95"/>
      <c r="I369" s="95"/>
      <c r="J369" s="95"/>
      <c r="K369" s="95"/>
      <c r="L369" s="95"/>
    </row>
    <row r="370" spans="2:12">
      <c r="B370" s="94"/>
      <c r="C370" s="94"/>
      <c r="D370" s="95"/>
      <c r="E370" s="95"/>
      <c r="F370" s="95"/>
      <c r="G370" s="95"/>
      <c r="H370" s="95"/>
      <c r="I370" s="95"/>
      <c r="J370" s="95"/>
      <c r="K370" s="95"/>
      <c r="L370" s="95"/>
    </row>
    <row r="371" spans="2:12">
      <c r="B371" s="94"/>
      <c r="C371" s="94"/>
      <c r="D371" s="95"/>
      <c r="E371" s="95"/>
      <c r="F371" s="95"/>
      <c r="G371" s="95"/>
      <c r="H371" s="95"/>
      <c r="I371" s="95"/>
      <c r="J371" s="95"/>
      <c r="K371" s="95"/>
      <c r="L371" s="95"/>
    </row>
    <row r="372" spans="2:12">
      <c r="B372" s="94"/>
      <c r="C372" s="94"/>
      <c r="D372" s="95"/>
      <c r="E372" s="95"/>
      <c r="F372" s="95"/>
      <c r="G372" s="95"/>
      <c r="H372" s="95"/>
      <c r="I372" s="95"/>
      <c r="J372" s="95"/>
      <c r="K372" s="95"/>
      <c r="L372" s="95"/>
    </row>
    <row r="373" spans="2:12">
      <c r="B373" s="94"/>
      <c r="C373" s="94"/>
      <c r="D373" s="95"/>
      <c r="E373" s="95"/>
      <c r="F373" s="95"/>
      <c r="G373" s="95"/>
      <c r="H373" s="95"/>
      <c r="I373" s="95"/>
      <c r="J373" s="95"/>
      <c r="K373" s="95"/>
      <c r="L373" s="95"/>
    </row>
    <row r="374" spans="2:12">
      <c r="B374" s="94"/>
      <c r="C374" s="94"/>
      <c r="D374" s="95"/>
      <c r="E374" s="95"/>
      <c r="F374" s="95"/>
      <c r="G374" s="95"/>
      <c r="H374" s="95"/>
      <c r="I374" s="95"/>
      <c r="J374" s="95"/>
      <c r="K374" s="95"/>
      <c r="L374" s="95"/>
    </row>
    <row r="375" spans="2:12">
      <c r="B375" s="94"/>
      <c r="C375" s="94"/>
      <c r="D375" s="95"/>
      <c r="E375" s="95"/>
      <c r="F375" s="95"/>
      <c r="G375" s="95"/>
      <c r="H375" s="95"/>
      <c r="I375" s="95"/>
      <c r="J375" s="95"/>
      <c r="K375" s="95"/>
      <c r="L375" s="95"/>
    </row>
    <row r="376" spans="2:12">
      <c r="B376" s="94"/>
      <c r="C376" s="94"/>
      <c r="D376" s="95"/>
      <c r="E376" s="95"/>
      <c r="F376" s="95"/>
      <c r="G376" s="95"/>
      <c r="H376" s="95"/>
      <c r="I376" s="95"/>
      <c r="J376" s="95"/>
      <c r="K376" s="95"/>
      <c r="L376" s="95"/>
    </row>
    <row r="377" spans="2:12">
      <c r="B377" s="94"/>
      <c r="C377" s="94"/>
      <c r="D377" s="95"/>
      <c r="E377" s="95"/>
      <c r="F377" s="95"/>
      <c r="G377" s="95"/>
      <c r="H377" s="95"/>
      <c r="I377" s="95"/>
      <c r="J377" s="95"/>
      <c r="K377" s="95"/>
      <c r="L377" s="95"/>
    </row>
    <row r="378" spans="2:12">
      <c r="B378" s="94"/>
      <c r="C378" s="94"/>
      <c r="D378" s="95"/>
      <c r="E378" s="95"/>
      <c r="F378" s="95"/>
      <c r="G378" s="95"/>
      <c r="H378" s="95"/>
      <c r="I378" s="95"/>
      <c r="J378" s="95"/>
      <c r="K378" s="95"/>
      <c r="L378" s="95"/>
    </row>
    <row r="379" spans="2:12">
      <c r="B379" s="94"/>
      <c r="C379" s="94"/>
      <c r="D379" s="95"/>
      <c r="E379" s="95"/>
      <c r="F379" s="95"/>
      <c r="G379" s="95"/>
      <c r="H379" s="95"/>
      <c r="I379" s="95"/>
      <c r="J379" s="95"/>
      <c r="K379" s="95"/>
      <c r="L379" s="95"/>
    </row>
    <row r="380" spans="2:12">
      <c r="B380" s="94"/>
      <c r="C380" s="94"/>
      <c r="D380" s="95"/>
      <c r="E380" s="95"/>
      <c r="F380" s="95"/>
      <c r="G380" s="95"/>
      <c r="H380" s="95"/>
      <c r="I380" s="95"/>
      <c r="J380" s="95"/>
      <c r="K380" s="95"/>
      <c r="L380" s="95"/>
    </row>
    <row r="381" spans="2:12">
      <c r="B381" s="94"/>
      <c r="C381" s="94"/>
      <c r="D381" s="95"/>
      <c r="E381" s="95"/>
      <c r="F381" s="95"/>
      <c r="G381" s="95"/>
      <c r="H381" s="95"/>
      <c r="I381" s="95"/>
      <c r="J381" s="95"/>
      <c r="K381" s="95"/>
      <c r="L381" s="95"/>
    </row>
    <row r="382" spans="2:12">
      <c r="B382" s="94"/>
      <c r="C382" s="94"/>
      <c r="D382" s="95"/>
      <c r="E382" s="95"/>
      <c r="F382" s="95"/>
      <c r="G382" s="95"/>
      <c r="H382" s="95"/>
      <c r="I382" s="95"/>
      <c r="J382" s="95"/>
      <c r="K382" s="95"/>
      <c r="L382" s="95"/>
    </row>
    <row r="383" spans="2:12">
      <c r="B383" s="94"/>
      <c r="C383" s="94"/>
      <c r="D383" s="95"/>
      <c r="E383" s="95"/>
      <c r="F383" s="95"/>
      <c r="G383" s="95"/>
      <c r="H383" s="95"/>
      <c r="I383" s="95"/>
      <c r="J383" s="95"/>
      <c r="K383" s="95"/>
      <c r="L383" s="95"/>
    </row>
    <row r="384" spans="2:12">
      <c r="B384" s="94"/>
      <c r="C384" s="94"/>
      <c r="D384" s="95"/>
      <c r="E384" s="95"/>
      <c r="F384" s="95"/>
      <c r="G384" s="95"/>
      <c r="H384" s="95"/>
      <c r="I384" s="95"/>
      <c r="J384" s="95"/>
      <c r="K384" s="95"/>
      <c r="L384" s="95"/>
    </row>
    <row r="385" spans="2:12">
      <c r="B385" s="94"/>
      <c r="C385" s="94"/>
      <c r="D385" s="95"/>
      <c r="E385" s="95"/>
      <c r="F385" s="95"/>
      <c r="G385" s="95"/>
      <c r="H385" s="95"/>
      <c r="I385" s="95"/>
      <c r="J385" s="95"/>
      <c r="K385" s="95"/>
      <c r="L385" s="95"/>
    </row>
    <row r="386" spans="2:12">
      <c r="B386" s="94"/>
      <c r="C386" s="94"/>
      <c r="D386" s="95"/>
      <c r="E386" s="95"/>
      <c r="F386" s="95"/>
      <c r="G386" s="95"/>
      <c r="H386" s="95"/>
      <c r="I386" s="95"/>
      <c r="J386" s="95"/>
      <c r="K386" s="95"/>
      <c r="L386" s="95"/>
    </row>
    <row r="387" spans="2:12">
      <c r="B387" s="94"/>
      <c r="C387" s="94"/>
      <c r="D387" s="95"/>
      <c r="E387" s="95"/>
      <c r="F387" s="95"/>
      <c r="G387" s="95"/>
      <c r="H387" s="95"/>
      <c r="I387" s="95"/>
      <c r="J387" s="95"/>
      <c r="K387" s="95"/>
      <c r="L387" s="95"/>
    </row>
    <row r="388" spans="2:12">
      <c r="B388" s="94"/>
      <c r="C388" s="94"/>
      <c r="D388" s="95"/>
      <c r="E388" s="95"/>
      <c r="F388" s="95"/>
      <c r="G388" s="95"/>
      <c r="H388" s="95"/>
      <c r="I388" s="95"/>
      <c r="J388" s="95"/>
      <c r="K388" s="95"/>
      <c r="L388" s="95"/>
    </row>
    <row r="389" spans="2:12">
      <c r="B389" s="94"/>
      <c r="C389" s="94"/>
      <c r="D389" s="95"/>
      <c r="E389" s="95"/>
      <c r="F389" s="95"/>
      <c r="G389" s="95"/>
      <c r="H389" s="95"/>
      <c r="I389" s="95"/>
      <c r="J389" s="95"/>
      <c r="K389" s="95"/>
      <c r="L389" s="95"/>
    </row>
    <row r="390" spans="2:12">
      <c r="B390" s="94"/>
      <c r="C390" s="94"/>
      <c r="D390" s="95"/>
      <c r="E390" s="95"/>
      <c r="F390" s="95"/>
      <c r="G390" s="95"/>
      <c r="H390" s="95"/>
      <c r="I390" s="95"/>
      <c r="J390" s="95"/>
      <c r="K390" s="95"/>
      <c r="L390" s="95"/>
    </row>
    <row r="391" spans="2:12">
      <c r="B391" s="94"/>
      <c r="C391" s="94"/>
      <c r="D391" s="95"/>
      <c r="E391" s="95"/>
      <c r="F391" s="95"/>
      <c r="G391" s="95"/>
      <c r="H391" s="95"/>
      <c r="I391" s="95"/>
      <c r="J391" s="95"/>
      <c r="K391" s="95"/>
      <c r="L391" s="95"/>
    </row>
    <row r="392" spans="2:12">
      <c r="B392" s="94"/>
      <c r="C392" s="94"/>
      <c r="D392" s="95"/>
      <c r="E392" s="95"/>
      <c r="F392" s="95"/>
      <c r="G392" s="95"/>
      <c r="H392" s="95"/>
      <c r="I392" s="95"/>
      <c r="J392" s="95"/>
      <c r="K392" s="95"/>
      <c r="L392" s="95"/>
    </row>
    <row r="393" spans="2:12">
      <c r="B393" s="94"/>
      <c r="C393" s="94"/>
      <c r="D393" s="95"/>
      <c r="E393" s="95"/>
      <c r="F393" s="95"/>
      <c r="G393" s="95"/>
      <c r="H393" s="95"/>
      <c r="I393" s="95"/>
      <c r="J393" s="95"/>
      <c r="K393" s="95"/>
      <c r="L393" s="95"/>
    </row>
    <row r="394" spans="2:12">
      <c r="B394" s="94"/>
      <c r="C394" s="94"/>
      <c r="D394" s="95"/>
      <c r="E394" s="95"/>
      <c r="F394" s="95"/>
      <c r="G394" s="95"/>
      <c r="H394" s="95"/>
      <c r="I394" s="95"/>
      <c r="J394" s="95"/>
      <c r="K394" s="95"/>
      <c r="L394" s="95"/>
    </row>
    <row r="395" spans="2:12">
      <c r="B395" s="94"/>
      <c r="C395" s="94"/>
      <c r="D395" s="95"/>
      <c r="E395" s="95"/>
      <c r="F395" s="95"/>
      <c r="G395" s="95"/>
      <c r="H395" s="95"/>
      <c r="I395" s="95"/>
      <c r="J395" s="95"/>
      <c r="K395" s="95"/>
      <c r="L395" s="95"/>
    </row>
    <row r="396" spans="2:12">
      <c r="B396" s="94"/>
      <c r="C396" s="94"/>
      <c r="D396" s="95"/>
      <c r="E396" s="95"/>
      <c r="F396" s="95"/>
      <c r="G396" s="95"/>
      <c r="H396" s="95"/>
      <c r="I396" s="95"/>
      <c r="J396" s="95"/>
      <c r="K396" s="95"/>
      <c r="L396" s="95"/>
    </row>
    <row r="397" spans="2:12">
      <c r="B397" s="94"/>
      <c r="C397" s="94"/>
      <c r="D397" s="95"/>
      <c r="E397" s="95"/>
      <c r="F397" s="95"/>
      <c r="G397" s="95"/>
      <c r="H397" s="95"/>
      <c r="I397" s="95"/>
      <c r="J397" s="95"/>
      <c r="K397" s="95"/>
      <c r="L397" s="95"/>
    </row>
    <row r="398" spans="2:12">
      <c r="B398" s="94"/>
      <c r="C398" s="94"/>
      <c r="D398" s="95"/>
      <c r="E398" s="95"/>
      <c r="F398" s="95"/>
      <c r="G398" s="95"/>
      <c r="H398" s="95"/>
      <c r="I398" s="95"/>
      <c r="J398" s="95"/>
      <c r="K398" s="95"/>
      <c r="L398" s="95"/>
    </row>
    <row r="399" spans="2:12">
      <c r="B399" s="94"/>
      <c r="C399" s="94"/>
      <c r="D399" s="95"/>
      <c r="E399" s="95"/>
      <c r="F399" s="95"/>
      <c r="G399" s="95"/>
      <c r="H399" s="95"/>
      <c r="I399" s="95"/>
      <c r="J399" s="95"/>
      <c r="K399" s="95"/>
      <c r="L399" s="95"/>
    </row>
    <row r="400" spans="2:12">
      <c r="B400" s="94"/>
      <c r="C400" s="94"/>
      <c r="D400" s="95"/>
      <c r="E400" s="95"/>
      <c r="F400" s="95"/>
      <c r="G400" s="95"/>
      <c r="H400" s="95"/>
      <c r="I400" s="95"/>
      <c r="J400" s="95"/>
      <c r="K400" s="95"/>
      <c r="L400" s="95"/>
    </row>
    <row r="401" spans="2:12">
      <c r="B401" s="94"/>
      <c r="C401" s="94"/>
      <c r="D401" s="95"/>
      <c r="E401" s="95"/>
      <c r="F401" s="95"/>
      <c r="G401" s="95"/>
      <c r="H401" s="95"/>
      <c r="I401" s="95"/>
      <c r="J401" s="95"/>
      <c r="K401" s="95"/>
      <c r="L401" s="95"/>
    </row>
    <row r="402" spans="2:12">
      <c r="B402" s="94"/>
      <c r="C402" s="94"/>
      <c r="D402" s="95"/>
      <c r="E402" s="95"/>
      <c r="F402" s="95"/>
      <c r="G402" s="95"/>
      <c r="H402" s="95"/>
      <c r="I402" s="95"/>
      <c r="J402" s="95"/>
      <c r="K402" s="95"/>
      <c r="L402" s="95"/>
    </row>
    <row r="403" spans="2:12">
      <c r="B403" s="94"/>
      <c r="C403" s="94"/>
      <c r="D403" s="95"/>
      <c r="E403" s="95"/>
      <c r="F403" s="95"/>
      <c r="G403" s="95"/>
      <c r="H403" s="95"/>
      <c r="I403" s="95"/>
      <c r="J403" s="95"/>
      <c r="K403" s="95"/>
      <c r="L403" s="95"/>
    </row>
    <row r="404" spans="2:12">
      <c r="B404" s="94"/>
      <c r="C404" s="94"/>
      <c r="D404" s="95"/>
      <c r="E404" s="95"/>
      <c r="F404" s="95"/>
      <c r="G404" s="95"/>
      <c r="H404" s="95"/>
      <c r="I404" s="95"/>
      <c r="J404" s="95"/>
      <c r="K404" s="95"/>
      <c r="L404" s="95"/>
    </row>
    <row r="405" spans="2:12">
      <c r="B405" s="94"/>
      <c r="C405" s="94"/>
      <c r="D405" s="95"/>
      <c r="E405" s="95"/>
      <c r="F405" s="95"/>
      <c r="G405" s="95"/>
      <c r="H405" s="95"/>
      <c r="I405" s="95"/>
      <c r="J405" s="95"/>
      <c r="K405" s="95"/>
      <c r="L405" s="95"/>
    </row>
    <row r="406" spans="2:12">
      <c r="B406" s="94"/>
      <c r="C406" s="94"/>
      <c r="D406" s="95"/>
      <c r="E406" s="95"/>
      <c r="F406" s="95"/>
      <c r="G406" s="95"/>
      <c r="H406" s="95"/>
      <c r="I406" s="95"/>
      <c r="J406" s="95"/>
      <c r="K406" s="95"/>
      <c r="L406" s="95"/>
    </row>
    <row r="407" spans="2:12">
      <c r="B407" s="94"/>
      <c r="C407" s="94"/>
      <c r="D407" s="95"/>
      <c r="E407" s="95"/>
      <c r="F407" s="95"/>
      <c r="G407" s="95"/>
      <c r="H407" s="95"/>
      <c r="I407" s="95"/>
      <c r="J407" s="95"/>
      <c r="K407" s="95"/>
      <c r="L407" s="95"/>
    </row>
    <row r="408" spans="2:12">
      <c r="B408" s="94"/>
      <c r="C408" s="94"/>
      <c r="D408" s="95"/>
      <c r="E408" s="95"/>
      <c r="F408" s="95"/>
      <c r="G408" s="95"/>
      <c r="H408" s="95"/>
      <c r="I408" s="95"/>
      <c r="J408" s="95"/>
      <c r="K408" s="95"/>
      <c r="L408" s="95"/>
    </row>
    <row r="409" spans="2:12">
      <c r="B409" s="94"/>
      <c r="C409" s="94"/>
      <c r="D409" s="95"/>
      <c r="E409" s="95"/>
      <c r="F409" s="95"/>
      <c r="G409" s="95"/>
      <c r="H409" s="95"/>
      <c r="I409" s="95"/>
      <c r="J409" s="95"/>
      <c r="K409" s="95"/>
      <c r="L409" s="95"/>
    </row>
    <row r="410" spans="2:12">
      <c r="B410" s="94"/>
      <c r="C410" s="94"/>
      <c r="D410" s="95"/>
      <c r="E410" s="95"/>
      <c r="F410" s="95"/>
      <c r="G410" s="95"/>
      <c r="H410" s="95"/>
      <c r="I410" s="95"/>
      <c r="J410" s="95"/>
      <c r="K410" s="95"/>
      <c r="L410" s="95"/>
    </row>
    <row r="411" spans="2:12">
      <c r="B411" s="94"/>
      <c r="C411" s="94"/>
      <c r="D411" s="95"/>
      <c r="E411" s="95"/>
      <c r="F411" s="95"/>
      <c r="G411" s="95"/>
      <c r="H411" s="95"/>
      <c r="I411" s="95"/>
      <c r="J411" s="95"/>
      <c r="K411" s="95"/>
      <c r="L411" s="95"/>
    </row>
    <row r="412" spans="2:12">
      <c r="B412" s="94"/>
      <c r="C412" s="94"/>
      <c r="D412" s="95"/>
      <c r="E412" s="95"/>
      <c r="F412" s="95"/>
      <c r="G412" s="95"/>
      <c r="H412" s="95"/>
      <c r="I412" s="95"/>
      <c r="J412" s="95"/>
      <c r="K412" s="95"/>
      <c r="L412" s="95"/>
    </row>
    <row r="413" spans="2:12">
      <c r="B413" s="94"/>
      <c r="C413" s="94"/>
      <c r="D413" s="95"/>
      <c r="E413" s="95"/>
      <c r="F413" s="95"/>
      <c r="G413" s="95"/>
      <c r="H413" s="95"/>
      <c r="I413" s="95"/>
      <c r="J413" s="95"/>
      <c r="K413" s="95"/>
      <c r="L413" s="95"/>
    </row>
    <row r="414" spans="2:12">
      <c r="B414" s="94"/>
      <c r="C414" s="94"/>
      <c r="D414" s="95"/>
      <c r="E414" s="95"/>
      <c r="F414" s="95"/>
      <c r="G414" s="95"/>
      <c r="H414" s="95"/>
      <c r="I414" s="95"/>
      <c r="J414" s="95"/>
      <c r="K414" s="95"/>
      <c r="L414" s="95"/>
    </row>
    <row r="415" spans="2:12">
      <c r="B415" s="94"/>
      <c r="C415" s="94"/>
      <c r="D415" s="95"/>
      <c r="E415" s="95"/>
      <c r="F415" s="95"/>
      <c r="G415" s="95"/>
      <c r="H415" s="95"/>
      <c r="I415" s="95"/>
      <c r="J415" s="95"/>
      <c r="K415" s="95"/>
      <c r="L415" s="95"/>
    </row>
    <row r="416" spans="2:12">
      <c r="B416" s="94"/>
      <c r="C416" s="94"/>
      <c r="D416" s="95"/>
      <c r="E416" s="95"/>
      <c r="F416" s="95"/>
      <c r="G416" s="95"/>
      <c r="H416" s="95"/>
      <c r="I416" s="95"/>
      <c r="J416" s="95"/>
      <c r="K416" s="95"/>
      <c r="L416" s="95"/>
    </row>
    <row r="417" spans="2:12">
      <c r="B417" s="94"/>
      <c r="C417" s="94"/>
      <c r="D417" s="95"/>
      <c r="E417" s="95"/>
      <c r="F417" s="95"/>
      <c r="G417" s="95"/>
      <c r="H417" s="95"/>
      <c r="I417" s="95"/>
      <c r="J417" s="95"/>
      <c r="K417" s="95"/>
      <c r="L417" s="95"/>
    </row>
    <row r="418" spans="2:12">
      <c r="B418" s="94"/>
      <c r="C418" s="94"/>
      <c r="D418" s="95"/>
      <c r="E418" s="95"/>
      <c r="F418" s="95"/>
      <c r="G418" s="95"/>
      <c r="H418" s="95"/>
      <c r="I418" s="95"/>
      <c r="J418" s="95"/>
      <c r="K418" s="95"/>
      <c r="L418" s="95"/>
    </row>
    <row r="419" spans="2:12">
      <c r="B419" s="94"/>
      <c r="C419" s="94"/>
      <c r="D419" s="95"/>
      <c r="E419" s="95"/>
      <c r="F419" s="95"/>
      <c r="G419" s="95"/>
      <c r="H419" s="95"/>
      <c r="I419" s="95"/>
      <c r="J419" s="95"/>
      <c r="K419" s="95"/>
      <c r="L419" s="95"/>
    </row>
    <row r="420" spans="2:12">
      <c r="B420" s="94"/>
      <c r="C420" s="94"/>
      <c r="D420" s="95"/>
      <c r="E420" s="95"/>
      <c r="F420" s="95"/>
      <c r="G420" s="95"/>
      <c r="H420" s="95"/>
      <c r="I420" s="95"/>
      <c r="J420" s="95"/>
      <c r="K420" s="95"/>
      <c r="L420" s="95"/>
    </row>
    <row r="421" spans="2:12">
      <c r="B421" s="94"/>
      <c r="C421" s="94"/>
      <c r="D421" s="95"/>
      <c r="E421" s="95"/>
      <c r="F421" s="95"/>
      <c r="G421" s="95"/>
      <c r="H421" s="95"/>
      <c r="I421" s="95"/>
      <c r="J421" s="95"/>
      <c r="K421" s="95"/>
      <c r="L421" s="95"/>
    </row>
    <row r="422" spans="2:12">
      <c r="B422" s="94"/>
      <c r="C422" s="94"/>
      <c r="D422" s="95"/>
      <c r="E422" s="95"/>
      <c r="F422" s="95"/>
      <c r="G422" s="95"/>
      <c r="H422" s="95"/>
      <c r="I422" s="95"/>
      <c r="J422" s="95"/>
      <c r="K422" s="95"/>
      <c r="L422" s="95"/>
    </row>
    <row r="423" spans="2:12">
      <c r="B423" s="94"/>
      <c r="C423" s="94"/>
      <c r="D423" s="95"/>
      <c r="E423" s="95"/>
      <c r="F423" s="95"/>
      <c r="G423" s="95"/>
      <c r="H423" s="95"/>
      <c r="I423" s="95"/>
      <c r="J423" s="95"/>
      <c r="K423" s="95"/>
      <c r="L423" s="95"/>
    </row>
    <row r="424" spans="2:12">
      <c r="B424" s="94"/>
      <c r="C424" s="94"/>
      <c r="D424" s="95"/>
      <c r="E424" s="95"/>
      <c r="F424" s="95"/>
      <c r="G424" s="95"/>
      <c r="H424" s="95"/>
      <c r="I424" s="95"/>
      <c r="J424" s="95"/>
      <c r="K424" s="95"/>
      <c r="L424" s="95"/>
    </row>
    <row r="425" spans="2:12">
      <c r="B425" s="94"/>
      <c r="C425" s="94"/>
      <c r="D425" s="95"/>
      <c r="E425" s="95"/>
      <c r="F425" s="95"/>
      <c r="G425" s="95"/>
      <c r="H425" s="95"/>
      <c r="I425" s="95"/>
      <c r="J425" s="95"/>
      <c r="K425" s="95"/>
      <c r="L425" s="95"/>
    </row>
    <row r="426" spans="2:12">
      <c r="B426" s="94"/>
      <c r="C426" s="94"/>
      <c r="D426" s="95"/>
      <c r="E426" s="95"/>
      <c r="F426" s="95"/>
      <c r="G426" s="95"/>
      <c r="H426" s="95"/>
      <c r="I426" s="95"/>
      <c r="J426" s="95"/>
      <c r="K426" s="95"/>
      <c r="L426" s="95"/>
    </row>
    <row r="427" spans="2:12">
      <c r="B427" s="94"/>
      <c r="C427" s="94"/>
      <c r="D427" s="95"/>
      <c r="E427" s="95"/>
      <c r="F427" s="95"/>
      <c r="G427" s="95"/>
      <c r="H427" s="95"/>
      <c r="I427" s="95"/>
      <c r="J427" s="95"/>
      <c r="K427" s="95"/>
      <c r="L427" s="95"/>
    </row>
    <row r="428" spans="2:12">
      <c r="B428" s="94"/>
      <c r="C428" s="94"/>
      <c r="D428" s="95"/>
      <c r="E428" s="95"/>
      <c r="F428" s="95"/>
      <c r="G428" s="95"/>
      <c r="H428" s="95"/>
      <c r="I428" s="95"/>
      <c r="J428" s="95"/>
      <c r="K428" s="95"/>
      <c r="L428" s="95"/>
    </row>
    <row r="429" spans="2:12">
      <c r="B429" s="94"/>
      <c r="C429" s="94"/>
      <c r="D429" s="95"/>
      <c r="E429" s="95"/>
      <c r="F429" s="95"/>
      <c r="G429" s="95"/>
      <c r="H429" s="95"/>
      <c r="I429" s="95"/>
      <c r="J429" s="95"/>
      <c r="K429" s="95"/>
      <c r="L429" s="95"/>
    </row>
    <row r="430" spans="2:12">
      <c r="B430" s="94"/>
      <c r="C430" s="94"/>
      <c r="D430" s="95"/>
      <c r="E430" s="95"/>
      <c r="F430" s="95"/>
      <c r="G430" s="95"/>
      <c r="H430" s="95"/>
      <c r="I430" s="95"/>
      <c r="J430" s="95"/>
      <c r="K430" s="95"/>
      <c r="L430" s="95"/>
    </row>
    <row r="431" spans="2:12">
      <c r="B431" s="94"/>
      <c r="C431" s="94"/>
      <c r="D431" s="95"/>
      <c r="E431" s="95"/>
      <c r="F431" s="95"/>
      <c r="G431" s="95"/>
      <c r="H431" s="95"/>
      <c r="I431" s="95"/>
      <c r="J431" s="95"/>
      <c r="K431" s="95"/>
      <c r="L431" s="95"/>
    </row>
    <row r="432" spans="2:12">
      <c r="B432" s="94"/>
      <c r="C432" s="94"/>
      <c r="D432" s="95"/>
      <c r="E432" s="95"/>
      <c r="F432" s="95"/>
      <c r="G432" s="95"/>
      <c r="H432" s="95"/>
      <c r="I432" s="95"/>
      <c r="J432" s="95"/>
      <c r="K432" s="95"/>
      <c r="L432" s="95"/>
    </row>
    <row r="433" spans="2:12">
      <c r="B433" s="94"/>
      <c r="C433" s="94"/>
      <c r="D433" s="95"/>
      <c r="E433" s="95"/>
      <c r="F433" s="95"/>
      <c r="G433" s="95"/>
      <c r="H433" s="95"/>
      <c r="I433" s="95"/>
      <c r="J433" s="95"/>
      <c r="K433" s="95"/>
      <c r="L433" s="95"/>
    </row>
    <row r="434" spans="2:12">
      <c r="B434" s="94"/>
      <c r="C434" s="94"/>
      <c r="D434" s="95"/>
      <c r="E434" s="95"/>
      <c r="F434" s="95"/>
      <c r="G434" s="95"/>
      <c r="H434" s="95"/>
      <c r="I434" s="95"/>
      <c r="J434" s="95"/>
      <c r="K434" s="95"/>
      <c r="L434" s="95"/>
    </row>
    <row r="435" spans="2:12">
      <c r="B435" s="94"/>
      <c r="C435" s="94"/>
      <c r="D435" s="95"/>
      <c r="E435" s="95"/>
      <c r="F435" s="95"/>
      <c r="G435" s="95"/>
      <c r="H435" s="95"/>
      <c r="I435" s="95"/>
      <c r="J435" s="95"/>
      <c r="K435" s="95"/>
      <c r="L435" s="95"/>
    </row>
    <row r="436" spans="2:12">
      <c r="B436" s="94"/>
      <c r="C436" s="94"/>
      <c r="D436" s="95"/>
      <c r="E436" s="95"/>
      <c r="F436" s="95"/>
      <c r="G436" s="95"/>
      <c r="H436" s="95"/>
      <c r="I436" s="95"/>
      <c r="J436" s="95"/>
      <c r="K436" s="95"/>
      <c r="L436" s="95"/>
    </row>
    <row r="437" spans="2:12">
      <c r="B437" s="94"/>
      <c r="C437" s="94"/>
      <c r="D437" s="95"/>
      <c r="E437" s="95"/>
      <c r="F437" s="95"/>
      <c r="G437" s="95"/>
      <c r="H437" s="95"/>
      <c r="I437" s="95"/>
      <c r="J437" s="95"/>
      <c r="K437" s="95"/>
      <c r="L437" s="95"/>
    </row>
    <row r="438" spans="2:12">
      <c r="B438" s="94"/>
      <c r="C438" s="94"/>
      <c r="D438" s="95"/>
      <c r="E438" s="95"/>
      <c r="F438" s="95"/>
      <c r="G438" s="95"/>
      <c r="H438" s="95"/>
      <c r="I438" s="95"/>
      <c r="J438" s="95"/>
      <c r="K438" s="95"/>
      <c r="L438" s="95"/>
    </row>
    <row r="439" spans="2:12">
      <c r="B439" s="94"/>
      <c r="C439" s="94"/>
      <c r="D439" s="95"/>
      <c r="E439" s="95"/>
      <c r="F439" s="95"/>
      <c r="G439" s="95"/>
      <c r="H439" s="95"/>
      <c r="I439" s="95"/>
      <c r="J439" s="95"/>
      <c r="K439" s="95"/>
      <c r="L439" s="95"/>
    </row>
    <row r="440" spans="2:12">
      <c r="B440" s="94"/>
      <c r="C440" s="94"/>
      <c r="D440" s="95"/>
      <c r="E440" s="95"/>
      <c r="F440" s="95"/>
      <c r="G440" s="95"/>
      <c r="H440" s="95"/>
      <c r="I440" s="95"/>
      <c r="J440" s="95"/>
      <c r="K440" s="95"/>
      <c r="L440" s="95"/>
    </row>
    <row r="441" spans="2:12">
      <c r="B441" s="94"/>
      <c r="C441" s="94"/>
      <c r="D441" s="95"/>
      <c r="E441" s="95"/>
      <c r="F441" s="95"/>
      <c r="G441" s="95"/>
      <c r="H441" s="95"/>
      <c r="I441" s="95"/>
      <c r="J441" s="95"/>
      <c r="K441" s="95"/>
      <c r="L441" s="95"/>
    </row>
    <row r="442" spans="2:12">
      <c r="B442" s="94"/>
      <c r="C442" s="94"/>
      <c r="D442" s="95"/>
      <c r="E442" s="95"/>
      <c r="F442" s="95"/>
      <c r="G442" s="95"/>
      <c r="H442" s="95"/>
      <c r="I442" s="95"/>
      <c r="J442" s="95"/>
      <c r="K442" s="95"/>
      <c r="L442" s="95"/>
    </row>
    <row r="443" spans="2:12">
      <c r="B443" s="94"/>
      <c r="C443" s="94"/>
      <c r="D443" s="95"/>
      <c r="E443" s="95"/>
      <c r="F443" s="95"/>
      <c r="G443" s="95"/>
      <c r="H443" s="95"/>
      <c r="I443" s="95"/>
      <c r="J443" s="95"/>
      <c r="K443" s="95"/>
      <c r="L443" s="95"/>
    </row>
    <row r="444" spans="2:12">
      <c r="B444" s="94"/>
      <c r="C444" s="94"/>
      <c r="D444" s="95"/>
      <c r="E444" s="95"/>
      <c r="F444" s="95"/>
      <c r="G444" s="95"/>
      <c r="H444" s="95"/>
      <c r="I444" s="95"/>
      <c r="J444" s="95"/>
      <c r="K444" s="95"/>
      <c r="L444" s="95"/>
    </row>
    <row r="445" spans="2:12">
      <c r="B445" s="94"/>
      <c r="C445" s="94"/>
      <c r="D445" s="95"/>
      <c r="E445" s="95"/>
      <c r="F445" s="95"/>
      <c r="G445" s="95"/>
      <c r="H445" s="95"/>
      <c r="I445" s="95"/>
      <c r="J445" s="95"/>
      <c r="K445" s="95"/>
      <c r="L445" s="95"/>
    </row>
    <row r="446" spans="2:12">
      <c r="B446" s="94"/>
      <c r="C446" s="94"/>
      <c r="D446" s="95"/>
      <c r="E446" s="95"/>
      <c r="F446" s="95"/>
      <c r="G446" s="95"/>
      <c r="H446" s="95"/>
      <c r="I446" s="95"/>
      <c r="J446" s="95"/>
      <c r="K446" s="95"/>
      <c r="L446" s="95"/>
    </row>
    <row r="447" spans="2:12">
      <c r="B447" s="94"/>
      <c r="C447" s="94"/>
      <c r="D447" s="95"/>
      <c r="E447" s="95"/>
      <c r="F447" s="95"/>
      <c r="G447" s="95"/>
      <c r="H447" s="95"/>
      <c r="I447" s="95"/>
      <c r="J447" s="95"/>
      <c r="K447" s="95"/>
      <c r="L447" s="95"/>
    </row>
    <row r="448" spans="2:12">
      <c r="B448" s="94"/>
      <c r="C448" s="94"/>
      <c r="D448" s="95"/>
      <c r="E448" s="95"/>
      <c r="F448" s="95"/>
      <c r="G448" s="95"/>
      <c r="H448" s="95"/>
      <c r="I448" s="95"/>
      <c r="J448" s="95"/>
      <c r="K448" s="95"/>
      <c r="L448" s="95"/>
    </row>
    <row r="449" spans="2:12">
      <c r="B449" s="94"/>
      <c r="C449" s="94"/>
      <c r="D449" s="95"/>
      <c r="E449" s="95"/>
      <c r="F449" s="95"/>
      <c r="G449" s="95"/>
      <c r="H449" s="95"/>
      <c r="I449" s="95"/>
      <c r="J449" s="95"/>
      <c r="K449" s="95"/>
      <c r="L449" s="95"/>
    </row>
    <row r="450" spans="2:12">
      <c r="B450" s="94"/>
      <c r="C450" s="94"/>
      <c r="D450" s="95"/>
      <c r="E450" s="95"/>
      <c r="F450" s="95"/>
      <c r="G450" s="95"/>
      <c r="H450" s="95"/>
      <c r="I450" s="95"/>
      <c r="J450" s="95"/>
      <c r="K450" s="95"/>
      <c r="L450" s="95"/>
    </row>
    <row r="451" spans="2:12">
      <c r="B451" s="94"/>
      <c r="C451" s="94"/>
      <c r="D451" s="95"/>
      <c r="E451" s="95"/>
      <c r="F451" s="95"/>
      <c r="G451" s="95"/>
      <c r="H451" s="95"/>
      <c r="I451" s="95"/>
      <c r="J451" s="95"/>
      <c r="K451" s="95"/>
      <c r="L451" s="95"/>
    </row>
    <row r="452" spans="2:12">
      <c r="B452" s="94"/>
      <c r="C452" s="94"/>
      <c r="D452" s="95"/>
      <c r="E452" s="95"/>
      <c r="F452" s="95"/>
      <c r="G452" s="95"/>
      <c r="H452" s="95"/>
      <c r="I452" s="95"/>
      <c r="J452" s="95"/>
      <c r="K452" s="95"/>
      <c r="L452" s="95"/>
    </row>
    <row r="453" spans="2:12">
      <c r="B453" s="94"/>
      <c r="C453" s="94"/>
      <c r="D453" s="95"/>
      <c r="E453" s="95"/>
      <c r="F453" s="95"/>
      <c r="G453" s="95"/>
      <c r="H453" s="95"/>
      <c r="I453" s="95"/>
      <c r="J453" s="95"/>
      <c r="K453" s="95"/>
      <c r="L453" s="95"/>
    </row>
    <row r="454" spans="2:12">
      <c r="B454" s="94"/>
      <c r="C454" s="94"/>
      <c r="D454" s="95"/>
      <c r="E454" s="95"/>
      <c r="F454" s="95"/>
      <c r="G454" s="95"/>
      <c r="H454" s="95"/>
      <c r="I454" s="95"/>
      <c r="J454" s="95"/>
      <c r="K454" s="95"/>
      <c r="L454" s="95"/>
    </row>
    <row r="455" spans="2:12">
      <c r="B455" s="94"/>
      <c r="C455" s="94"/>
      <c r="D455" s="95"/>
      <c r="E455" s="95"/>
      <c r="F455" s="95"/>
      <c r="G455" s="95"/>
      <c r="H455" s="95"/>
      <c r="I455" s="95"/>
      <c r="J455" s="95"/>
      <c r="K455" s="95"/>
      <c r="L455" s="95"/>
    </row>
    <row r="456" spans="2:12">
      <c r="B456" s="94"/>
      <c r="C456" s="94"/>
      <c r="D456" s="95"/>
      <c r="E456" s="95"/>
      <c r="F456" s="95"/>
      <c r="G456" s="95"/>
      <c r="H456" s="95"/>
      <c r="I456" s="95"/>
      <c r="J456" s="95"/>
      <c r="K456" s="95"/>
      <c r="L456" s="95"/>
    </row>
    <row r="457" spans="2:12">
      <c r="B457" s="94"/>
      <c r="C457" s="94"/>
      <c r="D457" s="95"/>
      <c r="E457" s="95"/>
      <c r="F457" s="95"/>
      <c r="G457" s="95"/>
      <c r="H457" s="95"/>
      <c r="I457" s="95"/>
      <c r="J457" s="95"/>
      <c r="K457" s="95"/>
      <c r="L457" s="95"/>
    </row>
    <row r="458" spans="2:12">
      <c r="B458" s="94"/>
      <c r="C458" s="94"/>
      <c r="D458" s="95"/>
      <c r="E458" s="95"/>
      <c r="F458" s="95"/>
      <c r="G458" s="95"/>
      <c r="H458" s="95"/>
      <c r="I458" s="95"/>
      <c r="J458" s="95"/>
      <c r="K458" s="95"/>
      <c r="L458" s="95"/>
    </row>
    <row r="459" spans="2:12">
      <c r="B459" s="94"/>
      <c r="C459" s="94"/>
      <c r="D459" s="95"/>
      <c r="E459" s="95"/>
      <c r="F459" s="95"/>
      <c r="G459" s="95"/>
      <c r="H459" s="95"/>
      <c r="I459" s="95"/>
      <c r="J459" s="95"/>
      <c r="K459" s="95"/>
      <c r="L459" s="95"/>
    </row>
    <row r="460" spans="2:12">
      <c r="B460" s="94"/>
      <c r="C460" s="94"/>
      <c r="D460" s="95"/>
      <c r="E460" s="95"/>
      <c r="F460" s="95"/>
      <c r="G460" s="95"/>
      <c r="H460" s="95"/>
      <c r="I460" s="95"/>
      <c r="J460" s="95"/>
      <c r="K460" s="95"/>
      <c r="L460" s="95"/>
    </row>
    <row r="461" spans="2:12">
      <c r="B461" s="94"/>
      <c r="C461" s="94"/>
      <c r="D461" s="95"/>
      <c r="E461" s="95"/>
      <c r="F461" s="95"/>
      <c r="G461" s="95"/>
      <c r="H461" s="95"/>
      <c r="I461" s="95"/>
      <c r="J461" s="95"/>
      <c r="K461" s="95"/>
      <c r="L461" s="95"/>
    </row>
    <row r="462" spans="2:12">
      <c r="B462" s="94"/>
      <c r="C462" s="94"/>
      <c r="D462" s="95"/>
      <c r="E462" s="95"/>
      <c r="F462" s="95"/>
      <c r="G462" s="95"/>
      <c r="H462" s="95"/>
      <c r="I462" s="95"/>
      <c r="J462" s="95"/>
      <c r="K462" s="95"/>
      <c r="L462" s="95"/>
    </row>
    <row r="463" spans="2:12">
      <c r="B463" s="94"/>
      <c r="C463" s="94"/>
      <c r="D463" s="95"/>
      <c r="E463" s="95"/>
      <c r="F463" s="95"/>
      <c r="G463" s="95"/>
      <c r="H463" s="95"/>
      <c r="I463" s="95"/>
      <c r="J463" s="95"/>
      <c r="K463" s="95"/>
      <c r="L463" s="95"/>
    </row>
    <row r="464" spans="2:12">
      <c r="B464" s="94"/>
      <c r="C464" s="94"/>
      <c r="D464" s="95"/>
      <c r="E464" s="95"/>
      <c r="F464" s="95"/>
      <c r="G464" s="95"/>
      <c r="H464" s="95"/>
      <c r="I464" s="95"/>
      <c r="J464" s="95"/>
      <c r="K464" s="95"/>
      <c r="L464" s="95"/>
    </row>
    <row r="465" spans="2:12">
      <c r="B465" s="94"/>
      <c r="C465" s="94"/>
      <c r="D465" s="95"/>
      <c r="E465" s="95"/>
      <c r="F465" s="95"/>
      <c r="G465" s="95"/>
      <c r="H465" s="95"/>
      <c r="I465" s="95"/>
      <c r="J465" s="95"/>
      <c r="K465" s="95"/>
      <c r="L465" s="95"/>
    </row>
    <row r="466" spans="2:12">
      <c r="B466" s="94"/>
      <c r="C466" s="94"/>
      <c r="D466" s="95"/>
      <c r="E466" s="95"/>
      <c r="F466" s="95"/>
      <c r="G466" s="95"/>
      <c r="H466" s="95"/>
      <c r="I466" s="95"/>
      <c r="J466" s="95"/>
      <c r="K466" s="95"/>
      <c r="L466" s="95"/>
    </row>
    <row r="467" spans="2:12">
      <c r="B467" s="94"/>
      <c r="C467" s="94"/>
      <c r="D467" s="95"/>
      <c r="E467" s="95"/>
      <c r="F467" s="95"/>
      <c r="G467" s="95"/>
      <c r="H467" s="95"/>
      <c r="I467" s="95"/>
      <c r="J467" s="95"/>
      <c r="K467" s="95"/>
      <c r="L467" s="95"/>
    </row>
    <row r="468" spans="2:12">
      <c r="B468" s="94"/>
      <c r="C468" s="94"/>
      <c r="D468" s="95"/>
      <c r="E468" s="95"/>
      <c r="F468" s="95"/>
      <c r="G468" s="95"/>
      <c r="H468" s="95"/>
      <c r="I468" s="95"/>
      <c r="J468" s="95"/>
      <c r="K468" s="95"/>
      <c r="L468" s="95"/>
    </row>
    <row r="469" spans="2:12">
      <c r="B469" s="94"/>
      <c r="C469" s="94"/>
      <c r="D469" s="95"/>
      <c r="E469" s="95"/>
      <c r="F469" s="95"/>
      <c r="G469" s="95"/>
      <c r="H469" s="95"/>
      <c r="I469" s="95"/>
      <c r="J469" s="95"/>
      <c r="K469" s="95"/>
      <c r="L469" s="95"/>
    </row>
    <row r="470" spans="2:12">
      <c r="B470" s="94"/>
      <c r="C470" s="94"/>
      <c r="D470" s="95"/>
      <c r="E470" s="95"/>
      <c r="F470" s="95"/>
      <c r="G470" s="95"/>
      <c r="H470" s="95"/>
      <c r="I470" s="95"/>
      <c r="J470" s="95"/>
      <c r="K470" s="95"/>
      <c r="L470" s="95"/>
    </row>
    <row r="471" spans="2:12">
      <c r="B471" s="94"/>
      <c r="C471" s="94"/>
      <c r="D471" s="95"/>
      <c r="E471" s="95"/>
      <c r="F471" s="95"/>
      <c r="G471" s="95"/>
      <c r="H471" s="95"/>
      <c r="I471" s="95"/>
      <c r="J471" s="95"/>
      <c r="K471" s="95"/>
      <c r="L471" s="95"/>
    </row>
    <row r="472" spans="2:12">
      <c r="B472" s="94"/>
      <c r="C472" s="94"/>
      <c r="D472" s="95"/>
      <c r="E472" s="95"/>
      <c r="F472" s="95"/>
      <c r="G472" s="95"/>
      <c r="H472" s="95"/>
      <c r="I472" s="95"/>
      <c r="J472" s="95"/>
      <c r="K472" s="95"/>
      <c r="L472" s="95"/>
    </row>
    <row r="473" spans="2:12">
      <c r="B473" s="94"/>
      <c r="C473" s="94"/>
      <c r="D473" s="95"/>
      <c r="E473" s="95"/>
      <c r="F473" s="95"/>
      <c r="G473" s="95"/>
      <c r="H473" s="95"/>
      <c r="I473" s="95"/>
      <c r="J473" s="95"/>
      <c r="K473" s="95"/>
      <c r="L473" s="95"/>
    </row>
    <row r="474" spans="2:12">
      <c r="B474" s="94"/>
      <c r="C474" s="94"/>
      <c r="D474" s="95"/>
      <c r="E474" s="95"/>
      <c r="F474" s="95"/>
      <c r="G474" s="95"/>
      <c r="H474" s="95"/>
      <c r="I474" s="95"/>
      <c r="J474" s="95"/>
      <c r="K474" s="95"/>
      <c r="L474" s="95"/>
    </row>
    <row r="475" spans="2:12">
      <c r="B475" s="94"/>
      <c r="C475" s="94"/>
      <c r="D475" s="95"/>
      <c r="E475" s="95"/>
      <c r="F475" s="95"/>
      <c r="G475" s="95"/>
      <c r="H475" s="95"/>
      <c r="I475" s="95"/>
      <c r="J475" s="95"/>
      <c r="K475" s="95"/>
      <c r="L475" s="95"/>
    </row>
    <row r="476" spans="2:12">
      <c r="B476" s="94"/>
      <c r="C476" s="94"/>
      <c r="D476" s="95"/>
      <c r="E476" s="95"/>
      <c r="F476" s="95"/>
      <c r="G476" s="95"/>
      <c r="H476" s="95"/>
      <c r="I476" s="95"/>
      <c r="J476" s="95"/>
      <c r="K476" s="95"/>
      <c r="L476" s="95"/>
    </row>
    <row r="477" spans="2:12">
      <c r="B477" s="94"/>
      <c r="C477" s="94"/>
      <c r="D477" s="95"/>
      <c r="E477" s="95"/>
      <c r="F477" s="95"/>
      <c r="G477" s="95"/>
      <c r="H477" s="95"/>
      <c r="I477" s="95"/>
      <c r="J477" s="95"/>
      <c r="K477" s="95"/>
      <c r="L477" s="95"/>
    </row>
    <row r="478" spans="2:12">
      <c r="B478" s="94"/>
      <c r="C478" s="94"/>
      <c r="D478" s="95"/>
      <c r="E478" s="95"/>
      <c r="F478" s="95"/>
      <c r="G478" s="95"/>
      <c r="H478" s="95"/>
      <c r="I478" s="95"/>
      <c r="J478" s="95"/>
      <c r="K478" s="95"/>
      <c r="L478" s="95"/>
    </row>
    <row r="479" spans="2:12">
      <c r="B479" s="94"/>
      <c r="C479" s="94"/>
      <c r="D479" s="95"/>
      <c r="E479" s="95"/>
      <c r="F479" s="95"/>
      <c r="G479" s="95"/>
      <c r="H479" s="95"/>
      <c r="I479" s="95"/>
      <c r="J479" s="95"/>
      <c r="K479" s="95"/>
      <c r="L479" s="95"/>
    </row>
    <row r="480" spans="2:12">
      <c r="B480" s="94"/>
      <c r="C480" s="94"/>
      <c r="D480" s="95"/>
      <c r="E480" s="95"/>
      <c r="F480" s="95"/>
      <c r="G480" s="95"/>
      <c r="H480" s="95"/>
      <c r="I480" s="95"/>
      <c r="J480" s="95"/>
      <c r="K480" s="95"/>
      <c r="L480" s="95"/>
    </row>
    <row r="481" spans="2:12">
      <c r="B481" s="94"/>
      <c r="C481" s="94"/>
      <c r="D481" s="95"/>
      <c r="E481" s="95"/>
      <c r="F481" s="95"/>
      <c r="G481" s="95"/>
      <c r="H481" s="95"/>
      <c r="I481" s="95"/>
      <c r="J481" s="95"/>
      <c r="K481" s="95"/>
      <c r="L481" s="95"/>
    </row>
    <row r="482" spans="2:12">
      <c r="B482" s="94"/>
      <c r="C482" s="94"/>
      <c r="D482" s="95"/>
      <c r="E482" s="95"/>
      <c r="F482" s="95"/>
      <c r="G482" s="95"/>
      <c r="H482" s="95"/>
      <c r="I482" s="95"/>
      <c r="J482" s="95"/>
      <c r="K482" s="95"/>
      <c r="L482" s="95"/>
    </row>
    <row r="483" spans="2:12">
      <c r="B483" s="94"/>
      <c r="C483" s="94"/>
      <c r="D483" s="95"/>
      <c r="E483" s="95"/>
      <c r="F483" s="95"/>
      <c r="G483" s="95"/>
      <c r="H483" s="95"/>
      <c r="I483" s="95"/>
      <c r="J483" s="95"/>
      <c r="K483" s="95"/>
      <c r="L483" s="95"/>
    </row>
    <row r="484" spans="2:12">
      <c r="B484" s="94"/>
      <c r="C484" s="94"/>
      <c r="D484" s="95"/>
      <c r="E484" s="95"/>
      <c r="F484" s="95"/>
      <c r="G484" s="95"/>
      <c r="H484" s="95"/>
      <c r="I484" s="95"/>
      <c r="J484" s="95"/>
      <c r="K484" s="95"/>
      <c r="L484" s="95"/>
    </row>
    <row r="485" spans="2:12">
      <c r="B485" s="94"/>
      <c r="C485" s="94"/>
      <c r="D485" s="95"/>
      <c r="E485" s="95"/>
      <c r="F485" s="95"/>
      <c r="G485" s="95"/>
      <c r="H485" s="95"/>
      <c r="I485" s="95"/>
      <c r="J485" s="95"/>
      <c r="K485" s="95"/>
      <c r="L485" s="95"/>
    </row>
    <row r="486" spans="2:12">
      <c r="B486" s="94"/>
      <c r="C486" s="94"/>
      <c r="D486" s="95"/>
      <c r="E486" s="95"/>
      <c r="F486" s="95"/>
      <c r="G486" s="95"/>
      <c r="H486" s="95"/>
      <c r="I486" s="95"/>
      <c r="J486" s="95"/>
      <c r="K486" s="95"/>
      <c r="L486" s="95"/>
    </row>
    <row r="487" spans="2:12">
      <c r="B487" s="94"/>
      <c r="C487" s="94"/>
      <c r="D487" s="95"/>
      <c r="E487" s="95"/>
      <c r="F487" s="95"/>
      <c r="G487" s="95"/>
      <c r="H487" s="95"/>
      <c r="I487" s="95"/>
      <c r="J487" s="95"/>
      <c r="K487" s="95"/>
      <c r="L487" s="95"/>
    </row>
    <row r="488" spans="2:12">
      <c r="B488" s="94"/>
      <c r="C488" s="94"/>
      <c r="D488" s="95"/>
      <c r="E488" s="95"/>
      <c r="F488" s="95"/>
      <c r="G488" s="95"/>
      <c r="H488" s="95"/>
      <c r="I488" s="95"/>
      <c r="J488" s="95"/>
      <c r="K488" s="95"/>
      <c r="L488" s="95"/>
    </row>
    <row r="489" spans="2:12">
      <c r="B489" s="94"/>
      <c r="C489" s="94"/>
      <c r="D489" s="95"/>
      <c r="E489" s="95"/>
      <c r="F489" s="95"/>
      <c r="G489" s="95"/>
      <c r="H489" s="95"/>
      <c r="I489" s="95"/>
      <c r="J489" s="95"/>
      <c r="K489" s="95"/>
      <c r="L489" s="95"/>
    </row>
    <row r="490" spans="2:12">
      <c r="B490" s="94"/>
      <c r="C490" s="94"/>
      <c r="D490" s="95"/>
      <c r="E490" s="95"/>
      <c r="F490" s="95"/>
      <c r="G490" s="95"/>
      <c r="H490" s="95"/>
      <c r="I490" s="95"/>
      <c r="J490" s="95"/>
      <c r="K490" s="95"/>
      <c r="L490" s="95"/>
    </row>
    <row r="491" spans="2:12">
      <c r="B491" s="94"/>
      <c r="C491" s="94"/>
      <c r="D491" s="95"/>
      <c r="E491" s="95"/>
      <c r="F491" s="95"/>
      <c r="G491" s="95"/>
      <c r="H491" s="95"/>
      <c r="I491" s="95"/>
      <c r="J491" s="95"/>
      <c r="K491" s="95"/>
      <c r="L491" s="95"/>
    </row>
    <row r="492" spans="2:12">
      <c r="B492" s="94"/>
      <c r="C492" s="94"/>
      <c r="D492" s="95"/>
      <c r="E492" s="95"/>
      <c r="F492" s="95"/>
      <c r="G492" s="95"/>
      <c r="H492" s="95"/>
      <c r="I492" s="95"/>
      <c r="J492" s="95"/>
      <c r="K492" s="95"/>
      <c r="L492" s="95"/>
    </row>
    <row r="493" spans="2:12">
      <c r="B493" s="94"/>
      <c r="C493" s="94"/>
      <c r="D493" s="95"/>
      <c r="E493" s="95"/>
      <c r="F493" s="95"/>
      <c r="G493" s="95"/>
      <c r="H493" s="95"/>
      <c r="I493" s="95"/>
      <c r="J493" s="95"/>
      <c r="K493" s="95"/>
      <c r="L493" s="95"/>
    </row>
    <row r="494" spans="2:12">
      <c r="B494" s="94"/>
      <c r="C494" s="94"/>
      <c r="D494" s="95"/>
      <c r="E494" s="95"/>
      <c r="F494" s="95"/>
      <c r="G494" s="95"/>
      <c r="H494" s="95"/>
      <c r="I494" s="95"/>
      <c r="J494" s="95"/>
      <c r="K494" s="95"/>
      <c r="L494" s="95"/>
    </row>
    <row r="495" spans="2:12">
      <c r="B495" s="94"/>
      <c r="C495" s="94"/>
      <c r="D495" s="95"/>
      <c r="E495" s="95"/>
      <c r="F495" s="95"/>
      <c r="G495" s="95"/>
      <c r="H495" s="95"/>
      <c r="I495" s="95"/>
      <c r="J495" s="95"/>
      <c r="K495" s="95"/>
      <c r="L495" s="95"/>
    </row>
    <row r="496" spans="2:12">
      <c r="B496" s="94"/>
      <c r="C496" s="94"/>
      <c r="D496" s="95"/>
      <c r="E496" s="95"/>
      <c r="F496" s="95"/>
      <c r="G496" s="95"/>
      <c r="H496" s="95"/>
      <c r="I496" s="95"/>
      <c r="J496" s="95"/>
      <c r="K496" s="95"/>
      <c r="L496" s="95"/>
    </row>
    <row r="497" spans="2:12">
      <c r="B497" s="94"/>
      <c r="C497" s="94"/>
      <c r="D497" s="95"/>
      <c r="E497" s="95"/>
      <c r="F497" s="95"/>
      <c r="G497" s="95"/>
      <c r="H497" s="95"/>
      <c r="I497" s="95"/>
      <c r="J497" s="95"/>
      <c r="K497" s="95"/>
      <c r="L497" s="95"/>
    </row>
    <row r="498" spans="2:12">
      <c r="B498" s="94"/>
      <c r="C498" s="94"/>
      <c r="D498" s="95"/>
      <c r="E498" s="95"/>
      <c r="F498" s="95"/>
      <c r="G498" s="95"/>
      <c r="H498" s="95"/>
      <c r="I498" s="95"/>
      <c r="J498" s="95"/>
      <c r="K498" s="95"/>
      <c r="L498" s="95"/>
    </row>
    <row r="499" spans="2:12">
      <c r="B499" s="94"/>
      <c r="C499" s="94"/>
      <c r="D499" s="95"/>
      <c r="E499" s="95"/>
      <c r="F499" s="95"/>
      <c r="G499" s="95"/>
      <c r="H499" s="95"/>
      <c r="I499" s="95"/>
      <c r="J499" s="95"/>
      <c r="K499" s="95"/>
      <c r="L499" s="95"/>
    </row>
    <row r="500" spans="2:12">
      <c r="B500" s="94"/>
      <c r="C500" s="94"/>
      <c r="D500" s="95"/>
      <c r="E500" s="95"/>
      <c r="F500" s="95"/>
      <c r="G500" s="95"/>
      <c r="H500" s="95"/>
      <c r="I500" s="95"/>
      <c r="J500" s="95"/>
      <c r="K500" s="95"/>
      <c r="L500" s="95"/>
    </row>
    <row r="501" spans="2:12">
      <c r="B501" s="94"/>
      <c r="C501" s="94"/>
      <c r="D501" s="95"/>
      <c r="E501" s="95"/>
      <c r="F501" s="95"/>
      <c r="G501" s="95"/>
      <c r="H501" s="95"/>
      <c r="I501" s="95"/>
      <c r="J501" s="95"/>
      <c r="K501" s="95"/>
      <c r="L501" s="95"/>
    </row>
    <row r="502" spans="2:12">
      <c r="B502" s="94"/>
      <c r="C502" s="94"/>
      <c r="D502" s="95"/>
      <c r="E502" s="95"/>
      <c r="F502" s="95"/>
      <c r="G502" s="95"/>
      <c r="H502" s="95"/>
      <c r="I502" s="95"/>
      <c r="J502" s="95"/>
      <c r="K502" s="95"/>
      <c r="L502" s="95"/>
    </row>
    <row r="503" spans="2:12">
      <c r="B503" s="94"/>
      <c r="C503" s="94"/>
      <c r="D503" s="95"/>
      <c r="E503" s="95"/>
      <c r="F503" s="95"/>
      <c r="G503" s="95"/>
      <c r="H503" s="95"/>
      <c r="I503" s="95"/>
      <c r="J503" s="95"/>
      <c r="K503" s="95"/>
      <c r="L503" s="95"/>
    </row>
    <row r="504" spans="2:12">
      <c r="B504" s="94"/>
      <c r="C504" s="94"/>
      <c r="D504" s="95"/>
      <c r="E504" s="95"/>
      <c r="F504" s="95"/>
      <c r="G504" s="95"/>
      <c r="H504" s="95"/>
      <c r="I504" s="95"/>
      <c r="J504" s="95"/>
      <c r="K504" s="95"/>
      <c r="L504" s="95"/>
    </row>
    <row r="505" spans="2:12">
      <c r="B505" s="94"/>
      <c r="C505" s="94"/>
      <c r="D505" s="95"/>
      <c r="E505" s="95"/>
      <c r="F505" s="95"/>
      <c r="G505" s="95"/>
      <c r="H505" s="95"/>
      <c r="I505" s="95"/>
      <c r="J505" s="95"/>
      <c r="K505" s="95"/>
      <c r="L505" s="95"/>
    </row>
    <row r="506" spans="2:12">
      <c r="D506" s="1"/>
    </row>
    <row r="507" spans="2:12">
      <c r="D507" s="1"/>
    </row>
    <row r="508" spans="2:12">
      <c r="D508" s="1"/>
    </row>
    <row r="509" spans="2:12">
      <c r="D509" s="1"/>
    </row>
    <row r="510" spans="2:12">
      <c r="D510" s="1"/>
    </row>
    <row r="511" spans="2:12">
      <c r="D511" s="1"/>
    </row>
    <row r="512" spans="2:12">
      <c r="D512" s="1"/>
    </row>
    <row r="513" spans="4:5">
      <c r="D513" s="1"/>
    </row>
    <row r="514" spans="4:5">
      <c r="D514" s="1"/>
    </row>
    <row r="515" spans="4:5">
      <c r="D515" s="1"/>
    </row>
    <row r="516" spans="4:5">
      <c r="D516" s="1"/>
    </row>
    <row r="517" spans="4:5">
      <c r="E517" s="2"/>
    </row>
  </sheetData>
  <sheetProtection sheet="1" objects="1" scenarios="1"/>
  <mergeCells count="1">
    <mergeCell ref="B6:L6"/>
  </mergeCells>
  <phoneticPr fontId="3" type="noConversion"/>
  <dataValidations count="1">
    <dataValidation allowBlank="1" showInputMessage="1" showErrorMessage="1" sqref="E10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גיליון20">
    <tabColor indexed="43"/>
    <pageSetUpPr fitToPage="1"/>
  </sheetPr>
  <dimension ref="B1:K1099"/>
  <sheetViews>
    <sheetView rightToLeft="1" workbookViewId="0"/>
  </sheetViews>
  <sheetFormatPr defaultColWidth="9.140625" defaultRowHeight="18"/>
  <cols>
    <col min="1" max="1" width="6.28515625" style="1" customWidth="1"/>
    <col min="2" max="2" width="48.140625" style="2" bestFit="1" customWidth="1"/>
    <col min="3" max="3" width="46.85546875" style="2" customWidth="1"/>
    <col min="4" max="4" width="9.7109375" style="2" bestFit="1" customWidth="1"/>
    <col min="5" max="5" width="12.28515625" style="1" bestFit="1" customWidth="1"/>
    <col min="6" max="6" width="11.28515625" style="1" bestFit="1" customWidth="1"/>
    <col min="7" max="7" width="13.140625" style="1" bestFit="1" customWidth="1"/>
    <col min="8" max="8" width="7.42578125" style="1" bestFit="1" customWidth="1"/>
    <col min="9" max="9" width="8" style="1" bestFit="1" customWidth="1"/>
    <col min="10" max="10" width="9.140625" style="1" bestFit="1" customWidth="1"/>
    <col min="11" max="11" width="10" style="1" bestFit="1" customWidth="1"/>
    <col min="12" max="16384" width="9.140625" style="1"/>
  </cols>
  <sheetData>
    <row r="1" spans="2:11">
      <c r="B1" s="46" t="s">
        <v>139</v>
      </c>
      <c r="C1" s="46" t="s" vm="1">
        <v>219</v>
      </c>
    </row>
    <row r="2" spans="2:11">
      <c r="B2" s="46" t="s">
        <v>138</v>
      </c>
      <c r="C2" s="46" t="s">
        <v>220</v>
      </c>
    </row>
    <row r="3" spans="2:11">
      <c r="B3" s="46" t="s">
        <v>140</v>
      </c>
      <c r="C3" s="46" t="s">
        <v>221</v>
      </c>
    </row>
    <row r="4" spans="2:11">
      <c r="B4" s="46" t="s">
        <v>141</v>
      </c>
      <c r="C4" s="46">
        <v>2208</v>
      </c>
    </row>
    <row r="6" spans="2:11" ht="26.25" customHeight="1">
      <c r="B6" s="135" t="s">
        <v>167</v>
      </c>
      <c r="C6" s="136"/>
      <c r="D6" s="136"/>
      <c r="E6" s="136"/>
      <c r="F6" s="136"/>
      <c r="G6" s="136"/>
      <c r="H6" s="136"/>
      <c r="I6" s="136"/>
      <c r="J6" s="136"/>
      <c r="K6" s="137"/>
    </row>
    <row r="7" spans="2:11" ht="26.25" customHeight="1">
      <c r="B7" s="135" t="s">
        <v>94</v>
      </c>
      <c r="C7" s="136"/>
      <c r="D7" s="136"/>
      <c r="E7" s="136"/>
      <c r="F7" s="136"/>
      <c r="G7" s="136"/>
      <c r="H7" s="136"/>
      <c r="I7" s="136"/>
      <c r="J7" s="136"/>
      <c r="K7" s="137"/>
    </row>
    <row r="8" spans="2:11" s="3" customFormat="1" ht="63">
      <c r="B8" s="21" t="s">
        <v>109</v>
      </c>
      <c r="C8" s="29" t="s">
        <v>43</v>
      </c>
      <c r="D8" s="29" t="s">
        <v>62</v>
      </c>
      <c r="E8" s="29" t="s">
        <v>96</v>
      </c>
      <c r="F8" s="29" t="s">
        <v>97</v>
      </c>
      <c r="G8" s="29" t="s">
        <v>196</v>
      </c>
      <c r="H8" s="29" t="s">
        <v>195</v>
      </c>
      <c r="I8" s="29" t="s">
        <v>104</v>
      </c>
      <c r="J8" s="29" t="s">
        <v>142</v>
      </c>
      <c r="K8" s="30" t="s">
        <v>144</v>
      </c>
    </row>
    <row r="9" spans="2:11" s="3" customFormat="1" ht="22.5" customHeight="1">
      <c r="B9" s="14"/>
      <c r="C9" s="15"/>
      <c r="D9" s="15"/>
      <c r="E9" s="15"/>
      <c r="F9" s="15" t="s">
        <v>21</v>
      </c>
      <c r="G9" s="15" t="s">
        <v>203</v>
      </c>
      <c r="H9" s="15"/>
      <c r="I9" s="15" t="s">
        <v>199</v>
      </c>
      <c r="J9" s="31" t="s">
        <v>19</v>
      </c>
      <c r="K9" s="16" t="s">
        <v>19</v>
      </c>
    </row>
    <row r="10" spans="2:11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9" t="s">
        <v>8</v>
      </c>
    </row>
    <row r="11" spans="2:11" s="4" customFormat="1" ht="18" customHeight="1">
      <c r="B11" s="74" t="s">
        <v>47</v>
      </c>
      <c r="C11" s="74"/>
      <c r="D11" s="75"/>
      <c r="E11" s="75"/>
      <c r="F11" s="109"/>
      <c r="G11" s="77"/>
      <c r="H11" s="110"/>
      <c r="I11" s="77">
        <v>-99.350384210000001</v>
      </c>
      <c r="J11" s="78">
        <f>IFERROR(I11/$I$11,0)</f>
        <v>1</v>
      </c>
      <c r="K11" s="78">
        <f>I11/'סכום נכסי הקרן'!$C$42</f>
        <v>-1.0350618660201112E-3</v>
      </c>
    </row>
    <row r="12" spans="2:11" ht="19.5" customHeight="1">
      <c r="B12" s="79" t="s">
        <v>32</v>
      </c>
      <c r="C12" s="80"/>
      <c r="D12" s="81"/>
      <c r="E12" s="81"/>
      <c r="F12" s="100"/>
      <c r="G12" s="83"/>
      <c r="H12" s="101"/>
      <c r="I12" s="83">
        <v>-110.55468764399998</v>
      </c>
      <c r="J12" s="84">
        <f t="shared" ref="J12:J75" si="0">IFERROR(I12/$I$11,0)</f>
        <v>1.1127756427223985</v>
      </c>
      <c r="K12" s="84">
        <f>I12/'סכום נכסי הקרן'!$C$42</f>
        <v>-1.1517916332179742E-3</v>
      </c>
    </row>
    <row r="13" spans="2:11">
      <c r="B13" s="85" t="s">
        <v>184</v>
      </c>
      <c r="C13" s="80"/>
      <c r="D13" s="81"/>
      <c r="E13" s="81"/>
      <c r="F13" s="100"/>
      <c r="G13" s="83"/>
      <c r="H13" s="101"/>
      <c r="I13" s="83">
        <v>-0.56630760899999999</v>
      </c>
      <c r="J13" s="84">
        <f t="shared" si="0"/>
        <v>5.7001048712904618E-3</v>
      </c>
      <c r="K13" s="84">
        <f>I13/'סכום נכסי הקרן'!$C$42</f>
        <v>-5.8999611845882314E-6</v>
      </c>
    </row>
    <row r="14" spans="2:11">
      <c r="B14" s="86" t="s">
        <v>1531</v>
      </c>
      <c r="C14" s="88" t="s">
        <v>1532</v>
      </c>
      <c r="D14" s="89" t="s">
        <v>463</v>
      </c>
      <c r="E14" s="89" t="s">
        <v>126</v>
      </c>
      <c r="F14" s="98">
        <v>44952</v>
      </c>
      <c r="G14" s="91">
        <v>1518.4396090000002</v>
      </c>
      <c r="H14" s="99">
        <v>-34.616999</v>
      </c>
      <c r="I14" s="91">
        <v>-0.52563822100000013</v>
      </c>
      <c r="J14" s="92">
        <f t="shared" si="0"/>
        <v>5.290751768900483E-3</v>
      </c>
      <c r="K14" s="92">
        <f>I14/'סכום נכסי הקרן'!$C$42</f>
        <v>-5.4762553985673382E-6</v>
      </c>
    </row>
    <row r="15" spans="2:11">
      <c r="B15" s="86" t="s">
        <v>630</v>
      </c>
      <c r="C15" s="88" t="s">
        <v>1533</v>
      </c>
      <c r="D15" s="89" t="s">
        <v>463</v>
      </c>
      <c r="E15" s="89" t="s">
        <v>126</v>
      </c>
      <c r="F15" s="98">
        <v>44952</v>
      </c>
      <c r="G15" s="91">
        <v>2527.2575860000006</v>
      </c>
      <c r="H15" s="99">
        <v>-20.266642000000001</v>
      </c>
      <c r="I15" s="91">
        <v>-0.51219025200000001</v>
      </c>
      <c r="J15" s="92">
        <f t="shared" si="0"/>
        <v>5.1553927654408209E-3</v>
      </c>
      <c r="K15" s="92">
        <f>I15/'סכום נכסי הקרן'!$C$42</f>
        <v>-5.3361504558637578E-6</v>
      </c>
    </row>
    <row r="16" spans="2:11" s="6" customFormat="1">
      <c r="B16" s="86" t="s">
        <v>641</v>
      </c>
      <c r="C16" s="88" t="s">
        <v>1534</v>
      </c>
      <c r="D16" s="89" t="s">
        <v>463</v>
      </c>
      <c r="E16" s="89" t="s">
        <v>126</v>
      </c>
      <c r="F16" s="98">
        <v>44882</v>
      </c>
      <c r="G16" s="91">
        <v>683.13928400000009</v>
      </c>
      <c r="H16" s="99">
        <v>-3.8064249999999999</v>
      </c>
      <c r="I16" s="91">
        <v>-2.6003182000000003E-2</v>
      </c>
      <c r="J16" s="92">
        <f t="shared" si="0"/>
        <v>2.6173207287287655E-4</v>
      </c>
      <c r="K16" s="92">
        <f>I16/'סכום נכסי הקרן'!$C$42</f>
        <v>-2.7090888774511129E-7</v>
      </c>
    </row>
    <row r="17" spans="2:11" s="6" customFormat="1">
      <c r="B17" s="86" t="s">
        <v>641</v>
      </c>
      <c r="C17" s="88" t="s">
        <v>1535</v>
      </c>
      <c r="D17" s="89" t="s">
        <v>463</v>
      </c>
      <c r="E17" s="89" t="s">
        <v>126</v>
      </c>
      <c r="F17" s="98">
        <v>44965</v>
      </c>
      <c r="G17" s="91">
        <v>710.20641599999999</v>
      </c>
      <c r="H17" s="99">
        <v>-3.0257000000000001</v>
      </c>
      <c r="I17" s="91">
        <v>-2.1488713000000003E-2</v>
      </c>
      <c r="J17" s="92">
        <f t="shared" si="0"/>
        <v>2.1629219827251639E-4</v>
      </c>
      <c r="K17" s="92">
        <f>I17/'סכום נכסי הקרן'!$C$42</f>
        <v>-2.238758063495427E-7</v>
      </c>
    </row>
    <row r="18" spans="2:11" s="6" customFormat="1">
      <c r="B18" s="86" t="s">
        <v>749</v>
      </c>
      <c r="C18" s="88" t="s">
        <v>1536</v>
      </c>
      <c r="D18" s="89" t="s">
        <v>463</v>
      </c>
      <c r="E18" s="89" t="s">
        <v>126</v>
      </c>
      <c r="F18" s="98">
        <v>44965</v>
      </c>
      <c r="G18" s="91">
        <v>607.36386000000016</v>
      </c>
      <c r="H18" s="99">
        <v>18.024788000000001</v>
      </c>
      <c r="I18" s="91">
        <v>0.10947604600000001</v>
      </c>
      <c r="J18" s="92">
        <f t="shared" si="0"/>
        <v>-1.1019186978542235E-3</v>
      </c>
      <c r="K18" s="92">
        <f>I18/'סכום נכסי הקרן'!$C$42</f>
        <v>1.1405540236034435E-6</v>
      </c>
    </row>
    <row r="19" spans="2:11">
      <c r="B19" s="86" t="s">
        <v>749</v>
      </c>
      <c r="C19" s="88" t="s">
        <v>1537</v>
      </c>
      <c r="D19" s="89" t="s">
        <v>463</v>
      </c>
      <c r="E19" s="89" t="s">
        <v>126</v>
      </c>
      <c r="F19" s="98">
        <v>44952</v>
      </c>
      <c r="G19" s="91">
        <v>1748.6542750000006</v>
      </c>
      <c r="H19" s="99">
        <v>30.234833999999999</v>
      </c>
      <c r="I19" s="91">
        <v>0.52870272299999999</v>
      </c>
      <c r="J19" s="92">
        <f t="shared" si="0"/>
        <v>-5.3215971654670662E-3</v>
      </c>
      <c r="K19" s="92">
        <f>I19/'סכום נכסי הקרן'!$C$42</f>
        <v>5.5081822922956761E-6</v>
      </c>
    </row>
    <row r="20" spans="2:11">
      <c r="B20" s="86" t="s">
        <v>656</v>
      </c>
      <c r="C20" s="88" t="s">
        <v>1538</v>
      </c>
      <c r="D20" s="89" t="s">
        <v>463</v>
      </c>
      <c r="E20" s="89" t="s">
        <v>126</v>
      </c>
      <c r="F20" s="98">
        <v>45091</v>
      </c>
      <c r="G20" s="91">
        <v>1487.9865700000003</v>
      </c>
      <c r="H20" s="99">
        <v>1.5185919999999999</v>
      </c>
      <c r="I20" s="91">
        <v>2.2596442000000005E-2</v>
      </c>
      <c r="J20" s="92">
        <f t="shared" si="0"/>
        <v>-2.274419186164112E-4</v>
      </c>
      <c r="K20" s="92">
        <f>I20/'סכום נכסי הקרן'!$C$42</f>
        <v>2.3541645669429685E-7</v>
      </c>
    </row>
    <row r="21" spans="2:11">
      <c r="B21" s="86" t="s">
        <v>675</v>
      </c>
      <c r="C21" s="88" t="s">
        <v>1539</v>
      </c>
      <c r="D21" s="89" t="s">
        <v>463</v>
      </c>
      <c r="E21" s="89" t="s">
        <v>126</v>
      </c>
      <c r="F21" s="98">
        <v>44917</v>
      </c>
      <c r="G21" s="91">
        <v>2405.5883830000002</v>
      </c>
      <c r="H21" s="99">
        <v>-5.9169239999999999</v>
      </c>
      <c r="I21" s="91">
        <v>-0.14233683300000002</v>
      </c>
      <c r="J21" s="92">
        <f t="shared" si="0"/>
        <v>1.4326752144122384E-3</v>
      </c>
      <c r="K21" s="92">
        <f>I21/'סכום נכסי הקרן'!$C$42</f>
        <v>-1.4829074808302944E-6</v>
      </c>
    </row>
    <row r="22" spans="2:11">
      <c r="B22" s="86" t="s">
        <v>675</v>
      </c>
      <c r="C22" s="88" t="s">
        <v>1540</v>
      </c>
      <c r="D22" s="89" t="s">
        <v>463</v>
      </c>
      <c r="E22" s="89" t="s">
        <v>126</v>
      </c>
      <c r="F22" s="98">
        <v>45043</v>
      </c>
      <c r="G22" s="91">
        <v>1982.5184400000005</v>
      </c>
      <c r="H22" s="99">
        <v>2.8972000000000001E-2</v>
      </c>
      <c r="I22" s="91">
        <v>5.7438100000000011E-4</v>
      </c>
      <c r="J22" s="92">
        <f t="shared" si="0"/>
        <v>-5.7813666707711276E-6</v>
      </c>
      <c r="K22" s="92">
        <f>I22/'סכום נכסי הקרן'!$C$42</f>
        <v>5.9840721743948407E-9</v>
      </c>
    </row>
    <row r="23" spans="2:11">
      <c r="B23" s="93"/>
      <c r="C23" s="88"/>
      <c r="D23" s="88"/>
      <c r="E23" s="88"/>
      <c r="F23" s="88"/>
      <c r="G23" s="91"/>
      <c r="H23" s="99"/>
      <c r="I23" s="88"/>
      <c r="J23" s="92"/>
      <c r="K23" s="88"/>
    </row>
    <row r="24" spans="2:11">
      <c r="B24" s="85" t="s">
        <v>1522</v>
      </c>
      <c r="C24" s="80"/>
      <c r="D24" s="81"/>
      <c r="E24" s="81"/>
      <c r="F24" s="100"/>
      <c r="G24" s="83"/>
      <c r="H24" s="101"/>
      <c r="I24" s="83">
        <v>-89.593873514999984</v>
      </c>
      <c r="J24" s="84">
        <f t="shared" si="0"/>
        <v>0.90179695053440989</v>
      </c>
      <c r="K24" s="84">
        <f>I24/'סכום נכסי הקרן'!$C$42</f>
        <v>-9.3341563439139211E-4</v>
      </c>
    </row>
    <row r="25" spans="2:11">
      <c r="B25" s="86" t="s">
        <v>1541</v>
      </c>
      <c r="C25" s="88" t="s">
        <v>1542</v>
      </c>
      <c r="D25" s="89" t="s">
        <v>463</v>
      </c>
      <c r="E25" s="89" t="s">
        <v>125</v>
      </c>
      <c r="F25" s="98">
        <v>44951</v>
      </c>
      <c r="G25" s="91">
        <v>2120.4025500000002</v>
      </c>
      <c r="H25" s="99">
        <v>-11.310268000000001</v>
      </c>
      <c r="I25" s="91">
        <v>-0.23982321900000003</v>
      </c>
      <c r="J25" s="92">
        <f t="shared" si="0"/>
        <v>2.4139133522934168E-3</v>
      </c>
      <c r="K25" s="92">
        <f>I25/'סכום נכסי הקרן'!$C$42</f>
        <v>-2.4985496588356859E-6</v>
      </c>
    </row>
    <row r="26" spans="2:11">
      <c r="B26" s="86" t="s">
        <v>1541</v>
      </c>
      <c r="C26" s="88" t="s">
        <v>1543</v>
      </c>
      <c r="D26" s="89" t="s">
        <v>463</v>
      </c>
      <c r="E26" s="89" t="s">
        <v>125</v>
      </c>
      <c r="F26" s="98">
        <v>44951</v>
      </c>
      <c r="G26" s="91">
        <v>778.61130000000014</v>
      </c>
      <c r="H26" s="99">
        <v>-11.310268000000001</v>
      </c>
      <c r="I26" s="91">
        <v>-8.8063027000000016E-2</v>
      </c>
      <c r="J26" s="92">
        <f t="shared" si="0"/>
        <v>8.8638838893525011E-4</v>
      </c>
      <c r="K26" s="92">
        <f>I26/'סכום נכסי הקרן'!$C$42</f>
        <v>-9.174668198698801E-7</v>
      </c>
    </row>
    <row r="27" spans="2:11">
      <c r="B27" s="86" t="s">
        <v>1544</v>
      </c>
      <c r="C27" s="88" t="s">
        <v>1545</v>
      </c>
      <c r="D27" s="89" t="s">
        <v>463</v>
      </c>
      <c r="E27" s="89" t="s">
        <v>125</v>
      </c>
      <c r="F27" s="98">
        <v>44951</v>
      </c>
      <c r="G27" s="91">
        <v>2423.3172000000004</v>
      </c>
      <c r="H27" s="99">
        <v>-11.310268000000001</v>
      </c>
      <c r="I27" s="91">
        <v>-0.27408367900000008</v>
      </c>
      <c r="J27" s="92">
        <f t="shared" si="0"/>
        <v>2.7587581183446748E-3</v>
      </c>
      <c r="K27" s="92">
        <f>I27/'סכום נכסי הקרן'!$C$42</f>
        <v>-2.8554853258719696E-6</v>
      </c>
    </row>
    <row r="28" spans="2:11">
      <c r="B28" s="86" t="s">
        <v>1546</v>
      </c>
      <c r="C28" s="88" t="s">
        <v>1547</v>
      </c>
      <c r="D28" s="89" t="s">
        <v>463</v>
      </c>
      <c r="E28" s="89" t="s">
        <v>125</v>
      </c>
      <c r="F28" s="98">
        <v>44951</v>
      </c>
      <c r="G28" s="91">
        <v>76335.472745000021</v>
      </c>
      <c r="H28" s="99">
        <v>-11.259849000000001</v>
      </c>
      <c r="I28" s="91">
        <v>-8.5952585840000015</v>
      </c>
      <c r="J28" s="92">
        <f t="shared" si="0"/>
        <v>8.6514598331415962E-2</v>
      </c>
      <c r="K28" s="92">
        <f>I28/'סכום נכסי הקרן'!$C$42</f>
        <v>-8.9547961586895804E-5</v>
      </c>
    </row>
    <row r="29" spans="2:11">
      <c r="B29" s="86" t="s">
        <v>1546</v>
      </c>
      <c r="C29" s="88" t="s">
        <v>1548</v>
      </c>
      <c r="D29" s="89" t="s">
        <v>463</v>
      </c>
      <c r="E29" s="89" t="s">
        <v>125</v>
      </c>
      <c r="F29" s="98">
        <v>44951</v>
      </c>
      <c r="G29" s="91">
        <v>4545.7788380000011</v>
      </c>
      <c r="H29" s="99">
        <v>-11.259848</v>
      </c>
      <c r="I29" s="91">
        <v>-0.51184781000000001</v>
      </c>
      <c r="J29" s="92">
        <f t="shared" si="0"/>
        <v>5.1519459544121272E-3</v>
      </c>
      <c r="K29" s="92">
        <f>I29/'סכום נכסי הקרן'!$C$42</f>
        <v>-5.3325827932085795E-6</v>
      </c>
    </row>
    <row r="30" spans="2:11">
      <c r="B30" s="86" t="s">
        <v>1549</v>
      </c>
      <c r="C30" s="88" t="s">
        <v>1550</v>
      </c>
      <c r="D30" s="89" t="s">
        <v>463</v>
      </c>
      <c r="E30" s="89" t="s">
        <v>125</v>
      </c>
      <c r="F30" s="98">
        <v>44950</v>
      </c>
      <c r="G30" s="91">
        <v>2351.3590800000006</v>
      </c>
      <c r="H30" s="99">
        <v>-10.581398999999999</v>
      </c>
      <c r="I30" s="91">
        <v>-0.24880667600000003</v>
      </c>
      <c r="J30" s="92">
        <f t="shared" si="0"/>
        <v>2.5043353176580538E-3</v>
      </c>
      <c r="K30" s="92">
        <f>I30/'סכום נכסי הקרן'!$C$42</f>
        <v>-2.5921419870352129E-6</v>
      </c>
    </row>
    <row r="31" spans="2:11">
      <c r="B31" s="86" t="s">
        <v>1551</v>
      </c>
      <c r="C31" s="88" t="s">
        <v>1552</v>
      </c>
      <c r="D31" s="89" t="s">
        <v>463</v>
      </c>
      <c r="E31" s="89" t="s">
        <v>125</v>
      </c>
      <c r="F31" s="98">
        <v>44950</v>
      </c>
      <c r="G31" s="91">
        <v>3663.3088440000006</v>
      </c>
      <c r="H31" s="99">
        <v>-10.455429000000001</v>
      </c>
      <c r="I31" s="91">
        <v>-0.38301465500000004</v>
      </c>
      <c r="J31" s="92">
        <f t="shared" si="0"/>
        <v>3.8551904760671086E-3</v>
      </c>
      <c r="K31" s="92">
        <f>I31/'סכום נכסי הקרן'!$C$42</f>
        <v>-3.9903606480209822E-6</v>
      </c>
    </row>
    <row r="32" spans="2:11">
      <c r="B32" s="86" t="s">
        <v>1553</v>
      </c>
      <c r="C32" s="88" t="s">
        <v>1554</v>
      </c>
      <c r="D32" s="89" t="s">
        <v>463</v>
      </c>
      <c r="E32" s="89" t="s">
        <v>125</v>
      </c>
      <c r="F32" s="98">
        <v>44950</v>
      </c>
      <c r="G32" s="91">
        <v>2137.0582800000002</v>
      </c>
      <c r="H32" s="99">
        <v>-10.448807</v>
      </c>
      <c r="I32" s="91">
        <v>-0.22329709400000006</v>
      </c>
      <c r="J32" s="92">
        <f t="shared" si="0"/>
        <v>2.2475715194820991E-3</v>
      </c>
      <c r="K32" s="92">
        <f>I32/'סכום נכסי הקרן'!$C$42</f>
        <v>-2.3263755709687981E-6</v>
      </c>
    </row>
    <row r="33" spans="2:11">
      <c r="B33" s="86" t="s">
        <v>1555</v>
      </c>
      <c r="C33" s="88" t="s">
        <v>1556</v>
      </c>
      <c r="D33" s="89" t="s">
        <v>463</v>
      </c>
      <c r="E33" s="89" t="s">
        <v>125</v>
      </c>
      <c r="F33" s="98">
        <v>44952</v>
      </c>
      <c r="G33" s="91">
        <v>2872.5167470000001</v>
      </c>
      <c r="H33" s="99">
        <v>-10.330845</v>
      </c>
      <c r="I33" s="91">
        <v>-0.29675524500000006</v>
      </c>
      <c r="J33" s="92">
        <f t="shared" si="0"/>
        <v>2.9869561890444154E-3</v>
      </c>
      <c r="K33" s="92">
        <f>I33/'סכום נכסי הקרן'!$C$42</f>
        <v>-3.0916844467526325E-6</v>
      </c>
    </row>
    <row r="34" spans="2:11">
      <c r="B34" s="86" t="s">
        <v>1557</v>
      </c>
      <c r="C34" s="88" t="s">
        <v>1558</v>
      </c>
      <c r="D34" s="89" t="s">
        <v>463</v>
      </c>
      <c r="E34" s="89" t="s">
        <v>125</v>
      </c>
      <c r="F34" s="98">
        <v>44952</v>
      </c>
      <c r="G34" s="91">
        <v>5807.5419000000002</v>
      </c>
      <c r="H34" s="99">
        <v>-10.304418</v>
      </c>
      <c r="I34" s="91">
        <v>-0.59843340300000014</v>
      </c>
      <c r="J34" s="92">
        <f t="shared" si="0"/>
        <v>6.02346339934703E-3</v>
      </c>
      <c r="K34" s="92">
        <f>I34/'סכום נכסי הקרן'!$C$42</f>
        <v>-6.2346572660319793E-6</v>
      </c>
    </row>
    <row r="35" spans="2:11">
      <c r="B35" s="86" t="s">
        <v>1559</v>
      </c>
      <c r="C35" s="88" t="s">
        <v>1560</v>
      </c>
      <c r="D35" s="89" t="s">
        <v>463</v>
      </c>
      <c r="E35" s="89" t="s">
        <v>125</v>
      </c>
      <c r="F35" s="98">
        <v>44952</v>
      </c>
      <c r="G35" s="91">
        <v>2935.4790670000007</v>
      </c>
      <c r="H35" s="99">
        <v>-10.261502</v>
      </c>
      <c r="I35" s="91">
        <v>-0.30122424400000003</v>
      </c>
      <c r="J35" s="92">
        <f t="shared" si="0"/>
        <v>3.0319383905279417E-3</v>
      </c>
      <c r="K35" s="92">
        <f>I35/'סכום נכסי הקרן'!$C$42</f>
        <v>-3.1382438081578636E-6</v>
      </c>
    </row>
    <row r="36" spans="2:11">
      <c r="B36" s="86" t="s">
        <v>1561</v>
      </c>
      <c r="C36" s="88" t="s">
        <v>1562</v>
      </c>
      <c r="D36" s="89" t="s">
        <v>463</v>
      </c>
      <c r="E36" s="89" t="s">
        <v>125</v>
      </c>
      <c r="F36" s="98">
        <v>44959</v>
      </c>
      <c r="G36" s="91">
        <v>3828.3140500000004</v>
      </c>
      <c r="H36" s="99">
        <v>-9.1638409999999997</v>
      </c>
      <c r="I36" s="91">
        <v>-0.35082062400000003</v>
      </c>
      <c r="J36" s="92">
        <f t="shared" si="0"/>
        <v>3.5311451162429283E-3</v>
      </c>
      <c r="K36" s="92">
        <f>I36/'סכום נכסי הקרן'!$C$42</f>
        <v>-3.6549536532062077E-6</v>
      </c>
    </row>
    <row r="37" spans="2:11">
      <c r="B37" s="86" t="s">
        <v>1563</v>
      </c>
      <c r="C37" s="88" t="s">
        <v>1564</v>
      </c>
      <c r="D37" s="89" t="s">
        <v>463</v>
      </c>
      <c r="E37" s="89" t="s">
        <v>125</v>
      </c>
      <c r="F37" s="98">
        <v>44959</v>
      </c>
      <c r="G37" s="91">
        <v>3090.1870050000011</v>
      </c>
      <c r="H37" s="99">
        <v>-9.0636229999999998</v>
      </c>
      <c r="I37" s="91">
        <v>-0.280082893</v>
      </c>
      <c r="J37" s="92">
        <f t="shared" si="0"/>
        <v>2.8191425249849064E-3</v>
      </c>
      <c r="K37" s="92">
        <f>I37/'סכום נכסי הקרן'!$C$42</f>
        <v>-2.9179869224875251E-6</v>
      </c>
    </row>
    <row r="38" spans="2:11">
      <c r="B38" s="86" t="s">
        <v>1563</v>
      </c>
      <c r="C38" s="88" t="s">
        <v>1565</v>
      </c>
      <c r="D38" s="89" t="s">
        <v>463</v>
      </c>
      <c r="E38" s="89" t="s">
        <v>125</v>
      </c>
      <c r="F38" s="98">
        <v>44959</v>
      </c>
      <c r="G38" s="91">
        <v>2118.1363760000004</v>
      </c>
      <c r="H38" s="99">
        <v>-9.0636229999999998</v>
      </c>
      <c r="I38" s="91">
        <v>-0.19197989100000004</v>
      </c>
      <c r="J38" s="92">
        <f t="shared" si="0"/>
        <v>1.9323517722307562E-3</v>
      </c>
      <c r="K38" s="92">
        <f>I38/'סכום נכסי הקרן'!$C$42</f>
        <v>-2.0001036311724354E-6</v>
      </c>
    </row>
    <row r="39" spans="2:11">
      <c r="B39" s="86" t="s">
        <v>1566</v>
      </c>
      <c r="C39" s="88" t="s">
        <v>1567</v>
      </c>
      <c r="D39" s="89" t="s">
        <v>463</v>
      </c>
      <c r="E39" s="89" t="s">
        <v>125</v>
      </c>
      <c r="F39" s="98">
        <v>44958</v>
      </c>
      <c r="G39" s="91">
        <v>1595.5650900000003</v>
      </c>
      <c r="H39" s="99">
        <v>-8.5936509999999995</v>
      </c>
      <c r="I39" s="91">
        <v>-0.13711729200000003</v>
      </c>
      <c r="J39" s="92">
        <f t="shared" si="0"/>
        <v>1.3801385177350794E-3</v>
      </c>
      <c r="K39" s="92">
        <f>I39/'סכום נכסי הקרן'!$C$42</f>
        <v>-1.4285287495331015E-6</v>
      </c>
    </row>
    <row r="40" spans="2:11">
      <c r="B40" s="86" t="s">
        <v>1566</v>
      </c>
      <c r="C40" s="88" t="s">
        <v>1568</v>
      </c>
      <c r="D40" s="89" t="s">
        <v>463</v>
      </c>
      <c r="E40" s="89" t="s">
        <v>125</v>
      </c>
      <c r="F40" s="98">
        <v>44958</v>
      </c>
      <c r="G40" s="91">
        <v>4469.3729640000001</v>
      </c>
      <c r="H40" s="99">
        <v>-8.5936509999999995</v>
      </c>
      <c r="I40" s="91">
        <v>-0.3840823060000001</v>
      </c>
      <c r="J40" s="92">
        <f t="shared" si="0"/>
        <v>3.8659367958573101E-3</v>
      </c>
      <c r="K40" s="92">
        <f>I40/'סכום נכסי הקרן'!$C$42</f>
        <v>-4.0014837538358771E-6</v>
      </c>
    </row>
    <row r="41" spans="2:11">
      <c r="B41" s="86" t="s">
        <v>1569</v>
      </c>
      <c r="C41" s="88" t="s">
        <v>1570</v>
      </c>
      <c r="D41" s="89" t="s">
        <v>463</v>
      </c>
      <c r="E41" s="89" t="s">
        <v>125</v>
      </c>
      <c r="F41" s="98">
        <v>44958</v>
      </c>
      <c r="G41" s="91">
        <v>2794.5935549999999</v>
      </c>
      <c r="H41" s="99">
        <v>-8.5456430000000001</v>
      </c>
      <c r="I41" s="91">
        <v>-0.23881598900000006</v>
      </c>
      <c r="J41" s="92">
        <f t="shared" si="0"/>
        <v>2.4037751932112035E-3</v>
      </c>
      <c r="K41" s="92">
        <f>I41/'סכום נכסי הקרן'!$C$42</f>
        <v>-2.4880560369780415E-6</v>
      </c>
    </row>
    <row r="42" spans="2:11">
      <c r="B42" s="86" t="s">
        <v>1571</v>
      </c>
      <c r="C42" s="88" t="s">
        <v>1572</v>
      </c>
      <c r="D42" s="89" t="s">
        <v>463</v>
      </c>
      <c r="E42" s="89" t="s">
        <v>125</v>
      </c>
      <c r="F42" s="98">
        <v>44958</v>
      </c>
      <c r="G42" s="91">
        <v>2297.9800860000005</v>
      </c>
      <c r="H42" s="99">
        <v>-8.5360469999999999</v>
      </c>
      <c r="I42" s="91">
        <v>-0.19615665000000004</v>
      </c>
      <c r="J42" s="92">
        <f t="shared" si="0"/>
        <v>1.9743924652105786E-3</v>
      </c>
      <c r="K42" s="92">
        <f>I42/'סכום נכסי הקרן'!$C$42</f>
        <v>-2.0436183492969089E-6</v>
      </c>
    </row>
    <row r="43" spans="2:11">
      <c r="B43" s="86" t="s">
        <v>1573</v>
      </c>
      <c r="C43" s="88" t="s">
        <v>1574</v>
      </c>
      <c r="D43" s="89" t="s">
        <v>463</v>
      </c>
      <c r="E43" s="89" t="s">
        <v>125</v>
      </c>
      <c r="F43" s="98">
        <v>44963</v>
      </c>
      <c r="G43" s="91">
        <v>2795.8290080000006</v>
      </c>
      <c r="H43" s="99">
        <v>-8.4678769999999997</v>
      </c>
      <c r="I43" s="91">
        <v>-0.23674736000000002</v>
      </c>
      <c r="J43" s="92">
        <f t="shared" si="0"/>
        <v>2.3829536431341802E-3</v>
      </c>
      <c r="K43" s="92">
        <f>I43/'סכום נכסי הקרן'!$C$42</f>
        <v>-2.4665044445018865E-6</v>
      </c>
    </row>
    <row r="44" spans="2:11">
      <c r="B44" s="86" t="s">
        <v>1575</v>
      </c>
      <c r="C44" s="88" t="s">
        <v>1576</v>
      </c>
      <c r="D44" s="89" t="s">
        <v>463</v>
      </c>
      <c r="E44" s="89" t="s">
        <v>125</v>
      </c>
      <c r="F44" s="98">
        <v>44963</v>
      </c>
      <c r="G44" s="91">
        <v>2487.0116400000006</v>
      </c>
      <c r="H44" s="99">
        <v>-8.3880510000000008</v>
      </c>
      <c r="I44" s="91">
        <v>-0.20861179800000001</v>
      </c>
      <c r="J44" s="92">
        <f t="shared" si="0"/>
        <v>2.0997583417397838E-3</v>
      </c>
      <c r="K44" s="92">
        <f>I44/'סכום נכסי הקרן'!$C$42</f>
        <v>-2.1733797873924751E-6</v>
      </c>
    </row>
    <row r="45" spans="2:11">
      <c r="B45" s="86" t="s">
        <v>1577</v>
      </c>
      <c r="C45" s="88" t="s">
        <v>1578</v>
      </c>
      <c r="D45" s="89" t="s">
        <v>463</v>
      </c>
      <c r="E45" s="89" t="s">
        <v>125</v>
      </c>
      <c r="F45" s="98">
        <v>44963</v>
      </c>
      <c r="G45" s="91">
        <v>3858.2724000000003</v>
      </c>
      <c r="H45" s="99">
        <v>-8.2924140000000008</v>
      </c>
      <c r="I45" s="91">
        <v>-0.31994392900000007</v>
      </c>
      <c r="J45" s="92">
        <f t="shared" si="0"/>
        <v>3.2203592521969984E-3</v>
      </c>
      <c r="K45" s="92">
        <f>I45/'סכום נכסי הקרן'!$C$42</f>
        <v>-3.333271056834155E-6</v>
      </c>
    </row>
    <row r="46" spans="2:11">
      <c r="B46" s="86" t="s">
        <v>1579</v>
      </c>
      <c r="C46" s="88" t="s">
        <v>1580</v>
      </c>
      <c r="D46" s="89" t="s">
        <v>463</v>
      </c>
      <c r="E46" s="89" t="s">
        <v>125</v>
      </c>
      <c r="F46" s="98">
        <v>44964</v>
      </c>
      <c r="G46" s="91">
        <v>67655.216814000014</v>
      </c>
      <c r="H46" s="99">
        <v>-7.5183980000000004</v>
      </c>
      <c r="I46" s="91">
        <v>-5.086588153000001</v>
      </c>
      <c r="J46" s="92">
        <f t="shared" si="0"/>
        <v>5.1198474907236606E-2</v>
      </c>
      <c r="K46" s="92">
        <f>I46/'סכום נכסי הקרן'!$C$42</f>
        <v>-5.2993588974868157E-5</v>
      </c>
    </row>
    <row r="47" spans="2:11">
      <c r="B47" s="86" t="s">
        <v>1581</v>
      </c>
      <c r="C47" s="88" t="s">
        <v>1582</v>
      </c>
      <c r="D47" s="89" t="s">
        <v>463</v>
      </c>
      <c r="E47" s="89" t="s">
        <v>125</v>
      </c>
      <c r="F47" s="98">
        <v>44964</v>
      </c>
      <c r="G47" s="91">
        <v>909.41273300000012</v>
      </c>
      <c r="H47" s="99">
        <v>-7.5152580000000002</v>
      </c>
      <c r="I47" s="91">
        <v>-6.8344709000000003E-2</v>
      </c>
      <c r="J47" s="92">
        <f t="shared" si="0"/>
        <v>6.8791590031033658E-4</v>
      </c>
      <c r="K47" s="92">
        <f>I47/'סכום נכסי הקרן'!$C$42</f>
        <v>-7.1203551544012181E-7</v>
      </c>
    </row>
    <row r="48" spans="2:11">
      <c r="B48" s="86" t="s">
        <v>1583</v>
      </c>
      <c r="C48" s="88" t="s">
        <v>1584</v>
      </c>
      <c r="D48" s="89" t="s">
        <v>463</v>
      </c>
      <c r="E48" s="89" t="s">
        <v>125</v>
      </c>
      <c r="F48" s="98">
        <v>44964</v>
      </c>
      <c r="G48" s="91">
        <v>1253.8653180000001</v>
      </c>
      <c r="H48" s="99">
        <v>-7.4807300000000003</v>
      </c>
      <c r="I48" s="91">
        <v>-9.3798281000000025E-2</v>
      </c>
      <c r="J48" s="92">
        <f t="shared" si="0"/>
        <v>9.4411593619744512E-4</v>
      </c>
      <c r="K48" s="92">
        <f>I48/'סכום נכסי הקרן'!$C$42</f>
        <v>-9.7721840265985178E-7</v>
      </c>
    </row>
    <row r="49" spans="2:11">
      <c r="B49" s="86" t="s">
        <v>1583</v>
      </c>
      <c r="C49" s="88" t="s">
        <v>1585</v>
      </c>
      <c r="D49" s="89" t="s">
        <v>463</v>
      </c>
      <c r="E49" s="89" t="s">
        <v>125</v>
      </c>
      <c r="F49" s="98">
        <v>44964</v>
      </c>
      <c r="G49" s="91">
        <v>1074.3110920000001</v>
      </c>
      <c r="H49" s="99">
        <v>-7.4807300000000003</v>
      </c>
      <c r="I49" s="91">
        <v>-8.0366314000000022E-2</v>
      </c>
      <c r="J49" s="92">
        <f t="shared" si="0"/>
        <v>8.0891799904998091E-4</v>
      </c>
      <c r="K49" s="92">
        <f>I49/'סכום נכסי הקרן'!$C$42</f>
        <v>-8.3728017355392777E-7</v>
      </c>
    </row>
    <row r="50" spans="2:11">
      <c r="B50" s="86" t="s">
        <v>1586</v>
      </c>
      <c r="C50" s="88" t="s">
        <v>1587</v>
      </c>
      <c r="D50" s="89" t="s">
        <v>463</v>
      </c>
      <c r="E50" s="89" t="s">
        <v>125</v>
      </c>
      <c r="F50" s="98">
        <v>44964</v>
      </c>
      <c r="G50" s="91">
        <v>2196.5704850000006</v>
      </c>
      <c r="H50" s="99">
        <v>-7.3737870000000001</v>
      </c>
      <c r="I50" s="91">
        <v>-0.16197041900000003</v>
      </c>
      <c r="J50" s="92">
        <f t="shared" si="0"/>
        <v>1.6302948427218773E-3</v>
      </c>
      <c r="K50" s="92">
        <f>I50/'סכום נכסי הקרן'!$C$42</f>
        <v>-1.6874560220706699E-6</v>
      </c>
    </row>
    <row r="51" spans="2:11">
      <c r="B51" s="86" t="s">
        <v>1588</v>
      </c>
      <c r="C51" s="88" t="s">
        <v>1589</v>
      </c>
      <c r="D51" s="89" t="s">
        <v>463</v>
      </c>
      <c r="E51" s="89" t="s">
        <v>125</v>
      </c>
      <c r="F51" s="98">
        <v>44956</v>
      </c>
      <c r="G51" s="91">
        <v>2825.0680500000003</v>
      </c>
      <c r="H51" s="99">
        <v>-7.386539</v>
      </c>
      <c r="I51" s="91">
        <v>-0.20867476300000007</v>
      </c>
      <c r="J51" s="92">
        <f t="shared" si="0"/>
        <v>2.1003921087906184E-3</v>
      </c>
      <c r="K51" s="92">
        <f>I51/'סכום נכסי הקרן'!$C$42</f>
        <v>-2.174035775498734E-6</v>
      </c>
    </row>
    <row r="52" spans="2:11">
      <c r="B52" s="86" t="s">
        <v>1590</v>
      </c>
      <c r="C52" s="88" t="s">
        <v>1591</v>
      </c>
      <c r="D52" s="89" t="s">
        <v>463</v>
      </c>
      <c r="E52" s="89" t="s">
        <v>125</v>
      </c>
      <c r="F52" s="98">
        <v>44956</v>
      </c>
      <c r="G52" s="91">
        <v>1255.5858000000003</v>
      </c>
      <c r="H52" s="99">
        <v>-7.386539</v>
      </c>
      <c r="I52" s="91">
        <v>-9.2744339000000023E-2</v>
      </c>
      <c r="J52" s="92">
        <f t="shared" si="0"/>
        <v>9.3350760278856524E-4</v>
      </c>
      <c r="K52" s="92">
        <f>I52/'סכום נכסי הקרן'!$C$42</f>
        <v>-9.6623812128629297E-7</v>
      </c>
    </row>
    <row r="53" spans="2:11">
      <c r="B53" s="86" t="s">
        <v>1592</v>
      </c>
      <c r="C53" s="88" t="s">
        <v>1593</v>
      </c>
      <c r="D53" s="89" t="s">
        <v>463</v>
      </c>
      <c r="E53" s="89" t="s">
        <v>125</v>
      </c>
      <c r="F53" s="98">
        <v>44957</v>
      </c>
      <c r="G53" s="91">
        <v>9736.4638800000012</v>
      </c>
      <c r="H53" s="99">
        <v>-7.3180649999999998</v>
      </c>
      <c r="I53" s="91">
        <v>-0.71252073300000007</v>
      </c>
      <c r="J53" s="92">
        <f t="shared" si="0"/>
        <v>7.171796452180022E-3</v>
      </c>
      <c r="K53" s="92">
        <f>I53/'סכום נכסי הקרן'!$C$42</f>
        <v>-7.4232530185098666E-6</v>
      </c>
    </row>
    <row r="54" spans="2:11">
      <c r="B54" s="86" t="s">
        <v>1594</v>
      </c>
      <c r="C54" s="88" t="s">
        <v>1595</v>
      </c>
      <c r="D54" s="89" t="s">
        <v>463</v>
      </c>
      <c r="E54" s="89" t="s">
        <v>125</v>
      </c>
      <c r="F54" s="98">
        <v>44964</v>
      </c>
      <c r="G54" s="91">
        <v>1035.7776000000001</v>
      </c>
      <c r="H54" s="99">
        <v>-7.2767999999999997</v>
      </c>
      <c r="I54" s="91">
        <v>-7.5371462000000014E-2</v>
      </c>
      <c r="J54" s="92">
        <f t="shared" si="0"/>
        <v>7.5864288396394123E-4</v>
      </c>
      <c r="K54" s="92">
        <f>I54/'סכום נכסי הקרן'!$C$42</f>
        <v>-7.8524231911859573E-7</v>
      </c>
    </row>
    <row r="55" spans="2:11">
      <c r="B55" s="86" t="s">
        <v>1596</v>
      </c>
      <c r="C55" s="88" t="s">
        <v>1597</v>
      </c>
      <c r="D55" s="89" t="s">
        <v>463</v>
      </c>
      <c r="E55" s="89" t="s">
        <v>125</v>
      </c>
      <c r="F55" s="98">
        <v>44956</v>
      </c>
      <c r="G55" s="91">
        <v>2890.7941230000001</v>
      </c>
      <c r="H55" s="99">
        <v>-7.2770729999999997</v>
      </c>
      <c r="I55" s="91">
        <v>-0.210365197</v>
      </c>
      <c r="J55" s="92">
        <f t="shared" si="0"/>
        <v>2.1174069800811695E-3</v>
      </c>
      <c r="K55" s="92">
        <f>I55/'סכום נכסי הקרן'!$C$42</f>
        <v>-2.1916472199268236E-6</v>
      </c>
    </row>
    <row r="56" spans="2:11">
      <c r="B56" s="86" t="s">
        <v>1598</v>
      </c>
      <c r="C56" s="88" t="s">
        <v>1599</v>
      </c>
      <c r="D56" s="89" t="s">
        <v>463</v>
      </c>
      <c r="E56" s="89" t="s">
        <v>125</v>
      </c>
      <c r="F56" s="98">
        <v>44956</v>
      </c>
      <c r="G56" s="91">
        <v>2262.4265089999999</v>
      </c>
      <c r="H56" s="99">
        <v>-7.273949</v>
      </c>
      <c r="I56" s="91">
        <v>-0.16456774200000004</v>
      </c>
      <c r="J56" s="92">
        <f t="shared" si="0"/>
        <v>1.6564379021640025E-3</v>
      </c>
      <c r="K56" s="92">
        <f>I56/'סכום נכסי הקרן'!$C$42</f>
        <v>-1.7145157059603109E-6</v>
      </c>
    </row>
    <row r="57" spans="2:11">
      <c r="B57" s="86" t="s">
        <v>1600</v>
      </c>
      <c r="C57" s="88" t="s">
        <v>1601</v>
      </c>
      <c r="D57" s="89" t="s">
        <v>463</v>
      </c>
      <c r="E57" s="89" t="s">
        <v>125</v>
      </c>
      <c r="F57" s="98">
        <v>44972</v>
      </c>
      <c r="G57" s="91">
        <v>3194.7886500000004</v>
      </c>
      <c r="H57" s="99">
        <v>-5.4521670000000002</v>
      </c>
      <c r="I57" s="91">
        <v>-0.17418519700000001</v>
      </c>
      <c r="J57" s="92">
        <f t="shared" si="0"/>
        <v>1.7532413023367815E-3</v>
      </c>
      <c r="K57" s="92">
        <f>I57/'סכום נכסי הקרן'!$C$42</f>
        <v>-1.814713213980239E-6</v>
      </c>
    </row>
    <row r="58" spans="2:11">
      <c r="B58" s="86" t="s">
        <v>1600</v>
      </c>
      <c r="C58" s="88" t="s">
        <v>1602</v>
      </c>
      <c r="D58" s="89" t="s">
        <v>463</v>
      </c>
      <c r="E58" s="89" t="s">
        <v>125</v>
      </c>
      <c r="F58" s="98">
        <v>44972</v>
      </c>
      <c r="G58" s="91">
        <v>2189.8344800000004</v>
      </c>
      <c r="H58" s="99">
        <v>-5.4521670000000002</v>
      </c>
      <c r="I58" s="91">
        <v>-0.11939342200000001</v>
      </c>
      <c r="J58" s="92">
        <f t="shared" si="0"/>
        <v>1.2017409187631768E-3</v>
      </c>
      <c r="K58" s="92">
        <f>I58/'סכום נכסי הקרן'!$C$42</f>
        <v>-1.2438761978477366E-6</v>
      </c>
    </row>
    <row r="59" spans="2:11">
      <c r="B59" s="86" t="s">
        <v>1603</v>
      </c>
      <c r="C59" s="88" t="s">
        <v>1604</v>
      </c>
      <c r="D59" s="89" t="s">
        <v>463</v>
      </c>
      <c r="E59" s="89" t="s">
        <v>125</v>
      </c>
      <c r="F59" s="98">
        <v>44972</v>
      </c>
      <c r="G59" s="91">
        <v>639.0675480000001</v>
      </c>
      <c r="H59" s="99">
        <v>-5.4340460000000004</v>
      </c>
      <c r="I59" s="91">
        <v>-3.4727221000000009E-2</v>
      </c>
      <c r="J59" s="92">
        <f t="shared" si="0"/>
        <v>3.4954289584422746E-4</v>
      </c>
      <c r="K59" s="92">
        <f>I59/'סכום נכסי הקרן'!$C$42</f>
        <v>-3.6179852202659944E-7</v>
      </c>
    </row>
    <row r="60" spans="2:11">
      <c r="B60" s="86" t="s">
        <v>1605</v>
      </c>
      <c r="C60" s="88" t="s">
        <v>1606</v>
      </c>
      <c r="D60" s="89" t="s">
        <v>463</v>
      </c>
      <c r="E60" s="89" t="s">
        <v>125</v>
      </c>
      <c r="F60" s="98">
        <v>44973</v>
      </c>
      <c r="G60" s="91">
        <v>3204.8553000000011</v>
      </c>
      <c r="H60" s="99">
        <v>-5.0895729999999997</v>
      </c>
      <c r="I60" s="91">
        <v>-0.16311343800000003</v>
      </c>
      <c r="J60" s="92">
        <f t="shared" si="0"/>
        <v>1.6417997705496746E-3</v>
      </c>
      <c r="K60" s="92">
        <f>I60/'סכום נכסי הקרן'!$C$42</f>
        <v>-1.6993643341365366E-6</v>
      </c>
    </row>
    <row r="61" spans="2:11">
      <c r="B61" s="86" t="s">
        <v>1607</v>
      </c>
      <c r="C61" s="88" t="s">
        <v>1608</v>
      </c>
      <c r="D61" s="89" t="s">
        <v>463</v>
      </c>
      <c r="E61" s="89" t="s">
        <v>125</v>
      </c>
      <c r="F61" s="98">
        <v>44973</v>
      </c>
      <c r="G61" s="91">
        <v>7948.9489730000005</v>
      </c>
      <c r="H61" s="99">
        <v>-5.0775709999999998</v>
      </c>
      <c r="I61" s="91">
        <v>-0.40361349700000004</v>
      </c>
      <c r="J61" s="92">
        <f t="shared" si="0"/>
        <v>4.0625257789327681E-3</v>
      </c>
      <c r="K61" s="92">
        <f>I61/'סכום נכסי הקרן'!$C$42</f>
        <v>-4.2049655134969569E-6</v>
      </c>
    </row>
    <row r="62" spans="2:11">
      <c r="B62" s="86" t="s">
        <v>1609</v>
      </c>
      <c r="C62" s="88" t="s">
        <v>1610</v>
      </c>
      <c r="D62" s="89" t="s">
        <v>463</v>
      </c>
      <c r="E62" s="89" t="s">
        <v>125</v>
      </c>
      <c r="F62" s="98">
        <v>44977</v>
      </c>
      <c r="G62" s="91">
        <v>5594.1234290000002</v>
      </c>
      <c r="H62" s="99">
        <v>-4.7525950000000003</v>
      </c>
      <c r="I62" s="91">
        <v>-0.26586603400000003</v>
      </c>
      <c r="J62" s="92">
        <f t="shared" si="0"/>
        <v>2.676044346623066E-3</v>
      </c>
      <c r="K62" s="92">
        <f>I62/'סכום נכסי הקרן'!$C$42</f>
        <v>-2.7698714549682399E-6</v>
      </c>
    </row>
    <row r="63" spans="2:11">
      <c r="B63" s="86" t="s">
        <v>1611</v>
      </c>
      <c r="C63" s="88" t="s">
        <v>1612</v>
      </c>
      <c r="D63" s="89" t="s">
        <v>463</v>
      </c>
      <c r="E63" s="89" t="s">
        <v>125</v>
      </c>
      <c r="F63" s="98">
        <v>44977</v>
      </c>
      <c r="G63" s="91">
        <v>5180.4577440000012</v>
      </c>
      <c r="H63" s="99">
        <v>-4.7168260000000002</v>
      </c>
      <c r="I63" s="91">
        <v>-0.24435317900000006</v>
      </c>
      <c r="J63" s="92">
        <f t="shared" si="0"/>
        <v>2.4595091497935542E-3</v>
      </c>
      <c r="K63" s="92">
        <f>I63/'סכום נכסי הקרן'!$C$42</f>
        <v>-2.5457441300788535E-6</v>
      </c>
    </row>
    <row r="64" spans="2:11">
      <c r="B64" s="86" t="s">
        <v>1613</v>
      </c>
      <c r="C64" s="88" t="s">
        <v>1614</v>
      </c>
      <c r="D64" s="89" t="s">
        <v>463</v>
      </c>
      <c r="E64" s="89" t="s">
        <v>125</v>
      </c>
      <c r="F64" s="98">
        <v>45013</v>
      </c>
      <c r="G64" s="91">
        <v>3218.5825500000005</v>
      </c>
      <c r="H64" s="99">
        <v>-4.5674039999999998</v>
      </c>
      <c r="I64" s="91">
        <v>-0.14700565400000001</v>
      </c>
      <c r="J64" s="92">
        <f t="shared" si="0"/>
        <v>1.4796687015247931E-3</v>
      </c>
      <c r="K64" s="92">
        <f>I64/'סכום נכסי הקרן'!$C$42</f>
        <v>-1.5315486472918073E-6</v>
      </c>
    </row>
    <row r="65" spans="2:11">
      <c r="B65" s="86" t="s">
        <v>1613</v>
      </c>
      <c r="C65" s="88" t="s">
        <v>1615</v>
      </c>
      <c r="D65" s="89" t="s">
        <v>463</v>
      </c>
      <c r="E65" s="89" t="s">
        <v>125</v>
      </c>
      <c r="F65" s="98">
        <v>45013</v>
      </c>
      <c r="G65" s="91">
        <v>827.30391000000009</v>
      </c>
      <c r="H65" s="99">
        <v>-4.5674039999999998</v>
      </c>
      <c r="I65" s="91">
        <v>-3.7786308000000005E-2</v>
      </c>
      <c r="J65" s="92">
        <f t="shared" si="0"/>
        <v>3.8033378834378647E-4</v>
      </c>
      <c r="K65" s="92">
        <f>I65/'סכום נכסי הקרן'!$C$42</f>
        <v>-3.9366900067361759E-7</v>
      </c>
    </row>
    <row r="66" spans="2:11">
      <c r="B66" s="86" t="s">
        <v>1616</v>
      </c>
      <c r="C66" s="88" t="s">
        <v>1617</v>
      </c>
      <c r="D66" s="89" t="s">
        <v>463</v>
      </c>
      <c r="E66" s="89" t="s">
        <v>125</v>
      </c>
      <c r="F66" s="98">
        <v>45013</v>
      </c>
      <c r="G66" s="91">
        <v>1095.2515200000003</v>
      </c>
      <c r="H66" s="99">
        <v>-4.4782840000000004</v>
      </c>
      <c r="I66" s="91">
        <v>-4.9048469000000004E-2</v>
      </c>
      <c r="J66" s="92">
        <f t="shared" si="0"/>
        <v>4.9369178982060832E-4</v>
      </c>
      <c r="K66" s="92">
        <f>I66/'סכום נכסי הקרן'!$C$42</f>
        <v>-5.1100154521052734E-7</v>
      </c>
    </row>
    <row r="67" spans="2:11">
      <c r="B67" s="86" t="s">
        <v>1618</v>
      </c>
      <c r="C67" s="88" t="s">
        <v>1619</v>
      </c>
      <c r="D67" s="89" t="s">
        <v>463</v>
      </c>
      <c r="E67" s="89" t="s">
        <v>125</v>
      </c>
      <c r="F67" s="98">
        <v>45013</v>
      </c>
      <c r="G67" s="91">
        <v>1289.9954400000001</v>
      </c>
      <c r="H67" s="99">
        <v>-4.359693</v>
      </c>
      <c r="I67" s="91">
        <v>-5.6239842000000012E-2</v>
      </c>
      <c r="J67" s="92">
        <f t="shared" si="0"/>
        <v>5.660757373733362E-4</v>
      </c>
      <c r="K67" s="92">
        <f>I67/'סכום נכסי הקרן'!$C$42</f>
        <v>-5.8592340903435584E-7</v>
      </c>
    </row>
    <row r="68" spans="2:11">
      <c r="B68" s="86" t="s">
        <v>1620</v>
      </c>
      <c r="C68" s="88" t="s">
        <v>1621</v>
      </c>
      <c r="D68" s="89" t="s">
        <v>463</v>
      </c>
      <c r="E68" s="89" t="s">
        <v>125</v>
      </c>
      <c r="F68" s="98">
        <v>45014</v>
      </c>
      <c r="G68" s="91">
        <v>1382.3683000000001</v>
      </c>
      <c r="H68" s="99">
        <v>-4.2759080000000003</v>
      </c>
      <c r="I68" s="91">
        <v>-5.9108790000000008E-2</v>
      </c>
      <c r="J68" s="92">
        <f t="shared" si="0"/>
        <v>5.9495280737978742E-4</v>
      </c>
      <c r="K68" s="92">
        <f>I68/'סכום נכסי הקרן'!$C$42</f>
        <v>-6.158129630004266E-7</v>
      </c>
    </row>
    <row r="69" spans="2:11">
      <c r="B69" s="86" t="s">
        <v>1620</v>
      </c>
      <c r="C69" s="88" t="s">
        <v>1622</v>
      </c>
      <c r="D69" s="89" t="s">
        <v>463</v>
      </c>
      <c r="E69" s="89" t="s">
        <v>125</v>
      </c>
      <c r="F69" s="98">
        <v>45014</v>
      </c>
      <c r="G69" s="91">
        <v>1097.1184260000002</v>
      </c>
      <c r="H69" s="99">
        <v>-4.2759080000000003</v>
      </c>
      <c r="I69" s="91">
        <v>-4.6911770000000005E-2</v>
      </c>
      <c r="J69" s="92">
        <f t="shared" si="0"/>
        <v>4.7218508889549071E-4</v>
      </c>
      <c r="K69" s="92">
        <f>I69/'סכום נכסי הקרן'!$C$42</f>
        <v>-4.8874077921903868E-7</v>
      </c>
    </row>
    <row r="70" spans="2:11">
      <c r="B70" s="86" t="s">
        <v>1623</v>
      </c>
      <c r="C70" s="88" t="s">
        <v>1624</v>
      </c>
      <c r="D70" s="89" t="s">
        <v>463</v>
      </c>
      <c r="E70" s="89" t="s">
        <v>125</v>
      </c>
      <c r="F70" s="98">
        <v>45012</v>
      </c>
      <c r="G70" s="91">
        <v>4519.4682750000011</v>
      </c>
      <c r="H70" s="99">
        <v>-4.2364819999999996</v>
      </c>
      <c r="I70" s="91">
        <v>-0.19146647800000002</v>
      </c>
      <c r="J70" s="92">
        <f t="shared" si="0"/>
        <v>1.9271840720342999E-3</v>
      </c>
      <c r="K70" s="92">
        <f>I70/'סכום נכסי הקרן'!$C$42</f>
        <v>-1.9947547417640589E-6</v>
      </c>
    </row>
    <row r="71" spans="2:11">
      <c r="B71" s="86" t="s">
        <v>1625</v>
      </c>
      <c r="C71" s="88" t="s">
        <v>1626</v>
      </c>
      <c r="D71" s="89" t="s">
        <v>463</v>
      </c>
      <c r="E71" s="89" t="s">
        <v>125</v>
      </c>
      <c r="F71" s="98">
        <v>45014</v>
      </c>
      <c r="G71" s="91">
        <v>5488.7036400000006</v>
      </c>
      <c r="H71" s="99">
        <v>-4.2167940000000002</v>
      </c>
      <c r="I71" s="91">
        <v>-0.23144733800000003</v>
      </c>
      <c r="J71" s="92">
        <f t="shared" si="0"/>
        <v>2.3296068740990732E-3</v>
      </c>
      <c r="K71" s="92">
        <f>I71/'סכום נכסי הקרן'!$C$42</f>
        <v>-2.4112872381982648E-6</v>
      </c>
    </row>
    <row r="72" spans="2:11">
      <c r="B72" s="86" t="s">
        <v>1627</v>
      </c>
      <c r="C72" s="88" t="s">
        <v>1628</v>
      </c>
      <c r="D72" s="89" t="s">
        <v>463</v>
      </c>
      <c r="E72" s="89" t="s">
        <v>125</v>
      </c>
      <c r="F72" s="98">
        <v>45012</v>
      </c>
      <c r="G72" s="91">
        <v>1938.2877000000005</v>
      </c>
      <c r="H72" s="99">
        <v>-4.1626609999999999</v>
      </c>
      <c r="I72" s="91">
        <v>-8.0684337000000009E-2</v>
      </c>
      <c r="J72" s="92">
        <f t="shared" si="0"/>
        <v>8.1211902340966302E-4</v>
      </c>
      <c r="K72" s="92">
        <f>I72/'סכום נכסי הקרן'!$C$42</f>
        <v>-8.4059343180083613E-7</v>
      </c>
    </row>
    <row r="73" spans="2:11">
      <c r="B73" s="86" t="s">
        <v>1629</v>
      </c>
      <c r="C73" s="88" t="s">
        <v>1630</v>
      </c>
      <c r="D73" s="89" t="s">
        <v>463</v>
      </c>
      <c r="E73" s="89" t="s">
        <v>125</v>
      </c>
      <c r="F73" s="98">
        <v>45090</v>
      </c>
      <c r="G73" s="91">
        <v>5502.7054349999999</v>
      </c>
      <c r="H73" s="99">
        <v>-3.9008470000000002</v>
      </c>
      <c r="I73" s="91">
        <v>-0.21465210700000004</v>
      </c>
      <c r="J73" s="92">
        <f t="shared" si="0"/>
        <v>2.1605563854316173E-3</v>
      </c>
      <c r="K73" s="92">
        <f>I73/'סכום נכסי הקרן'!$C$42</f>
        <v>-2.2363095239465166E-6</v>
      </c>
    </row>
    <row r="74" spans="2:11">
      <c r="B74" s="86" t="s">
        <v>1631</v>
      </c>
      <c r="C74" s="88" t="s">
        <v>1632</v>
      </c>
      <c r="D74" s="89" t="s">
        <v>463</v>
      </c>
      <c r="E74" s="89" t="s">
        <v>125</v>
      </c>
      <c r="F74" s="98">
        <v>45090</v>
      </c>
      <c r="G74" s="91">
        <v>2269.0229100000006</v>
      </c>
      <c r="H74" s="99">
        <v>-3.7541769999999999</v>
      </c>
      <c r="I74" s="91">
        <v>-8.5183137000000006E-2</v>
      </c>
      <c r="J74" s="92">
        <f t="shared" si="0"/>
        <v>8.5740118347147763E-4</v>
      </c>
      <c r="K74" s="92">
        <f>I74/'סכום נכסי הקרן'!$C$42</f>
        <v>-8.8746326889183933E-7</v>
      </c>
    </row>
    <row r="75" spans="2:11">
      <c r="B75" s="86" t="s">
        <v>1633</v>
      </c>
      <c r="C75" s="88" t="s">
        <v>1634</v>
      </c>
      <c r="D75" s="89" t="s">
        <v>463</v>
      </c>
      <c r="E75" s="89" t="s">
        <v>125</v>
      </c>
      <c r="F75" s="98">
        <v>45090</v>
      </c>
      <c r="G75" s="91">
        <v>578.06168400000013</v>
      </c>
      <c r="H75" s="99">
        <v>-3.6079210000000002</v>
      </c>
      <c r="I75" s="91">
        <v>-2.0856008000000002E-2</v>
      </c>
      <c r="J75" s="92">
        <f t="shared" si="0"/>
        <v>2.0992377800891046E-4</v>
      </c>
      <c r="K75" s="92">
        <f>I75/'סכום נכסי הקרן'!$C$42</f>
        <v>-2.1728409738789443E-7</v>
      </c>
    </row>
    <row r="76" spans="2:11">
      <c r="B76" s="86" t="s">
        <v>1633</v>
      </c>
      <c r="C76" s="88" t="s">
        <v>1635</v>
      </c>
      <c r="D76" s="89" t="s">
        <v>463</v>
      </c>
      <c r="E76" s="89" t="s">
        <v>125</v>
      </c>
      <c r="F76" s="98">
        <v>45090</v>
      </c>
      <c r="G76" s="91">
        <v>1112.4810800000002</v>
      </c>
      <c r="H76" s="99">
        <v>-3.6079210000000002</v>
      </c>
      <c r="I76" s="91">
        <v>-4.0137436000000005E-2</v>
      </c>
      <c r="J76" s="92">
        <f t="shared" ref="J76:J139" si="1">IFERROR(I76/$I$11,0)</f>
        <v>4.0399879999618581E-4</v>
      </c>
      <c r="K76" s="92">
        <f>I76/'סכום נכסי הקרן'!$C$42</f>
        <v>-4.1816375179393773E-7</v>
      </c>
    </row>
    <row r="77" spans="2:11">
      <c r="B77" s="86" t="s">
        <v>1636</v>
      </c>
      <c r="C77" s="88" t="s">
        <v>1637</v>
      </c>
      <c r="D77" s="89" t="s">
        <v>463</v>
      </c>
      <c r="E77" s="89" t="s">
        <v>125</v>
      </c>
      <c r="F77" s="98">
        <v>45019</v>
      </c>
      <c r="G77" s="91">
        <v>5530.709025000001</v>
      </c>
      <c r="H77" s="99">
        <v>-3.4203960000000002</v>
      </c>
      <c r="I77" s="91">
        <v>-0.18917215800000003</v>
      </c>
      <c r="J77" s="92">
        <f t="shared" si="1"/>
        <v>1.9040908548490457E-3</v>
      </c>
      <c r="K77" s="92">
        <f>I77/'סכום נכסי הקרן'!$C$42</f>
        <v>-1.9708518332918818E-6</v>
      </c>
    </row>
    <row r="78" spans="2:11">
      <c r="B78" s="86" t="s">
        <v>1636</v>
      </c>
      <c r="C78" s="88" t="s">
        <v>1638</v>
      </c>
      <c r="D78" s="89" t="s">
        <v>463</v>
      </c>
      <c r="E78" s="89" t="s">
        <v>125</v>
      </c>
      <c r="F78" s="98">
        <v>45019</v>
      </c>
      <c r="G78" s="91">
        <v>1951.2328500000003</v>
      </c>
      <c r="H78" s="99">
        <v>-3.4203960000000002</v>
      </c>
      <c r="I78" s="91">
        <v>-6.6739892999999995E-2</v>
      </c>
      <c r="J78" s="92">
        <f t="shared" si="1"/>
        <v>6.7176280726735595E-4</v>
      </c>
      <c r="K78" s="92">
        <f>I78/'סכום נכסי הקרן'!$C$42</f>
        <v>-6.9531606481305779E-7</v>
      </c>
    </row>
    <row r="79" spans="2:11">
      <c r="B79" s="86" t="s">
        <v>1639</v>
      </c>
      <c r="C79" s="88" t="s">
        <v>1640</v>
      </c>
      <c r="D79" s="89" t="s">
        <v>463</v>
      </c>
      <c r="E79" s="89" t="s">
        <v>125</v>
      </c>
      <c r="F79" s="98">
        <v>45019</v>
      </c>
      <c r="G79" s="91">
        <v>536.72112000000004</v>
      </c>
      <c r="H79" s="99">
        <v>-3.368058</v>
      </c>
      <c r="I79" s="91">
        <v>-1.8077078000000003E-2</v>
      </c>
      <c r="J79" s="92">
        <f t="shared" si="1"/>
        <v>1.8195277394992174E-4</v>
      </c>
      <c r="K79" s="92">
        <f>I79/'סכום נכסי הקרן'!$C$42</f>
        <v>-1.8833237773214146E-7</v>
      </c>
    </row>
    <row r="80" spans="2:11">
      <c r="B80" s="86" t="s">
        <v>1639</v>
      </c>
      <c r="C80" s="88" t="s">
        <v>1641</v>
      </c>
      <c r="D80" s="89" t="s">
        <v>463</v>
      </c>
      <c r="E80" s="89" t="s">
        <v>125</v>
      </c>
      <c r="F80" s="98">
        <v>45019</v>
      </c>
      <c r="G80" s="91">
        <v>836.66606400000023</v>
      </c>
      <c r="H80" s="99">
        <v>-3.368058</v>
      </c>
      <c r="I80" s="91">
        <v>-2.8179397000000005E-2</v>
      </c>
      <c r="J80" s="92">
        <f t="shared" si="1"/>
        <v>2.8363651760456542E-4</v>
      </c>
      <c r="K80" s="92">
        <f>I80/'סכום נכסי הקרן'!$C$42</f>
        <v>-2.9358134318322764E-7</v>
      </c>
    </row>
    <row r="81" spans="2:11">
      <c r="B81" s="86" t="s">
        <v>1639</v>
      </c>
      <c r="C81" s="88" t="s">
        <v>1642</v>
      </c>
      <c r="D81" s="89" t="s">
        <v>463</v>
      </c>
      <c r="E81" s="89" t="s">
        <v>125</v>
      </c>
      <c r="F81" s="98">
        <v>45019</v>
      </c>
      <c r="G81" s="91">
        <v>1302.0022080000003</v>
      </c>
      <c r="H81" s="99">
        <v>-3.368058</v>
      </c>
      <c r="I81" s="91">
        <v>-4.3852188000000007E-2</v>
      </c>
      <c r="J81" s="92">
        <f t="shared" si="1"/>
        <v>4.4138921402969386E-4</v>
      </c>
      <c r="K81" s="92">
        <f>I81/'סכום נכסי הקרן'!$C$42</f>
        <v>-4.5686514351472514E-7</v>
      </c>
    </row>
    <row r="82" spans="2:11">
      <c r="B82" s="86" t="s">
        <v>1643</v>
      </c>
      <c r="C82" s="88" t="s">
        <v>1644</v>
      </c>
      <c r="D82" s="89" t="s">
        <v>463</v>
      </c>
      <c r="E82" s="89" t="s">
        <v>125</v>
      </c>
      <c r="F82" s="98">
        <v>45091</v>
      </c>
      <c r="G82" s="91">
        <v>3013.0140240000001</v>
      </c>
      <c r="H82" s="99">
        <v>-3.5232800000000002</v>
      </c>
      <c r="I82" s="91">
        <v>-0.10615691800000002</v>
      </c>
      <c r="J82" s="92">
        <f t="shared" si="1"/>
        <v>1.0685103922256892E-3</v>
      </c>
      <c r="K82" s="92">
        <f>I82/'סכום נכסי הקרן'!$C$42</f>
        <v>-1.1059743604390028E-6</v>
      </c>
    </row>
    <row r="83" spans="2:11">
      <c r="B83" s="86" t="s">
        <v>1645</v>
      </c>
      <c r="C83" s="88" t="s">
        <v>1646</v>
      </c>
      <c r="D83" s="89" t="s">
        <v>463</v>
      </c>
      <c r="E83" s="89" t="s">
        <v>125</v>
      </c>
      <c r="F83" s="98">
        <v>45019</v>
      </c>
      <c r="G83" s="91">
        <v>651.22074000000009</v>
      </c>
      <c r="H83" s="99">
        <v>-3.3331949999999999</v>
      </c>
      <c r="I83" s="91">
        <v>-2.1706458000000001E-2</v>
      </c>
      <c r="J83" s="92">
        <f t="shared" si="1"/>
        <v>2.1848388582089813E-4</v>
      </c>
      <c r="K83" s="92">
        <f>I83/'סכום נכסי הקרן'!$C$42</f>
        <v>-2.2614433855310373E-7</v>
      </c>
    </row>
    <row r="84" spans="2:11">
      <c r="B84" s="86" t="s">
        <v>1647</v>
      </c>
      <c r="C84" s="88" t="s">
        <v>1648</v>
      </c>
      <c r="D84" s="89" t="s">
        <v>463</v>
      </c>
      <c r="E84" s="89" t="s">
        <v>125</v>
      </c>
      <c r="F84" s="98">
        <v>45091</v>
      </c>
      <c r="G84" s="91">
        <v>2512.2564000000002</v>
      </c>
      <c r="H84" s="99">
        <v>-3.4651209999999999</v>
      </c>
      <c r="I84" s="91">
        <v>-8.7052719000000015E-2</v>
      </c>
      <c r="J84" s="92">
        <f t="shared" si="1"/>
        <v>8.7621924859388541E-4</v>
      </c>
      <c r="K84" s="92">
        <f>I84/'סכום נכסי הקרן'!$C$42</f>
        <v>-9.0694113049232664E-7</v>
      </c>
    </row>
    <row r="85" spans="2:11">
      <c r="B85" s="86" t="s">
        <v>1649</v>
      </c>
      <c r="C85" s="88" t="s">
        <v>1650</v>
      </c>
      <c r="D85" s="89" t="s">
        <v>463</v>
      </c>
      <c r="E85" s="89" t="s">
        <v>125</v>
      </c>
      <c r="F85" s="98">
        <v>44993</v>
      </c>
      <c r="G85" s="91">
        <v>1825.7754980000004</v>
      </c>
      <c r="H85" s="99">
        <v>-3.2387139999999999</v>
      </c>
      <c r="I85" s="91">
        <v>-5.9131643000000005E-2</v>
      </c>
      <c r="J85" s="92">
        <f t="shared" si="1"/>
        <v>5.9518283165379215E-4</v>
      </c>
      <c r="K85" s="92">
        <f>I85/'סכום נכסי הקרן'!$C$42</f>
        <v>-6.1605105235470788E-7</v>
      </c>
    </row>
    <row r="86" spans="2:11">
      <c r="B86" s="86" t="s">
        <v>1651</v>
      </c>
      <c r="C86" s="88" t="s">
        <v>1652</v>
      </c>
      <c r="D86" s="89" t="s">
        <v>463</v>
      </c>
      <c r="E86" s="89" t="s">
        <v>125</v>
      </c>
      <c r="F86" s="98">
        <v>44993</v>
      </c>
      <c r="G86" s="91">
        <v>2284.1411880000001</v>
      </c>
      <c r="H86" s="99">
        <v>-3.1518510000000002</v>
      </c>
      <c r="I86" s="91">
        <v>-7.1992738000000001E-2</v>
      </c>
      <c r="J86" s="92">
        <f t="shared" si="1"/>
        <v>7.2463472157114869E-4</v>
      </c>
      <c r="K86" s="92">
        <f>I86/'סכום נכסי הקרן'!$C$42</f>
        <v>-7.5004176709239691E-7</v>
      </c>
    </row>
    <row r="87" spans="2:11">
      <c r="B87" s="86" t="s">
        <v>1653</v>
      </c>
      <c r="C87" s="88" t="s">
        <v>1654</v>
      </c>
      <c r="D87" s="89" t="s">
        <v>463</v>
      </c>
      <c r="E87" s="89" t="s">
        <v>125</v>
      </c>
      <c r="F87" s="98">
        <v>44993</v>
      </c>
      <c r="G87" s="91">
        <v>1033.08313</v>
      </c>
      <c r="H87" s="99">
        <v>-3.1489590000000001</v>
      </c>
      <c r="I87" s="91">
        <v>-3.2531360000000009E-2</v>
      </c>
      <c r="J87" s="92">
        <f t="shared" si="1"/>
        <v>3.2744070653252294E-4</v>
      </c>
      <c r="K87" s="92">
        <f>I87/'סכום נכסי הקרן'!$C$42</f>
        <v>-3.3892138871449677E-7</v>
      </c>
    </row>
    <row r="88" spans="2:11">
      <c r="B88" s="86" t="s">
        <v>1653</v>
      </c>
      <c r="C88" s="88" t="s">
        <v>1655</v>
      </c>
      <c r="D88" s="89" t="s">
        <v>463</v>
      </c>
      <c r="E88" s="89" t="s">
        <v>125</v>
      </c>
      <c r="F88" s="98">
        <v>44993</v>
      </c>
      <c r="G88" s="91">
        <v>5383.9484550000006</v>
      </c>
      <c r="H88" s="99">
        <v>-3.1489590000000001</v>
      </c>
      <c r="I88" s="91">
        <v>-0.16953830800000003</v>
      </c>
      <c r="J88" s="92">
        <f t="shared" si="1"/>
        <v>1.7064685692774135E-3</v>
      </c>
      <c r="K88" s="92">
        <f>I88/'סכום נכסי הקרן'!$C$42</f>
        <v>-1.7663005416209489E-6</v>
      </c>
    </row>
    <row r="89" spans="2:11">
      <c r="B89" s="86" t="s">
        <v>1656</v>
      </c>
      <c r="C89" s="88" t="s">
        <v>1657</v>
      </c>
      <c r="D89" s="89" t="s">
        <v>463</v>
      </c>
      <c r="E89" s="89" t="s">
        <v>125</v>
      </c>
      <c r="F89" s="98">
        <v>44986</v>
      </c>
      <c r="G89" s="91">
        <v>871.7861200000001</v>
      </c>
      <c r="H89" s="99">
        <v>-3.1636730000000002</v>
      </c>
      <c r="I89" s="91">
        <v>-2.7580465000000005E-2</v>
      </c>
      <c r="J89" s="92">
        <f t="shared" si="1"/>
        <v>2.7760803563378595E-4</v>
      </c>
      <c r="K89" s="92">
        <f>I89/'סכום נכסי הקרן'!$C$42</f>
        <v>-2.8734149138528399E-7</v>
      </c>
    </row>
    <row r="90" spans="2:11">
      <c r="B90" s="86" t="s">
        <v>1656</v>
      </c>
      <c r="C90" s="88" t="s">
        <v>1658</v>
      </c>
      <c r="D90" s="89" t="s">
        <v>463</v>
      </c>
      <c r="E90" s="89" t="s">
        <v>125</v>
      </c>
      <c r="F90" s="98">
        <v>44986</v>
      </c>
      <c r="G90" s="91">
        <v>3328.8800890000007</v>
      </c>
      <c r="H90" s="99">
        <v>-3.1636730000000002</v>
      </c>
      <c r="I90" s="91">
        <v>-0.10531489000000002</v>
      </c>
      <c r="J90" s="92">
        <f t="shared" si="1"/>
        <v>1.0600350550974485E-3</v>
      </c>
      <c r="K90" s="92">
        <f>I90/'סכום נכסי הקרן'!$C$42</f>
        <v>-1.0972018621758964E-6</v>
      </c>
    </row>
    <row r="91" spans="2:11">
      <c r="B91" s="86" t="s">
        <v>1659</v>
      </c>
      <c r="C91" s="88" t="s">
        <v>1660</v>
      </c>
      <c r="D91" s="89" t="s">
        <v>463</v>
      </c>
      <c r="E91" s="89" t="s">
        <v>125</v>
      </c>
      <c r="F91" s="98">
        <v>44986</v>
      </c>
      <c r="G91" s="91">
        <v>3003.3612340000004</v>
      </c>
      <c r="H91" s="99">
        <v>-3.1347529999999999</v>
      </c>
      <c r="I91" s="91">
        <v>-9.4147963000000015E-2</v>
      </c>
      <c r="J91" s="92">
        <f t="shared" si="1"/>
        <v>9.476356206232332E-4</v>
      </c>
      <c r="K91" s="92">
        <f>I91/'סכום נכסי הקרן'!$C$42</f>
        <v>-9.808614937894099E-7</v>
      </c>
    </row>
    <row r="92" spans="2:11">
      <c r="B92" s="86" t="s">
        <v>1661</v>
      </c>
      <c r="C92" s="88" t="s">
        <v>1662</v>
      </c>
      <c r="D92" s="89" t="s">
        <v>463</v>
      </c>
      <c r="E92" s="89" t="s">
        <v>125</v>
      </c>
      <c r="F92" s="98">
        <v>44993</v>
      </c>
      <c r="G92" s="91">
        <v>1371.7531110000002</v>
      </c>
      <c r="H92" s="99">
        <v>-3.413084</v>
      </c>
      <c r="I92" s="91">
        <v>-4.6819091000000007E-2</v>
      </c>
      <c r="J92" s="92">
        <f t="shared" si="1"/>
        <v>4.7125223895498017E-4</v>
      </c>
      <c r="K92" s="92">
        <f>I92/'סכום נכסי הקרן'!$C$42</f>
        <v>-4.8777522181889707E-7</v>
      </c>
    </row>
    <row r="93" spans="2:11">
      <c r="B93" s="86" t="s">
        <v>1663</v>
      </c>
      <c r="C93" s="88" t="s">
        <v>1664</v>
      </c>
      <c r="D93" s="89" t="s">
        <v>463</v>
      </c>
      <c r="E93" s="89" t="s">
        <v>125</v>
      </c>
      <c r="F93" s="98">
        <v>44993</v>
      </c>
      <c r="G93" s="91">
        <v>3920.5026000000003</v>
      </c>
      <c r="H93" s="99">
        <v>-3.024718</v>
      </c>
      <c r="I93" s="91">
        <v>-0.11858413100000001</v>
      </c>
      <c r="J93" s="92">
        <f t="shared" si="1"/>
        <v>1.1935950921875152E-3</v>
      </c>
      <c r="K93" s="92">
        <f>I93/'סכום נכסי הקרן'!$C$42</f>
        <v>-1.2354447633920561E-6</v>
      </c>
    </row>
    <row r="94" spans="2:11">
      <c r="B94" s="86" t="s">
        <v>1663</v>
      </c>
      <c r="C94" s="88" t="s">
        <v>1665</v>
      </c>
      <c r="D94" s="89" t="s">
        <v>463</v>
      </c>
      <c r="E94" s="89" t="s">
        <v>125</v>
      </c>
      <c r="F94" s="98">
        <v>44993</v>
      </c>
      <c r="G94" s="91">
        <v>559.84740000000011</v>
      </c>
      <c r="H94" s="99">
        <v>-3.024718</v>
      </c>
      <c r="I94" s="91">
        <v>-1.6933803000000001E-2</v>
      </c>
      <c r="J94" s="92">
        <f t="shared" si="1"/>
        <v>1.7044526938322146E-4</v>
      </c>
      <c r="K94" s="92">
        <f>I94/'סכום נכסי הקרן'!$C$42</f>
        <v>-1.7642139858209772E-7</v>
      </c>
    </row>
    <row r="95" spans="2:11">
      <c r="B95" s="86" t="s">
        <v>1666</v>
      </c>
      <c r="C95" s="88" t="s">
        <v>1667</v>
      </c>
      <c r="D95" s="89" t="s">
        <v>463</v>
      </c>
      <c r="E95" s="89" t="s">
        <v>125</v>
      </c>
      <c r="F95" s="98">
        <v>44980</v>
      </c>
      <c r="G95" s="91">
        <v>2520.5129730000003</v>
      </c>
      <c r="H95" s="99">
        <v>-3.0145240000000002</v>
      </c>
      <c r="I95" s="91">
        <v>-7.5981466000000011E-2</v>
      </c>
      <c r="J95" s="92">
        <f t="shared" si="1"/>
        <v>7.6478280989226597E-4</v>
      </c>
      <c r="K95" s="92">
        <f>I95/'סכום נכסי הקרן'!$C$42</f>
        <v>-7.9159752230719268E-7</v>
      </c>
    </row>
    <row r="96" spans="2:11">
      <c r="B96" s="86" t="s">
        <v>1666</v>
      </c>
      <c r="C96" s="88" t="s">
        <v>1668</v>
      </c>
      <c r="D96" s="89" t="s">
        <v>463</v>
      </c>
      <c r="E96" s="89" t="s">
        <v>125</v>
      </c>
      <c r="F96" s="98">
        <v>44980</v>
      </c>
      <c r="G96" s="91">
        <v>2614.9130040000005</v>
      </c>
      <c r="H96" s="99">
        <v>-3.0145240000000002</v>
      </c>
      <c r="I96" s="91">
        <v>-7.8827177000000026E-2</v>
      </c>
      <c r="J96" s="92">
        <f t="shared" si="1"/>
        <v>7.9342599051635844E-4</v>
      </c>
      <c r="K96" s="92">
        <f>I96/'סכום נכסי הקרן'!$C$42</f>
        <v>-8.2124498629271701E-7</v>
      </c>
    </row>
    <row r="97" spans="2:11">
      <c r="B97" s="86" t="s">
        <v>1669</v>
      </c>
      <c r="C97" s="88" t="s">
        <v>1670</v>
      </c>
      <c r="D97" s="89" t="s">
        <v>463</v>
      </c>
      <c r="E97" s="89" t="s">
        <v>125</v>
      </c>
      <c r="F97" s="98">
        <v>44998</v>
      </c>
      <c r="G97" s="91">
        <v>1961.3494800000003</v>
      </c>
      <c r="H97" s="99">
        <v>-2.7841369999999999</v>
      </c>
      <c r="I97" s="91">
        <v>-5.4606662000000007E-2</v>
      </c>
      <c r="J97" s="92">
        <f t="shared" si="1"/>
        <v>5.496371497122367E-4</v>
      </c>
      <c r="K97" s="92">
        <f>I97/'סכום נכסי הקרן'!$C$42</f>
        <v>-5.6890845381512292E-7</v>
      </c>
    </row>
    <row r="98" spans="2:11">
      <c r="B98" s="86" t="s">
        <v>1671</v>
      </c>
      <c r="C98" s="88" t="s">
        <v>1672</v>
      </c>
      <c r="D98" s="89" t="s">
        <v>463</v>
      </c>
      <c r="E98" s="89" t="s">
        <v>125</v>
      </c>
      <c r="F98" s="98">
        <v>45092</v>
      </c>
      <c r="G98" s="91">
        <v>3370.3754400000007</v>
      </c>
      <c r="H98" s="99">
        <v>-2.8240080000000001</v>
      </c>
      <c r="I98" s="91">
        <v>-9.5179687999999998E-2</v>
      </c>
      <c r="J98" s="92">
        <f t="shared" si="1"/>
        <v>9.5802033134381975E-4</v>
      </c>
      <c r="K98" s="92">
        <f>I98/'סכום נכסי הקרן'!$C$42</f>
        <v>-9.916103118459392E-7</v>
      </c>
    </row>
    <row r="99" spans="2:11">
      <c r="B99" s="86" t="s">
        <v>1673</v>
      </c>
      <c r="C99" s="88" t="s">
        <v>1674</v>
      </c>
      <c r="D99" s="89" t="s">
        <v>463</v>
      </c>
      <c r="E99" s="89" t="s">
        <v>125</v>
      </c>
      <c r="F99" s="98">
        <v>44980</v>
      </c>
      <c r="G99" s="91">
        <v>1966.9501980000005</v>
      </c>
      <c r="H99" s="99">
        <v>-3.033839</v>
      </c>
      <c r="I99" s="91">
        <v>-5.9674104000000006E-2</v>
      </c>
      <c r="J99" s="92">
        <f t="shared" si="1"/>
        <v>6.0064291119262295E-4</v>
      </c>
      <c r="K99" s="92">
        <f>I99/'סכום נכסי הקרן'!$C$42</f>
        <v>-6.2170257247078825E-7</v>
      </c>
    </row>
    <row r="100" spans="2:11">
      <c r="B100" s="86" t="s">
        <v>1675</v>
      </c>
      <c r="C100" s="88" t="s">
        <v>1676</v>
      </c>
      <c r="D100" s="89" t="s">
        <v>463</v>
      </c>
      <c r="E100" s="89" t="s">
        <v>125</v>
      </c>
      <c r="F100" s="98">
        <v>44980</v>
      </c>
      <c r="G100" s="91">
        <v>5577.6928260000013</v>
      </c>
      <c r="H100" s="99">
        <v>-2.9476230000000001</v>
      </c>
      <c r="I100" s="91">
        <v>-0.16440936199999998</v>
      </c>
      <c r="J100" s="92">
        <f t="shared" si="1"/>
        <v>1.6548437462756338E-3</v>
      </c>
      <c r="K100" s="92">
        <f>I100/'סכום נכסי הקרן'!$C$42</f>
        <v>-1.7128656559917688E-6</v>
      </c>
    </row>
    <row r="101" spans="2:11">
      <c r="B101" s="86" t="s">
        <v>1677</v>
      </c>
      <c r="C101" s="88" t="s">
        <v>1678</v>
      </c>
      <c r="D101" s="89" t="s">
        <v>463</v>
      </c>
      <c r="E101" s="89" t="s">
        <v>125</v>
      </c>
      <c r="F101" s="98">
        <v>44998</v>
      </c>
      <c r="G101" s="91">
        <v>3283.741230000001</v>
      </c>
      <c r="H101" s="99">
        <v>-2.3200880000000002</v>
      </c>
      <c r="I101" s="91">
        <v>-7.6185673000000009E-2</v>
      </c>
      <c r="J101" s="92">
        <f t="shared" si="1"/>
        <v>7.6683823224039049E-4</v>
      </c>
      <c r="K101" s="92">
        <f>I101/'סכום נכסי הקרן'!$C$42</f>
        <v>-7.9372501159830205E-7</v>
      </c>
    </row>
    <row r="102" spans="2:11">
      <c r="B102" s="86" t="s">
        <v>1677</v>
      </c>
      <c r="C102" s="88" t="s">
        <v>1679</v>
      </c>
      <c r="D102" s="89" t="s">
        <v>463</v>
      </c>
      <c r="E102" s="89" t="s">
        <v>125</v>
      </c>
      <c r="F102" s="98">
        <v>44998</v>
      </c>
      <c r="G102" s="91">
        <v>2813.5076200000003</v>
      </c>
      <c r="H102" s="99">
        <v>-2.3200880000000002</v>
      </c>
      <c r="I102" s="91">
        <v>-6.5275841000000015E-2</v>
      </c>
      <c r="J102" s="92">
        <f t="shared" si="1"/>
        <v>6.5702655826699612E-4</v>
      </c>
      <c r="K102" s="92">
        <f>I102/'סכום נכסי הקרן'!$C$42</f>
        <v>-6.8006313542460825E-7</v>
      </c>
    </row>
    <row r="103" spans="2:11">
      <c r="B103" s="86" t="s">
        <v>1680</v>
      </c>
      <c r="C103" s="88" t="s">
        <v>1681</v>
      </c>
      <c r="D103" s="89" t="s">
        <v>463</v>
      </c>
      <c r="E103" s="89" t="s">
        <v>125</v>
      </c>
      <c r="F103" s="98">
        <v>45089</v>
      </c>
      <c r="G103" s="91">
        <v>2628.3108000000007</v>
      </c>
      <c r="H103" s="99">
        <v>-3.0193690000000002</v>
      </c>
      <c r="I103" s="91">
        <v>-7.9358408999999991E-2</v>
      </c>
      <c r="J103" s="92">
        <f t="shared" si="1"/>
        <v>7.987730458319884E-4</v>
      </c>
      <c r="K103" s="92">
        <f>I103/'סכום נכסי הקרן'!$C$42</f>
        <v>-8.2677951934542575E-7</v>
      </c>
    </row>
    <row r="104" spans="2:11">
      <c r="B104" s="86" t="s">
        <v>1682</v>
      </c>
      <c r="C104" s="88" t="s">
        <v>1683</v>
      </c>
      <c r="D104" s="89" t="s">
        <v>463</v>
      </c>
      <c r="E104" s="89" t="s">
        <v>125</v>
      </c>
      <c r="F104" s="98">
        <v>45089</v>
      </c>
      <c r="G104" s="91">
        <v>4600.9532310000013</v>
      </c>
      <c r="H104" s="99">
        <v>-2.9878130000000001</v>
      </c>
      <c r="I104" s="91">
        <v>-0.13746788400000004</v>
      </c>
      <c r="J104" s="92">
        <f t="shared" si="1"/>
        <v>1.383667361662436E-3</v>
      </c>
      <c r="K104" s="92">
        <f>I104/'סכום נכסי הקרן'!$C$42</f>
        <v>-1.4321813213134451E-6</v>
      </c>
    </row>
    <row r="105" spans="2:11">
      <c r="B105" s="86" t="s">
        <v>1684</v>
      </c>
      <c r="C105" s="88" t="s">
        <v>1685</v>
      </c>
      <c r="D105" s="89" t="s">
        <v>463</v>
      </c>
      <c r="E105" s="89" t="s">
        <v>125</v>
      </c>
      <c r="F105" s="98">
        <v>45098</v>
      </c>
      <c r="G105" s="91">
        <v>4111.9568330000011</v>
      </c>
      <c r="H105" s="99">
        <v>-2.960321</v>
      </c>
      <c r="I105" s="91">
        <v>-0.12172714000000003</v>
      </c>
      <c r="J105" s="92">
        <f t="shared" si="1"/>
        <v>1.2252306920394146E-3</v>
      </c>
      <c r="K105" s="92">
        <f>I105/'סכום נכסי הקרן'!$C$42</f>
        <v>-1.2681895664074286E-6</v>
      </c>
    </row>
    <row r="106" spans="2:11">
      <c r="B106" s="86" t="s">
        <v>1686</v>
      </c>
      <c r="C106" s="88" t="s">
        <v>1687</v>
      </c>
      <c r="D106" s="89" t="s">
        <v>463</v>
      </c>
      <c r="E106" s="89" t="s">
        <v>125</v>
      </c>
      <c r="F106" s="98">
        <v>44987</v>
      </c>
      <c r="G106" s="91">
        <v>1973.1876500000005</v>
      </c>
      <c r="H106" s="99">
        <v>-2.4015339999999998</v>
      </c>
      <c r="I106" s="91">
        <v>-4.7386765000000004E-2</v>
      </c>
      <c r="J106" s="92">
        <f t="shared" si="1"/>
        <v>4.7696609707957572E-4</v>
      </c>
      <c r="K106" s="92">
        <f>I106/'סכום נכסי הקרן'!$C$42</f>
        <v>-4.9368941847151516E-7</v>
      </c>
    </row>
    <row r="107" spans="2:11">
      <c r="B107" s="86" t="s">
        <v>1688</v>
      </c>
      <c r="C107" s="88" t="s">
        <v>1689</v>
      </c>
      <c r="D107" s="89" t="s">
        <v>463</v>
      </c>
      <c r="E107" s="89" t="s">
        <v>125</v>
      </c>
      <c r="F107" s="98">
        <v>45097</v>
      </c>
      <c r="G107" s="91">
        <v>1974.5276400000002</v>
      </c>
      <c r="H107" s="99">
        <v>-2.384309</v>
      </c>
      <c r="I107" s="91">
        <v>-4.7078849000000013E-2</v>
      </c>
      <c r="J107" s="92">
        <f t="shared" si="1"/>
        <v>4.7386680357962161E-4</v>
      </c>
      <c r="K107" s="92">
        <f>I107/'סכום נכסי הקרן'!$C$42</f>
        <v>-4.9048145795810869E-7</v>
      </c>
    </row>
    <row r="108" spans="2:11">
      <c r="B108" s="86" t="s">
        <v>1690</v>
      </c>
      <c r="C108" s="88" t="s">
        <v>1691</v>
      </c>
      <c r="D108" s="89" t="s">
        <v>463</v>
      </c>
      <c r="E108" s="89" t="s">
        <v>125</v>
      </c>
      <c r="F108" s="98">
        <v>45001</v>
      </c>
      <c r="G108" s="91">
        <v>2258.2080000000005</v>
      </c>
      <c r="H108" s="99">
        <v>-2.5197099999999999</v>
      </c>
      <c r="I108" s="91">
        <v>-5.6900297000000009E-2</v>
      </c>
      <c r="J108" s="92">
        <f t="shared" si="1"/>
        <v>5.7272347210784893E-4</v>
      </c>
      <c r="K108" s="92">
        <f>I108/'סכום נכסי הקרן'!$C$42</f>
        <v>-5.9280422575346719E-7</v>
      </c>
    </row>
    <row r="109" spans="2:11">
      <c r="B109" s="86" t="s">
        <v>1692</v>
      </c>
      <c r="C109" s="88" t="s">
        <v>1693</v>
      </c>
      <c r="D109" s="89" t="s">
        <v>463</v>
      </c>
      <c r="E109" s="89" t="s">
        <v>125</v>
      </c>
      <c r="F109" s="98">
        <v>45001</v>
      </c>
      <c r="G109" s="91">
        <v>56.486564000000008</v>
      </c>
      <c r="H109" s="99">
        <v>-2.4627870000000001</v>
      </c>
      <c r="I109" s="91">
        <v>-1.3911430000000003E-3</v>
      </c>
      <c r="J109" s="92">
        <f t="shared" si="1"/>
        <v>1.4002391747771181E-5</v>
      </c>
      <c r="K109" s="92">
        <f>I109/'סכום נכסי הקרן'!$C$42</f>
        <v>-1.4493341731192644E-8</v>
      </c>
    </row>
    <row r="110" spans="2:11">
      <c r="B110" s="86" t="s">
        <v>1692</v>
      </c>
      <c r="C110" s="88" t="s">
        <v>1694</v>
      </c>
      <c r="D110" s="89" t="s">
        <v>463</v>
      </c>
      <c r="E110" s="89" t="s">
        <v>125</v>
      </c>
      <c r="F110" s="98">
        <v>45001</v>
      </c>
      <c r="G110" s="91">
        <v>978.37524000000008</v>
      </c>
      <c r="H110" s="99">
        <v>-2.4627859999999999</v>
      </c>
      <c r="I110" s="91">
        <v>-2.4095293000000004E-2</v>
      </c>
      <c r="J110" s="92">
        <f t="shared" si="1"/>
        <v>2.4252843299598151E-4</v>
      </c>
      <c r="K110" s="92">
        <f>I110/'סכום נכסי הקרן'!$C$42</f>
        <v>-2.5103193241975412E-7</v>
      </c>
    </row>
    <row r="111" spans="2:11">
      <c r="B111" s="86" t="s">
        <v>1695</v>
      </c>
      <c r="C111" s="88" t="s">
        <v>1696</v>
      </c>
      <c r="D111" s="89" t="s">
        <v>463</v>
      </c>
      <c r="E111" s="89" t="s">
        <v>125</v>
      </c>
      <c r="F111" s="98">
        <v>44987</v>
      </c>
      <c r="G111" s="91">
        <v>2900.8058640000004</v>
      </c>
      <c r="H111" s="99">
        <v>-2.1335229999999998</v>
      </c>
      <c r="I111" s="91">
        <v>-6.188936200000001E-2</v>
      </c>
      <c r="J111" s="92">
        <f t="shared" si="1"/>
        <v>6.2294033880314482E-4</v>
      </c>
      <c r="K111" s="92">
        <f>I111/'סכום נכסי הקרן'!$C$42</f>
        <v>-6.4478178950078331E-7</v>
      </c>
    </row>
    <row r="112" spans="2:11">
      <c r="B112" s="86" t="s">
        <v>1697</v>
      </c>
      <c r="C112" s="88" t="s">
        <v>1698</v>
      </c>
      <c r="D112" s="89" t="s">
        <v>463</v>
      </c>
      <c r="E112" s="89" t="s">
        <v>125</v>
      </c>
      <c r="F112" s="98">
        <v>44987</v>
      </c>
      <c r="G112" s="91">
        <v>3955.6443600000002</v>
      </c>
      <c r="H112" s="99">
        <v>-2.1335229999999998</v>
      </c>
      <c r="I112" s="91">
        <v>-8.4394584000000009E-2</v>
      </c>
      <c r="J112" s="92">
        <f t="shared" si="1"/>
        <v>8.4946409287771395E-4</v>
      </c>
      <c r="K112" s="92">
        <f>I112/'סכום נכסי הקרן'!$C$42</f>
        <v>-8.7924788909108765E-7</v>
      </c>
    </row>
    <row r="113" spans="2:11">
      <c r="B113" s="86" t="s">
        <v>1699</v>
      </c>
      <c r="C113" s="88" t="s">
        <v>1700</v>
      </c>
      <c r="D113" s="89" t="s">
        <v>463</v>
      </c>
      <c r="E113" s="89" t="s">
        <v>125</v>
      </c>
      <c r="F113" s="98">
        <v>44987</v>
      </c>
      <c r="G113" s="91">
        <v>108.73854000000001</v>
      </c>
      <c r="H113" s="99">
        <v>-2.1099890000000001</v>
      </c>
      <c r="I113" s="91">
        <v>-2.2943720000000007E-3</v>
      </c>
      <c r="J113" s="92">
        <f t="shared" si="1"/>
        <v>2.3093740585344041E-5</v>
      </c>
      <c r="K113" s="92">
        <f>I113/'סכום נכסי הקרן'!$C$42</f>
        <v>-2.3903450223650576E-8</v>
      </c>
    </row>
    <row r="114" spans="2:11">
      <c r="B114" s="86" t="s">
        <v>1701</v>
      </c>
      <c r="C114" s="88" t="s">
        <v>1702</v>
      </c>
      <c r="D114" s="89" t="s">
        <v>463</v>
      </c>
      <c r="E114" s="89" t="s">
        <v>125</v>
      </c>
      <c r="F114" s="98">
        <v>44987</v>
      </c>
      <c r="G114" s="91">
        <v>3297.2854500000003</v>
      </c>
      <c r="H114" s="99">
        <v>-2.1051760000000002</v>
      </c>
      <c r="I114" s="91">
        <v>-6.9413669999999997E-2</v>
      </c>
      <c r="J114" s="92">
        <f t="shared" si="1"/>
        <v>6.9867540575664167E-4</v>
      </c>
      <c r="K114" s="92">
        <f>I114/'סכום נכסי הקרן'!$C$42</f>
        <v>-7.2317226922482786E-7</v>
      </c>
    </row>
    <row r="115" spans="2:11">
      <c r="B115" s="86" t="s">
        <v>1703</v>
      </c>
      <c r="C115" s="88" t="s">
        <v>1704</v>
      </c>
      <c r="D115" s="89" t="s">
        <v>463</v>
      </c>
      <c r="E115" s="89" t="s">
        <v>125</v>
      </c>
      <c r="F115" s="98">
        <v>44987</v>
      </c>
      <c r="G115" s="91">
        <v>4485.5528160000013</v>
      </c>
      <c r="H115" s="99">
        <v>-2.0768450000000001</v>
      </c>
      <c r="I115" s="91">
        <v>-9.3157987000000012E-2</v>
      </c>
      <c r="J115" s="92">
        <f t="shared" si="1"/>
        <v>9.3767112971691251E-4</v>
      </c>
      <c r="K115" s="92">
        <f>I115/'סכום נכסי הקרן'!$C$42</f>
        <v>-9.7054762923797321E-7</v>
      </c>
    </row>
    <row r="116" spans="2:11">
      <c r="B116" s="86" t="s">
        <v>1705</v>
      </c>
      <c r="C116" s="88" t="s">
        <v>1706</v>
      </c>
      <c r="D116" s="89" t="s">
        <v>463</v>
      </c>
      <c r="E116" s="89" t="s">
        <v>125</v>
      </c>
      <c r="F116" s="98">
        <v>45033</v>
      </c>
      <c r="G116" s="91">
        <v>3298.2921150000011</v>
      </c>
      <c r="H116" s="99">
        <v>-2.0740129999999999</v>
      </c>
      <c r="I116" s="91">
        <v>-6.8407005000000007E-2</v>
      </c>
      <c r="J116" s="92">
        <f t="shared" si="1"/>
        <v>6.8854293361770994E-4</v>
      </c>
      <c r="K116" s="92">
        <f>I116/'סכום נכסי הקרן'!$C$42</f>
        <v>-7.1268453370530833E-7</v>
      </c>
    </row>
    <row r="117" spans="2:11">
      <c r="B117" s="86" t="s">
        <v>1707</v>
      </c>
      <c r="C117" s="88" t="s">
        <v>1708</v>
      </c>
      <c r="D117" s="89" t="s">
        <v>463</v>
      </c>
      <c r="E117" s="89" t="s">
        <v>125</v>
      </c>
      <c r="F117" s="98">
        <v>45034</v>
      </c>
      <c r="G117" s="91">
        <v>2639.6586600000005</v>
      </c>
      <c r="H117" s="99">
        <v>-1.947802</v>
      </c>
      <c r="I117" s="91">
        <v>-5.1415323000000006E-2</v>
      </c>
      <c r="J117" s="92">
        <f t="shared" si="1"/>
        <v>5.175150897385745E-4</v>
      </c>
      <c r="K117" s="92">
        <f>I117/'סכום נכסי הקרן'!$C$42</f>
        <v>-5.3566013447837417E-7</v>
      </c>
    </row>
    <row r="118" spans="2:11">
      <c r="B118" s="86" t="s">
        <v>1709</v>
      </c>
      <c r="C118" s="88" t="s">
        <v>1710</v>
      </c>
      <c r="D118" s="89" t="s">
        <v>463</v>
      </c>
      <c r="E118" s="89" t="s">
        <v>125</v>
      </c>
      <c r="F118" s="98">
        <v>45033</v>
      </c>
      <c r="G118" s="91">
        <v>2641.1961120000005</v>
      </c>
      <c r="H118" s="99">
        <v>-1.9749829999999999</v>
      </c>
      <c r="I118" s="91">
        <v>-5.2163184000000008E-2</v>
      </c>
      <c r="J118" s="92">
        <f t="shared" si="1"/>
        <v>5.2504259963143238E-4</v>
      </c>
      <c r="K118" s="92">
        <f>I118/'סכום נכסי הקרן'!$C$42</f>
        <v>-5.4345157291456048E-7</v>
      </c>
    </row>
    <row r="119" spans="2:11">
      <c r="B119" s="86" t="s">
        <v>1711</v>
      </c>
      <c r="C119" s="88" t="s">
        <v>1712</v>
      </c>
      <c r="D119" s="89" t="s">
        <v>463</v>
      </c>
      <c r="E119" s="89" t="s">
        <v>125</v>
      </c>
      <c r="F119" s="98">
        <v>45034</v>
      </c>
      <c r="G119" s="91">
        <v>2565.2820040000006</v>
      </c>
      <c r="H119" s="99">
        <v>-1.877162</v>
      </c>
      <c r="I119" s="91">
        <v>-4.8154495000000005E-2</v>
      </c>
      <c r="J119" s="92">
        <f t="shared" si="1"/>
        <v>4.8469359613360278E-4</v>
      </c>
      <c r="K119" s="92">
        <f>I119/'סכום נכסי הקרן'!$C$42</f>
        <v>-5.0168785806204506E-7</v>
      </c>
    </row>
    <row r="120" spans="2:11">
      <c r="B120" s="86" t="s">
        <v>1713</v>
      </c>
      <c r="C120" s="88" t="s">
        <v>1714</v>
      </c>
      <c r="D120" s="89" t="s">
        <v>463</v>
      </c>
      <c r="E120" s="89" t="s">
        <v>125</v>
      </c>
      <c r="F120" s="98">
        <v>45034</v>
      </c>
      <c r="G120" s="91">
        <v>3302.3187750000006</v>
      </c>
      <c r="H120" s="99">
        <v>-1.863046</v>
      </c>
      <c r="I120" s="91">
        <v>-6.1523704000000012E-2</v>
      </c>
      <c r="J120" s="92">
        <f t="shared" si="1"/>
        <v>6.1925984976520518E-4</v>
      </c>
      <c r="K120" s="92">
        <f>I120/'סכום נכסי הקרן'!$C$42</f>
        <v>-6.40972255649307E-7</v>
      </c>
    </row>
    <row r="121" spans="2:11">
      <c r="B121" s="86" t="s">
        <v>1713</v>
      </c>
      <c r="C121" s="88" t="s">
        <v>1715</v>
      </c>
      <c r="D121" s="89" t="s">
        <v>463</v>
      </c>
      <c r="E121" s="89" t="s">
        <v>125</v>
      </c>
      <c r="F121" s="98">
        <v>45034</v>
      </c>
      <c r="G121" s="91">
        <v>3395.3098200000004</v>
      </c>
      <c r="H121" s="99">
        <v>-1.863046</v>
      </c>
      <c r="I121" s="91">
        <v>-6.325617E-2</v>
      </c>
      <c r="J121" s="92">
        <f t="shared" si="1"/>
        <v>6.3669778937435677E-4</v>
      </c>
      <c r="K121" s="92">
        <f>I121/'סכום נכסי הקרן'!$C$42</f>
        <v>-6.5902160196070145E-7</v>
      </c>
    </row>
    <row r="122" spans="2:11">
      <c r="B122" s="86" t="s">
        <v>1716</v>
      </c>
      <c r="C122" s="88" t="s">
        <v>1717</v>
      </c>
      <c r="D122" s="89" t="s">
        <v>463</v>
      </c>
      <c r="E122" s="89" t="s">
        <v>125</v>
      </c>
      <c r="F122" s="98">
        <v>45034</v>
      </c>
      <c r="G122" s="91">
        <v>2972.0868980000005</v>
      </c>
      <c r="H122" s="99">
        <v>-1.863046</v>
      </c>
      <c r="I122" s="91">
        <v>-5.5371334000000001E-2</v>
      </c>
      <c r="J122" s="92">
        <f t="shared" si="1"/>
        <v>5.5733386881483911E-4</v>
      </c>
      <c r="K122" s="92">
        <f>I122/'סכום נכסי הקרן'!$C$42</f>
        <v>-5.768750342516952E-7</v>
      </c>
    </row>
    <row r="123" spans="2:11">
      <c r="B123" s="86" t="s">
        <v>1718</v>
      </c>
      <c r="C123" s="88" t="s">
        <v>1719</v>
      </c>
      <c r="D123" s="89" t="s">
        <v>463</v>
      </c>
      <c r="E123" s="89" t="s">
        <v>125</v>
      </c>
      <c r="F123" s="98">
        <v>45034</v>
      </c>
      <c r="G123" s="91">
        <v>2642.3675040000003</v>
      </c>
      <c r="H123" s="99">
        <v>-1.9009480000000001</v>
      </c>
      <c r="I123" s="91">
        <v>-5.0230021000000007E-2</v>
      </c>
      <c r="J123" s="92">
        <f t="shared" si="1"/>
        <v>5.055845671802058E-4</v>
      </c>
      <c r="K123" s="92">
        <f>I123/'סכום נכסי הקרן'!$C$42</f>
        <v>-5.2331130553651412E-7</v>
      </c>
    </row>
    <row r="124" spans="2:11">
      <c r="B124" s="86" t="s">
        <v>1720</v>
      </c>
      <c r="C124" s="88" t="s">
        <v>1721</v>
      </c>
      <c r="D124" s="89" t="s">
        <v>463</v>
      </c>
      <c r="E124" s="89" t="s">
        <v>125</v>
      </c>
      <c r="F124" s="98">
        <v>45097</v>
      </c>
      <c r="G124" s="91">
        <v>4796.9600580000006</v>
      </c>
      <c r="H124" s="99">
        <v>-2.4463590000000002</v>
      </c>
      <c r="I124" s="91">
        <v>-0.11735087900000002</v>
      </c>
      <c r="J124" s="92">
        <f t="shared" si="1"/>
        <v>1.1811819343541924E-3</v>
      </c>
      <c r="K124" s="92">
        <f>I124/'סכום נכסי הקרן'!$C$42</f>
        <v>-1.2225963770818948E-6</v>
      </c>
    </row>
    <row r="125" spans="2:11">
      <c r="B125" s="86" t="s">
        <v>1722</v>
      </c>
      <c r="C125" s="88" t="s">
        <v>1723</v>
      </c>
      <c r="D125" s="89" t="s">
        <v>463</v>
      </c>
      <c r="E125" s="89" t="s">
        <v>125</v>
      </c>
      <c r="F125" s="98">
        <v>45007</v>
      </c>
      <c r="G125" s="91">
        <v>3833.3437140000005</v>
      </c>
      <c r="H125" s="99">
        <v>-1.6810039999999999</v>
      </c>
      <c r="I125" s="91">
        <v>-6.4438675000000015E-2</v>
      </c>
      <c r="J125" s="92">
        <f t="shared" si="1"/>
        <v>6.4860015904713542E-4</v>
      </c>
      <c r="K125" s="92">
        <f>I125/'סכום נכסי הקרן'!$C$42</f>
        <v>-6.713412909242689E-7</v>
      </c>
    </row>
    <row r="126" spans="2:11">
      <c r="B126" s="86" t="s">
        <v>1724</v>
      </c>
      <c r="C126" s="88" t="s">
        <v>1725</v>
      </c>
      <c r="D126" s="89" t="s">
        <v>463</v>
      </c>
      <c r="E126" s="89" t="s">
        <v>125</v>
      </c>
      <c r="F126" s="98">
        <v>45097</v>
      </c>
      <c r="G126" s="91">
        <v>980.81982000000016</v>
      </c>
      <c r="H126" s="99">
        <v>-2.4179889999999999</v>
      </c>
      <c r="I126" s="91">
        <v>-2.3716112000000001E-2</v>
      </c>
      <c r="J126" s="92">
        <f t="shared" si="1"/>
        <v>2.3871182973857975E-4</v>
      </c>
      <c r="K126" s="92">
        <f>I126/'סכום נכסי הקרן'!$C$42</f>
        <v>-2.4708151193028939E-7</v>
      </c>
    </row>
    <row r="127" spans="2:11">
      <c r="B127" s="86" t="s">
        <v>1724</v>
      </c>
      <c r="C127" s="88" t="s">
        <v>1726</v>
      </c>
      <c r="D127" s="89" t="s">
        <v>463</v>
      </c>
      <c r="E127" s="89" t="s">
        <v>125</v>
      </c>
      <c r="F127" s="98">
        <v>45097</v>
      </c>
      <c r="G127" s="91">
        <v>660.92133000000013</v>
      </c>
      <c r="H127" s="99">
        <v>-2.4179889999999999</v>
      </c>
      <c r="I127" s="91">
        <v>-1.5981003000000001E-2</v>
      </c>
      <c r="J127" s="92">
        <f t="shared" si="1"/>
        <v>1.608549692794389E-4</v>
      </c>
      <c r="K127" s="92">
        <f>I127/'סכום נכסי הקרן'!$C$42</f>
        <v>-1.6649484466098367E-7</v>
      </c>
    </row>
    <row r="128" spans="2:11">
      <c r="B128" s="86" t="s">
        <v>1727</v>
      </c>
      <c r="C128" s="88" t="s">
        <v>1728</v>
      </c>
      <c r="D128" s="89" t="s">
        <v>463</v>
      </c>
      <c r="E128" s="89" t="s">
        <v>125</v>
      </c>
      <c r="F128" s="98">
        <v>45007</v>
      </c>
      <c r="G128" s="91">
        <v>4958.2826999999997</v>
      </c>
      <c r="H128" s="99">
        <v>-1.6528529999999999</v>
      </c>
      <c r="I128" s="91">
        <v>-8.1953147000000004E-2</v>
      </c>
      <c r="J128" s="92">
        <f t="shared" si="1"/>
        <v>8.2489008625042737E-4</v>
      </c>
      <c r="K128" s="92">
        <f>I128/'סכום נכסי הקרן'!$C$42</f>
        <v>-8.5381227193585782E-7</v>
      </c>
    </row>
    <row r="129" spans="2:11">
      <c r="B129" s="86" t="s">
        <v>1729</v>
      </c>
      <c r="C129" s="88" t="s">
        <v>1730</v>
      </c>
      <c r="D129" s="89" t="s">
        <v>463</v>
      </c>
      <c r="E129" s="89" t="s">
        <v>125</v>
      </c>
      <c r="F129" s="98">
        <v>45097</v>
      </c>
      <c r="G129" s="91">
        <v>1132.8676800000003</v>
      </c>
      <c r="H129" s="99">
        <v>-2.389634</v>
      </c>
      <c r="I129" s="91">
        <v>-2.7071388000000002E-2</v>
      </c>
      <c r="J129" s="92">
        <f t="shared" si="1"/>
        <v>2.7248397895249569E-4</v>
      </c>
      <c r="K129" s="92">
        <f>I129/'סכום נכסי הקרן'!$C$42</f>
        <v>-2.8203777571515493E-7</v>
      </c>
    </row>
    <row r="130" spans="2:11">
      <c r="B130" s="86" t="s">
        <v>1729</v>
      </c>
      <c r="C130" s="88" t="s">
        <v>1731</v>
      </c>
      <c r="D130" s="89" t="s">
        <v>463</v>
      </c>
      <c r="E130" s="89" t="s">
        <v>125</v>
      </c>
      <c r="F130" s="98">
        <v>45097</v>
      </c>
      <c r="G130" s="91">
        <v>3636.0739800000006</v>
      </c>
      <c r="H130" s="99">
        <v>-2.389634</v>
      </c>
      <c r="I130" s="91">
        <v>-8.6888851000000017E-2</v>
      </c>
      <c r="J130" s="92">
        <f t="shared" si="1"/>
        <v>8.7456985386528898E-4</v>
      </c>
      <c r="K130" s="92">
        <f>I130/'סכום נכסי הקרן'!$C$42</f>
        <v>-9.0523390490674198E-7</v>
      </c>
    </row>
    <row r="131" spans="2:11">
      <c r="B131" s="86" t="s">
        <v>1732</v>
      </c>
      <c r="C131" s="88" t="s">
        <v>1733</v>
      </c>
      <c r="D131" s="89" t="s">
        <v>463</v>
      </c>
      <c r="E131" s="89" t="s">
        <v>125</v>
      </c>
      <c r="F131" s="98">
        <v>45034</v>
      </c>
      <c r="G131" s="91">
        <v>3305.7048300000006</v>
      </c>
      <c r="H131" s="99">
        <v>-1.816317</v>
      </c>
      <c r="I131" s="91">
        <v>-6.0042076000000007E-2</v>
      </c>
      <c r="J131" s="92">
        <f t="shared" si="1"/>
        <v>6.0434669153455105E-4</v>
      </c>
      <c r="K131" s="92">
        <f>I131/'סכום נכסי הקרן'!$C$42</f>
        <v>-6.2553621426283301E-7</v>
      </c>
    </row>
    <row r="132" spans="2:11">
      <c r="B132" s="86" t="s">
        <v>1734</v>
      </c>
      <c r="C132" s="88" t="s">
        <v>1735</v>
      </c>
      <c r="D132" s="89" t="s">
        <v>463</v>
      </c>
      <c r="E132" s="89" t="s">
        <v>125</v>
      </c>
      <c r="F132" s="98">
        <v>44985</v>
      </c>
      <c r="G132" s="91">
        <v>1983.5876250000001</v>
      </c>
      <c r="H132" s="99">
        <v>-1.846265</v>
      </c>
      <c r="I132" s="91">
        <v>-3.6622289000000002E-2</v>
      </c>
      <c r="J132" s="92">
        <f t="shared" si="1"/>
        <v>3.686174874028703E-4</v>
      </c>
      <c r="K132" s="92">
        <f>I132/'סכום נכסי הקרן'!$C$42</f>
        <v>-3.8154190435885979E-7</v>
      </c>
    </row>
    <row r="133" spans="2:11">
      <c r="B133" s="86" t="s">
        <v>1736</v>
      </c>
      <c r="C133" s="88" t="s">
        <v>1737</v>
      </c>
      <c r="D133" s="89" t="s">
        <v>463</v>
      </c>
      <c r="E133" s="89" t="s">
        <v>125</v>
      </c>
      <c r="F133" s="98">
        <v>44985</v>
      </c>
      <c r="G133" s="91">
        <v>849.86298500000009</v>
      </c>
      <c r="H133" s="99">
        <v>-1.834927</v>
      </c>
      <c r="I133" s="91">
        <v>-1.5594369000000002E-2</v>
      </c>
      <c r="J133" s="92">
        <f t="shared" si="1"/>
        <v>1.5696334869765274E-4</v>
      </c>
      <c r="K133" s="92">
        <f>I133/'סכום נכסי הקרן'!$C$42</f>
        <v>-1.6246677659975783E-7</v>
      </c>
    </row>
    <row r="134" spans="2:11">
      <c r="B134" s="86" t="s">
        <v>1738</v>
      </c>
      <c r="C134" s="88" t="s">
        <v>1739</v>
      </c>
      <c r="D134" s="89" t="s">
        <v>463</v>
      </c>
      <c r="E134" s="89" t="s">
        <v>125</v>
      </c>
      <c r="F134" s="98">
        <v>44985</v>
      </c>
      <c r="G134" s="91">
        <v>1983.8621700000003</v>
      </c>
      <c r="H134" s="99">
        <v>-1.832171</v>
      </c>
      <c r="I134" s="91">
        <v>-3.6347744000000008E-2</v>
      </c>
      <c r="J134" s="92">
        <f t="shared" si="1"/>
        <v>3.658540859104344E-4</v>
      </c>
      <c r="K134" s="92">
        <f>I134/'סכום נכסי הקרן'!$C$42</f>
        <v>-3.7868161285353633E-7</v>
      </c>
    </row>
    <row r="135" spans="2:11">
      <c r="B135" s="86" t="s">
        <v>1740</v>
      </c>
      <c r="C135" s="88" t="s">
        <v>1741</v>
      </c>
      <c r="D135" s="89" t="s">
        <v>463</v>
      </c>
      <c r="E135" s="89" t="s">
        <v>125</v>
      </c>
      <c r="F135" s="98">
        <v>45097</v>
      </c>
      <c r="G135" s="91">
        <v>6945.4394100000009</v>
      </c>
      <c r="H135" s="99">
        <v>-2.3329710000000001</v>
      </c>
      <c r="I135" s="91">
        <v>-0.16203508500000005</v>
      </c>
      <c r="J135" s="92">
        <f t="shared" si="1"/>
        <v>1.6309457309948742E-3</v>
      </c>
      <c r="K135" s="92">
        <f>I135/'סכום נכסי הקרן'!$C$42</f>
        <v>-1.6881297317010887E-6</v>
      </c>
    </row>
    <row r="136" spans="2:11">
      <c r="B136" s="86" t="s">
        <v>1742</v>
      </c>
      <c r="C136" s="88" t="s">
        <v>1743</v>
      </c>
      <c r="D136" s="89" t="s">
        <v>463</v>
      </c>
      <c r="E136" s="89" t="s">
        <v>125</v>
      </c>
      <c r="F136" s="98">
        <v>44985</v>
      </c>
      <c r="G136" s="91">
        <v>7542.0147130000005</v>
      </c>
      <c r="H136" s="99">
        <v>-1.7870950000000001</v>
      </c>
      <c r="I136" s="91">
        <v>-0.13478296200000003</v>
      </c>
      <c r="J136" s="92">
        <f t="shared" si="1"/>
        <v>1.3566425844424022E-3</v>
      </c>
      <c r="K136" s="92">
        <f>I136/'סכום נכסי הקרן'!$C$42</f>
        <v>-1.404209004975299E-6</v>
      </c>
    </row>
    <row r="137" spans="2:11">
      <c r="B137" s="86" t="s">
        <v>1742</v>
      </c>
      <c r="C137" s="88" t="s">
        <v>1744</v>
      </c>
      <c r="D137" s="89" t="s">
        <v>463</v>
      </c>
      <c r="E137" s="89" t="s">
        <v>125</v>
      </c>
      <c r="F137" s="98">
        <v>44985</v>
      </c>
      <c r="G137" s="91">
        <v>56.684157000000006</v>
      </c>
      <c r="H137" s="99">
        <v>-1.7870950000000001</v>
      </c>
      <c r="I137" s="91">
        <v>-1.0130000000000002E-3</v>
      </c>
      <c r="J137" s="92">
        <f t="shared" si="1"/>
        <v>1.0196236361389308E-5</v>
      </c>
      <c r="K137" s="92">
        <f>I137/'סכום נכסי הקרן'!$C$42</f>
        <v>-1.0553735434601726E-8</v>
      </c>
    </row>
    <row r="138" spans="2:11">
      <c r="B138" s="86" t="s">
        <v>1745</v>
      </c>
      <c r="C138" s="88" t="s">
        <v>1746</v>
      </c>
      <c r="D138" s="89" t="s">
        <v>463</v>
      </c>
      <c r="E138" s="89" t="s">
        <v>125</v>
      </c>
      <c r="F138" s="98">
        <v>44991</v>
      </c>
      <c r="G138" s="91">
        <v>2267.5544720000003</v>
      </c>
      <c r="H138" s="99">
        <v>-1.7498640000000001</v>
      </c>
      <c r="I138" s="91">
        <v>-3.9679119000000006E-2</v>
      </c>
      <c r="J138" s="92">
        <f t="shared" si="1"/>
        <v>3.9938566232546231E-4</v>
      </c>
      <c r="K138" s="92">
        <f>I138/'סכום נכסי הקרן'!$C$42</f>
        <v>-4.1338886890827104E-7</v>
      </c>
    </row>
    <row r="139" spans="2:11">
      <c r="B139" s="86" t="s">
        <v>1747</v>
      </c>
      <c r="C139" s="88" t="s">
        <v>1748</v>
      </c>
      <c r="D139" s="89" t="s">
        <v>463</v>
      </c>
      <c r="E139" s="89" t="s">
        <v>125</v>
      </c>
      <c r="F139" s="98">
        <v>45035</v>
      </c>
      <c r="G139" s="91">
        <v>8799.9908850000011</v>
      </c>
      <c r="H139" s="99">
        <v>-1.6729270000000001</v>
      </c>
      <c r="I139" s="91">
        <v>-0.14721743800000001</v>
      </c>
      <c r="J139" s="92">
        <f t="shared" si="1"/>
        <v>1.4818003893052082E-3</v>
      </c>
      <c r="K139" s="92">
        <f>I139/'סכום נכסי הקרן'!$C$42</f>
        <v>-1.533755076023576E-6</v>
      </c>
    </row>
    <row r="140" spans="2:11">
      <c r="B140" s="86" t="s">
        <v>1749</v>
      </c>
      <c r="C140" s="88" t="s">
        <v>1750</v>
      </c>
      <c r="D140" s="89" t="s">
        <v>463</v>
      </c>
      <c r="E140" s="89" t="s">
        <v>125</v>
      </c>
      <c r="F140" s="98">
        <v>45035</v>
      </c>
      <c r="G140" s="91">
        <v>11907.813440000004</v>
      </c>
      <c r="H140" s="99">
        <v>-1.6448100000000001</v>
      </c>
      <c r="I140" s="91">
        <v>-0.19586086800000005</v>
      </c>
      <c r="J140" s="92">
        <f t="shared" ref="J140:J203" si="2">IFERROR(I140/$I$11,0)</f>
        <v>1.9714153051084617E-3</v>
      </c>
      <c r="K140" s="92">
        <f>I140/'סכום נכסי הקרן'!$C$42</f>
        <v>-2.0405368044061712E-6</v>
      </c>
    </row>
    <row r="141" spans="2:11">
      <c r="B141" s="86" t="s">
        <v>1749</v>
      </c>
      <c r="C141" s="88" t="s">
        <v>1751</v>
      </c>
      <c r="D141" s="89" t="s">
        <v>463</v>
      </c>
      <c r="E141" s="89" t="s">
        <v>125</v>
      </c>
      <c r="F141" s="98">
        <v>45035</v>
      </c>
      <c r="G141" s="91">
        <v>436.52352000000008</v>
      </c>
      <c r="H141" s="99">
        <v>-1.6448100000000001</v>
      </c>
      <c r="I141" s="91">
        <v>-7.1799810000000002E-3</v>
      </c>
      <c r="J141" s="92">
        <f t="shared" si="2"/>
        <v>7.2269282671554155E-5</v>
      </c>
      <c r="K141" s="92">
        <f>I141/'סכום נכסי הקרן'!$C$42</f>
        <v>-7.4803178577953723E-8</v>
      </c>
    </row>
    <row r="142" spans="2:11">
      <c r="B142" s="86" t="s">
        <v>1752</v>
      </c>
      <c r="C142" s="88" t="s">
        <v>1753</v>
      </c>
      <c r="D142" s="89" t="s">
        <v>463</v>
      </c>
      <c r="E142" s="89" t="s">
        <v>125</v>
      </c>
      <c r="F142" s="98">
        <v>45007</v>
      </c>
      <c r="G142" s="91">
        <v>218.32212000000004</v>
      </c>
      <c r="H142" s="99">
        <v>-1.6764049999999999</v>
      </c>
      <c r="I142" s="91">
        <v>-3.6599640000000004E-3</v>
      </c>
      <c r="J142" s="92">
        <f t="shared" si="2"/>
        <v>3.6838951646767874E-5</v>
      </c>
      <c r="K142" s="92">
        <f>I142/'סכום נכסי הקרן'!$C$42</f>
        <v>-3.8130594033728199E-8</v>
      </c>
    </row>
    <row r="143" spans="2:11">
      <c r="B143" s="86" t="s">
        <v>1752</v>
      </c>
      <c r="C143" s="88" t="s">
        <v>1754</v>
      </c>
      <c r="D143" s="89" t="s">
        <v>463</v>
      </c>
      <c r="E143" s="89" t="s">
        <v>125</v>
      </c>
      <c r="F143" s="98">
        <v>45007</v>
      </c>
      <c r="G143" s="91">
        <v>2648.0780399999999</v>
      </c>
      <c r="H143" s="99">
        <v>-1.6764049999999999</v>
      </c>
      <c r="I143" s="91">
        <v>-4.4392523000000003E-2</v>
      </c>
      <c r="J143" s="92">
        <f t="shared" si="2"/>
        <v>4.4682789455716793E-4</v>
      </c>
      <c r="K143" s="92">
        <f>I143/'סכום נכסי הקרן'!$C$42</f>
        <v>-4.6249451433017971E-7</v>
      </c>
    </row>
    <row r="144" spans="2:11">
      <c r="B144" s="86" t="s">
        <v>1755</v>
      </c>
      <c r="C144" s="88" t="s">
        <v>1756</v>
      </c>
      <c r="D144" s="89" t="s">
        <v>463</v>
      </c>
      <c r="E144" s="89" t="s">
        <v>125</v>
      </c>
      <c r="F144" s="98">
        <v>45036</v>
      </c>
      <c r="G144" s="91">
        <v>5296.1560799999997</v>
      </c>
      <c r="H144" s="99">
        <v>-1.6097490000000001</v>
      </c>
      <c r="I144" s="91">
        <v>-8.5254837000000014E-2</v>
      </c>
      <c r="J144" s="92">
        <f t="shared" si="2"/>
        <v>8.5812287167198276E-4</v>
      </c>
      <c r="K144" s="92">
        <f>I144/'סכום נכסי הקרן'!$C$42</f>
        <v>-8.8821026082733888E-7</v>
      </c>
    </row>
    <row r="145" spans="2:11">
      <c r="B145" s="86" t="s">
        <v>1757</v>
      </c>
      <c r="C145" s="88" t="s">
        <v>1758</v>
      </c>
      <c r="D145" s="89" t="s">
        <v>463</v>
      </c>
      <c r="E145" s="89" t="s">
        <v>125</v>
      </c>
      <c r="F145" s="98">
        <v>45036</v>
      </c>
      <c r="G145" s="91">
        <v>2650.2744000000002</v>
      </c>
      <c r="H145" s="99">
        <v>-1.525542</v>
      </c>
      <c r="I145" s="91">
        <v>-4.0431058000000006E-2</v>
      </c>
      <c r="J145" s="92">
        <f t="shared" si="2"/>
        <v>4.0695421886381055E-4</v>
      </c>
      <c r="K145" s="92">
        <f>I145/'סכום נכסי הקרן'!$C$42</f>
        <v>-4.2122279316193245E-7</v>
      </c>
    </row>
    <row r="146" spans="2:11">
      <c r="B146" s="86" t="s">
        <v>1759</v>
      </c>
      <c r="C146" s="88" t="s">
        <v>1760</v>
      </c>
      <c r="D146" s="89" t="s">
        <v>463</v>
      </c>
      <c r="E146" s="89" t="s">
        <v>125</v>
      </c>
      <c r="F146" s="98">
        <v>45036</v>
      </c>
      <c r="G146" s="91">
        <v>3312.8430000000003</v>
      </c>
      <c r="H146" s="99">
        <v>-1.525542</v>
      </c>
      <c r="I146" s="91">
        <v>-5.053882300000001E-2</v>
      </c>
      <c r="J146" s="92">
        <f t="shared" si="2"/>
        <v>5.0869277861245634E-4</v>
      </c>
      <c r="K146" s="92">
        <f>I146/'סכום נכסי הקרן'!$C$42</f>
        <v>-5.2652849666156438E-7</v>
      </c>
    </row>
    <row r="147" spans="2:11">
      <c r="B147" s="86" t="s">
        <v>1761</v>
      </c>
      <c r="C147" s="88" t="s">
        <v>1762</v>
      </c>
      <c r="D147" s="89" t="s">
        <v>463</v>
      </c>
      <c r="E147" s="89" t="s">
        <v>125</v>
      </c>
      <c r="F147" s="98">
        <v>45036</v>
      </c>
      <c r="G147" s="91">
        <v>2650.2744000000002</v>
      </c>
      <c r="H147" s="99">
        <v>-1.525542</v>
      </c>
      <c r="I147" s="91">
        <v>-4.0431058000000006E-2</v>
      </c>
      <c r="J147" s="92">
        <f t="shared" si="2"/>
        <v>4.0695421886381055E-4</v>
      </c>
      <c r="K147" s="92">
        <f>I147/'סכום נכסי הקרן'!$C$42</f>
        <v>-4.2122279316193245E-7</v>
      </c>
    </row>
    <row r="148" spans="2:11">
      <c r="B148" s="86" t="s">
        <v>1763</v>
      </c>
      <c r="C148" s="88" t="s">
        <v>1764</v>
      </c>
      <c r="D148" s="89" t="s">
        <v>463</v>
      </c>
      <c r="E148" s="89" t="s">
        <v>125</v>
      </c>
      <c r="F148" s="98">
        <v>45040</v>
      </c>
      <c r="G148" s="91">
        <v>4285180.9000000013</v>
      </c>
      <c r="H148" s="99">
        <v>-1.426337</v>
      </c>
      <c r="I148" s="91">
        <v>-61.121130000000015</v>
      </c>
      <c r="J148" s="92">
        <f t="shared" si="2"/>
        <v>0.61520778692517564</v>
      </c>
      <c r="K148" s="92">
        <f>I148/'סכום נכסי הקרן'!$C$42</f>
        <v>-6.3677811992487521E-4</v>
      </c>
    </row>
    <row r="149" spans="2:11">
      <c r="B149" s="86" t="s">
        <v>1765</v>
      </c>
      <c r="C149" s="88" t="s">
        <v>1766</v>
      </c>
      <c r="D149" s="89" t="s">
        <v>463</v>
      </c>
      <c r="E149" s="89" t="s">
        <v>125</v>
      </c>
      <c r="F149" s="98">
        <v>44984</v>
      </c>
      <c r="G149" s="91">
        <v>1990.4512500000003</v>
      </c>
      <c r="H149" s="99">
        <v>-1.495071</v>
      </c>
      <c r="I149" s="91">
        <v>-2.9758664000000004E-2</v>
      </c>
      <c r="J149" s="92">
        <f t="shared" si="2"/>
        <v>2.9953245009197137E-4</v>
      </c>
      <c r="K149" s="92">
        <f>I149/'סכום נכסי הקרן'!$C$42</f>
        <v>-3.100346167257717E-7</v>
      </c>
    </row>
    <row r="150" spans="2:11">
      <c r="B150" s="86" t="s">
        <v>1767</v>
      </c>
      <c r="C150" s="88" t="s">
        <v>1768</v>
      </c>
      <c r="D150" s="89" t="s">
        <v>463</v>
      </c>
      <c r="E150" s="89" t="s">
        <v>125</v>
      </c>
      <c r="F150" s="98">
        <v>45103</v>
      </c>
      <c r="G150" s="91">
        <v>2392.4915410000003</v>
      </c>
      <c r="H150" s="99">
        <v>-1.9824349999999999</v>
      </c>
      <c r="I150" s="91">
        <v>-4.7429600000000009E-2</v>
      </c>
      <c r="J150" s="92">
        <f t="shared" si="2"/>
        <v>4.7739724790340604E-4</v>
      </c>
      <c r="K150" s="92">
        <f>I150/'סכום נכסי הקרן'!$C$42</f>
        <v>-4.941356862477651E-7</v>
      </c>
    </row>
    <row r="151" spans="2:11">
      <c r="B151" s="86" t="s">
        <v>1769</v>
      </c>
      <c r="C151" s="88" t="s">
        <v>1770</v>
      </c>
      <c r="D151" s="89" t="s">
        <v>463</v>
      </c>
      <c r="E151" s="89" t="s">
        <v>125</v>
      </c>
      <c r="F151" s="98">
        <v>45061</v>
      </c>
      <c r="G151" s="91">
        <v>2657.5956000000006</v>
      </c>
      <c r="H151" s="99">
        <v>-1.2389239999999999</v>
      </c>
      <c r="I151" s="91">
        <v>-3.2925596000000008E-2</v>
      </c>
      <c r="J151" s="92">
        <f t="shared" si="2"/>
        <v>3.3140884418125804E-4</v>
      </c>
      <c r="K151" s="92">
        <f>I151/'סכום נכסי הקרן'!$C$42</f>
        <v>-3.4302865667382118E-7</v>
      </c>
    </row>
    <row r="152" spans="2:11">
      <c r="B152" s="86" t="s">
        <v>1771</v>
      </c>
      <c r="C152" s="88" t="s">
        <v>1772</v>
      </c>
      <c r="D152" s="89" t="s">
        <v>463</v>
      </c>
      <c r="E152" s="89" t="s">
        <v>125</v>
      </c>
      <c r="F152" s="98">
        <v>45061</v>
      </c>
      <c r="G152" s="91">
        <v>3986.3934000000004</v>
      </c>
      <c r="H152" s="99">
        <v>-1.2389239999999999</v>
      </c>
      <c r="I152" s="91">
        <v>-4.9388394000000002E-2</v>
      </c>
      <c r="J152" s="92">
        <f t="shared" si="2"/>
        <v>4.971132662718869E-4</v>
      </c>
      <c r="K152" s="92">
        <f>I152/'סכום נכסי הקרן'!$C$42</f>
        <v>-5.1454298501073167E-7</v>
      </c>
    </row>
    <row r="153" spans="2:11">
      <c r="B153" s="86" t="s">
        <v>1773</v>
      </c>
      <c r="C153" s="88" t="s">
        <v>1774</v>
      </c>
      <c r="D153" s="89" t="s">
        <v>463</v>
      </c>
      <c r="E153" s="89" t="s">
        <v>125</v>
      </c>
      <c r="F153" s="98">
        <v>45057</v>
      </c>
      <c r="G153" s="91">
        <v>6314.7454850000013</v>
      </c>
      <c r="H153" s="99">
        <v>-1.8658619999999999</v>
      </c>
      <c r="I153" s="91">
        <v>-0.11782441900000001</v>
      </c>
      <c r="J153" s="92">
        <f t="shared" si="2"/>
        <v>1.1859482974011541E-3</v>
      </c>
      <c r="K153" s="92">
        <f>I153/'סכום נכסי הקרן'!$C$42</f>
        <v>-1.2275298577114125E-6</v>
      </c>
    </row>
    <row r="154" spans="2:11">
      <c r="B154" s="86" t="s">
        <v>1775</v>
      </c>
      <c r="C154" s="88" t="s">
        <v>1776</v>
      </c>
      <c r="D154" s="89" t="s">
        <v>463</v>
      </c>
      <c r="E154" s="89" t="s">
        <v>125</v>
      </c>
      <c r="F154" s="98">
        <v>45061</v>
      </c>
      <c r="G154" s="91">
        <v>5317.6804080000011</v>
      </c>
      <c r="H154" s="99">
        <v>-1.1915340000000001</v>
      </c>
      <c r="I154" s="91">
        <v>-6.336198400000001E-2</v>
      </c>
      <c r="J154" s="92">
        <f t="shared" si="2"/>
        <v>6.3776284816442991E-4</v>
      </c>
      <c r="K154" s="92">
        <f>I154/'סכום נכסי הקרן'!$C$42</f>
        <v>-6.601240036993757E-7</v>
      </c>
    </row>
    <row r="155" spans="2:11">
      <c r="B155" s="86" t="s">
        <v>1777</v>
      </c>
      <c r="C155" s="88" t="s">
        <v>1778</v>
      </c>
      <c r="D155" s="89" t="s">
        <v>463</v>
      </c>
      <c r="E155" s="89" t="s">
        <v>125</v>
      </c>
      <c r="F155" s="98">
        <v>45057</v>
      </c>
      <c r="G155" s="91">
        <v>2327.9585700000002</v>
      </c>
      <c r="H155" s="99">
        <v>-1.80139</v>
      </c>
      <c r="I155" s="91">
        <v>-4.1935605000000001E-2</v>
      </c>
      <c r="J155" s="92">
        <f t="shared" si="2"/>
        <v>4.2209806568396763E-4</v>
      </c>
      <c r="K155" s="92">
        <f>I155/'סכום נכסי הקרן'!$C$42</f>
        <v>-4.3689761151032699E-7</v>
      </c>
    </row>
    <row r="156" spans="2:11">
      <c r="B156" s="86" t="s">
        <v>1779</v>
      </c>
      <c r="C156" s="88" t="s">
        <v>1780</v>
      </c>
      <c r="D156" s="89" t="s">
        <v>463</v>
      </c>
      <c r="E156" s="89" t="s">
        <v>125</v>
      </c>
      <c r="F156" s="98">
        <v>45057</v>
      </c>
      <c r="G156" s="91">
        <v>1995.9421500000003</v>
      </c>
      <c r="H156" s="99">
        <v>-1.7733840000000001</v>
      </c>
      <c r="I156" s="91">
        <v>-3.5395714000000009E-2</v>
      </c>
      <c r="J156" s="92">
        <f t="shared" si="2"/>
        <v>3.5627153615413288E-4</v>
      </c>
      <c r="K156" s="92">
        <f>I156/'סכום נכסי הקרן'!$C$42</f>
        <v>-3.6876308102154829E-7</v>
      </c>
    </row>
    <row r="157" spans="2:11">
      <c r="B157" s="86" t="s">
        <v>1781</v>
      </c>
      <c r="C157" s="88" t="s">
        <v>1782</v>
      </c>
      <c r="D157" s="89" t="s">
        <v>463</v>
      </c>
      <c r="E157" s="89" t="s">
        <v>125</v>
      </c>
      <c r="F157" s="98">
        <v>45068</v>
      </c>
      <c r="G157" s="91">
        <v>8316.4256250000017</v>
      </c>
      <c r="H157" s="99">
        <v>-1.527949</v>
      </c>
      <c r="I157" s="91">
        <v>-0.12707075100000001</v>
      </c>
      <c r="J157" s="92">
        <f t="shared" si="2"/>
        <v>1.2790162011996511E-3</v>
      </c>
      <c r="K157" s="92">
        <f>I157/'סכום נכסי הקרן'!$C$42</f>
        <v>-1.3238608958836649E-6</v>
      </c>
    </row>
    <row r="158" spans="2:11">
      <c r="B158" s="86" t="s">
        <v>1783</v>
      </c>
      <c r="C158" s="88" t="s">
        <v>1784</v>
      </c>
      <c r="D158" s="89" t="s">
        <v>463</v>
      </c>
      <c r="E158" s="89" t="s">
        <v>125</v>
      </c>
      <c r="F158" s="98">
        <v>44984</v>
      </c>
      <c r="G158" s="91">
        <v>2280.4764400000004</v>
      </c>
      <c r="H158" s="99">
        <v>-1.5232619999999999</v>
      </c>
      <c r="I158" s="91">
        <v>-3.4737627E-2</v>
      </c>
      <c r="J158" s="92">
        <f t="shared" si="2"/>
        <v>3.4964763625447079E-4</v>
      </c>
      <c r="K158" s="92">
        <f>I158/'סכום נכסי הקרן'!$C$42</f>
        <v>-3.6190693483107361E-7</v>
      </c>
    </row>
    <row r="159" spans="2:11">
      <c r="B159" s="86" t="s">
        <v>1785</v>
      </c>
      <c r="C159" s="88" t="s">
        <v>1786</v>
      </c>
      <c r="D159" s="89" t="s">
        <v>463</v>
      </c>
      <c r="E159" s="89" t="s">
        <v>125</v>
      </c>
      <c r="F159" s="98">
        <v>45068</v>
      </c>
      <c r="G159" s="91">
        <v>877.87584000000015</v>
      </c>
      <c r="H159" s="99">
        <v>-1.5000260000000001</v>
      </c>
      <c r="I159" s="91">
        <v>-1.3168367000000004E-2</v>
      </c>
      <c r="J159" s="92">
        <f t="shared" si="2"/>
        <v>1.3254470130850846E-4</v>
      </c>
      <c r="K159" s="92">
        <f>I159/'סכום נכסי הקרן'!$C$42</f>
        <v>-1.3719196586746302E-7</v>
      </c>
    </row>
    <row r="160" spans="2:11">
      <c r="B160" s="86" t="s">
        <v>1787</v>
      </c>
      <c r="C160" s="88" t="s">
        <v>1788</v>
      </c>
      <c r="D160" s="89" t="s">
        <v>463</v>
      </c>
      <c r="E160" s="89" t="s">
        <v>125</v>
      </c>
      <c r="F160" s="98">
        <v>45068</v>
      </c>
      <c r="G160" s="91">
        <v>2661.9883200000004</v>
      </c>
      <c r="H160" s="99">
        <v>-1.5000260000000001</v>
      </c>
      <c r="I160" s="91">
        <v>-3.9930520000000011E-2</v>
      </c>
      <c r="J160" s="92">
        <f t="shared" si="2"/>
        <v>4.0191611051646896E-4</v>
      </c>
      <c r="K160" s="92">
        <f>I160/'סכום נכסי הקרן'!$C$42</f>
        <v>-4.1600803933472154E-7</v>
      </c>
    </row>
    <row r="161" spans="2:11">
      <c r="B161" s="86" t="s">
        <v>1789</v>
      </c>
      <c r="C161" s="88" t="s">
        <v>1790</v>
      </c>
      <c r="D161" s="89" t="s">
        <v>463</v>
      </c>
      <c r="E161" s="89" t="s">
        <v>125</v>
      </c>
      <c r="F161" s="98">
        <v>45068</v>
      </c>
      <c r="G161" s="91">
        <v>7320.467880000002</v>
      </c>
      <c r="H161" s="99">
        <v>-1.5000260000000001</v>
      </c>
      <c r="I161" s="91">
        <v>-0.10980893100000001</v>
      </c>
      <c r="J161" s="92">
        <f t="shared" si="2"/>
        <v>1.1052693139856757E-3</v>
      </c>
      <c r="K161" s="92">
        <f>I161/'סכום נכסי הקרן'!$C$42</f>
        <v>-1.1440221185887817E-6</v>
      </c>
    </row>
    <row r="162" spans="2:11">
      <c r="B162" s="86" t="s">
        <v>1791</v>
      </c>
      <c r="C162" s="88" t="s">
        <v>1792</v>
      </c>
      <c r="D162" s="89" t="s">
        <v>463</v>
      </c>
      <c r="E162" s="89" t="s">
        <v>125</v>
      </c>
      <c r="F162" s="98">
        <v>45005</v>
      </c>
      <c r="G162" s="91">
        <v>2995.5604950000006</v>
      </c>
      <c r="H162" s="99">
        <v>-1.1220509999999999</v>
      </c>
      <c r="I162" s="91">
        <v>-3.3611721000000011E-2</v>
      </c>
      <c r="J162" s="92">
        <f t="shared" si="2"/>
        <v>3.3831495738309244E-4</v>
      </c>
      <c r="K162" s="92">
        <f>I162/'סכום נכסי הקרן'!$C$42</f>
        <v>-3.5017691109145806E-7</v>
      </c>
    </row>
    <row r="163" spans="2:11">
      <c r="B163" s="86" t="s">
        <v>1793</v>
      </c>
      <c r="C163" s="88" t="s">
        <v>1794</v>
      </c>
      <c r="D163" s="89" t="s">
        <v>463</v>
      </c>
      <c r="E163" s="89" t="s">
        <v>125</v>
      </c>
      <c r="F163" s="98">
        <v>44984</v>
      </c>
      <c r="G163" s="91">
        <v>6326.5692230000013</v>
      </c>
      <c r="H163" s="99">
        <v>-1.439554</v>
      </c>
      <c r="I163" s="91">
        <v>-9.1074399000000014E-2</v>
      </c>
      <c r="J163" s="92">
        <f t="shared" si="2"/>
        <v>9.1669901152564468E-4</v>
      </c>
      <c r="K163" s="92">
        <f>I163/'סכום נכסי הקרן'!$C$42</f>
        <v>-9.4884018944852514E-7</v>
      </c>
    </row>
    <row r="164" spans="2:11">
      <c r="B164" s="86" t="s">
        <v>1795</v>
      </c>
      <c r="C164" s="88" t="s">
        <v>1796</v>
      </c>
      <c r="D164" s="89" t="s">
        <v>463</v>
      </c>
      <c r="E164" s="89" t="s">
        <v>125</v>
      </c>
      <c r="F164" s="98">
        <v>45068</v>
      </c>
      <c r="G164" s="91">
        <v>2331.1615950000005</v>
      </c>
      <c r="H164" s="99">
        <v>-1.4163490000000001</v>
      </c>
      <c r="I164" s="91">
        <v>-3.3017390000000008E-2</v>
      </c>
      <c r="J164" s="92">
        <f t="shared" si="2"/>
        <v>3.323327862548586E-4</v>
      </c>
      <c r="K164" s="92">
        <f>I164/'סכום נכסי הקרן'!$C$42</f>
        <v>-3.4398499388061669E-7</v>
      </c>
    </row>
    <row r="165" spans="2:11">
      <c r="B165" s="86" t="s">
        <v>1797</v>
      </c>
      <c r="C165" s="88" t="s">
        <v>1798</v>
      </c>
      <c r="D165" s="89" t="s">
        <v>463</v>
      </c>
      <c r="E165" s="89" t="s">
        <v>125</v>
      </c>
      <c r="F165" s="98">
        <v>44984</v>
      </c>
      <c r="G165" s="91">
        <v>3333.891450000001</v>
      </c>
      <c r="H165" s="99">
        <v>-1.314252</v>
      </c>
      <c r="I165" s="91">
        <v>-4.381571900000001E-2</v>
      </c>
      <c r="J165" s="92">
        <f t="shared" si="2"/>
        <v>4.4102213945529752E-4</v>
      </c>
      <c r="K165" s="92">
        <f>I165/'סכום נכסי הקרן'!$C$42</f>
        <v>-4.5648519862078195E-7</v>
      </c>
    </row>
    <row r="166" spans="2:11">
      <c r="B166" s="86" t="s">
        <v>1799</v>
      </c>
      <c r="C166" s="88" t="s">
        <v>1800</v>
      </c>
      <c r="D166" s="89" t="s">
        <v>463</v>
      </c>
      <c r="E166" s="89" t="s">
        <v>125</v>
      </c>
      <c r="F166" s="98">
        <v>45069</v>
      </c>
      <c r="G166" s="91">
        <v>8347.5407250000026</v>
      </c>
      <c r="H166" s="99">
        <v>-1.126401</v>
      </c>
      <c r="I166" s="91">
        <v>-9.4026783000000003E-2</v>
      </c>
      <c r="J166" s="92">
        <f t="shared" si="2"/>
        <v>9.4641589710667512E-4</v>
      </c>
      <c r="K166" s="92">
        <f>I166/'סכום נכסי הקרן'!$C$42</f>
        <v>-9.7959900449033265E-7</v>
      </c>
    </row>
    <row r="167" spans="2:11">
      <c r="B167" s="86" t="s">
        <v>1801</v>
      </c>
      <c r="C167" s="88" t="s">
        <v>1802</v>
      </c>
      <c r="D167" s="89" t="s">
        <v>463</v>
      </c>
      <c r="E167" s="89" t="s">
        <v>125</v>
      </c>
      <c r="F167" s="98">
        <v>45106</v>
      </c>
      <c r="G167" s="91">
        <v>6344.8264650000019</v>
      </c>
      <c r="H167" s="99">
        <v>-0.66350100000000001</v>
      </c>
      <c r="I167" s="91">
        <v>-4.2098014000000003E-2</v>
      </c>
      <c r="J167" s="92">
        <f t="shared" si="2"/>
        <v>4.2373277501389547E-4</v>
      </c>
      <c r="K167" s="92">
        <f>I167/'סכום נכסי הקרן'!$C$42</f>
        <v>-4.3858963679976259E-7</v>
      </c>
    </row>
    <row r="168" spans="2:11">
      <c r="B168" s="86" t="s">
        <v>1803</v>
      </c>
      <c r="C168" s="88" t="s">
        <v>1804</v>
      </c>
      <c r="D168" s="89" t="s">
        <v>463</v>
      </c>
      <c r="E168" s="89" t="s">
        <v>125</v>
      </c>
      <c r="F168" s="98">
        <v>45069</v>
      </c>
      <c r="G168" s="91">
        <v>660.86956799999996</v>
      </c>
      <c r="H168" s="99">
        <v>-1.098692</v>
      </c>
      <c r="I168" s="91">
        <v>-7.2609220000000004E-3</v>
      </c>
      <c r="J168" s="92">
        <f t="shared" si="2"/>
        <v>7.3083985107217741E-5</v>
      </c>
      <c r="K168" s="92">
        <f>I168/'סכום נכסי הקרן'!$C$42</f>
        <v>-7.5646446001262811E-8</v>
      </c>
    </row>
    <row r="169" spans="2:11">
      <c r="B169" s="86" t="s">
        <v>1805</v>
      </c>
      <c r="C169" s="88" t="s">
        <v>1806</v>
      </c>
      <c r="D169" s="89" t="s">
        <v>463</v>
      </c>
      <c r="E169" s="89" t="s">
        <v>125</v>
      </c>
      <c r="F169" s="98">
        <v>45061</v>
      </c>
      <c r="G169" s="91">
        <v>1336.1190000000001</v>
      </c>
      <c r="H169" s="99">
        <v>-1.355137</v>
      </c>
      <c r="I169" s="91">
        <v>-1.8106243000000001E-2</v>
      </c>
      <c r="J169" s="92">
        <f t="shared" si="2"/>
        <v>1.8224633094249813E-4</v>
      </c>
      <c r="K169" s="92">
        <f>I169/'סכום נכסי הקרן'!$C$42</f>
        <v>-1.8863622738066084E-7</v>
      </c>
    </row>
    <row r="170" spans="2:11">
      <c r="B170" s="86" t="s">
        <v>1807</v>
      </c>
      <c r="C170" s="88" t="s">
        <v>1808</v>
      </c>
      <c r="D170" s="89" t="s">
        <v>463</v>
      </c>
      <c r="E170" s="89" t="s">
        <v>125</v>
      </c>
      <c r="F170" s="98">
        <v>45061</v>
      </c>
      <c r="G170" s="91">
        <v>8083.5199500000008</v>
      </c>
      <c r="H170" s="99">
        <v>-1.355137</v>
      </c>
      <c r="I170" s="91">
        <v>-0.10954276900000003</v>
      </c>
      <c r="J170" s="92">
        <f t="shared" si="2"/>
        <v>1.1025902906269195E-3</v>
      </c>
      <c r="K170" s="92">
        <f>I170/'סכום נכסי הקרן'!$C$42</f>
        <v>-1.141249163671956E-6</v>
      </c>
    </row>
    <row r="171" spans="2:11">
      <c r="B171" s="86" t="s">
        <v>1809</v>
      </c>
      <c r="C171" s="88" t="s">
        <v>1810</v>
      </c>
      <c r="D171" s="89" t="s">
        <v>463</v>
      </c>
      <c r="E171" s="89" t="s">
        <v>125</v>
      </c>
      <c r="F171" s="98">
        <v>45061</v>
      </c>
      <c r="G171" s="91">
        <v>1431.2177300000001</v>
      </c>
      <c r="H171" s="99">
        <v>-1.338479</v>
      </c>
      <c r="I171" s="91">
        <v>-1.9156543000000002E-2</v>
      </c>
      <c r="J171" s="92">
        <f t="shared" si="2"/>
        <v>1.9281800621433149E-4</v>
      </c>
      <c r="K171" s="92">
        <f>I171/'סכום נכסי הקרן'!$C$42</f>
        <v>-1.9957856531448335E-7</v>
      </c>
    </row>
    <row r="172" spans="2:11">
      <c r="B172" s="86" t="s">
        <v>1811</v>
      </c>
      <c r="C172" s="88" t="s">
        <v>1812</v>
      </c>
      <c r="D172" s="89" t="s">
        <v>463</v>
      </c>
      <c r="E172" s="89" t="s">
        <v>125</v>
      </c>
      <c r="F172" s="98">
        <v>45062</v>
      </c>
      <c r="G172" s="91">
        <v>96379.523648000031</v>
      </c>
      <c r="H172" s="99">
        <v>-1.122417</v>
      </c>
      <c r="I172" s="91">
        <v>-1.081780065</v>
      </c>
      <c r="J172" s="92">
        <f t="shared" si="2"/>
        <v>1.0888534288034638E-2</v>
      </c>
      <c r="K172" s="92">
        <f>I172/'סכום נכסי הקרן'!$C$42</f>
        <v>-1.1270306618397094E-5</v>
      </c>
    </row>
    <row r="173" spans="2:11">
      <c r="B173" s="86" t="s">
        <v>1811</v>
      </c>
      <c r="C173" s="88" t="s">
        <v>1813</v>
      </c>
      <c r="D173" s="89" t="s">
        <v>463</v>
      </c>
      <c r="E173" s="89" t="s">
        <v>125</v>
      </c>
      <c r="F173" s="98">
        <v>45062</v>
      </c>
      <c r="G173" s="91">
        <v>1339.193904</v>
      </c>
      <c r="H173" s="99">
        <v>-1.122417</v>
      </c>
      <c r="I173" s="91">
        <v>-1.5031339000000001E-2</v>
      </c>
      <c r="J173" s="92">
        <f t="shared" si="2"/>
        <v>1.5129623422721538E-4</v>
      </c>
      <c r="K173" s="92">
        <f>I173/'סכום נכסי הקרן'!$C$42</f>
        <v>-1.5660096252103737E-7</v>
      </c>
    </row>
    <row r="174" spans="2:11">
      <c r="B174" s="86" t="s">
        <v>1814</v>
      </c>
      <c r="C174" s="88" t="s">
        <v>1815</v>
      </c>
      <c r="D174" s="89" t="s">
        <v>463</v>
      </c>
      <c r="E174" s="89" t="s">
        <v>125</v>
      </c>
      <c r="F174" s="98">
        <v>45085</v>
      </c>
      <c r="G174" s="91">
        <v>4693.2003510000013</v>
      </c>
      <c r="H174" s="99">
        <v>-0.99267000000000005</v>
      </c>
      <c r="I174" s="91">
        <v>-4.6587999000000012E-2</v>
      </c>
      <c r="J174" s="92">
        <f t="shared" si="2"/>
        <v>4.6892620869513202E-4</v>
      </c>
      <c r="K174" s="92">
        <f>I174/'סכום נכסי הקרן'!$C$42</f>
        <v>-4.8536763659771945E-7</v>
      </c>
    </row>
    <row r="175" spans="2:11">
      <c r="B175" s="86" t="s">
        <v>1816</v>
      </c>
      <c r="C175" s="88" t="s">
        <v>1817</v>
      </c>
      <c r="D175" s="89" t="s">
        <v>463</v>
      </c>
      <c r="E175" s="89" t="s">
        <v>125</v>
      </c>
      <c r="F175" s="98">
        <v>45085</v>
      </c>
      <c r="G175" s="91">
        <v>3353.1096000000002</v>
      </c>
      <c r="H175" s="99">
        <v>-0.96786300000000003</v>
      </c>
      <c r="I175" s="91">
        <v>-3.2453507000000006E-2</v>
      </c>
      <c r="J175" s="92">
        <f t="shared" si="2"/>
        <v>3.2665708600987408E-4</v>
      </c>
      <c r="K175" s="92">
        <f>I175/'סכום נכסי הקרן'!$C$42</f>
        <v>-3.381102929940722E-7</v>
      </c>
    </row>
    <row r="176" spans="2:11">
      <c r="B176" s="86" t="s">
        <v>1818</v>
      </c>
      <c r="C176" s="88" t="s">
        <v>1819</v>
      </c>
      <c r="D176" s="89" t="s">
        <v>463</v>
      </c>
      <c r="E176" s="89" t="s">
        <v>125</v>
      </c>
      <c r="F176" s="98">
        <v>45084</v>
      </c>
      <c r="G176" s="91">
        <v>3450.1654560000006</v>
      </c>
      <c r="H176" s="99">
        <v>-0.86389099999999996</v>
      </c>
      <c r="I176" s="91">
        <v>-2.9805657000000006E-2</v>
      </c>
      <c r="J176" s="92">
        <f t="shared" si="2"/>
        <v>3.0000545279219919E-4</v>
      </c>
      <c r="K176" s="92">
        <f>I176/'סכום נכסי הקרן'!$C$42</f>
        <v>-3.1052420378330203E-7</v>
      </c>
    </row>
    <row r="177" spans="2:11">
      <c r="B177" s="86" t="s">
        <v>1820</v>
      </c>
      <c r="C177" s="88" t="s">
        <v>1821</v>
      </c>
      <c r="D177" s="89" t="s">
        <v>463</v>
      </c>
      <c r="E177" s="89" t="s">
        <v>125</v>
      </c>
      <c r="F177" s="98">
        <v>45084</v>
      </c>
      <c r="G177" s="91">
        <v>9924.6267730000018</v>
      </c>
      <c r="H177" s="99">
        <v>-0.83089299999999999</v>
      </c>
      <c r="I177" s="91">
        <v>-8.2462996000000024E-2</v>
      </c>
      <c r="J177" s="92">
        <f t="shared" si="2"/>
        <v>8.3002191340997159E-4</v>
      </c>
      <c r="K177" s="92">
        <f>I177/'סכום נכסי הקרן'!$C$42</f>
        <v>-8.591240305317083E-7</v>
      </c>
    </row>
    <row r="178" spans="2:11">
      <c r="B178" s="86" t="s">
        <v>1822</v>
      </c>
      <c r="C178" s="88" t="s">
        <v>1823</v>
      </c>
      <c r="D178" s="89" t="s">
        <v>463</v>
      </c>
      <c r="E178" s="89" t="s">
        <v>125</v>
      </c>
      <c r="F178" s="98">
        <v>45084</v>
      </c>
      <c r="G178" s="91">
        <v>2351.0203500000002</v>
      </c>
      <c r="H178" s="99">
        <v>-0.77594399999999997</v>
      </c>
      <c r="I178" s="91">
        <v>-1.8242600000000005E-2</v>
      </c>
      <c r="J178" s="92">
        <f t="shared" si="2"/>
        <v>1.8361881682752281E-4</v>
      </c>
      <c r="K178" s="92">
        <f>I178/'סכום נכסי הקרן'!$C$42</f>
        <v>-1.9005683518190075E-7</v>
      </c>
    </row>
    <row r="179" spans="2:11">
      <c r="B179" s="86" t="s">
        <v>1824</v>
      </c>
      <c r="C179" s="88" t="s">
        <v>1825</v>
      </c>
      <c r="D179" s="89" t="s">
        <v>463</v>
      </c>
      <c r="E179" s="89" t="s">
        <v>125</v>
      </c>
      <c r="F179" s="98">
        <v>45076</v>
      </c>
      <c r="G179" s="91">
        <v>2142.2239280000003</v>
      </c>
      <c r="H179" s="99">
        <v>3.4951999999999997E-2</v>
      </c>
      <c r="I179" s="91">
        <v>7.4875300000000011E-4</v>
      </c>
      <c r="J179" s="92">
        <f t="shared" si="2"/>
        <v>-7.5364882174721901E-6</v>
      </c>
      <c r="K179" s="92">
        <f>I179/'סכום נכסי הקרן'!$C$42</f>
        <v>7.8007315576153468E-9</v>
      </c>
    </row>
    <row r="180" spans="2:11">
      <c r="B180" s="86" t="s">
        <v>1824</v>
      </c>
      <c r="C180" s="88" t="s">
        <v>1826</v>
      </c>
      <c r="D180" s="89" t="s">
        <v>463</v>
      </c>
      <c r="E180" s="89" t="s">
        <v>125</v>
      </c>
      <c r="F180" s="98">
        <v>45076</v>
      </c>
      <c r="G180" s="91">
        <v>675.74676000000011</v>
      </c>
      <c r="H180" s="99">
        <v>3.4951999999999997E-2</v>
      </c>
      <c r="I180" s="91">
        <v>2.3618800000000005E-4</v>
      </c>
      <c r="J180" s="92">
        <f t="shared" si="2"/>
        <v>-2.3773234686316072E-6</v>
      </c>
      <c r="K180" s="92">
        <f>I180/'סכום נכסי הקרן'!$C$42</f>
        <v>2.4606768655752344E-9</v>
      </c>
    </row>
    <row r="181" spans="2:11">
      <c r="B181" s="86" t="s">
        <v>1827</v>
      </c>
      <c r="C181" s="88" t="s">
        <v>1828</v>
      </c>
      <c r="D181" s="89" t="s">
        <v>463</v>
      </c>
      <c r="E181" s="89" t="s">
        <v>125</v>
      </c>
      <c r="F181" s="98">
        <v>45076</v>
      </c>
      <c r="G181" s="91">
        <v>1689.8244750000001</v>
      </c>
      <c r="H181" s="99">
        <v>6.2021E-2</v>
      </c>
      <c r="I181" s="91">
        <v>1.0480450000000001E-3</v>
      </c>
      <c r="J181" s="92">
        <f t="shared" si="2"/>
        <v>-1.054897782563895E-5</v>
      </c>
      <c r="K181" s="92">
        <f>I181/'סכום נכסי הקרן'!$C$42</f>
        <v>1.0918844672810626E-8</v>
      </c>
    </row>
    <row r="182" spans="2:11">
      <c r="B182" s="86" t="s">
        <v>1829</v>
      </c>
      <c r="C182" s="88" t="s">
        <v>1830</v>
      </c>
      <c r="D182" s="89" t="s">
        <v>463</v>
      </c>
      <c r="E182" s="89" t="s">
        <v>125</v>
      </c>
      <c r="F182" s="98">
        <v>45070</v>
      </c>
      <c r="G182" s="91">
        <v>2320.9360000000001</v>
      </c>
      <c r="H182" s="99">
        <v>0.28299299999999999</v>
      </c>
      <c r="I182" s="91">
        <v>6.5680920000000019E-3</v>
      </c>
      <c r="J182" s="92">
        <f t="shared" si="2"/>
        <v>-6.6110383489980483E-5</v>
      </c>
      <c r="K182" s="92">
        <f>I182/'סכום נכסי הקרן'!$C$42</f>
        <v>6.842833689844435E-8</v>
      </c>
    </row>
    <row r="183" spans="2:11">
      <c r="B183" s="86" t="s">
        <v>1829</v>
      </c>
      <c r="C183" s="88" t="s">
        <v>1831</v>
      </c>
      <c r="D183" s="89" t="s">
        <v>463</v>
      </c>
      <c r="E183" s="89" t="s">
        <v>125</v>
      </c>
      <c r="F183" s="98">
        <v>45070</v>
      </c>
      <c r="G183" s="91">
        <v>1489.8642000000002</v>
      </c>
      <c r="H183" s="99">
        <v>0.28299299999999999</v>
      </c>
      <c r="I183" s="91">
        <v>4.2162150000000006E-3</v>
      </c>
      <c r="J183" s="92">
        <f t="shared" si="2"/>
        <v>-4.2437832863213245E-5</v>
      </c>
      <c r="K183" s="92">
        <f>I183/'סכום נכסי הקרן'!$C$42</f>
        <v>4.3925782473247104E-8</v>
      </c>
    </row>
    <row r="184" spans="2:11">
      <c r="B184" s="86" t="s">
        <v>1832</v>
      </c>
      <c r="C184" s="88" t="s">
        <v>1833</v>
      </c>
      <c r="D184" s="89" t="s">
        <v>463</v>
      </c>
      <c r="E184" s="89" t="s">
        <v>125</v>
      </c>
      <c r="F184" s="98">
        <v>45070</v>
      </c>
      <c r="G184" s="91">
        <v>100.58088600000002</v>
      </c>
      <c r="H184" s="99">
        <v>0.36377900000000002</v>
      </c>
      <c r="I184" s="91">
        <v>3.6589300000000006E-4</v>
      </c>
      <c r="J184" s="92">
        <f t="shared" si="2"/>
        <v>-3.6828544037293367E-6</v>
      </c>
      <c r="K184" s="92">
        <f>I184/'סכום נכסי הקרן'!$C$42</f>
        <v>3.8119821514044714E-9</v>
      </c>
    </row>
    <row r="185" spans="2:11">
      <c r="B185" s="86" t="s">
        <v>1832</v>
      </c>
      <c r="C185" s="88" t="s">
        <v>1834</v>
      </c>
      <c r="D185" s="89" t="s">
        <v>463</v>
      </c>
      <c r="E185" s="89" t="s">
        <v>125</v>
      </c>
      <c r="F185" s="98">
        <v>45070</v>
      </c>
      <c r="G185" s="91">
        <v>2033.2802700000002</v>
      </c>
      <c r="H185" s="99">
        <v>0.36377900000000002</v>
      </c>
      <c r="I185" s="91">
        <v>7.3966540000000008E-3</v>
      </c>
      <c r="J185" s="92">
        <f t="shared" si="2"/>
        <v>-7.4450180125780523E-5</v>
      </c>
      <c r="K185" s="92">
        <f>I185/'סכום נכסי הקרן'!$C$42</f>
        <v>7.706054236652378E-8</v>
      </c>
    </row>
    <row r="186" spans="2:11">
      <c r="B186" s="86" t="s">
        <v>1835</v>
      </c>
      <c r="C186" s="88" t="s">
        <v>1836</v>
      </c>
      <c r="D186" s="89" t="s">
        <v>463</v>
      </c>
      <c r="E186" s="89" t="s">
        <v>125</v>
      </c>
      <c r="F186" s="98">
        <v>45070</v>
      </c>
      <c r="G186" s="91">
        <v>2442.4401740000003</v>
      </c>
      <c r="H186" s="99">
        <v>0.25026700000000002</v>
      </c>
      <c r="I186" s="91">
        <v>6.1126160000000004E-3</v>
      </c>
      <c r="J186" s="92">
        <f t="shared" si="2"/>
        <v>-6.1525841581846059E-5</v>
      </c>
      <c r="K186" s="92">
        <f>I186/'סכום נכסי הקרן'!$C$42</f>
        <v>6.3683052396163337E-8</v>
      </c>
    </row>
    <row r="187" spans="2:11">
      <c r="B187" s="86" t="s">
        <v>1837</v>
      </c>
      <c r="C187" s="88" t="s">
        <v>1838</v>
      </c>
      <c r="D187" s="89" t="s">
        <v>463</v>
      </c>
      <c r="E187" s="89" t="s">
        <v>125</v>
      </c>
      <c r="F187" s="98">
        <v>45077</v>
      </c>
      <c r="G187" s="91">
        <v>1802.1283940000003</v>
      </c>
      <c r="H187" s="99">
        <v>0.259876</v>
      </c>
      <c r="I187" s="91">
        <v>4.6833030000000015E-3</v>
      </c>
      <c r="J187" s="92">
        <f t="shared" si="2"/>
        <v>-4.7139254037515928E-5</v>
      </c>
      <c r="K187" s="92">
        <f>I187/'סכום נכסי הקרן'!$C$42</f>
        <v>4.8792044246867301E-8</v>
      </c>
    </row>
    <row r="188" spans="2:11">
      <c r="B188" s="86" t="s">
        <v>1839</v>
      </c>
      <c r="C188" s="88" t="s">
        <v>1840</v>
      </c>
      <c r="D188" s="89" t="s">
        <v>463</v>
      </c>
      <c r="E188" s="89" t="s">
        <v>125</v>
      </c>
      <c r="F188" s="98">
        <v>45077</v>
      </c>
      <c r="G188" s="91">
        <v>1744.4656800000002</v>
      </c>
      <c r="H188" s="99">
        <v>0.286775</v>
      </c>
      <c r="I188" s="91">
        <v>5.0026890000000011E-3</v>
      </c>
      <c r="J188" s="92">
        <f t="shared" si="2"/>
        <v>-5.0353997518778201E-5</v>
      </c>
      <c r="K188" s="92">
        <f>I188/'סכום נכסי הקרן'!$C$42</f>
        <v>5.2119502633358616E-8</v>
      </c>
    </row>
    <row r="189" spans="2:11">
      <c r="B189" s="86" t="s">
        <v>1841</v>
      </c>
      <c r="C189" s="88" t="s">
        <v>1842</v>
      </c>
      <c r="D189" s="89" t="s">
        <v>463</v>
      </c>
      <c r="E189" s="89" t="s">
        <v>125</v>
      </c>
      <c r="F189" s="98">
        <v>45077</v>
      </c>
      <c r="G189" s="91">
        <v>4947.5861670000013</v>
      </c>
      <c r="H189" s="99">
        <v>0.36738399999999999</v>
      </c>
      <c r="I189" s="91">
        <v>1.8176628000000004E-2</v>
      </c>
      <c r="J189" s="92">
        <f t="shared" si="2"/>
        <v>-1.8295478315996744E-4</v>
      </c>
      <c r="K189" s="92">
        <f>I189/'סכום נכסי הקרן'!$C$42</f>
        <v>1.8936951925486071E-7</v>
      </c>
    </row>
    <row r="190" spans="2:11">
      <c r="B190" s="86" t="s">
        <v>1843</v>
      </c>
      <c r="C190" s="88" t="s">
        <v>1844</v>
      </c>
      <c r="D190" s="89" t="s">
        <v>463</v>
      </c>
      <c r="E190" s="89" t="s">
        <v>125</v>
      </c>
      <c r="F190" s="98">
        <v>45083</v>
      </c>
      <c r="G190" s="91">
        <v>3402.5277000000006</v>
      </c>
      <c r="H190" s="99">
        <v>0.515648</v>
      </c>
      <c r="I190" s="91">
        <v>1.7545059999999998E-2</v>
      </c>
      <c r="J190" s="92">
        <f t="shared" si="2"/>
        <v>-1.7659780724062885E-4</v>
      </c>
      <c r="K190" s="92">
        <f>I190/'סכום נכסי הקרן'!$C$42</f>
        <v>1.827896558975452E-7</v>
      </c>
    </row>
    <row r="191" spans="2:11">
      <c r="B191" s="86" t="s">
        <v>1845</v>
      </c>
      <c r="C191" s="88" t="s">
        <v>1846</v>
      </c>
      <c r="D191" s="89" t="s">
        <v>463</v>
      </c>
      <c r="E191" s="89" t="s">
        <v>125</v>
      </c>
      <c r="F191" s="98">
        <v>45083</v>
      </c>
      <c r="G191" s="91">
        <v>6808.7160000000013</v>
      </c>
      <c r="H191" s="99">
        <v>0.56913400000000003</v>
      </c>
      <c r="I191" s="91">
        <v>3.8750720000000009E-2</v>
      </c>
      <c r="J191" s="92">
        <f t="shared" si="2"/>
        <v>-3.9004096771373735E-4</v>
      </c>
      <c r="K191" s="92">
        <f>I191/'סכום נכסי הקרן'!$C$42</f>
        <v>4.0371653186607089E-7</v>
      </c>
    </row>
    <row r="192" spans="2:11">
      <c r="B192" s="86" t="s">
        <v>1847</v>
      </c>
      <c r="C192" s="88" t="s">
        <v>1848</v>
      </c>
      <c r="D192" s="89" t="s">
        <v>463</v>
      </c>
      <c r="E192" s="89" t="s">
        <v>125</v>
      </c>
      <c r="F192" s="98">
        <v>45082</v>
      </c>
      <c r="G192" s="91">
        <v>2726.1000680000002</v>
      </c>
      <c r="H192" s="99">
        <v>0.66162500000000002</v>
      </c>
      <c r="I192" s="91">
        <v>1.8036560000000004E-2</v>
      </c>
      <c r="J192" s="92">
        <f t="shared" si="2"/>
        <v>-1.8154494462623884E-4</v>
      </c>
      <c r="K192" s="92">
        <f>I192/'סכום נכסי הקרן'!$C$42</f>
        <v>1.8791024915135253E-7</v>
      </c>
    </row>
    <row r="193" spans="2:11">
      <c r="B193" s="86" t="s">
        <v>1849</v>
      </c>
      <c r="C193" s="88" t="s">
        <v>1850</v>
      </c>
      <c r="D193" s="89" t="s">
        <v>463</v>
      </c>
      <c r="E193" s="89" t="s">
        <v>125</v>
      </c>
      <c r="F193" s="98">
        <v>45082</v>
      </c>
      <c r="G193" s="91">
        <v>3408.0186000000003</v>
      </c>
      <c r="H193" s="99">
        <v>0.673095</v>
      </c>
      <c r="I193" s="91">
        <v>2.2939215000000006E-2</v>
      </c>
      <c r="J193" s="92">
        <f t="shared" si="2"/>
        <v>-2.3089206128798327E-4</v>
      </c>
      <c r="K193" s="92">
        <f>I193/'סכום נכסי הקרן'!$C$42</f>
        <v>2.3898756780596986E-7</v>
      </c>
    </row>
    <row r="194" spans="2:11">
      <c r="B194" s="86" t="s">
        <v>1851</v>
      </c>
      <c r="C194" s="88" t="s">
        <v>1852</v>
      </c>
      <c r="D194" s="89" t="s">
        <v>463</v>
      </c>
      <c r="E194" s="89" t="s">
        <v>125</v>
      </c>
      <c r="F194" s="98">
        <v>45082</v>
      </c>
      <c r="G194" s="91">
        <v>2045.1955230000003</v>
      </c>
      <c r="H194" s="99">
        <v>0.69176199999999999</v>
      </c>
      <c r="I194" s="91">
        <v>1.4147892000000002E-2</v>
      </c>
      <c r="J194" s="92">
        <f t="shared" si="2"/>
        <v>-1.4240399886220029E-4</v>
      </c>
      <c r="K194" s="92">
        <f>I194/'סכום נכסי הקרן'!$C$42</f>
        <v>1.4739694879103483E-7</v>
      </c>
    </row>
    <row r="195" spans="2:11">
      <c r="B195" s="86" t="s">
        <v>1853</v>
      </c>
      <c r="C195" s="88" t="s">
        <v>1854</v>
      </c>
      <c r="D195" s="89" t="s">
        <v>463</v>
      </c>
      <c r="E195" s="89" t="s">
        <v>125</v>
      </c>
      <c r="F195" s="98">
        <v>45090</v>
      </c>
      <c r="G195" s="91">
        <v>2031.6330000000005</v>
      </c>
      <c r="H195" s="99">
        <v>3.811477</v>
      </c>
      <c r="I195" s="91">
        <v>7.7435216000000015E-2</v>
      </c>
      <c r="J195" s="92">
        <f t="shared" si="2"/>
        <v>-7.7941536528256189E-4</v>
      </c>
      <c r="K195" s="92">
        <f>I195/'סכום נכסי הקרן'!$C$42</f>
        <v>8.0674312239411499E-7</v>
      </c>
    </row>
    <row r="196" spans="2:11">
      <c r="B196" s="86" t="s">
        <v>1855</v>
      </c>
      <c r="C196" s="88" t="s">
        <v>1856</v>
      </c>
      <c r="D196" s="89" t="s">
        <v>463</v>
      </c>
      <c r="E196" s="89" t="s">
        <v>125</v>
      </c>
      <c r="F196" s="98">
        <v>45090</v>
      </c>
      <c r="G196" s="91">
        <v>2031.6330000000005</v>
      </c>
      <c r="H196" s="99">
        <v>3.6817470000000001</v>
      </c>
      <c r="I196" s="91">
        <v>7.4799584000000016E-2</v>
      </c>
      <c r="J196" s="92">
        <f t="shared" si="2"/>
        <v>-7.5288671095517659E-4</v>
      </c>
      <c r="K196" s="92">
        <f>I196/'סכום נכסי הקרן'!$C$42</f>
        <v>7.7928432394300918E-7</v>
      </c>
    </row>
    <row r="197" spans="2:11">
      <c r="B197" s="86" t="s">
        <v>1857</v>
      </c>
      <c r="C197" s="88" t="s">
        <v>1858</v>
      </c>
      <c r="D197" s="89" t="s">
        <v>463</v>
      </c>
      <c r="E197" s="89" t="s">
        <v>125</v>
      </c>
      <c r="F197" s="98">
        <v>45089</v>
      </c>
      <c r="G197" s="91">
        <v>3386.0550000000007</v>
      </c>
      <c r="H197" s="99">
        <v>3.1743079999999999</v>
      </c>
      <c r="I197" s="91">
        <v>0.107483803</v>
      </c>
      <c r="J197" s="92">
        <f t="shared" si="2"/>
        <v>-1.0818660023780898E-3</v>
      </c>
      <c r="K197" s="92">
        <f>I197/'סכום נכסי הקרן'!$C$42</f>
        <v>1.1197982432051837E-6</v>
      </c>
    </row>
    <row r="198" spans="2:11">
      <c r="B198" s="86" t="s">
        <v>1859</v>
      </c>
      <c r="C198" s="88" t="s">
        <v>1860</v>
      </c>
      <c r="D198" s="89" t="s">
        <v>463</v>
      </c>
      <c r="E198" s="89" t="s">
        <v>125</v>
      </c>
      <c r="F198" s="98">
        <v>45089</v>
      </c>
      <c r="G198" s="91">
        <v>5417.6880000000001</v>
      </c>
      <c r="H198" s="99">
        <v>3.1884579999999998</v>
      </c>
      <c r="I198" s="91">
        <v>0.17274071200000002</v>
      </c>
      <c r="J198" s="92">
        <f t="shared" si="2"/>
        <v>-1.7387020027509164E-3</v>
      </c>
      <c r="K198" s="92">
        <f>I198/'סכום נכסי הקרן'!$C$42</f>
        <v>1.799664139420268E-6</v>
      </c>
    </row>
    <row r="199" spans="2:11">
      <c r="B199" s="86" t="s">
        <v>1861</v>
      </c>
      <c r="C199" s="88" t="s">
        <v>1862</v>
      </c>
      <c r="D199" s="89" t="s">
        <v>463</v>
      </c>
      <c r="E199" s="89" t="s">
        <v>125</v>
      </c>
      <c r="F199" s="98">
        <v>45089</v>
      </c>
      <c r="G199" s="91">
        <v>2708.8440000000001</v>
      </c>
      <c r="H199" s="99">
        <v>3.1884579999999998</v>
      </c>
      <c r="I199" s="91">
        <v>8.6370356000000009E-2</v>
      </c>
      <c r="J199" s="92">
        <f t="shared" si="2"/>
        <v>-8.6935100137545821E-4</v>
      </c>
      <c r="K199" s="92">
        <f>I199/'סכום נכסי הקרן'!$C$42</f>
        <v>8.9983206971013402E-7</v>
      </c>
    </row>
    <row r="200" spans="2:11">
      <c r="B200" s="86" t="s">
        <v>1863</v>
      </c>
      <c r="C200" s="88" t="s">
        <v>1864</v>
      </c>
      <c r="D200" s="89" t="s">
        <v>463</v>
      </c>
      <c r="E200" s="89" t="s">
        <v>125</v>
      </c>
      <c r="F200" s="98">
        <v>45089</v>
      </c>
      <c r="G200" s="91">
        <v>3386.0550000000007</v>
      </c>
      <c r="H200" s="99">
        <v>3.113038</v>
      </c>
      <c r="I200" s="91">
        <v>0.10540918900000001</v>
      </c>
      <c r="J200" s="92">
        <f t="shared" si="2"/>
        <v>-1.0609842109638281E-3</v>
      </c>
      <c r="K200" s="92">
        <f>I200/'סכום נכסי הקרן'!$C$42</f>
        <v>1.0981842972180951E-6</v>
      </c>
    </row>
    <row r="201" spans="2:11">
      <c r="B201" s="86" t="s">
        <v>1865</v>
      </c>
      <c r="C201" s="88" t="s">
        <v>1866</v>
      </c>
      <c r="D201" s="89" t="s">
        <v>463</v>
      </c>
      <c r="E201" s="89" t="s">
        <v>125</v>
      </c>
      <c r="F201" s="98">
        <v>45089</v>
      </c>
      <c r="G201" s="91">
        <v>2708.8440000000001</v>
      </c>
      <c r="H201" s="99">
        <v>2.8343180000000001</v>
      </c>
      <c r="I201" s="91">
        <v>7.6777241000000024E-2</v>
      </c>
      <c r="J201" s="92">
        <f t="shared" si="2"/>
        <v>-7.7279259270616985E-4</v>
      </c>
      <c r="K201" s="92">
        <f>I201/'סכום נכסי הקרן'!$C$42</f>
        <v>7.9988814305296797E-7</v>
      </c>
    </row>
    <row r="202" spans="2:11">
      <c r="B202" s="86" t="s">
        <v>1867</v>
      </c>
      <c r="C202" s="88" t="s">
        <v>1868</v>
      </c>
      <c r="D202" s="89" t="s">
        <v>463</v>
      </c>
      <c r="E202" s="89" t="s">
        <v>125</v>
      </c>
      <c r="F202" s="98">
        <v>45089</v>
      </c>
      <c r="G202" s="91">
        <v>2708.8440000000001</v>
      </c>
      <c r="H202" s="99">
        <v>2.8161170000000002</v>
      </c>
      <c r="I202" s="91">
        <v>7.6284219000000014E-2</v>
      </c>
      <c r="J202" s="92">
        <f t="shared" si="2"/>
        <v>-7.6783013580255198E-4</v>
      </c>
      <c r="K202" s="92">
        <f>I202/'סכום נכסי הקרן'!$C$42</f>
        <v>7.947516931502648E-7</v>
      </c>
    </row>
    <row r="203" spans="2:11">
      <c r="B203" s="86" t="s">
        <v>1869</v>
      </c>
      <c r="C203" s="88" t="s">
        <v>1870</v>
      </c>
      <c r="D203" s="89" t="s">
        <v>463</v>
      </c>
      <c r="E203" s="89" t="s">
        <v>125</v>
      </c>
      <c r="F203" s="98">
        <v>45098</v>
      </c>
      <c r="G203" s="91">
        <v>9006.9063000000024</v>
      </c>
      <c r="H203" s="99">
        <v>2.580441</v>
      </c>
      <c r="I203" s="91">
        <v>0.23241790300000006</v>
      </c>
      <c r="J203" s="92">
        <f t="shared" si="2"/>
        <v>-2.3393759857911682E-3</v>
      </c>
      <c r="K203" s="92">
        <f>I203/'סכום נכסי הקרן'!$C$42</f>
        <v>2.4213988731756436E-6</v>
      </c>
    </row>
    <row r="204" spans="2:11">
      <c r="B204" s="86" t="s">
        <v>1871</v>
      </c>
      <c r="C204" s="88" t="s">
        <v>1872</v>
      </c>
      <c r="D204" s="89" t="s">
        <v>463</v>
      </c>
      <c r="E204" s="89" t="s">
        <v>125</v>
      </c>
      <c r="F204" s="98">
        <v>45098</v>
      </c>
      <c r="G204" s="91">
        <v>3386.0550000000007</v>
      </c>
      <c r="H204" s="99">
        <v>2.6252740000000001</v>
      </c>
      <c r="I204" s="91">
        <v>8.8893217000000024E-2</v>
      </c>
      <c r="J204" s="92">
        <f t="shared" ref="J204:J267" si="3">IFERROR(I204/$I$11,0)</f>
        <v>-8.9474457202001019E-4</v>
      </c>
      <c r="K204" s="92">
        <f>I204/'סכום נכסי הקרן'!$C$42</f>
        <v>9.2611598632639746E-7</v>
      </c>
    </row>
    <row r="205" spans="2:11">
      <c r="B205" s="86" t="s">
        <v>1873</v>
      </c>
      <c r="C205" s="88" t="s">
        <v>1874</v>
      </c>
      <c r="D205" s="89" t="s">
        <v>463</v>
      </c>
      <c r="E205" s="89" t="s">
        <v>125</v>
      </c>
      <c r="F205" s="98">
        <v>45098</v>
      </c>
      <c r="G205" s="91">
        <v>2708.8440000000001</v>
      </c>
      <c r="H205" s="99">
        <v>2.6254620000000002</v>
      </c>
      <c r="I205" s="91">
        <v>7.1119662000000014E-2</v>
      </c>
      <c r="J205" s="92">
        <f t="shared" si="3"/>
        <v>-7.1584687432785536E-4</v>
      </c>
      <c r="K205" s="92">
        <f>I205/'סכום נכסי הקרן'!$C$42</f>
        <v>7.4094580152645394E-7</v>
      </c>
    </row>
    <row r="206" spans="2:11">
      <c r="B206" s="86" t="s">
        <v>1875</v>
      </c>
      <c r="C206" s="88" t="s">
        <v>1876</v>
      </c>
      <c r="D206" s="89" t="s">
        <v>463</v>
      </c>
      <c r="E206" s="89" t="s">
        <v>125</v>
      </c>
      <c r="F206" s="98">
        <v>45097</v>
      </c>
      <c r="G206" s="91">
        <v>5417.6880000000001</v>
      </c>
      <c r="H206" s="99">
        <v>2.3033679999999999</v>
      </c>
      <c r="I206" s="91">
        <v>0.12478931700000001</v>
      </c>
      <c r="J206" s="92">
        <f t="shared" si="3"/>
        <v>-1.2560526865827608E-3</v>
      </c>
      <c r="K206" s="92">
        <f>I206/'סכום נכסי הקרן'!$C$42</f>
        <v>1.3000922375939263E-6</v>
      </c>
    </row>
    <row r="207" spans="2:11">
      <c r="B207" s="86" t="s">
        <v>1877</v>
      </c>
      <c r="C207" s="88" t="s">
        <v>1878</v>
      </c>
      <c r="D207" s="89" t="s">
        <v>463</v>
      </c>
      <c r="E207" s="89" t="s">
        <v>125</v>
      </c>
      <c r="F207" s="98">
        <v>45097</v>
      </c>
      <c r="G207" s="91">
        <v>5756.2935000000007</v>
      </c>
      <c r="H207" s="99">
        <v>2.2965659999999999</v>
      </c>
      <c r="I207" s="91">
        <v>0.13219709199999999</v>
      </c>
      <c r="J207" s="92">
        <f t="shared" si="3"/>
        <v>-1.3306148038700169E-3</v>
      </c>
      <c r="K207" s="92">
        <f>I207/'סכום נכסי הקרן'!$C$42</f>
        <v>1.3772686418476841E-6</v>
      </c>
    </row>
    <row r="208" spans="2:11">
      <c r="B208" s="86" t="s">
        <v>1879</v>
      </c>
      <c r="C208" s="88" t="s">
        <v>1880</v>
      </c>
      <c r="D208" s="89" t="s">
        <v>463</v>
      </c>
      <c r="E208" s="89" t="s">
        <v>125</v>
      </c>
      <c r="F208" s="98">
        <v>45097</v>
      </c>
      <c r="G208" s="91">
        <v>6433.5045000000009</v>
      </c>
      <c r="H208" s="99">
        <v>2.2965659999999999</v>
      </c>
      <c r="I208" s="91">
        <v>0.14774969100000004</v>
      </c>
      <c r="J208" s="92">
        <f t="shared" si="3"/>
        <v>-1.487157721380291E-3</v>
      </c>
      <c r="K208" s="92">
        <f>I208/'סכום נכסי הקרן'!$C$42</f>
        <v>1.5393002461581007E-6</v>
      </c>
    </row>
    <row r="209" spans="2:11">
      <c r="B209" s="86" t="s">
        <v>1881</v>
      </c>
      <c r="C209" s="88" t="s">
        <v>1882</v>
      </c>
      <c r="D209" s="89" t="s">
        <v>463</v>
      </c>
      <c r="E209" s="89" t="s">
        <v>125</v>
      </c>
      <c r="F209" s="98">
        <v>45098</v>
      </c>
      <c r="G209" s="91">
        <v>2901.1700000000005</v>
      </c>
      <c r="H209" s="99">
        <v>2.0580910000000001</v>
      </c>
      <c r="I209" s="91">
        <v>5.9708731000000008E-2</v>
      </c>
      <c r="J209" s="92">
        <f t="shared" si="3"/>
        <v>-6.0099144532538295E-4</v>
      </c>
      <c r="K209" s="92">
        <f>I209/'סכום נכסי הקרן'!$C$42</f>
        <v>6.2206332686061448E-7</v>
      </c>
    </row>
    <row r="210" spans="2:11">
      <c r="B210" s="86" t="s">
        <v>1883</v>
      </c>
      <c r="C210" s="88" t="s">
        <v>1884</v>
      </c>
      <c r="D210" s="89" t="s">
        <v>463</v>
      </c>
      <c r="E210" s="89" t="s">
        <v>125</v>
      </c>
      <c r="F210" s="98">
        <v>45050</v>
      </c>
      <c r="G210" s="91">
        <v>4063.266000000001</v>
      </c>
      <c r="H210" s="99">
        <v>1.8539209999999999</v>
      </c>
      <c r="I210" s="91">
        <v>7.5329748000000016E-2</v>
      </c>
      <c r="J210" s="92">
        <f t="shared" si="3"/>
        <v>-7.5822301643819698E-4</v>
      </c>
      <c r="K210" s="92">
        <f>I210/'סכום נכסי הקרן'!$C$42</f>
        <v>7.8480773025391758E-7</v>
      </c>
    </row>
    <row r="211" spans="2:11">
      <c r="B211" s="86" t="s">
        <v>1885</v>
      </c>
      <c r="C211" s="88" t="s">
        <v>1886</v>
      </c>
      <c r="D211" s="89" t="s">
        <v>463</v>
      </c>
      <c r="E211" s="89" t="s">
        <v>125</v>
      </c>
      <c r="F211" s="98">
        <v>45050</v>
      </c>
      <c r="G211" s="91">
        <v>2370.2385000000004</v>
      </c>
      <c r="H211" s="99">
        <v>1.798054</v>
      </c>
      <c r="I211" s="91">
        <v>4.2618169000000011E-2</v>
      </c>
      <c r="J211" s="92">
        <f t="shared" si="3"/>
        <v>-4.28968336045049E-4</v>
      </c>
      <c r="K211" s="92">
        <f>I211/'סכום נכסי הקרן'!$C$42</f>
        <v>4.4400876637033052E-7</v>
      </c>
    </row>
    <row r="212" spans="2:11">
      <c r="B212" s="86" t="s">
        <v>1887</v>
      </c>
      <c r="C212" s="88" t="s">
        <v>1888</v>
      </c>
      <c r="D212" s="89" t="s">
        <v>463</v>
      </c>
      <c r="E212" s="89" t="s">
        <v>125</v>
      </c>
      <c r="F212" s="98">
        <v>45105</v>
      </c>
      <c r="G212" s="91">
        <v>68232.824800000017</v>
      </c>
      <c r="H212" s="99">
        <v>1.1181049999999999</v>
      </c>
      <c r="I212" s="91">
        <v>0.76291458600000006</v>
      </c>
      <c r="J212" s="92">
        <f t="shared" si="3"/>
        <v>-7.6790300517349157E-3</v>
      </c>
      <c r="K212" s="92">
        <f>I212/'סכום נכסי הקרן'!$C$42</f>
        <v>7.948271174573252E-6</v>
      </c>
    </row>
    <row r="213" spans="2:11">
      <c r="B213" s="86" t="s">
        <v>1889</v>
      </c>
      <c r="C213" s="88" t="s">
        <v>1890</v>
      </c>
      <c r="D213" s="89" t="s">
        <v>463</v>
      </c>
      <c r="E213" s="89" t="s">
        <v>125</v>
      </c>
      <c r="F213" s="98">
        <v>45069</v>
      </c>
      <c r="G213" s="91">
        <v>3386.0550000000007</v>
      </c>
      <c r="H213" s="99">
        <v>0.804392</v>
      </c>
      <c r="I213" s="91">
        <v>2.7237152000000001E-2</v>
      </c>
      <c r="J213" s="92">
        <f t="shared" si="3"/>
        <v>-2.7415245765359081E-4</v>
      </c>
      <c r="K213" s="92">
        <f>I213/'סכום נכסי הקרן'!$C$42</f>
        <v>2.8376475439292517E-7</v>
      </c>
    </row>
    <row r="214" spans="2:11">
      <c r="B214" s="86" t="s">
        <v>1891</v>
      </c>
      <c r="C214" s="88" t="s">
        <v>1892</v>
      </c>
      <c r="D214" s="89" t="s">
        <v>463</v>
      </c>
      <c r="E214" s="89" t="s">
        <v>125</v>
      </c>
      <c r="F214" s="98">
        <v>45069</v>
      </c>
      <c r="G214" s="91">
        <v>2031.6330000000005</v>
      </c>
      <c r="H214" s="99">
        <v>0.38277</v>
      </c>
      <c r="I214" s="91">
        <v>7.7764870000000021E-3</v>
      </c>
      <c r="J214" s="92">
        <f t="shared" si="3"/>
        <v>-7.827334601507529E-5</v>
      </c>
      <c r="K214" s="92">
        <f>I214/'סכום נכסי הקרן'!$C$42</f>
        <v>8.1017755586001655E-8</v>
      </c>
    </row>
    <row r="215" spans="2:11">
      <c r="B215" s="86" t="s">
        <v>1893</v>
      </c>
      <c r="C215" s="88" t="s">
        <v>1894</v>
      </c>
      <c r="D215" s="89" t="s">
        <v>463</v>
      </c>
      <c r="E215" s="89" t="s">
        <v>125</v>
      </c>
      <c r="F215" s="98">
        <v>45069</v>
      </c>
      <c r="G215" s="91">
        <v>2370.2385000000004</v>
      </c>
      <c r="H215" s="99">
        <v>0.24493200000000001</v>
      </c>
      <c r="I215" s="91">
        <v>5.805483000000001E-3</v>
      </c>
      <c r="J215" s="92">
        <f t="shared" si="3"/>
        <v>-5.8434429279395346E-5</v>
      </c>
      <c r="K215" s="92">
        <f>I215/'סכום נכסי הקרן'!$C$42</f>
        <v>6.0483249409751172E-8</v>
      </c>
    </row>
    <row r="216" spans="2:11">
      <c r="B216" s="86" t="s">
        <v>1895</v>
      </c>
      <c r="C216" s="88" t="s">
        <v>1896</v>
      </c>
      <c r="D216" s="89" t="s">
        <v>463</v>
      </c>
      <c r="E216" s="89" t="s">
        <v>125</v>
      </c>
      <c r="F216" s="98">
        <v>45106</v>
      </c>
      <c r="G216" s="91">
        <v>6433.5045000000009</v>
      </c>
      <c r="H216" s="99">
        <v>0.64513500000000001</v>
      </c>
      <c r="I216" s="91">
        <v>4.1504798000000009E-2</v>
      </c>
      <c r="J216" s="92">
        <f t="shared" si="3"/>
        <v>-4.1776182679142965E-4</v>
      </c>
      <c r="K216" s="92">
        <f>I216/'סכום נכסי הקרן'!$C$42</f>
        <v>4.3240933599070764E-7</v>
      </c>
    </row>
    <row r="217" spans="2:11">
      <c r="B217" s="93"/>
      <c r="C217" s="88"/>
      <c r="D217" s="88"/>
      <c r="E217" s="88"/>
      <c r="F217" s="88"/>
      <c r="G217" s="91"/>
      <c r="H217" s="99"/>
      <c r="I217" s="88"/>
      <c r="J217" s="92"/>
      <c r="K217" s="88"/>
    </row>
    <row r="218" spans="2:11">
      <c r="B218" s="85" t="s">
        <v>186</v>
      </c>
      <c r="C218" s="80"/>
      <c r="D218" s="81"/>
      <c r="E218" s="81"/>
      <c r="F218" s="100"/>
      <c r="G218" s="83"/>
      <c r="H218" s="101"/>
      <c r="I218" s="83">
        <v>-20.394506520000004</v>
      </c>
      <c r="J218" s="84">
        <f t="shared" si="3"/>
        <v>0.20527858731669824</v>
      </c>
      <c r="K218" s="84">
        <f>I218/'סכום נכסי הקרן'!$C$42</f>
        <v>-2.12476037641994E-4</v>
      </c>
    </row>
    <row r="219" spans="2:11">
      <c r="B219" s="86" t="s">
        <v>1897</v>
      </c>
      <c r="C219" s="88" t="s">
        <v>1898</v>
      </c>
      <c r="D219" s="89" t="s">
        <v>463</v>
      </c>
      <c r="E219" s="89" t="s">
        <v>129</v>
      </c>
      <c r="F219" s="98">
        <v>45055</v>
      </c>
      <c r="G219" s="91">
        <v>2349.1258980000002</v>
      </c>
      <c r="H219" s="99">
        <v>-2.2450290000000002</v>
      </c>
      <c r="I219" s="91">
        <v>-5.273854900000001E-2</v>
      </c>
      <c r="J219" s="92">
        <f t="shared" si="3"/>
        <v>5.3083387064236103E-4</v>
      </c>
      <c r="K219" s="92">
        <f>I219/'סכום נכסי הקרן'!$C$42</f>
        <v>-5.4944589669376056E-7</v>
      </c>
    </row>
    <row r="220" spans="2:11">
      <c r="B220" s="86" t="s">
        <v>1899</v>
      </c>
      <c r="C220" s="88" t="s">
        <v>1900</v>
      </c>
      <c r="D220" s="89" t="s">
        <v>463</v>
      </c>
      <c r="E220" s="89" t="s">
        <v>129</v>
      </c>
      <c r="F220" s="98">
        <v>45097</v>
      </c>
      <c r="G220" s="91">
        <v>2243.6732550000002</v>
      </c>
      <c r="H220" s="99">
        <v>-2.5966619999999998</v>
      </c>
      <c r="I220" s="91">
        <v>-5.8260615000000009E-2</v>
      </c>
      <c r="J220" s="92">
        <f t="shared" si="3"/>
        <v>5.8641559832172091E-4</v>
      </c>
      <c r="K220" s="92">
        <f>I220/'סכום נכסי הקרן'!$C$42</f>
        <v>-6.0697642346218045E-7</v>
      </c>
    </row>
    <row r="221" spans="2:11">
      <c r="B221" s="86" t="s">
        <v>1901</v>
      </c>
      <c r="C221" s="88" t="s">
        <v>1902</v>
      </c>
      <c r="D221" s="89" t="s">
        <v>463</v>
      </c>
      <c r="E221" s="89" t="s">
        <v>129</v>
      </c>
      <c r="F221" s="98">
        <v>44971</v>
      </c>
      <c r="G221" s="91">
        <v>2044.8389310000002</v>
      </c>
      <c r="H221" s="99">
        <v>-5.5968660000000003</v>
      </c>
      <c r="I221" s="91">
        <v>-0.11444689700000002</v>
      </c>
      <c r="J221" s="92">
        <f t="shared" si="3"/>
        <v>1.1519522336027412E-3</v>
      </c>
      <c r="K221" s="92">
        <f>I221/'סכום נכסי הקרן'!$C$42</f>
        <v>-1.1923418284788884E-6</v>
      </c>
    </row>
    <row r="222" spans="2:11">
      <c r="B222" s="86" t="s">
        <v>1903</v>
      </c>
      <c r="C222" s="88" t="s">
        <v>1904</v>
      </c>
      <c r="D222" s="89" t="s">
        <v>463</v>
      </c>
      <c r="E222" s="89" t="s">
        <v>129</v>
      </c>
      <c r="F222" s="98">
        <v>44971</v>
      </c>
      <c r="G222" s="91">
        <v>1150.5660560000001</v>
      </c>
      <c r="H222" s="99">
        <v>-5.6602509999999997</v>
      </c>
      <c r="I222" s="91">
        <v>-6.5124923000000015E-2</v>
      </c>
      <c r="J222" s="92">
        <f t="shared" si="3"/>
        <v>6.5550751029148956E-4</v>
      </c>
      <c r="K222" s="92">
        <f>I222/'סכום נכסי הקרן'!$C$42</f>
        <v>-6.7849082679250638E-7</v>
      </c>
    </row>
    <row r="223" spans="2:11">
      <c r="B223" s="86" t="s">
        <v>1905</v>
      </c>
      <c r="C223" s="88" t="s">
        <v>1906</v>
      </c>
      <c r="D223" s="89" t="s">
        <v>463</v>
      </c>
      <c r="E223" s="89" t="s">
        <v>125</v>
      </c>
      <c r="F223" s="98">
        <v>45026</v>
      </c>
      <c r="G223" s="91">
        <v>2328.4139490000002</v>
      </c>
      <c r="H223" s="99">
        <v>1.573674</v>
      </c>
      <c r="I223" s="91">
        <v>3.664164000000001E-2</v>
      </c>
      <c r="J223" s="92">
        <f t="shared" si="3"/>
        <v>-3.6881226269391604E-4</v>
      </c>
      <c r="K223" s="92">
        <f>I223/'סכום נכסי הקרן'!$C$42</f>
        <v>3.8174350883506421E-7</v>
      </c>
    </row>
    <row r="224" spans="2:11">
      <c r="B224" s="86" t="s">
        <v>1907</v>
      </c>
      <c r="C224" s="88" t="s">
        <v>1908</v>
      </c>
      <c r="D224" s="89" t="s">
        <v>463</v>
      </c>
      <c r="E224" s="89" t="s">
        <v>127</v>
      </c>
      <c r="F224" s="98">
        <v>45078</v>
      </c>
      <c r="G224" s="91">
        <v>2206.518165</v>
      </c>
      <c r="H224" s="99">
        <v>1.221822</v>
      </c>
      <c r="I224" s="91">
        <v>2.6959731000000004E-2</v>
      </c>
      <c r="J224" s="92">
        <f t="shared" si="3"/>
        <v>-2.7136010811004398E-4</v>
      </c>
      <c r="K224" s="92">
        <f>I224/'סכום נכסי הקרן'!$C$42</f>
        <v>2.808744998638012E-7</v>
      </c>
    </row>
    <row r="225" spans="2:11">
      <c r="B225" s="86" t="s">
        <v>1909</v>
      </c>
      <c r="C225" s="88" t="s">
        <v>1910</v>
      </c>
      <c r="D225" s="89" t="s">
        <v>463</v>
      </c>
      <c r="E225" s="89" t="s">
        <v>127</v>
      </c>
      <c r="F225" s="98">
        <v>45068</v>
      </c>
      <c r="G225" s="91">
        <v>2942.0242200000002</v>
      </c>
      <c r="H225" s="99">
        <v>0.23438200000000001</v>
      </c>
      <c r="I225" s="91">
        <v>6.8955820000000008E-3</v>
      </c>
      <c r="J225" s="92">
        <f t="shared" si="3"/>
        <v>-6.9406696862133867E-5</v>
      </c>
      <c r="K225" s="92">
        <f>I225/'סכום נכסי הקרן'!$C$42</f>
        <v>7.1840225168412473E-8</v>
      </c>
    </row>
    <row r="226" spans="2:11">
      <c r="B226" s="86" t="s">
        <v>1911</v>
      </c>
      <c r="C226" s="88" t="s">
        <v>1912</v>
      </c>
      <c r="D226" s="89" t="s">
        <v>463</v>
      </c>
      <c r="E226" s="89" t="s">
        <v>127</v>
      </c>
      <c r="F226" s="98">
        <v>45068</v>
      </c>
      <c r="G226" s="91">
        <v>1167.2481090000003</v>
      </c>
      <c r="H226" s="99">
        <v>0.23438200000000001</v>
      </c>
      <c r="I226" s="91">
        <v>2.7358220000000006E-3</v>
      </c>
      <c r="J226" s="92">
        <f t="shared" si="3"/>
        <v>-2.7537105384687878E-5</v>
      </c>
      <c r="K226" s="92">
        <f>I226/'סכום נכסי הקרן'!$C$42</f>
        <v>2.8502607684267488E-8</v>
      </c>
    </row>
    <row r="227" spans="2:11">
      <c r="B227" s="86" t="s">
        <v>1913</v>
      </c>
      <c r="C227" s="88" t="s">
        <v>1914</v>
      </c>
      <c r="D227" s="89" t="s">
        <v>463</v>
      </c>
      <c r="E227" s="89" t="s">
        <v>127</v>
      </c>
      <c r="F227" s="98">
        <v>45097</v>
      </c>
      <c r="G227" s="91">
        <v>2723.5789220000006</v>
      </c>
      <c r="H227" s="99">
        <v>-0.68732599999999999</v>
      </c>
      <c r="I227" s="91">
        <v>-1.8719869000000004E-2</v>
      </c>
      <c r="J227" s="92">
        <f t="shared" si="3"/>
        <v>1.8842271370014265E-4</v>
      </c>
      <c r="K227" s="92">
        <f>I227/'סכום נכסי הקרן'!$C$42</f>
        <v>-1.9502916564304283E-7</v>
      </c>
    </row>
    <row r="228" spans="2:11">
      <c r="B228" s="86" t="s">
        <v>1915</v>
      </c>
      <c r="C228" s="88" t="s">
        <v>1916</v>
      </c>
      <c r="D228" s="89" t="s">
        <v>463</v>
      </c>
      <c r="E228" s="89" t="s">
        <v>127</v>
      </c>
      <c r="F228" s="98">
        <v>45055</v>
      </c>
      <c r="G228" s="91">
        <v>72333.000000000015</v>
      </c>
      <c r="H228" s="99">
        <v>-1.209282</v>
      </c>
      <c r="I228" s="91">
        <v>-0.8747100000000001</v>
      </c>
      <c r="J228" s="92">
        <f t="shared" si="3"/>
        <v>8.8042940845714131E-3</v>
      </c>
      <c r="K228" s="92">
        <f>I228/'סכום נכסי הקרן'!$C$42</f>
        <v>-9.1129890641663123E-6</v>
      </c>
    </row>
    <row r="229" spans="2:11">
      <c r="B229" s="86" t="s">
        <v>1917</v>
      </c>
      <c r="C229" s="88" t="s">
        <v>1918</v>
      </c>
      <c r="D229" s="89" t="s">
        <v>463</v>
      </c>
      <c r="E229" s="89" t="s">
        <v>128</v>
      </c>
      <c r="F229" s="98">
        <v>45078</v>
      </c>
      <c r="G229" s="91">
        <v>2137.1955530000005</v>
      </c>
      <c r="H229" s="99">
        <v>1.1746160000000001</v>
      </c>
      <c r="I229" s="91">
        <v>2.5103839000000003E-2</v>
      </c>
      <c r="J229" s="92">
        <f t="shared" si="3"/>
        <v>-2.5267983812661695E-4</v>
      </c>
      <c r="K229" s="92">
        <f>I229/'סכום נכסי הקרן'!$C$42</f>
        <v>2.6153926475699581E-7</v>
      </c>
    </row>
    <row r="230" spans="2:11">
      <c r="B230" s="86" t="s">
        <v>1919</v>
      </c>
      <c r="C230" s="88" t="s">
        <v>1920</v>
      </c>
      <c r="D230" s="89" t="s">
        <v>463</v>
      </c>
      <c r="E230" s="89" t="s">
        <v>125</v>
      </c>
      <c r="F230" s="98">
        <v>44971</v>
      </c>
      <c r="G230" s="91">
        <v>3277.2883610000004</v>
      </c>
      <c r="H230" s="99">
        <v>-11.438796</v>
      </c>
      <c r="I230" s="91">
        <v>-0.37488231900000007</v>
      </c>
      <c r="J230" s="92">
        <f t="shared" si="3"/>
        <v>3.7733353723886929E-3</v>
      </c>
      <c r="K230" s="92">
        <f>I230/'סכום נכסי הקרן'!$C$42</f>
        <v>-3.9056355516643316E-6</v>
      </c>
    </row>
    <row r="231" spans="2:11">
      <c r="B231" s="86" t="s">
        <v>1921</v>
      </c>
      <c r="C231" s="88" t="s">
        <v>1922</v>
      </c>
      <c r="D231" s="89" t="s">
        <v>463</v>
      </c>
      <c r="E231" s="89" t="s">
        <v>125</v>
      </c>
      <c r="F231" s="98">
        <v>44971</v>
      </c>
      <c r="G231" s="91">
        <v>7256.956470000001</v>
      </c>
      <c r="H231" s="99">
        <v>-11.269545000000001</v>
      </c>
      <c r="I231" s="91">
        <v>-0.81782599600000017</v>
      </c>
      <c r="J231" s="92">
        <f t="shared" si="3"/>
        <v>8.2317346078031855E-3</v>
      </c>
      <c r="K231" s="92">
        <f>I231/'סכום נכסי הקרן'!$C$42</f>
        <v>-8.5203545837350932E-6</v>
      </c>
    </row>
    <row r="232" spans="2:11">
      <c r="B232" s="86" t="s">
        <v>1923</v>
      </c>
      <c r="C232" s="88" t="s">
        <v>1924</v>
      </c>
      <c r="D232" s="89" t="s">
        <v>463</v>
      </c>
      <c r="E232" s="89" t="s">
        <v>125</v>
      </c>
      <c r="F232" s="98">
        <v>44971</v>
      </c>
      <c r="G232" s="91">
        <v>4213.716660000001</v>
      </c>
      <c r="H232" s="99">
        <v>-11.216870999999999</v>
      </c>
      <c r="I232" s="91">
        <v>-0.47264716100000004</v>
      </c>
      <c r="J232" s="92">
        <f t="shared" si="3"/>
        <v>4.7573762774882787E-3</v>
      </c>
      <c r="K232" s="92">
        <f>I232/'סכום נכסי הקרן'!$C$42</f>
        <v>-4.924178767136828E-6</v>
      </c>
    </row>
    <row r="233" spans="2:11">
      <c r="B233" s="86" t="s">
        <v>1925</v>
      </c>
      <c r="C233" s="88" t="s">
        <v>1926</v>
      </c>
      <c r="D233" s="89" t="s">
        <v>463</v>
      </c>
      <c r="E233" s="89" t="s">
        <v>125</v>
      </c>
      <c r="F233" s="98">
        <v>44971</v>
      </c>
      <c r="G233" s="91">
        <v>8323.0267850000018</v>
      </c>
      <c r="H233" s="99">
        <v>-11.095103</v>
      </c>
      <c r="I233" s="91">
        <v>-0.92344840100000014</v>
      </c>
      <c r="J233" s="92">
        <f t="shared" si="3"/>
        <v>9.2948649201806659E-3</v>
      </c>
      <c r="K233" s="92">
        <f>I233/'סכום נכסי הקרן'!$C$42</f>
        <v>-9.6207602286870712E-6</v>
      </c>
    </row>
    <row r="234" spans="2:11">
      <c r="B234" s="86" t="s">
        <v>1927</v>
      </c>
      <c r="C234" s="88" t="s">
        <v>1928</v>
      </c>
      <c r="D234" s="89" t="s">
        <v>463</v>
      </c>
      <c r="E234" s="89" t="s">
        <v>125</v>
      </c>
      <c r="F234" s="98">
        <v>44987</v>
      </c>
      <c r="G234" s="91">
        <v>730.37755400000015</v>
      </c>
      <c r="H234" s="99">
        <v>-7.7511320000000001</v>
      </c>
      <c r="I234" s="91">
        <v>-5.6612528000000002E-2</v>
      </c>
      <c r="J234" s="92">
        <f t="shared" si="3"/>
        <v>5.6982696594646621E-4</v>
      </c>
      <c r="K234" s="92">
        <f>I234/'סכום נכסי הקרן'!$C$42</f>
        <v>-5.8980616268112763E-7</v>
      </c>
    </row>
    <row r="235" spans="2:11">
      <c r="B235" s="86" t="s">
        <v>1929</v>
      </c>
      <c r="C235" s="88" t="s">
        <v>1930</v>
      </c>
      <c r="D235" s="89" t="s">
        <v>463</v>
      </c>
      <c r="E235" s="89" t="s">
        <v>125</v>
      </c>
      <c r="F235" s="98">
        <v>44987</v>
      </c>
      <c r="G235" s="91">
        <v>3272.6532730000008</v>
      </c>
      <c r="H235" s="99">
        <v>-7.7350180000000002</v>
      </c>
      <c r="I235" s="91">
        <v>-0.25314033499999999</v>
      </c>
      <c r="J235" s="92">
        <f t="shared" si="3"/>
        <v>2.547955269754462E-3</v>
      </c>
      <c r="K235" s="92">
        <f>I235/'סכום נכסי הקרן'!$C$42</f>
        <v>-2.637291336047829E-6</v>
      </c>
    </row>
    <row r="236" spans="2:11">
      <c r="B236" s="86" t="s">
        <v>1931</v>
      </c>
      <c r="C236" s="88" t="s">
        <v>1932</v>
      </c>
      <c r="D236" s="89" t="s">
        <v>463</v>
      </c>
      <c r="E236" s="89" t="s">
        <v>125</v>
      </c>
      <c r="F236" s="98">
        <v>44987</v>
      </c>
      <c r="G236" s="91">
        <v>1020.6558130000001</v>
      </c>
      <c r="H236" s="99">
        <v>-7.7350180000000002</v>
      </c>
      <c r="I236" s="91">
        <v>-7.8947915000000007E-2</v>
      </c>
      <c r="J236" s="92">
        <f t="shared" si="3"/>
        <v>7.9464126513215431E-4</v>
      </c>
      <c r="K236" s="92">
        <f>I236/'סכום נכסי הקרן'!$C$42</f>
        <v>-8.2250287070426956E-7</v>
      </c>
    </row>
    <row r="237" spans="2:11">
      <c r="B237" s="86" t="s">
        <v>1933</v>
      </c>
      <c r="C237" s="88" t="s">
        <v>1934</v>
      </c>
      <c r="D237" s="89" t="s">
        <v>463</v>
      </c>
      <c r="E237" s="89" t="s">
        <v>129</v>
      </c>
      <c r="F237" s="98">
        <v>45077</v>
      </c>
      <c r="G237" s="91">
        <v>2854.1734809999998</v>
      </c>
      <c r="H237" s="99">
        <v>-2.266187</v>
      </c>
      <c r="I237" s="91">
        <v>-6.4680902000000012E-2</v>
      </c>
      <c r="J237" s="92">
        <f t="shared" si="3"/>
        <v>6.5103826738386814E-4</v>
      </c>
      <c r="K237" s="92">
        <f>I237/'סכום נכסי הקרן'!$C$42</f>
        <v>-6.7386488388884663E-7</v>
      </c>
    </row>
    <row r="238" spans="2:11">
      <c r="B238" s="86" t="s">
        <v>1935</v>
      </c>
      <c r="C238" s="88" t="s">
        <v>1936</v>
      </c>
      <c r="D238" s="89" t="s">
        <v>463</v>
      </c>
      <c r="E238" s="89" t="s">
        <v>129</v>
      </c>
      <c r="F238" s="98">
        <v>45078</v>
      </c>
      <c r="G238" s="91">
        <v>1455.1269520000001</v>
      </c>
      <c r="H238" s="99">
        <v>-1.5885640000000001</v>
      </c>
      <c r="I238" s="91">
        <v>-2.3115624000000005E-2</v>
      </c>
      <c r="J238" s="92">
        <f t="shared" si="3"/>
        <v>2.3266768602665683E-4</v>
      </c>
      <c r="K238" s="92">
        <f>I238/'סכום נכסי הקרן'!$C$42</f>
        <v>-2.4082544926133277E-7</v>
      </c>
    </row>
    <row r="239" spans="2:11">
      <c r="B239" s="86" t="s">
        <v>1937</v>
      </c>
      <c r="C239" s="88" t="s">
        <v>1938</v>
      </c>
      <c r="D239" s="89" t="s">
        <v>463</v>
      </c>
      <c r="E239" s="89" t="s">
        <v>129</v>
      </c>
      <c r="F239" s="98">
        <v>45083</v>
      </c>
      <c r="G239" s="91">
        <v>2938.4693200000002</v>
      </c>
      <c r="H239" s="99">
        <v>0.66752199999999995</v>
      </c>
      <c r="I239" s="91">
        <v>1.9614937000000006E-2</v>
      </c>
      <c r="J239" s="92">
        <f t="shared" si="3"/>
        <v>-1.974319189198031E-4</v>
      </c>
      <c r="K239" s="92">
        <f>I239/'סכום נכסי הקרן'!$C$42</f>
        <v>2.0435425040906269E-7</v>
      </c>
    </row>
    <row r="240" spans="2:11">
      <c r="B240" s="86" t="s">
        <v>1939</v>
      </c>
      <c r="C240" s="88" t="s">
        <v>1940</v>
      </c>
      <c r="D240" s="89" t="s">
        <v>463</v>
      </c>
      <c r="E240" s="89" t="s">
        <v>129</v>
      </c>
      <c r="F240" s="98">
        <v>45084</v>
      </c>
      <c r="G240" s="91">
        <v>2267.6410340000007</v>
      </c>
      <c r="H240" s="99">
        <v>0.98641900000000005</v>
      </c>
      <c r="I240" s="91">
        <v>2.2368432000000001E-2</v>
      </c>
      <c r="J240" s="92">
        <f t="shared" si="3"/>
        <v>-2.2514690987725976E-4</v>
      </c>
      <c r="K240" s="92">
        <f>I240/'סכום נכסי הקרן'!$C$42</f>
        <v>2.3304098066621829E-7</v>
      </c>
    </row>
    <row r="241" spans="2:11">
      <c r="B241" s="86" t="s">
        <v>1941</v>
      </c>
      <c r="C241" s="88" t="s">
        <v>1942</v>
      </c>
      <c r="D241" s="89" t="s">
        <v>463</v>
      </c>
      <c r="E241" s="89" t="s">
        <v>129</v>
      </c>
      <c r="F241" s="98">
        <v>45085</v>
      </c>
      <c r="G241" s="91">
        <v>2268.9954560000006</v>
      </c>
      <c r="H241" s="99">
        <v>1.0455220000000001</v>
      </c>
      <c r="I241" s="91">
        <v>2.3722854000000005E-2</v>
      </c>
      <c r="J241" s="92">
        <f t="shared" si="3"/>
        <v>-2.3877969057327719E-4</v>
      </c>
      <c r="K241" s="92">
        <f>I241/'סכום נכסי הקרן'!$C$42</f>
        <v>2.4715175209248106E-7</v>
      </c>
    </row>
    <row r="242" spans="2:11">
      <c r="B242" s="86" t="s">
        <v>1943</v>
      </c>
      <c r="C242" s="88" t="s">
        <v>1944</v>
      </c>
      <c r="D242" s="89" t="s">
        <v>463</v>
      </c>
      <c r="E242" s="89" t="s">
        <v>129</v>
      </c>
      <c r="F242" s="98">
        <v>45089</v>
      </c>
      <c r="G242" s="91">
        <v>1601.3331310000003</v>
      </c>
      <c r="H242" s="99">
        <v>1.851102</v>
      </c>
      <c r="I242" s="91">
        <v>2.9642309000000006E-2</v>
      </c>
      <c r="J242" s="92">
        <f t="shared" si="3"/>
        <v>-2.9836129206449908E-4</v>
      </c>
      <c r="K242" s="92">
        <f>I242/'סכום נכסי הקרן'!$C$42</f>
        <v>3.0882239571245179E-7</v>
      </c>
    </row>
    <row r="243" spans="2:11">
      <c r="B243" s="86" t="s">
        <v>1945</v>
      </c>
      <c r="C243" s="88" t="s">
        <v>1946</v>
      </c>
      <c r="D243" s="89" t="s">
        <v>463</v>
      </c>
      <c r="E243" s="89" t="s">
        <v>129</v>
      </c>
      <c r="F243" s="98">
        <v>45090</v>
      </c>
      <c r="G243" s="91">
        <v>1377.4471740000001</v>
      </c>
      <c r="H243" s="99">
        <v>2.1985320000000002</v>
      </c>
      <c r="I243" s="91">
        <v>3.0283613000000008E-2</v>
      </c>
      <c r="J243" s="92">
        <f t="shared" si="3"/>
        <v>-3.0481626458523395E-4</v>
      </c>
      <c r="K243" s="92">
        <f>I243/'סכום נכסי הקרן'!$C$42</f>
        <v>3.1550369161487216E-7</v>
      </c>
    </row>
    <row r="244" spans="2:11">
      <c r="B244" s="86" t="s">
        <v>1947</v>
      </c>
      <c r="C244" s="88" t="s">
        <v>1948</v>
      </c>
      <c r="D244" s="89" t="s">
        <v>463</v>
      </c>
      <c r="E244" s="89" t="s">
        <v>129</v>
      </c>
      <c r="F244" s="98">
        <v>45090</v>
      </c>
      <c r="G244" s="91">
        <v>2070.0714960000005</v>
      </c>
      <c r="H244" s="99">
        <v>2.3828239999999998</v>
      </c>
      <c r="I244" s="91">
        <v>4.932615500000001E-2</v>
      </c>
      <c r="J244" s="92">
        <f t="shared" si="3"/>
        <v>-4.9648680669153505E-4</v>
      </c>
      <c r="K244" s="92">
        <f>I244/'סכום נכסי הקרן'!$C$42</f>
        <v>5.1389456058850656E-7</v>
      </c>
    </row>
    <row r="245" spans="2:11">
      <c r="B245" s="86" t="s">
        <v>1949</v>
      </c>
      <c r="C245" s="88" t="s">
        <v>1950</v>
      </c>
      <c r="D245" s="89" t="s">
        <v>463</v>
      </c>
      <c r="E245" s="89" t="s">
        <v>125</v>
      </c>
      <c r="F245" s="98">
        <v>44970</v>
      </c>
      <c r="G245" s="91">
        <v>7222.2382130000005</v>
      </c>
      <c r="H245" s="99">
        <v>-0.36926300000000001</v>
      </c>
      <c r="I245" s="91">
        <v>-2.6669047000000005E-2</v>
      </c>
      <c r="J245" s="92">
        <f t="shared" si="3"/>
        <v>2.6843426134748316E-4</v>
      </c>
      <c r="K245" s="92">
        <f>I245/'סכום נכסי הקרן'!$C$42</f>
        <v>-2.7784606745405613E-7</v>
      </c>
    </row>
    <row r="246" spans="2:11">
      <c r="B246" s="86" t="s">
        <v>1951</v>
      </c>
      <c r="C246" s="88" t="s">
        <v>1952</v>
      </c>
      <c r="D246" s="89" t="s">
        <v>463</v>
      </c>
      <c r="E246" s="89" t="s">
        <v>125</v>
      </c>
      <c r="F246" s="98">
        <v>44970</v>
      </c>
      <c r="G246" s="91">
        <v>1526.7171160000005</v>
      </c>
      <c r="H246" s="99">
        <v>-0.37077100000000002</v>
      </c>
      <c r="I246" s="91">
        <v>-5.660623E-3</v>
      </c>
      <c r="J246" s="92">
        <f t="shared" si="3"/>
        <v>5.6976357414330328E-5</v>
      </c>
      <c r="K246" s="92">
        <f>I246/'סכום נכסי הקרן'!$C$42</f>
        <v>-5.8974054824305544E-8</v>
      </c>
    </row>
    <row r="247" spans="2:11">
      <c r="B247" s="86" t="s">
        <v>1953</v>
      </c>
      <c r="C247" s="88" t="s">
        <v>1954</v>
      </c>
      <c r="D247" s="89" t="s">
        <v>463</v>
      </c>
      <c r="E247" s="89" t="s">
        <v>125</v>
      </c>
      <c r="F247" s="98">
        <v>44970</v>
      </c>
      <c r="G247" s="91">
        <v>2034.8582510000006</v>
      </c>
      <c r="H247" s="99">
        <v>-0.40847099999999997</v>
      </c>
      <c r="I247" s="91">
        <v>-8.3118040000000025E-3</v>
      </c>
      <c r="J247" s="92">
        <f t="shared" si="3"/>
        <v>8.3661518433900408E-5</v>
      </c>
      <c r="K247" s="92">
        <f>I247/'סכום נכסי הקרן'!$C$42</f>
        <v>-8.6594847384268874E-8</v>
      </c>
    </row>
    <row r="248" spans="2:11">
      <c r="B248" s="86" t="s">
        <v>1955</v>
      </c>
      <c r="C248" s="88" t="s">
        <v>1956</v>
      </c>
      <c r="D248" s="89" t="s">
        <v>463</v>
      </c>
      <c r="E248" s="89" t="s">
        <v>127</v>
      </c>
      <c r="F248" s="98">
        <v>44994</v>
      </c>
      <c r="G248" s="91">
        <v>644709.57000000007</v>
      </c>
      <c r="H248" s="99">
        <v>-2.16831</v>
      </c>
      <c r="I248" s="91">
        <v>-13.979300000000002</v>
      </c>
      <c r="J248" s="92">
        <f t="shared" si="3"/>
        <v>0.14070705524853855</v>
      </c>
      <c r="K248" s="92">
        <f>I248/'סכום נכסי הקרן'!$C$42</f>
        <v>-1.4564050716774719E-4</v>
      </c>
    </row>
    <row r="249" spans="2:11">
      <c r="B249" s="86" t="s">
        <v>1957</v>
      </c>
      <c r="C249" s="88" t="s">
        <v>1958</v>
      </c>
      <c r="D249" s="89" t="s">
        <v>463</v>
      </c>
      <c r="E249" s="89" t="s">
        <v>127</v>
      </c>
      <c r="F249" s="98">
        <v>44987</v>
      </c>
      <c r="G249" s="91">
        <v>6040.4391809999997</v>
      </c>
      <c r="H249" s="99">
        <v>-1.478753</v>
      </c>
      <c r="I249" s="91">
        <v>-8.9323194000000009E-2</v>
      </c>
      <c r="J249" s="92">
        <f t="shared" si="3"/>
        <v>8.9907245664188663E-4</v>
      </c>
      <c r="K249" s="92">
        <f>I249/'סכום נכסי הקרן'!$C$42</f>
        <v>-9.3059561465903674E-7</v>
      </c>
    </row>
    <row r="250" spans="2:11">
      <c r="B250" s="86" t="s">
        <v>1959</v>
      </c>
      <c r="C250" s="88" t="s">
        <v>1960</v>
      </c>
      <c r="D250" s="89" t="s">
        <v>463</v>
      </c>
      <c r="E250" s="89" t="s">
        <v>127</v>
      </c>
      <c r="F250" s="98">
        <v>44987</v>
      </c>
      <c r="G250" s="91">
        <v>1814.1636180000005</v>
      </c>
      <c r="H250" s="99">
        <v>-1.478753</v>
      </c>
      <c r="I250" s="91">
        <v>-2.6827004000000002E-2</v>
      </c>
      <c r="J250" s="92">
        <f t="shared" si="3"/>
        <v>2.7002415957742978E-4</v>
      </c>
      <c r="K250" s="92">
        <f>I250/'סכום נכסי הקרן'!$C$42</f>
        <v>-2.7949171048272676E-7</v>
      </c>
    </row>
    <row r="251" spans="2:11">
      <c r="B251" s="86" t="s">
        <v>1961</v>
      </c>
      <c r="C251" s="88" t="s">
        <v>1962</v>
      </c>
      <c r="D251" s="89" t="s">
        <v>463</v>
      </c>
      <c r="E251" s="89" t="s">
        <v>127</v>
      </c>
      <c r="F251" s="98">
        <v>44987</v>
      </c>
      <c r="G251" s="91">
        <v>5079.9899630000009</v>
      </c>
      <c r="H251" s="99">
        <v>-1.4721249999999999</v>
      </c>
      <c r="I251" s="91">
        <v>-7.4783779000000009E-2</v>
      </c>
      <c r="J251" s="92">
        <f t="shared" si="3"/>
        <v>7.5272762752408892E-4</v>
      </c>
      <c r="K251" s="92">
        <f>I251/'סכום נכסי הקרן'!$C$42</f>
        <v>-7.7911966274997467E-7</v>
      </c>
    </row>
    <row r="252" spans="2:11">
      <c r="B252" s="86" t="s">
        <v>1963</v>
      </c>
      <c r="C252" s="88" t="s">
        <v>1964</v>
      </c>
      <c r="D252" s="89" t="s">
        <v>463</v>
      </c>
      <c r="E252" s="89" t="s">
        <v>127</v>
      </c>
      <c r="F252" s="98">
        <v>44991</v>
      </c>
      <c r="G252" s="91">
        <v>2326.5719350000004</v>
      </c>
      <c r="H252" s="99">
        <v>-1.284983</v>
      </c>
      <c r="I252" s="91">
        <v>-2.9896061000000002E-2</v>
      </c>
      <c r="J252" s="92">
        <f t="shared" si="3"/>
        <v>3.0091540397878853E-4</v>
      </c>
      <c r="K252" s="92">
        <f>I252/'סכום נכסי הקרן'!$C$42</f>
        <v>-3.1146605955648044E-7</v>
      </c>
    </row>
    <row r="253" spans="2:11">
      <c r="B253" s="86" t="s">
        <v>1965</v>
      </c>
      <c r="C253" s="88" t="s">
        <v>1966</v>
      </c>
      <c r="D253" s="89" t="s">
        <v>463</v>
      </c>
      <c r="E253" s="89" t="s">
        <v>127</v>
      </c>
      <c r="F253" s="98">
        <v>45078</v>
      </c>
      <c r="G253" s="91">
        <v>7140.390886000001</v>
      </c>
      <c r="H253" s="99">
        <v>-1.6122620000000001</v>
      </c>
      <c r="I253" s="91">
        <v>-0.11512183600000002</v>
      </c>
      <c r="J253" s="92">
        <f t="shared" si="3"/>
        <v>1.1587457553929878E-3</v>
      </c>
      <c r="K253" s="92">
        <f>I253/'סכום נכסי הקרן'!$C$42</f>
        <v>-1.1993735438199492E-6</v>
      </c>
    </row>
    <row r="254" spans="2:11">
      <c r="B254" s="86" t="s">
        <v>1967</v>
      </c>
      <c r="C254" s="88" t="s">
        <v>1968</v>
      </c>
      <c r="D254" s="89" t="s">
        <v>463</v>
      </c>
      <c r="E254" s="89" t="s">
        <v>127</v>
      </c>
      <c r="F254" s="98">
        <v>45078</v>
      </c>
      <c r="G254" s="91">
        <v>1821.5282870000003</v>
      </c>
      <c r="H254" s="99">
        <v>-1.6122620000000001</v>
      </c>
      <c r="I254" s="91">
        <v>-2.9367815000000005E-2</v>
      </c>
      <c r="J254" s="92">
        <f t="shared" si="3"/>
        <v>2.9559840390676638E-4</v>
      </c>
      <c r="K254" s="92">
        <f>I254/'סכום נכסי הקרן'!$C$42</f>
        <v>-3.0596263554030416E-7</v>
      </c>
    </row>
    <row r="255" spans="2:11">
      <c r="B255" s="86" t="s">
        <v>1969</v>
      </c>
      <c r="C255" s="88" t="s">
        <v>1970</v>
      </c>
      <c r="D255" s="89" t="s">
        <v>463</v>
      </c>
      <c r="E255" s="89" t="s">
        <v>127</v>
      </c>
      <c r="F255" s="98">
        <v>45005</v>
      </c>
      <c r="G255" s="91">
        <v>2193.9096860000004</v>
      </c>
      <c r="H255" s="99">
        <v>-0.81121299999999996</v>
      </c>
      <c r="I255" s="91">
        <v>-1.7797270000000004E-2</v>
      </c>
      <c r="J255" s="92">
        <f t="shared" si="3"/>
        <v>1.791363983291837E-4</v>
      </c>
      <c r="K255" s="92">
        <f>I255/'סכום נכסי הקרן'!$C$42</f>
        <v>-1.8541725472672681E-7</v>
      </c>
    </row>
    <row r="256" spans="2:11">
      <c r="B256" s="86" t="s">
        <v>1971</v>
      </c>
      <c r="C256" s="88" t="s">
        <v>1972</v>
      </c>
      <c r="D256" s="89" t="s">
        <v>463</v>
      </c>
      <c r="E256" s="89" t="s">
        <v>127</v>
      </c>
      <c r="F256" s="98">
        <v>45005</v>
      </c>
      <c r="G256" s="91">
        <v>1463.4529710000002</v>
      </c>
      <c r="H256" s="99">
        <v>-0.75290000000000001</v>
      </c>
      <c r="I256" s="91">
        <v>-1.1018333000000002E-2</v>
      </c>
      <c r="J256" s="92">
        <f t="shared" si="3"/>
        <v>1.1090377845656045E-4</v>
      </c>
      <c r="K256" s="92">
        <f>I256/'סכום נכסי הקרן'!$C$42</f>
        <v>-1.1479227187792846E-7</v>
      </c>
    </row>
    <row r="257" spans="2:11">
      <c r="B257" s="86" t="s">
        <v>1973</v>
      </c>
      <c r="C257" s="88" t="s">
        <v>1974</v>
      </c>
      <c r="D257" s="89" t="s">
        <v>463</v>
      </c>
      <c r="E257" s="89" t="s">
        <v>127</v>
      </c>
      <c r="F257" s="98">
        <v>45005</v>
      </c>
      <c r="G257" s="91">
        <v>2276.3012079999999</v>
      </c>
      <c r="H257" s="99">
        <v>-0.72493300000000005</v>
      </c>
      <c r="I257" s="91">
        <v>-1.6501669000000004E-2</v>
      </c>
      <c r="J257" s="92">
        <f t="shared" si="3"/>
        <v>1.660956737230116E-4</v>
      </c>
      <c r="K257" s="92">
        <f>I257/'סכום נכסי הקרן'!$C$42</f>
        <v>-1.7191929798160794E-7</v>
      </c>
    </row>
    <row r="258" spans="2:11">
      <c r="B258" s="86" t="s">
        <v>1975</v>
      </c>
      <c r="C258" s="88" t="s">
        <v>1976</v>
      </c>
      <c r="D258" s="89" t="s">
        <v>463</v>
      </c>
      <c r="E258" s="89" t="s">
        <v>127</v>
      </c>
      <c r="F258" s="98">
        <v>45106</v>
      </c>
      <c r="G258" s="91">
        <v>1481.1281780000002</v>
      </c>
      <c r="H258" s="99">
        <v>0.64989399999999997</v>
      </c>
      <c r="I258" s="91">
        <v>9.6257680000000016E-3</v>
      </c>
      <c r="J258" s="92">
        <f t="shared" si="3"/>
        <v>-9.6887073729415242E-5</v>
      </c>
      <c r="K258" s="92">
        <f>I258/'סכום נכסי הקרן'!$C$42</f>
        <v>1.0028411532759663E-7</v>
      </c>
    </row>
    <row r="259" spans="2:11">
      <c r="B259" s="86" t="s">
        <v>1977</v>
      </c>
      <c r="C259" s="88" t="s">
        <v>1978</v>
      </c>
      <c r="D259" s="89" t="s">
        <v>463</v>
      </c>
      <c r="E259" s="89" t="s">
        <v>127</v>
      </c>
      <c r="F259" s="98">
        <v>45097</v>
      </c>
      <c r="G259" s="91">
        <v>2754.6497660000005</v>
      </c>
      <c r="H259" s="99">
        <v>0.67651300000000003</v>
      </c>
      <c r="I259" s="91">
        <v>1.8635559000000003E-2</v>
      </c>
      <c r="J259" s="92">
        <f t="shared" si="3"/>
        <v>-1.8757410097790302E-4</v>
      </c>
      <c r="K259" s="92">
        <f>I259/'סכום נכסי הקרן'!$C$42</f>
        <v>1.9415079897523306E-7</v>
      </c>
    </row>
    <row r="260" spans="2:11">
      <c r="B260" s="86" t="s">
        <v>1979</v>
      </c>
      <c r="C260" s="88" t="s">
        <v>1980</v>
      </c>
      <c r="D260" s="89" t="s">
        <v>463</v>
      </c>
      <c r="E260" s="89" t="s">
        <v>127</v>
      </c>
      <c r="F260" s="98">
        <v>45019</v>
      </c>
      <c r="G260" s="91">
        <v>6697.9892560000008</v>
      </c>
      <c r="H260" s="99">
        <v>0.80037899999999995</v>
      </c>
      <c r="I260" s="91">
        <v>5.3609324000000007E-2</v>
      </c>
      <c r="J260" s="92">
        <f t="shared" si="3"/>
        <v>-5.3959855743168856E-4</v>
      </c>
      <c r="K260" s="92">
        <f>I260/'סכום נכסי הקרן'!$C$42</f>
        <v>5.5851788975700363E-7</v>
      </c>
    </row>
    <row r="261" spans="2:11">
      <c r="B261" s="86" t="s">
        <v>1981</v>
      </c>
      <c r="C261" s="88" t="s">
        <v>1982</v>
      </c>
      <c r="D261" s="89" t="s">
        <v>463</v>
      </c>
      <c r="E261" s="89" t="s">
        <v>127</v>
      </c>
      <c r="F261" s="98">
        <v>45019</v>
      </c>
      <c r="G261" s="91">
        <v>5094.7478630000005</v>
      </c>
      <c r="H261" s="99">
        <v>0.81842999999999999</v>
      </c>
      <c r="I261" s="91">
        <v>4.169692500000001E-2</v>
      </c>
      <c r="J261" s="92">
        <f t="shared" si="3"/>
        <v>-4.1969565927257939E-4</v>
      </c>
      <c r="K261" s="92">
        <f>I261/'סכום נכסי הקרן'!$C$42</f>
        <v>4.344109722472168E-7</v>
      </c>
    </row>
    <row r="262" spans="2:11">
      <c r="B262" s="86" t="s">
        <v>1983</v>
      </c>
      <c r="C262" s="88" t="s">
        <v>1984</v>
      </c>
      <c r="D262" s="89" t="s">
        <v>463</v>
      </c>
      <c r="E262" s="89" t="s">
        <v>127</v>
      </c>
      <c r="F262" s="98">
        <v>45036</v>
      </c>
      <c r="G262" s="91">
        <v>2235.9746470000005</v>
      </c>
      <c r="H262" s="99">
        <v>1.147578</v>
      </c>
      <c r="I262" s="91">
        <v>2.5659563000000003E-2</v>
      </c>
      <c r="J262" s="92">
        <f t="shared" si="3"/>
        <v>-2.5827341488446169E-4</v>
      </c>
      <c r="K262" s="92">
        <f>I262/'סכום נכסי הקרן'!$C$42</f>
        <v>2.6732896275369727E-7</v>
      </c>
    </row>
    <row r="263" spans="2:11">
      <c r="B263" s="86" t="s">
        <v>1985</v>
      </c>
      <c r="C263" s="88" t="s">
        <v>1986</v>
      </c>
      <c r="D263" s="89" t="s">
        <v>463</v>
      </c>
      <c r="E263" s="89" t="s">
        <v>127</v>
      </c>
      <c r="F263" s="98">
        <v>45036</v>
      </c>
      <c r="G263" s="91">
        <v>11748.615611000001</v>
      </c>
      <c r="H263" s="99">
        <v>1.1700280000000001</v>
      </c>
      <c r="I263" s="91">
        <v>0.13746209000000001</v>
      </c>
      <c r="J263" s="92">
        <f t="shared" si="3"/>
        <v>-1.3836090428139877E-3</v>
      </c>
      <c r="K263" s="92">
        <f>I263/'סכום נכסי הקרן'!$C$42</f>
        <v>1.4321209576973458E-6</v>
      </c>
    </row>
    <row r="264" spans="2:11">
      <c r="B264" s="86" t="s">
        <v>1987</v>
      </c>
      <c r="C264" s="88" t="s">
        <v>1988</v>
      </c>
      <c r="D264" s="89" t="s">
        <v>463</v>
      </c>
      <c r="E264" s="89" t="s">
        <v>127</v>
      </c>
      <c r="F264" s="98">
        <v>45056</v>
      </c>
      <c r="G264" s="91">
        <v>30.295109000000004</v>
      </c>
      <c r="H264" s="99">
        <v>1.141014</v>
      </c>
      <c r="I264" s="91">
        <v>3.4567100000000009E-4</v>
      </c>
      <c r="J264" s="92">
        <f t="shared" si="3"/>
        <v>-3.4793121611824321E-6</v>
      </c>
      <c r="K264" s="92">
        <f>I264/'סכום נכסי הקרן'!$C$42</f>
        <v>3.6013033380199541E-9</v>
      </c>
    </row>
    <row r="265" spans="2:11">
      <c r="B265" s="86" t="s">
        <v>1989</v>
      </c>
      <c r="C265" s="88" t="s">
        <v>1990</v>
      </c>
      <c r="D265" s="89" t="s">
        <v>463</v>
      </c>
      <c r="E265" s="89" t="s">
        <v>127</v>
      </c>
      <c r="F265" s="98">
        <v>45056</v>
      </c>
      <c r="G265" s="91">
        <v>1494.2660719999999</v>
      </c>
      <c r="H265" s="99">
        <v>1.1768559999999999</v>
      </c>
      <c r="I265" s="91">
        <v>1.7585367000000005E-2</v>
      </c>
      <c r="J265" s="92">
        <f t="shared" si="3"/>
        <v>-1.770035127677943E-4</v>
      </c>
      <c r="K265" s="92">
        <f>I265/'סכום נכסי הקרן'!$C$42</f>
        <v>1.8320958621754775E-7</v>
      </c>
    </row>
    <row r="266" spans="2:11">
      <c r="B266" s="86" t="s">
        <v>1991</v>
      </c>
      <c r="C266" s="88" t="s">
        <v>1992</v>
      </c>
      <c r="D266" s="89" t="s">
        <v>463</v>
      </c>
      <c r="E266" s="89" t="s">
        <v>127</v>
      </c>
      <c r="F266" s="98">
        <v>45056</v>
      </c>
      <c r="G266" s="91">
        <v>4109.268943</v>
      </c>
      <c r="H266" s="99">
        <v>1.1777519999999999</v>
      </c>
      <c r="I266" s="91">
        <v>4.8397006000000006E-2</v>
      </c>
      <c r="J266" s="92">
        <f t="shared" si="3"/>
        <v>-4.8713456304005578E-4</v>
      </c>
      <c r="K266" s="92">
        <f>I266/'סכום נכסי הקרן'!$C$42</f>
        <v>5.0421440982313163E-7</v>
      </c>
    </row>
    <row r="267" spans="2:11">
      <c r="B267" s="86" t="s">
        <v>1993</v>
      </c>
      <c r="C267" s="88" t="s">
        <v>1994</v>
      </c>
      <c r="D267" s="89" t="s">
        <v>463</v>
      </c>
      <c r="E267" s="89" t="s">
        <v>127</v>
      </c>
      <c r="F267" s="98">
        <v>45029</v>
      </c>
      <c r="G267" s="91">
        <v>9258.0711080000019</v>
      </c>
      <c r="H267" s="99">
        <v>1.7171430000000001</v>
      </c>
      <c r="I267" s="91">
        <v>0.15897432200000003</v>
      </c>
      <c r="J267" s="92">
        <f t="shared" si="3"/>
        <v>-1.6001379689078107E-3</v>
      </c>
      <c r="K267" s="92">
        <f>I267/'סכום נכסי הקרן'!$C$42</f>
        <v>1.6562417919873492E-6</v>
      </c>
    </row>
    <row r="268" spans="2:11">
      <c r="B268" s="86" t="s">
        <v>1995</v>
      </c>
      <c r="C268" s="88" t="s">
        <v>1996</v>
      </c>
      <c r="D268" s="89" t="s">
        <v>463</v>
      </c>
      <c r="E268" s="89" t="s">
        <v>127</v>
      </c>
      <c r="F268" s="98">
        <v>45029</v>
      </c>
      <c r="G268" s="91">
        <v>10715.728934000002</v>
      </c>
      <c r="H268" s="99">
        <v>1.7198</v>
      </c>
      <c r="I268" s="91">
        <v>0.184289128</v>
      </c>
      <c r="J268" s="92">
        <f t="shared" ref="J268:J303" si="4">IFERROR(I268/$I$11,0)</f>
        <v>-1.8549412713942035E-3</v>
      </c>
      <c r="K268" s="92">
        <f>I268/'סכום נכסי הקרן'!$C$42</f>
        <v>1.9199789737270017E-6</v>
      </c>
    </row>
    <row r="269" spans="2:11">
      <c r="B269" s="86" t="s">
        <v>1997</v>
      </c>
      <c r="C269" s="88" t="s">
        <v>1998</v>
      </c>
      <c r="D269" s="89" t="s">
        <v>463</v>
      </c>
      <c r="E269" s="89" t="s">
        <v>127</v>
      </c>
      <c r="F269" s="98">
        <v>45099</v>
      </c>
      <c r="G269" s="91">
        <v>464.58484800000008</v>
      </c>
      <c r="H269" s="99">
        <v>1.1961379999999999</v>
      </c>
      <c r="I269" s="91">
        <v>5.5570780000000009E-3</v>
      </c>
      <c r="J269" s="92">
        <f t="shared" si="4"/>
        <v>-5.5934136985860389E-5</v>
      </c>
      <c r="K269" s="92">
        <f>I269/'סכום נכסי הקרן'!$C$42</f>
        <v>5.7895292202809172E-8</v>
      </c>
    </row>
    <row r="270" spans="2:11">
      <c r="B270" s="86" t="s">
        <v>1997</v>
      </c>
      <c r="C270" s="88" t="s">
        <v>1999</v>
      </c>
      <c r="D270" s="89" t="s">
        <v>463</v>
      </c>
      <c r="E270" s="89" t="s">
        <v>127</v>
      </c>
      <c r="F270" s="98">
        <v>45099</v>
      </c>
      <c r="G270" s="91">
        <v>1436.475989</v>
      </c>
      <c r="H270" s="99">
        <v>1.1961379999999999</v>
      </c>
      <c r="I270" s="91">
        <v>1.7182241000000004E-2</v>
      </c>
      <c r="J270" s="92">
        <f t="shared" si="4"/>
        <v>-1.7294589383450563E-4</v>
      </c>
      <c r="K270" s="92">
        <f>I270/'סכום נכסי הקרן'!$C$42</f>
        <v>1.7900969959285944E-7</v>
      </c>
    </row>
    <row r="271" spans="2:11">
      <c r="B271" s="86" t="s">
        <v>2000</v>
      </c>
      <c r="C271" s="88" t="s">
        <v>2001</v>
      </c>
      <c r="D271" s="89" t="s">
        <v>463</v>
      </c>
      <c r="E271" s="89" t="s">
        <v>128</v>
      </c>
      <c r="F271" s="98">
        <v>44966</v>
      </c>
      <c r="G271" s="91">
        <v>6180.9894480000021</v>
      </c>
      <c r="H271" s="99">
        <v>-3.7370290000000002</v>
      </c>
      <c r="I271" s="91">
        <v>-0.23098539700000004</v>
      </c>
      <c r="J271" s="92">
        <f t="shared" si="4"/>
        <v>2.3249572594682575E-3</v>
      </c>
      <c r="K271" s="92">
        <f>I271/'סכום נכסי הקרן'!$C$42</f>
        <v>-2.4064745994022183E-6</v>
      </c>
    </row>
    <row r="272" spans="2:11">
      <c r="B272" s="86" t="s">
        <v>2002</v>
      </c>
      <c r="C272" s="88" t="s">
        <v>2003</v>
      </c>
      <c r="D272" s="89" t="s">
        <v>463</v>
      </c>
      <c r="E272" s="89" t="s">
        <v>128</v>
      </c>
      <c r="F272" s="98">
        <v>44966</v>
      </c>
      <c r="G272" s="91">
        <v>19082.820000000003</v>
      </c>
      <c r="H272" s="99">
        <v>-3.7353489999999998</v>
      </c>
      <c r="I272" s="91">
        <v>-0.71280999999999994</v>
      </c>
      <c r="J272" s="92">
        <f t="shared" si="4"/>
        <v>7.1747080362901394E-3</v>
      </c>
      <c r="K272" s="92">
        <f>I272/'סכום נכסי הקרן'!$C$42</f>
        <v>-7.4262666881919587E-6</v>
      </c>
    </row>
    <row r="273" spans="2:11">
      <c r="B273" s="86" t="s">
        <v>2002</v>
      </c>
      <c r="C273" s="88" t="s">
        <v>2004</v>
      </c>
      <c r="D273" s="89" t="s">
        <v>463</v>
      </c>
      <c r="E273" s="89" t="s">
        <v>128</v>
      </c>
      <c r="F273" s="98">
        <v>44966</v>
      </c>
      <c r="G273" s="91">
        <v>3936.9017060000006</v>
      </c>
      <c r="H273" s="99">
        <v>-3.735325</v>
      </c>
      <c r="I273" s="91">
        <v>-0.14705605900000004</v>
      </c>
      <c r="J273" s="92">
        <f t="shared" si="4"/>
        <v>1.48017604732321E-3</v>
      </c>
      <c r="K273" s="92">
        <f>I273/'סכום נכסי הקרן'!$C$42</f>
        <v>-1.5320737815806341E-6</v>
      </c>
    </row>
    <row r="274" spans="2:11">
      <c r="B274" s="86" t="s">
        <v>2005</v>
      </c>
      <c r="C274" s="88" t="s">
        <v>2006</v>
      </c>
      <c r="D274" s="89" t="s">
        <v>463</v>
      </c>
      <c r="E274" s="89" t="s">
        <v>128</v>
      </c>
      <c r="F274" s="98">
        <v>44966</v>
      </c>
      <c r="G274" s="91">
        <v>5771.4359380000005</v>
      </c>
      <c r="H274" s="99">
        <v>-3.6918700000000002</v>
      </c>
      <c r="I274" s="91">
        <v>-0.21307391700000006</v>
      </c>
      <c r="J274" s="92">
        <f t="shared" si="4"/>
        <v>2.1446712933652985E-3</v>
      </c>
      <c r="K274" s="92">
        <f>I274/'סכום נכסי הקרן'!$C$42</f>
        <v>-2.2198674709104512E-6</v>
      </c>
    </row>
    <row r="275" spans="2:11">
      <c r="B275" s="86" t="s">
        <v>2007</v>
      </c>
      <c r="C275" s="88" t="s">
        <v>2008</v>
      </c>
      <c r="D275" s="89" t="s">
        <v>463</v>
      </c>
      <c r="E275" s="89" t="s">
        <v>128</v>
      </c>
      <c r="F275" s="98">
        <v>45064</v>
      </c>
      <c r="G275" s="91">
        <v>1687.5150020000003</v>
      </c>
      <c r="H275" s="99">
        <v>-1.3428929999999999</v>
      </c>
      <c r="I275" s="91">
        <v>-2.2661513000000001E-2</v>
      </c>
      <c r="J275" s="92">
        <f t="shared" si="4"/>
        <v>2.280968833708751E-4</v>
      </c>
      <c r="K275" s="92">
        <f>I275/'סכום נכסי הקרן'!$C$42</f>
        <v>-2.3609438573522964E-7</v>
      </c>
    </row>
    <row r="276" spans="2:11">
      <c r="B276" s="86" t="s">
        <v>2009</v>
      </c>
      <c r="C276" s="88" t="s">
        <v>2010</v>
      </c>
      <c r="D276" s="89" t="s">
        <v>463</v>
      </c>
      <c r="E276" s="89" t="s">
        <v>128</v>
      </c>
      <c r="F276" s="98">
        <v>45064</v>
      </c>
      <c r="G276" s="91">
        <v>170356.66000000003</v>
      </c>
      <c r="H276" s="99">
        <v>-1.194259</v>
      </c>
      <c r="I276" s="91">
        <v>-2.0345000000000004</v>
      </c>
      <c r="J276" s="92">
        <f t="shared" si="4"/>
        <v>2.047802850665997E-2</v>
      </c>
      <c r="K276" s="92">
        <f>I276/'סכום נכסי הקרן'!$C$42</f>
        <v>-2.1196026398516499E-5</v>
      </c>
    </row>
    <row r="277" spans="2:11">
      <c r="B277" s="86" t="s">
        <v>2009</v>
      </c>
      <c r="C277" s="88" t="s">
        <v>2011</v>
      </c>
      <c r="D277" s="89" t="s">
        <v>463</v>
      </c>
      <c r="E277" s="89" t="s">
        <v>128</v>
      </c>
      <c r="F277" s="98">
        <v>45064</v>
      </c>
      <c r="G277" s="91">
        <v>3633.4862290000005</v>
      </c>
      <c r="H277" s="99">
        <v>-1.1942600000000001</v>
      </c>
      <c r="I277" s="91">
        <v>-4.3393280000000006E-2</v>
      </c>
      <c r="J277" s="92">
        <f t="shared" si="4"/>
        <v>4.3677012771564406E-4</v>
      </c>
      <c r="K277" s="92">
        <f>I277/'סכום נכסי הקרן'!$C$42</f>
        <v>-4.5208410341519683E-7</v>
      </c>
    </row>
    <row r="278" spans="2:11">
      <c r="B278" s="86" t="s">
        <v>2012</v>
      </c>
      <c r="C278" s="88" t="s">
        <v>2013</v>
      </c>
      <c r="D278" s="89" t="s">
        <v>463</v>
      </c>
      <c r="E278" s="89" t="s">
        <v>128</v>
      </c>
      <c r="F278" s="98">
        <v>45064</v>
      </c>
      <c r="G278" s="91">
        <v>5070.8747030000013</v>
      </c>
      <c r="H278" s="99">
        <v>-1.1764209999999999</v>
      </c>
      <c r="I278" s="91">
        <v>-5.9654844000000005E-2</v>
      </c>
      <c r="J278" s="92">
        <f t="shared" si="4"/>
        <v>6.0044905185173425E-4</v>
      </c>
      <c r="K278" s="92">
        <f>I278/'סכום נכסי הקרן'!$C$42</f>
        <v>-6.2150191605966253E-7</v>
      </c>
    </row>
    <row r="279" spans="2:11">
      <c r="B279" s="86" t="s">
        <v>2014</v>
      </c>
      <c r="C279" s="88" t="s">
        <v>2015</v>
      </c>
      <c r="D279" s="89" t="s">
        <v>463</v>
      </c>
      <c r="E279" s="89" t="s">
        <v>125</v>
      </c>
      <c r="F279" s="98">
        <v>45069</v>
      </c>
      <c r="G279" s="91">
        <v>740.28312200000016</v>
      </c>
      <c r="H279" s="99">
        <v>4.7532589999999999</v>
      </c>
      <c r="I279" s="91">
        <v>3.5187574000000006E-2</v>
      </c>
      <c r="J279" s="92">
        <f t="shared" si="4"/>
        <v>-3.5417652664153701E-4</v>
      </c>
      <c r="K279" s="92">
        <f>I279/'סכום נכסי הקרן'!$C$42</f>
        <v>3.6659461656611094E-7</v>
      </c>
    </row>
    <row r="280" spans="2:11">
      <c r="B280" s="86" t="s">
        <v>2016</v>
      </c>
      <c r="C280" s="88" t="s">
        <v>2017</v>
      </c>
      <c r="D280" s="89" t="s">
        <v>463</v>
      </c>
      <c r="E280" s="89" t="s">
        <v>125</v>
      </c>
      <c r="F280" s="98">
        <v>45070</v>
      </c>
      <c r="G280" s="91">
        <v>722.10060099999998</v>
      </c>
      <c r="H280" s="99">
        <v>4.6986379999999999</v>
      </c>
      <c r="I280" s="91">
        <v>3.3928891999999995E-2</v>
      </c>
      <c r="J280" s="92">
        <f t="shared" si="4"/>
        <v>-3.415074060336137E-4</v>
      </c>
      <c r="K280" s="92">
        <f>I280/'סכום נכסי הקרן'!$C$42</f>
        <v>3.5348129294884E-7</v>
      </c>
    </row>
    <row r="281" spans="2:11">
      <c r="B281" s="86" t="s">
        <v>2018</v>
      </c>
      <c r="C281" s="88" t="s">
        <v>2019</v>
      </c>
      <c r="D281" s="89" t="s">
        <v>463</v>
      </c>
      <c r="E281" s="89" t="s">
        <v>125</v>
      </c>
      <c r="F281" s="98">
        <v>45083</v>
      </c>
      <c r="G281" s="91">
        <v>1713.8383940000003</v>
      </c>
      <c r="H281" s="99">
        <v>4.0065410000000004</v>
      </c>
      <c r="I281" s="91">
        <v>6.8665639000000014E-2</v>
      </c>
      <c r="J281" s="92">
        <f t="shared" si="4"/>
        <v>-6.9114618474810637E-4</v>
      </c>
      <c r="K281" s="92">
        <f>I281/'סכום נכסי הקרן'!$C$42</f>
        <v>7.153790596780555E-7</v>
      </c>
    </row>
    <row r="282" spans="2:11">
      <c r="B282" s="86" t="s">
        <v>2020</v>
      </c>
      <c r="C282" s="88" t="s">
        <v>2021</v>
      </c>
      <c r="D282" s="89" t="s">
        <v>463</v>
      </c>
      <c r="E282" s="89" t="s">
        <v>125</v>
      </c>
      <c r="F282" s="98">
        <v>45084</v>
      </c>
      <c r="G282" s="91">
        <v>1468.5795860000001</v>
      </c>
      <c r="H282" s="99">
        <v>3.978885</v>
      </c>
      <c r="I282" s="91">
        <v>5.8433091000000006E-2</v>
      </c>
      <c r="J282" s="92">
        <f t="shared" si="4"/>
        <v>-5.8815163589592324E-4</v>
      </c>
      <c r="K282" s="92">
        <f>I282/'סכום נכסי הקרן'!$C$42</f>
        <v>6.0877332975321539E-7</v>
      </c>
    </row>
    <row r="283" spans="2:11">
      <c r="B283" s="86" t="s">
        <v>2022</v>
      </c>
      <c r="C283" s="88" t="s">
        <v>2023</v>
      </c>
      <c r="D283" s="89" t="s">
        <v>463</v>
      </c>
      <c r="E283" s="89" t="s">
        <v>125</v>
      </c>
      <c r="F283" s="98">
        <v>45090</v>
      </c>
      <c r="G283" s="91">
        <v>1712.5010840000002</v>
      </c>
      <c r="H283" s="99">
        <v>3.9318689999999998</v>
      </c>
      <c r="I283" s="91">
        <v>6.733330400000001E-2</v>
      </c>
      <c r="J283" s="92">
        <f t="shared" si="4"/>
        <v>-6.7773571824015805E-4</v>
      </c>
      <c r="K283" s="92">
        <f>I283/'סכום נכסי הקרן'!$C$42</f>
        <v>7.0149839719013834E-7</v>
      </c>
    </row>
    <row r="284" spans="2:11">
      <c r="B284" s="86" t="s">
        <v>2024</v>
      </c>
      <c r="C284" s="88" t="s">
        <v>2025</v>
      </c>
      <c r="D284" s="89" t="s">
        <v>463</v>
      </c>
      <c r="E284" s="89" t="s">
        <v>125</v>
      </c>
      <c r="F284" s="98">
        <v>45089</v>
      </c>
      <c r="G284" s="91">
        <v>1712.3526230000002</v>
      </c>
      <c r="H284" s="99">
        <v>3.9235720000000001</v>
      </c>
      <c r="I284" s="91">
        <v>6.7185396000000008E-2</v>
      </c>
      <c r="J284" s="92">
        <f t="shared" si="4"/>
        <v>-6.762469670775318E-4</v>
      </c>
      <c r="K284" s="92">
        <f>I284/'סכום נכסי הקרן'!$C$42</f>
        <v>6.9995744763371075E-7</v>
      </c>
    </row>
    <row r="285" spans="2:11">
      <c r="B285" s="86" t="s">
        <v>2026</v>
      </c>
      <c r="C285" s="88" t="s">
        <v>2027</v>
      </c>
      <c r="D285" s="89" t="s">
        <v>463</v>
      </c>
      <c r="E285" s="89" t="s">
        <v>125</v>
      </c>
      <c r="F285" s="98">
        <v>45076</v>
      </c>
      <c r="G285" s="91">
        <v>2048.4508300000002</v>
      </c>
      <c r="H285" s="99">
        <v>3.8544320000000001</v>
      </c>
      <c r="I285" s="91">
        <v>7.8956142000000021E-2</v>
      </c>
      <c r="J285" s="92">
        <f t="shared" si="4"/>
        <v>-7.9472407306556522E-4</v>
      </c>
      <c r="K285" s="92">
        <f>I285/'סכום נכסי הקרן'!$C$42</f>
        <v>8.2258858203834714E-7</v>
      </c>
    </row>
    <row r="286" spans="2:11">
      <c r="B286" s="86" t="s">
        <v>2028</v>
      </c>
      <c r="C286" s="88" t="s">
        <v>2029</v>
      </c>
      <c r="D286" s="89" t="s">
        <v>463</v>
      </c>
      <c r="E286" s="89" t="s">
        <v>125</v>
      </c>
      <c r="F286" s="98">
        <v>45085</v>
      </c>
      <c r="G286" s="91">
        <v>1955.5616520000005</v>
      </c>
      <c r="H286" s="99">
        <v>3.8544320000000001</v>
      </c>
      <c r="I286" s="91">
        <v>7.5375792000000011E-2</v>
      </c>
      <c r="J286" s="92">
        <f t="shared" si="4"/>
        <v>-7.5868646708678901E-4</v>
      </c>
      <c r="K286" s="92">
        <f>I286/'סכום נכסי הקרן'!$C$42</f>
        <v>7.8528743034705752E-7</v>
      </c>
    </row>
    <row r="287" spans="2:11">
      <c r="B287" s="86" t="s">
        <v>2030</v>
      </c>
      <c r="C287" s="88" t="s">
        <v>2031</v>
      </c>
      <c r="D287" s="89" t="s">
        <v>463</v>
      </c>
      <c r="E287" s="89" t="s">
        <v>125</v>
      </c>
      <c r="F287" s="98">
        <v>45082</v>
      </c>
      <c r="G287" s="91">
        <v>1368.497979</v>
      </c>
      <c r="H287" s="99">
        <v>3.8267760000000002</v>
      </c>
      <c r="I287" s="91">
        <v>5.236934800000001E-2</v>
      </c>
      <c r="J287" s="92">
        <f t="shared" si="4"/>
        <v>-5.2711771994062232E-4</v>
      </c>
      <c r="K287" s="92">
        <f>I287/'סכום נכסי הקרן'!$C$42</f>
        <v>5.4559945081400695E-7</v>
      </c>
    </row>
    <row r="288" spans="2:11">
      <c r="B288" s="86" t="s">
        <v>2032</v>
      </c>
      <c r="C288" s="88" t="s">
        <v>2033</v>
      </c>
      <c r="D288" s="89" t="s">
        <v>463</v>
      </c>
      <c r="E288" s="89" t="s">
        <v>125</v>
      </c>
      <c r="F288" s="98">
        <v>45078</v>
      </c>
      <c r="G288" s="91">
        <v>1710.5977830000002</v>
      </c>
      <c r="H288" s="99">
        <v>3.825393</v>
      </c>
      <c r="I288" s="91">
        <v>6.5437085999999992E-2</v>
      </c>
      <c r="J288" s="92">
        <f t="shared" si="4"/>
        <v>-6.5864955148722511E-4</v>
      </c>
      <c r="K288" s="92">
        <f>I288/'סכום נכסי הקרן'!$C$42</f>
        <v>6.8174303381567653E-7</v>
      </c>
    </row>
    <row r="289" spans="2:11">
      <c r="B289" s="86" t="s">
        <v>2034</v>
      </c>
      <c r="C289" s="88" t="s">
        <v>2035</v>
      </c>
      <c r="D289" s="89" t="s">
        <v>463</v>
      </c>
      <c r="E289" s="89" t="s">
        <v>125</v>
      </c>
      <c r="F289" s="98">
        <v>45091</v>
      </c>
      <c r="G289" s="91">
        <v>1366.821019</v>
      </c>
      <c r="H289" s="99">
        <v>3.7092369999999999</v>
      </c>
      <c r="I289" s="91">
        <v>5.0698628000000009E-2</v>
      </c>
      <c r="J289" s="92">
        <f t="shared" si="4"/>
        <v>-5.103012776763575E-4</v>
      </c>
      <c r="K289" s="92">
        <f>I289/'סכום נכסי הקרן'!$C$42</f>
        <v>5.2819339270413747E-7</v>
      </c>
    </row>
    <row r="290" spans="2:11">
      <c r="B290" s="86" t="s">
        <v>2036</v>
      </c>
      <c r="C290" s="88" t="s">
        <v>2037</v>
      </c>
      <c r="D290" s="89" t="s">
        <v>463</v>
      </c>
      <c r="E290" s="89" t="s">
        <v>125</v>
      </c>
      <c r="F290" s="98">
        <v>45085</v>
      </c>
      <c r="G290" s="91">
        <v>146.26587500000002</v>
      </c>
      <c r="H290" s="99">
        <v>3.5916980000000001</v>
      </c>
      <c r="I290" s="91">
        <v>5.253428000000001E-3</v>
      </c>
      <c r="J290" s="92">
        <f t="shared" si="4"/>
        <v>-5.287778242402834E-5</v>
      </c>
      <c r="K290" s="92">
        <f>I290/'סכום נכסי הקרן'!$C$42</f>
        <v>5.4731776146820216E-8</v>
      </c>
    </row>
    <row r="291" spans="2:11">
      <c r="B291" s="86" t="s">
        <v>2038</v>
      </c>
      <c r="C291" s="88" t="s">
        <v>2039</v>
      </c>
      <c r="D291" s="89" t="s">
        <v>463</v>
      </c>
      <c r="E291" s="89" t="s">
        <v>125</v>
      </c>
      <c r="F291" s="98">
        <v>45077</v>
      </c>
      <c r="G291" s="91">
        <v>2918.5935930000005</v>
      </c>
      <c r="H291" s="99">
        <v>3.3704480000000001</v>
      </c>
      <c r="I291" s="91">
        <v>9.8369683000000013E-2</v>
      </c>
      <c r="J291" s="92">
        <f t="shared" si="4"/>
        <v>-9.901288634382424E-4</v>
      </c>
      <c r="K291" s="92">
        <f>I291/'סכום נכסי הקרן'!$C$42</f>
        <v>1.024844628990759E-6</v>
      </c>
    </row>
    <row r="292" spans="2:11">
      <c r="B292" s="93"/>
      <c r="C292" s="88"/>
      <c r="D292" s="88"/>
      <c r="E292" s="88"/>
      <c r="F292" s="88"/>
      <c r="G292" s="91"/>
      <c r="H292" s="99"/>
      <c r="I292" s="88"/>
      <c r="J292" s="92"/>
      <c r="K292" s="88"/>
    </row>
    <row r="293" spans="2:11">
      <c r="B293" s="79" t="s">
        <v>193</v>
      </c>
      <c r="C293" s="80"/>
      <c r="D293" s="81"/>
      <c r="E293" s="81"/>
      <c r="F293" s="100"/>
      <c r="G293" s="83"/>
      <c r="H293" s="101"/>
      <c r="I293" s="83">
        <v>11.204303434000002</v>
      </c>
      <c r="J293" s="84">
        <f t="shared" si="4"/>
        <v>-0.11277564272239871</v>
      </c>
      <c r="K293" s="84">
        <f>I293/'סכום נכסי הקרן'!$C$42</f>
        <v>1.1672976719786337E-4</v>
      </c>
    </row>
    <row r="294" spans="2:11">
      <c r="B294" s="85" t="s">
        <v>184</v>
      </c>
      <c r="C294" s="80"/>
      <c r="D294" s="81"/>
      <c r="E294" s="81"/>
      <c r="F294" s="100"/>
      <c r="G294" s="83"/>
      <c r="H294" s="101"/>
      <c r="I294" s="83">
        <v>11.204303434000002</v>
      </c>
      <c r="J294" s="84">
        <f t="shared" si="4"/>
        <v>-0.11277564272239871</v>
      </c>
      <c r="K294" s="84">
        <f>I294/'סכום נכסי הקרן'!$C$42</f>
        <v>1.1672976719786337E-4</v>
      </c>
    </row>
    <row r="295" spans="2:11">
      <c r="B295" s="86" t="s">
        <v>2040</v>
      </c>
      <c r="C295" s="88" t="s">
        <v>2041</v>
      </c>
      <c r="D295" s="89" t="s">
        <v>463</v>
      </c>
      <c r="E295" s="89" t="s">
        <v>125</v>
      </c>
      <c r="F295" s="98">
        <v>45068</v>
      </c>
      <c r="G295" s="91">
        <v>3397.1329710000005</v>
      </c>
      <c r="H295" s="99">
        <v>5.4498439999999997</v>
      </c>
      <c r="I295" s="91">
        <v>0.18513844800000004</v>
      </c>
      <c r="J295" s="92">
        <f t="shared" si="4"/>
        <v>-1.8634900053196284E-3</v>
      </c>
      <c r="K295" s="92">
        <f>I295/'סכום נכסי הקרן'!$C$42</f>
        <v>1.9288274422159615E-6</v>
      </c>
    </row>
    <row r="296" spans="2:11">
      <c r="B296" s="86" t="s">
        <v>2042</v>
      </c>
      <c r="C296" s="88" t="s">
        <v>2043</v>
      </c>
      <c r="D296" s="89" t="s">
        <v>463</v>
      </c>
      <c r="E296" s="89" t="s">
        <v>134</v>
      </c>
      <c r="F296" s="98">
        <v>44909</v>
      </c>
      <c r="G296" s="91">
        <v>12154.307175000002</v>
      </c>
      <c r="H296" s="99">
        <v>19.873031999999998</v>
      </c>
      <c r="I296" s="91">
        <v>2.4154293010000005</v>
      </c>
      <c r="J296" s="92">
        <f t="shared" si="4"/>
        <v>-2.4312229089063535E-2</v>
      </c>
      <c r="K296" s="92">
        <f>I296/'סכום נכסי הקרן'!$C$42</f>
        <v>2.5164661208034531E-5</v>
      </c>
    </row>
    <row r="297" spans="2:11">
      <c r="B297" s="86" t="s">
        <v>2044</v>
      </c>
      <c r="C297" s="88" t="s">
        <v>2045</v>
      </c>
      <c r="D297" s="89" t="s">
        <v>463</v>
      </c>
      <c r="E297" s="89" t="s">
        <v>125</v>
      </c>
      <c r="F297" s="98">
        <v>44868</v>
      </c>
      <c r="G297" s="91">
        <v>7623.4261970000007</v>
      </c>
      <c r="H297" s="99">
        <v>22.552578</v>
      </c>
      <c r="I297" s="91">
        <v>1.7192791220000001</v>
      </c>
      <c r="J297" s="92">
        <f t="shared" si="4"/>
        <v>-1.7305208587476684E-2</v>
      </c>
      <c r="K297" s="92">
        <f>I297/'סכום נכסי הקרן'!$C$42</f>
        <v>1.791196149242087E-5</v>
      </c>
    </row>
    <row r="298" spans="2:11">
      <c r="B298" s="86" t="s">
        <v>2046</v>
      </c>
      <c r="C298" s="88" t="s">
        <v>2047</v>
      </c>
      <c r="D298" s="89" t="s">
        <v>463</v>
      </c>
      <c r="E298" s="89" t="s">
        <v>125</v>
      </c>
      <c r="F298" s="98">
        <v>44972</v>
      </c>
      <c r="G298" s="91">
        <v>33753.89482300001</v>
      </c>
      <c r="H298" s="99">
        <v>6.1653229999999999</v>
      </c>
      <c r="I298" s="91">
        <v>2.0810365929999999</v>
      </c>
      <c r="J298" s="92">
        <f t="shared" si="4"/>
        <v>-2.0946437294104954E-2</v>
      </c>
      <c r="K298" s="92">
        <f>I298/'סכום נכסי הקרן'!$C$42</f>
        <v>2.168085847210952E-5</v>
      </c>
    </row>
    <row r="299" spans="2:11">
      <c r="B299" s="86" t="s">
        <v>2046</v>
      </c>
      <c r="C299" s="88" t="s">
        <v>2048</v>
      </c>
      <c r="D299" s="89" t="s">
        <v>463</v>
      </c>
      <c r="E299" s="89" t="s">
        <v>125</v>
      </c>
      <c r="F299" s="98">
        <v>44788</v>
      </c>
      <c r="G299" s="91">
        <v>34200.179204000007</v>
      </c>
      <c r="H299" s="99">
        <v>1.405079</v>
      </c>
      <c r="I299" s="91">
        <v>0.48053942400000005</v>
      </c>
      <c r="J299" s="92">
        <f t="shared" si="4"/>
        <v>-4.8368149536721361E-3</v>
      </c>
      <c r="K299" s="92">
        <f>I299/'סכום נכסי הקרן'!$C$42</f>
        <v>5.0064027115418582E-6</v>
      </c>
    </row>
    <row r="300" spans="2:11">
      <c r="B300" s="86" t="s">
        <v>2046</v>
      </c>
      <c r="C300" s="88" t="s">
        <v>2049</v>
      </c>
      <c r="D300" s="89" t="s">
        <v>463</v>
      </c>
      <c r="E300" s="89" t="s">
        <v>125</v>
      </c>
      <c r="F300" s="98">
        <v>45069</v>
      </c>
      <c r="G300" s="91">
        <v>26791.287940000002</v>
      </c>
      <c r="H300" s="99">
        <v>7.1095499999999996</v>
      </c>
      <c r="I300" s="91">
        <v>1.9047399230000004</v>
      </c>
      <c r="J300" s="92">
        <f t="shared" si="4"/>
        <v>-1.9171943200278846E-2</v>
      </c>
      <c r="K300" s="92">
        <f>I300/'סכום נכסי הקרן'!$C$42</f>
        <v>1.9844147304112205E-5</v>
      </c>
    </row>
    <row r="301" spans="2:11">
      <c r="B301" s="86" t="s">
        <v>2050</v>
      </c>
      <c r="C301" s="88" t="s">
        <v>2051</v>
      </c>
      <c r="D301" s="89" t="s">
        <v>463</v>
      </c>
      <c r="E301" s="89" t="s">
        <v>125</v>
      </c>
      <c r="F301" s="98">
        <v>44946</v>
      </c>
      <c r="G301" s="91">
        <v>5086.007931000001</v>
      </c>
      <c r="H301" s="99">
        <v>-9.3647760000000009</v>
      </c>
      <c r="I301" s="91">
        <v>-0.47629324700000009</v>
      </c>
      <c r="J301" s="92">
        <f t="shared" si="4"/>
        <v>4.7940755417034339E-3</v>
      </c>
      <c r="K301" s="92">
        <f>I301/'סכום נכסי הקרן'!$C$42</f>
        <v>-4.9621647760369321E-6</v>
      </c>
    </row>
    <row r="302" spans="2:11">
      <c r="B302" s="86" t="s">
        <v>2052</v>
      </c>
      <c r="C302" s="88" t="s">
        <v>2053</v>
      </c>
      <c r="D302" s="89" t="s">
        <v>463</v>
      </c>
      <c r="E302" s="89" t="s">
        <v>134</v>
      </c>
      <c r="F302" s="98">
        <v>44972</v>
      </c>
      <c r="G302" s="91">
        <v>16443.821058000005</v>
      </c>
      <c r="H302" s="99">
        <v>15.918257000000001</v>
      </c>
      <c r="I302" s="91">
        <v>2.6175696690000003</v>
      </c>
      <c r="J302" s="92">
        <f t="shared" si="4"/>
        <v>-2.6346849987687635E-2</v>
      </c>
      <c r="K302" s="92">
        <f>I302/'סכום נכסי הקרן'!$C$42</f>
        <v>2.7270619712007908E-5</v>
      </c>
    </row>
    <row r="303" spans="2:11">
      <c r="B303" s="86" t="s">
        <v>2052</v>
      </c>
      <c r="C303" s="88" t="s">
        <v>2054</v>
      </c>
      <c r="D303" s="89" t="s">
        <v>463</v>
      </c>
      <c r="E303" s="89" t="s">
        <v>134</v>
      </c>
      <c r="F303" s="98">
        <v>45082</v>
      </c>
      <c r="G303" s="91">
        <v>8581.2247360000019</v>
      </c>
      <c r="H303" s="99">
        <v>3.2263950000000001</v>
      </c>
      <c r="I303" s="91">
        <v>0.27686420100000003</v>
      </c>
      <c r="J303" s="92">
        <f t="shared" si="4"/>
        <v>-2.7867451464987144E-3</v>
      </c>
      <c r="K303" s="92">
        <f>I303/'סכום נכסי הקרן'!$C$42</f>
        <v>2.8844536314574475E-6</v>
      </c>
    </row>
    <row r="304" spans="2:11">
      <c r="B304" s="94"/>
      <c r="C304" s="95"/>
      <c r="D304" s="95"/>
      <c r="E304" s="95"/>
      <c r="F304" s="95"/>
      <c r="G304" s="95"/>
      <c r="H304" s="95"/>
      <c r="I304" s="95"/>
      <c r="J304" s="95"/>
      <c r="K304" s="95"/>
    </row>
    <row r="305" spans="2:11">
      <c r="B305" s="94"/>
      <c r="C305" s="95"/>
      <c r="D305" s="95"/>
      <c r="E305" s="95"/>
      <c r="F305" s="95"/>
      <c r="G305" s="95"/>
      <c r="H305" s="95"/>
      <c r="I305" s="95"/>
      <c r="J305" s="95"/>
      <c r="K305" s="95"/>
    </row>
    <row r="306" spans="2:11">
      <c r="B306" s="94"/>
      <c r="C306" s="95"/>
      <c r="D306" s="95"/>
      <c r="E306" s="95"/>
      <c r="F306" s="95"/>
      <c r="G306" s="95"/>
      <c r="H306" s="95"/>
      <c r="I306" s="95"/>
      <c r="J306" s="95"/>
      <c r="K306" s="95"/>
    </row>
    <row r="307" spans="2:11">
      <c r="B307" s="108" t="s">
        <v>211</v>
      </c>
      <c r="C307" s="95"/>
      <c r="D307" s="95"/>
      <c r="E307" s="95"/>
      <c r="F307" s="95"/>
      <c r="G307" s="95"/>
      <c r="H307" s="95"/>
      <c r="I307" s="95"/>
      <c r="J307" s="95"/>
      <c r="K307" s="95"/>
    </row>
    <row r="308" spans="2:11">
      <c r="B308" s="108" t="s">
        <v>105</v>
      </c>
      <c r="C308" s="95"/>
      <c r="D308" s="95"/>
      <c r="E308" s="95"/>
      <c r="F308" s="95"/>
      <c r="G308" s="95"/>
      <c r="H308" s="95"/>
      <c r="I308" s="95"/>
      <c r="J308" s="95"/>
      <c r="K308" s="95"/>
    </row>
    <row r="309" spans="2:11">
      <c r="B309" s="108" t="s">
        <v>194</v>
      </c>
      <c r="C309" s="95"/>
      <c r="D309" s="95"/>
      <c r="E309" s="95"/>
      <c r="F309" s="95"/>
      <c r="G309" s="95"/>
      <c r="H309" s="95"/>
      <c r="I309" s="95"/>
      <c r="J309" s="95"/>
      <c r="K309" s="95"/>
    </row>
    <row r="310" spans="2:11">
      <c r="B310" s="108" t="s">
        <v>202</v>
      </c>
      <c r="C310" s="95"/>
      <c r="D310" s="95"/>
      <c r="E310" s="95"/>
      <c r="F310" s="95"/>
      <c r="G310" s="95"/>
      <c r="H310" s="95"/>
      <c r="I310" s="95"/>
      <c r="J310" s="95"/>
      <c r="K310" s="95"/>
    </row>
    <row r="311" spans="2:11">
      <c r="B311" s="94"/>
      <c r="C311" s="95"/>
      <c r="D311" s="95"/>
      <c r="E311" s="95"/>
      <c r="F311" s="95"/>
      <c r="G311" s="95"/>
      <c r="H311" s="95"/>
      <c r="I311" s="95"/>
      <c r="J311" s="95"/>
      <c r="K311" s="95"/>
    </row>
    <row r="312" spans="2:11">
      <c r="B312" s="94"/>
      <c r="C312" s="95"/>
      <c r="D312" s="95"/>
      <c r="E312" s="95"/>
      <c r="F312" s="95"/>
      <c r="G312" s="95"/>
      <c r="H312" s="95"/>
      <c r="I312" s="95"/>
      <c r="J312" s="95"/>
      <c r="K312" s="95"/>
    </row>
    <row r="313" spans="2:11">
      <c r="B313" s="94"/>
      <c r="C313" s="95"/>
      <c r="D313" s="95"/>
      <c r="E313" s="95"/>
      <c r="F313" s="95"/>
      <c r="G313" s="95"/>
      <c r="H313" s="95"/>
      <c r="I313" s="95"/>
      <c r="J313" s="95"/>
      <c r="K313" s="95"/>
    </row>
    <row r="314" spans="2:11">
      <c r="B314" s="94"/>
      <c r="C314" s="95"/>
      <c r="D314" s="95"/>
      <c r="E314" s="95"/>
      <c r="F314" s="95"/>
      <c r="G314" s="95"/>
      <c r="H314" s="95"/>
      <c r="I314" s="95"/>
      <c r="J314" s="95"/>
      <c r="K314" s="95"/>
    </row>
    <row r="315" spans="2:11">
      <c r="B315" s="94"/>
      <c r="C315" s="95"/>
      <c r="D315" s="95"/>
      <c r="E315" s="95"/>
      <c r="F315" s="95"/>
      <c r="G315" s="95"/>
      <c r="H315" s="95"/>
      <c r="I315" s="95"/>
      <c r="J315" s="95"/>
      <c r="K315" s="95"/>
    </row>
    <row r="316" spans="2:11">
      <c r="B316" s="94"/>
      <c r="C316" s="95"/>
      <c r="D316" s="95"/>
      <c r="E316" s="95"/>
      <c r="F316" s="95"/>
      <c r="G316" s="95"/>
      <c r="H316" s="95"/>
      <c r="I316" s="95"/>
      <c r="J316" s="95"/>
      <c r="K316" s="95"/>
    </row>
    <row r="317" spans="2:11">
      <c r="B317" s="94"/>
      <c r="C317" s="95"/>
      <c r="D317" s="95"/>
      <c r="E317" s="95"/>
      <c r="F317" s="95"/>
      <c r="G317" s="95"/>
      <c r="H317" s="95"/>
      <c r="I317" s="95"/>
      <c r="J317" s="95"/>
      <c r="K317" s="95"/>
    </row>
    <row r="318" spans="2:11">
      <c r="B318" s="94"/>
      <c r="C318" s="95"/>
      <c r="D318" s="95"/>
      <c r="E318" s="95"/>
      <c r="F318" s="95"/>
      <c r="G318" s="95"/>
      <c r="H318" s="95"/>
      <c r="I318" s="95"/>
      <c r="J318" s="95"/>
      <c r="K318" s="95"/>
    </row>
    <row r="319" spans="2:11">
      <c r="B319" s="94"/>
      <c r="C319" s="95"/>
      <c r="D319" s="95"/>
      <c r="E319" s="95"/>
      <c r="F319" s="95"/>
      <c r="G319" s="95"/>
      <c r="H319" s="95"/>
      <c r="I319" s="95"/>
      <c r="J319" s="95"/>
      <c r="K319" s="95"/>
    </row>
    <row r="320" spans="2:11">
      <c r="B320" s="94"/>
      <c r="C320" s="95"/>
      <c r="D320" s="95"/>
      <c r="E320" s="95"/>
      <c r="F320" s="95"/>
      <c r="G320" s="95"/>
      <c r="H320" s="95"/>
      <c r="I320" s="95"/>
      <c r="J320" s="95"/>
      <c r="K320" s="95"/>
    </row>
    <row r="321" spans="2:11">
      <c r="B321" s="94"/>
      <c r="C321" s="95"/>
      <c r="D321" s="95"/>
      <c r="E321" s="95"/>
      <c r="F321" s="95"/>
      <c r="G321" s="95"/>
      <c r="H321" s="95"/>
      <c r="I321" s="95"/>
      <c r="J321" s="95"/>
      <c r="K321" s="95"/>
    </row>
    <row r="322" spans="2:11">
      <c r="B322" s="94"/>
      <c r="C322" s="95"/>
      <c r="D322" s="95"/>
      <c r="E322" s="95"/>
      <c r="F322" s="95"/>
      <c r="G322" s="95"/>
      <c r="H322" s="95"/>
      <c r="I322" s="95"/>
      <c r="J322" s="95"/>
      <c r="K322" s="95"/>
    </row>
    <row r="323" spans="2:11">
      <c r="B323" s="94"/>
      <c r="C323" s="95"/>
      <c r="D323" s="95"/>
      <c r="E323" s="95"/>
      <c r="F323" s="95"/>
      <c r="G323" s="95"/>
      <c r="H323" s="95"/>
      <c r="I323" s="95"/>
      <c r="J323" s="95"/>
      <c r="K323" s="95"/>
    </row>
    <row r="324" spans="2:11">
      <c r="B324" s="94"/>
      <c r="C324" s="95"/>
      <c r="D324" s="95"/>
      <c r="E324" s="95"/>
      <c r="F324" s="95"/>
      <c r="G324" s="95"/>
      <c r="H324" s="95"/>
      <c r="I324" s="95"/>
      <c r="J324" s="95"/>
      <c r="K324" s="95"/>
    </row>
    <row r="325" spans="2:11">
      <c r="B325" s="94"/>
      <c r="C325" s="95"/>
      <c r="D325" s="95"/>
      <c r="E325" s="95"/>
      <c r="F325" s="95"/>
      <c r="G325" s="95"/>
      <c r="H325" s="95"/>
      <c r="I325" s="95"/>
      <c r="J325" s="95"/>
      <c r="K325" s="95"/>
    </row>
    <row r="326" spans="2:11">
      <c r="B326" s="94"/>
      <c r="C326" s="95"/>
      <c r="D326" s="95"/>
      <c r="E326" s="95"/>
      <c r="F326" s="95"/>
      <c r="G326" s="95"/>
      <c r="H326" s="95"/>
      <c r="I326" s="95"/>
      <c r="J326" s="95"/>
      <c r="K326" s="95"/>
    </row>
    <row r="327" spans="2:11">
      <c r="B327" s="94"/>
      <c r="C327" s="95"/>
      <c r="D327" s="95"/>
      <c r="E327" s="95"/>
      <c r="F327" s="95"/>
      <c r="G327" s="95"/>
      <c r="H327" s="95"/>
      <c r="I327" s="95"/>
      <c r="J327" s="95"/>
      <c r="K327" s="95"/>
    </row>
    <row r="328" spans="2:11">
      <c r="B328" s="94"/>
      <c r="C328" s="95"/>
      <c r="D328" s="95"/>
      <c r="E328" s="95"/>
      <c r="F328" s="95"/>
      <c r="G328" s="95"/>
      <c r="H328" s="95"/>
      <c r="I328" s="95"/>
      <c r="J328" s="95"/>
      <c r="K328" s="95"/>
    </row>
    <row r="329" spans="2:11">
      <c r="B329" s="94"/>
      <c r="C329" s="95"/>
      <c r="D329" s="95"/>
      <c r="E329" s="95"/>
      <c r="F329" s="95"/>
      <c r="G329" s="95"/>
      <c r="H329" s="95"/>
      <c r="I329" s="95"/>
      <c r="J329" s="95"/>
      <c r="K329" s="95"/>
    </row>
    <row r="330" spans="2:11">
      <c r="B330" s="94"/>
      <c r="C330" s="95"/>
      <c r="D330" s="95"/>
      <c r="E330" s="95"/>
      <c r="F330" s="95"/>
      <c r="G330" s="95"/>
      <c r="H330" s="95"/>
      <c r="I330" s="95"/>
      <c r="J330" s="95"/>
      <c r="K330" s="95"/>
    </row>
    <row r="331" spans="2:11">
      <c r="B331" s="94"/>
      <c r="C331" s="95"/>
      <c r="D331" s="95"/>
      <c r="E331" s="95"/>
      <c r="F331" s="95"/>
      <c r="G331" s="95"/>
      <c r="H331" s="95"/>
      <c r="I331" s="95"/>
      <c r="J331" s="95"/>
      <c r="K331" s="95"/>
    </row>
    <row r="332" spans="2:11">
      <c r="B332" s="94"/>
      <c r="C332" s="95"/>
      <c r="D332" s="95"/>
      <c r="E332" s="95"/>
      <c r="F332" s="95"/>
      <c r="G332" s="95"/>
      <c r="H332" s="95"/>
      <c r="I332" s="95"/>
      <c r="J332" s="95"/>
      <c r="K332" s="95"/>
    </row>
    <row r="333" spans="2:11">
      <c r="B333" s="94"/>
      <c r="C333" s="95"/>
      <c r="D333" s="95"/>
      <c r="E333" s="95"/>
      <c r="F333" s="95"/>
      <c r="G333" s="95"/>
      <c r="H333" s="95"/>
      <c r="I333" s="95"/>
      <c r="J333" s="95"/>
      <c r="K333" s="95"/>
    </row>
    <row r="334" spans="2:11">
      <c r="B334" s="94"/>
      <c r="C334" s="95"/>
      <c r="D334" s="95"/>
      <c r="E334" s="95"/>
      <c r="F334" s="95"/>
      <c r="G334" s="95"/>
      <c r="H334" s="95"/>
      <c r="I334" s="95"/>
      <c r="J334" s="95"/>
      <c r="K334" s="95"/>
    </row>
    <row r="335" spans="2:11">
      <c r="B335" s="94"/>
      <c r="C335" s="95"/>
      <c r="D335" s="95"/>
      <c r="E335" s="95"/>
      <c r="F335" s="95"/>
      <c r="G335" s="95"/>
      <c r="H335" s="95"/>
      <c r="I335" s="95"/>
      <c r="J335" s="95"/>
      <c r="K335" s="95"/>
    </row>
    <row r="336" spans="2:11">
      <c r="B336" s="94"/>
      <c r="C336" s="95"/>
      <c r="D336" s="95"/>
      <c r="E336" s="95"/>
      <c r="F336" s="95"/>
      <c r="G336" s="95"/>
      <c r="H336" s="95"/>
      <c r="I336" s="95"/>
      <c r="J336" s="95"/>
      <c r="K336" s="95"/>
    </row>
    <row r="337" spans="2:11">
      <c r="B337" s="94"/>
      <c r="C337" s="95"/>
      <c r="D337" s="95"/>
      <c r="E337" s="95"/>
      <c r="F337" s="95"/>
      <c r="G337" s="95"/>
      <c r="H337" s="95"/>
      <c r="I337" s="95"/>
      <c r="J337" s="95"/>
      <c r="K337" s="95"/>
    </row>
    <row r="338" spans="2:11">
      <c r="B338" s="94"/>
      <c r="C338" s="95"/>
      <c r="D338" s="95"/>
      <c r="E338" s="95"/>
      <c r="F338" s="95"/>
      <c r="G338" s="95"/>
      <c r="H338" s="95"/>
      <c r="I338" s="95"/>
      <c r="J338" s="95"/>
      <c r="K338" s="95"/>
    </row>
    <row r="339" spans="2:11">
      <c r="B339" s="94"/>
      <c r="C339" s="95"/>
      <c r="D339" s="95"/>
      <c r="E339" s="95"/>
      <c r="F339" s="95"/>
      <c r="G339" s="95"/>
      <c r="H339" s="95"/>
      <c r="I339" s="95"/>
      <c r="J339" s="95"/>
      <c r="K339" s="95"/>
    </row>
    <row r="340" spans="2:11">
      <c r="B340" s="94"/>
      <c r="C340" s="95"/>
      <c r="D340" s="95"/>
      <c r="E340" s="95"/>
      <c r="F340" s="95"/>
      <c r="G340" s="95"/>
      <c r="H340" s="95"/>
      <c r="I340" s="95"/>
      <c r="J340" s="95"/>
      <c r="K340" s="95"/>
    </row>
    <row r="341" spans="2:11">
      <c r="B341" s="94"/>
      <c r="C341" s="95"/>
      <c r="D341" s="95"/>
      <c r="E341" s="95"/>
      <c r="F341" s="95"/>
      <c r="G341" s="95"/>
      <c r="H341" s="95"/>
      <c r="I341" s="95"/>
      <c r="J341" s="95"/>
      <c r="K341" s="95"/>
    </row>
    <row r="342" spans="2:11">
      <c r="B342" s="94"/>
      <c r="C342" s="95"/>
      <c r="D342" s="95"/>
      <c r="E342" s="95"/>
      <c r="F342" s="95"/>
      <c r="G342" s="95"/>
      <c r="H342" s="95"/>
      <c r="I342" s="95"/>
      <c r="J342" s="95"/>
      <c r="K342" s="95"/>
    </row>
    <row r="343" spans="2:11">
      <c r="B343" s="94"/>
      <c r="C343" s="95"/>
      <c r="D343" s="95"/>
      <c r="E343" s="95"/>
      <c r="F343" s="95"/>
      <c r="G343" s="95"/>
      <c r="H343" s="95"/>
      <c r="I343" s="95"/>
      <c r="J343" s="95"/>
      <c r="K343" s="95"/>
    </row>
    <row r="344" spans="2:11">
      <c r="B344" s="94"/>
      <c r="C344" s="95"/>
      <c r="D344" s="95"/>
      <c r="E344" s="95"/>
      <c r="F344" s="95"/>
      <c r="G344" s="95"/>
      <c r="H344" s="95"/>
      <c r="I344" s="95"/>
      <c r="J344" s="95"/>
      <c r="K344" s="95"/>
    </row>
    <row r="345" spans="2:11">
      <c r="B345" s="94"/>
      <c r="C345" s="95"/>
      <c r="D345" s="95"/>
      <c r="E345" s="95"/>
      <c r="F345" s="95"/>
      <c r="G345" s="95"/>
      <c r="H345" s="95"/>
      <c r="I345" s="95"/>
      <c r="J345" s="95"/>
      <c r="K345" s="95"/>
    </row>
    <row r="346" spans="2:11">
      <c r="B346" s="94"/>
      <c r="C346" s="95"/>
      <c r="D346" s="95"/>
      <c r="E346" s="95"/>
      <c r="F346" s="95"/>
      <c r="G346" s="95"/>
      <c r="H346" s="95"/>
      <c r="I346" s="95"/>
      <c r="J346" s="95"/>
      <c r="K346" s="95"/>
    </row>
    <row r="347" spans="2:11">
      <c r="B347" s="94"/>
      <c r="C347" s="95"/>
      <c r="D347" s="95"/>
      <c r="E347" s="95"/>
      <c r="F347" s="95"/>
      <c r="G347" s="95"/>
      <c r="H347" s="95"/>
      <c r="I347" s="95"/>
      <c r="J347" s="95"/>
      <c r="K347" s="95"/>
    </row>
    <row r="348" spans="2:11">
      <c r="B348" s="94"/>
      <c r="C348" s="95"/>
      <c r="D348" s="95"/>
      <c r="E348" s="95"/>
      <c r="F348" s="95"/>
      <c r="G348" s="95"/>
      <c r="H348" s="95"/>
      <c r="I348" s="95"/>
      <c r="J348" s="95"/>
      <c r="K348" s="95"/>
    </row>
    <row r="349" spans="2:11">
      <c r="B349" s="94"/>
      <c r="C349" s="95"/>
      <c r="D349" s="95"/>
      <c r="E349" s="95"/>
      <c r="F349" s="95"/>
      <c r="G349" s="95"/>
      <c r="H349" s="95"/>
      <c r="I349" s="95"/>
      <c r="J349" s="95"/>
      <c r="K349" s="95"/>
    </row>
    <row r="350" spans="2:11">
      <c r="B350" s="94"/>
      <c r="C350" s="95"/>
      <c r="D350" s="95"/>
      <c r="E350" s="95"/>
      <c r="F350" s="95"/>
      <c r="G350" s="95"/>
      <c r="H350" s="95"/>
      <c r="I350" s="95"/>
      <c r="J350" s="95"/>
      <c r="K350" s="95"/>
    </row>
    <row r="351" spans="2:11">
      <c r="B351" s="94"/>
      <c r="C351" s="95"/>
      <c r="D351" s="95"/>
      <c r="E351" s="95"/>
      <c r="F351" s="95"/>
      <c r="G351" s="95"/>
      <c r="H351" s="95"/>
      <c r="I351" s="95"/>
      <c r="J351" s="95"/>
      <c r="K351" s="95"/>
    </row>
    <row r="352" spans="2:11">
      <c r="B352" s="94"/>
      <c r="C352" s="95"/>
      <c r="D352" s="95"/>
      <c r="E352" s="95"/>
      <c r="F352" s="95"/>
      <c r="G352" s="95"/>
      <c r="H352" s="95"/>
      <c r="I352" s="95"/>
      <c r="J352" s="95"/>
      <c r="K352" s="95"/>
    </row>
    <row r="353" spans="2:11">
      <c r="B353" s="94"/>
      <c r="C353" s="95"/>
      <c r="D353" s="95"/>
      <c r="E353" s="95"/>
      <c r="F353" s="95"/>
      <c r="G353" s="95"/>
      <c r="H353" s="95"/>
      <c r="I353" s="95"/>
      <c r="J353" s="95"/>
      <c r="K353" s="95"/>
    </row>
    <row r="354" spans="2:11">
      <c r="B354" s="94"/>
      <c r="C354" s="95"/>
      <c r="D354" s="95"/>
      <c r="E354" s="95"/>
      <c r="F354" s="95"/>
      <c r="G354" s="95"/>
      <c r="H354" s="95"/>
      <c r="I354" s="95"/>
      <c r="J354" s="95"/>
      <c r="K354" s="95"/>
    </row>
    <row r="355" spans="2:11">
      <c r="B355" s="94"/>
      <c r="C355" s="95"/>
      <c r="D355" s="95"/>
      <c r="E355" s="95"/>
      <c r="F355" s="95"/>
      <c r="G355" s="95"/>
      <c r="H355" s="95"/>
      <c r="I355" s="95"/>
      <c r="J355" s="95"/>
      <c r="K355" s="95"/>
    </row>
    <row r="356" spans="2:11">
      <c r="B356" s="94"/>
      <c r="C356" s="95"/>
      <c r="D356" s="95"/>
      <c r="E356" s="95"/>
      <c r="F356" s="95"/>
      <c r="G356" s="95"/>
      <c r="H356" s="95"/>
      <c r="I356" s="95"/>
      <c r="J356" s="95"/>
      <c r="K356" s="95"/>
    </row>
    <row r="357" spans="2:11">
      <c r="B357" s="94"/>
      <c r="C357" s="95"/>
      <c r="D357" s="95"/>
      <c r="E357" s="95"/>
      <c r="F357" s="95"/>
      <c r="G357" s="95"/>
      <c r="H357" s="95"/>
      <c r="I357" s="95"/>
      <c r="J357" s="95"/>
      <c r="K357" s="95"/>
    </row>
    <row r="358" spans="2:11">
      <c r="B358" s="94"/>
      <c r="C358" s="95"/>
      <c r="D358" s="95"/>
      <c r="E358" s="95"/>
      <c r="F358" s="95"/>
      <c r="G358" s="95"/>
      <c r="H358" s="95"/>
      <c r="I358" s="95"/>
      <c r="J358" s="95"/>
      <c r="K358" s="95"/>
    </row>
    <row r="359" spans="2:11">
      <c r="B359" s="94"/>
      <c r="C359" s="95"/>
      <c r="D359" s="95"/>
      <c r="E359" s="95"/>
      <c r="F359" s="95"/>
      <c r="G359" s="95"/>
      <c r="H359" s="95"/>
      <c r="I359" s="95"/>
      <c r="J359" s="95"/>
      <c r="K359" s="95"/>
    </row>
    <row r="360" spans="2:11">
      <c r="B360" s="94"/>
      <c r="C360" s="95"/>
      <c r="D360" s="95"/>
      <c r="E360" s="95"/>
      <c r="F360" s="95"/>
      <c r="G360" s="95"/>
      <c r="H360" s="95"/>
      <c r="I360" s="95"/>
      <c r="J360" s="95"/>
      <c r="K360" s="95"/>
    </row>
    <row r="361" spans="2:11">
      <c r="B361" s="94"/>
      <c r="C361" s="95"/>
      <c r="D361" s="95"/>
      <c r="E361" s="95"/>
      <c r="F361" s="95"/>
      <c r="G361" s="95"/>
      <c r="H361" s="95"/>
      <c r="I361" s="95"/>
      <c r="J361" s="95"/>
      <c r="K361" s="95"/>
    </row>
    <row r="362" spans="2:11">
      <c r="B362" s="94"/>
      <c r="C362" s="95"/>
      <c r="D362" s="95"/>
      <c r="E362" s="95"/>
      <c r="F362" s="95"/>
      <c r="G362" s="95"/>
      <c r="H362" s="95"/>
      <c r="I362" s="95"/>
      <c r="J362" s="95"/>
      <c r="K362" s="95"/>
    </row>
    <row r="363" spans="2:11">
      <c r="B363" s="94"/>
      <c r="C363" s="95"/>
      <c r="D363" s="95"/>
      <c r="E363" s="95"/>
      <c r="F363" s="95"/>
      <c r="G363" s="95"/>
      <c r="H363" s="95"/>
      <c r="I363" s="95"/>
      <c r="J363" s="95"/>
      <c r="K363" s="95"/>
    </row>
    <row r="364" spans="2:11">
      <c r="B364" s="94"/>
      <c r="C364" s="95"/>
      <c r="D364" s="95"/>
      <c r="E364" s="95"/>
      <c r="F364" s="95"/>
      <c r="G364" s="95"/>
      <c r="H364" s="95"/>
      <c r="I364" s="95"/>
      <c r="J364" s="95"/>
      <c r="K364" s="95"/>
    </row>
    <row r="365" spans="2:11">
      <c r="B365" s="94"/>
      <c r="C365" s="95"/>
      <c r="D365" s="95"/>
      <c r="E365" s="95"/>
      <c r="F365" s="95"/>
      <c r="G365" s="95"/>
      <c r="H365" s="95"/>
      <c r="I365" s="95"/>
      <c r="J365" s="95"/>
      <c r="K365" s="95"/>
    </row>
    <row r="366" spans="2:11">
      <c r="B366" s="94"/>
      <c r="C366" s="95"/>
      <c r="D366" s="95"/>
      <c r="E366" s="95"/>
      <c r="F366" s="95"/>
      <c r="G366" s="95"/>
      <c r="H366" s="95"/>
      <c r="I366" s="95"/>
      <c r="J366" s="95"/>
      <c r="K366" s="95"/>
    </row>
    <row r="367" spans="2:11">
      <c r="B367" s="94"/>
      <c r="C367" s="95"/>
      <c r="D367" s="95"/>
      <c r="E367" s="95"/>
      <c r="F367" s="95"/>
      <c r="G367" s="95"/>
      <c r="H367" s="95"/>
      <c r="I367" s="95"/>
      <c r="J367" s="95"/>
      <c r="K367" s="95"/>
    </row>
    <row r="368" spans="2:11">
      <c r="B368" s="94"/>
      <c r="C368" s="95"/>
      <c r="D368" s="95"/>
      <c r="E368" s="95"/>
      <c r="F368" s="95"/>
      <c r="G368" s="95"/>
      <c r="H368" s="95"/>
      <c r="I368" s="95"/>
      <c r="J368" s="95"/>
      <c r="K368" s="95"/>
    </row>
    <row r="369" spans="2:11">
      <c r="B369" s="94"/>
      <c r="C369" s="95"/>
      <c r="D369" s="95"/>
      <c r="E369" s="95"/>
      <c r="F369" s="95"/>
      <c r="G369" s="95"/>
      <c r="H369" s="95"/>
      <c r="I369" s="95"/>
      <c r="J369" s="95"/>
      <c r="K369" s="95"/>
    </row>
    <row r="370" spans="2:11">
      <c r="B370" s="94"/>
      <c r="C370" s="95"/>
      <c r="D370" s="95"/>
      <c r="E370" s="95"/>
      <c r="F370" s="95"/>
      <c r="G370" s="95"/>
      <c r="H370" s="95"/>
      <c r="I370" s="95"/>
      <c r="J370" s="95"/>
      <c r="K370" s="95"/>
    </row>
    <row r="371" spans="2:11">
      <c r="B371" s="94"/>
      <c r="C371" s="95"/>
      <c r="D371" s="95"/>
      <c r="E371" s="95"/>
      <c r="F371" s="95"/>
      <c r="G371" s="95"/>
      <c r="H371" s="95"/>
      <c r="I371" s="95"/>
      <c r="J371" s="95"/>
      <c r="K371" s="95"/>
    </row>
    <row r="372" spans="2:11">
      <c r="B372" s="94"/>
      <c r="C372" s="95"/>
      <c r="D372" s="95"/>
      <c r="E372" s="95"/>
      <c r="F372" s="95"/>
      <c r="G372" s="95"/>
      <c r="H372" s="95"/>
      <c r="I372" s="95"/>
      <c r="J372" s="95"/>
      <c r="K372" s="95"/>
    </row>
    <row r="373" spans="2:11">
      <c r="B373" s="94"/>
      <c r="C373" s="95"/>
      <c r="D373" s="95"/>
      <c r="E373" s="95"/>
      <c r="F373" s="95"/>
      <c r="G373" s="95"/>
      <c r="H373" s="95"/>
      <c r="I373" s="95"/>
      <c r="J373" s="95"/>
      <c r="K373" s="95"/>
    </row>
    <row r="374" spans="2:11">
      <c r="B374" s="94"/>
      <c r="C374" s="95"/>
      <c r="D374" s="95"/>
      <c r="E374" s="95"/>
      <c r="F374" s="95"/>
      <c r="G374" s="95"/>
      <c r="H374" s="95"/>
      <c r="I374" s="95"/>
      <c r="J374" s="95"/>
      <c r="K374" s="95"/>
    </row>
    <row r="375" spans="2:11">
      <c r="B375" s="94"/>
      <c r="C375" s="95"/>
      <c r="D375" s="95"/>
      <c r="E375" s="95"/>
      <c r="F375" s="95"/>
      <c r="G375" s="95"/>
      <c r="H375" s="95"/>
      <c r="I375" s="95"/>
      <c r="J375" s="95"/>
      <c r="K375" s="95"/>
    </row>
    <row r="376" spans="2:11">
      <c r="B376" s="94"/>
      <c r="C376" s="95"/>
      <c r="D376" s="95"/>
      <c r="E376" s="95"/>
      <c r="F376" s="95"/>
      <c r="G376" s="95"/>
      <c r="H376" s="95"/>
      <c r="I376" s="95"/>
      <c r="J376" s="95"/>
      <c r="K376" s="95"/>
    </row>
    <row r="377" spans="2:11">
      <c r="B377" s="94"/>
      <c r="C377" s="95"/>
      <c r="D377" s="95"/>
      <c r="E377" s="95"/>
      <c r="F377" s="95"/>
      <c r="G377" s="95"/>
      <c r="H377" s="95"/>
      <c r="I377" s="95"/>
      <c r="J377" s="95"/>
      <c r="K377" s="95"/>
    </row>
    <row r="378" spans="2:11">
      <c r="B378" s="94"/>
      <c r="C378" s="95"/>
      <c r="D378" s="95"/>
      <c r="E378" s="95"/>
      <c r="F378" s="95"/>
      <c r="G378" s="95"/>
      <c r="H378" s="95"/>
      <c r="I378" s="95"/>
      <c r="J378" s="95"/>
      <c r="K378" s="95"/>
    </row>
    <row r="379" spans="2:11">
      <c r="B379" s="94"/>
      <c r="C379" s="95"/>
      <c r="D379" s="95"/>
      <c r="E379" s="95"/>
      <c r="F379" s="95"/>
      <c r="G379" s="95"/>
      <c r="H379" s="95"/>
      <c r="I379" s="95"/>
      <c r="J379" s="95"/>
      <c r="K379" s="95"/>
    </row>
    <row r="380" spans="2:11">
      <c r="B380" s="94"/>
      <c r="C380" s="95"/>
      <c r="D380" s="95"/>
      <c r="E380" s="95"/>
      <c r="F380" s="95"/>
      <c r="G380" s="95"/>
      <c r="H380" s="95"/>
      <c r="I380" s="95"/>
      <c r="J380" s="95"/>
      <c r="K380" s="95"/>
    </row>
    <row r="381" spans="2:11">
      <c r="B381" s="94"/>
      <c r="C381" s="95"/>
      <c r="D381" s="95"/>
      <c r="E381" s="95"/>
      <c r="F381" s="95"/>
      <c r="G381" s="95"/>
      <c r="H381" s="95"/>
      <c r="I381" s="95"/>
      <c r="J381" s="95"/>
      <c r="K381" s="95"/>
    </row>
    <row r="382" spans="2:11">
      <c r="B382" s="94"/>
      <c r="C382" s="95"/>
      <c r="D382" s="95"/>
      <c r="E382" s="95"/>
      <c r="F382" s="95"/>
      <c r="G382" s="95"/>
      <c r="H382" s="95"/>
      <c r="I382" s="95"/>
      <c r="J382" s="95"/>
      <c r="K382" s="95"/>
    </row>
    <row r="383" spans="2:11">
      <c r="B383" s="94"/>
      <c r="C383" s="95"/>
      <c r="D383" s="95"/>
      <c r="E383" s="95"/>
      <c r="F383" s="95"/>
      <c r="G383" s="95"/>
      <c r="H383" s="95"/>
      <c r="I383" s="95"/>
      <c r="J383" s="95"/>
      <c r="K383" s="95"/>
    </row>
    <row r="384" spans="2:11">
      <c r="B384" s="94"/>
      <c r="C384" s="95"/>
      <c r="D384" s="95"/>
      <c r="E384" s="95"/>
      <c r="F384" s="95"/>
      <c r="G384" s="95"/>
      <c r="H384" s="95"/>
      <c r="I384" s="95"/>
      <c r="J384" s="95"/>
      <c r="K384" s="95"/>
    </row>
    <row r="385" spans="2:11">
      <c r="B385" s="94"/>
      <c r="C385" s="95"/>
      <c r="D385" s="95"/>
      <c r="E385" s="95"/>
      <c r="F385" s="95"/>
      <c r="G385" s="95"/>
      <c r="H385" s="95"/>
      <c r="I385" s="95"/>
      <c r="J385" s="95"/>
      <c r="K385" s="95"/>
    </row>
    <row r="386" spans="2:11">
      <c r="B386" s="94"/>
      <c r="C386" s="95"/>
      <c r="D386" s="95"/>
      <c r="E386" s="95"/>
      <c r="F386" s="95"/>
      <c r="G386" s="95"/>
      <c r="H386" s="95"/>
      <c r="I386" s="95"/>
      <c r="J386" s="95"/>
      <c r="K386" s="95"/>
    </row>
    <row r="387" spans="2:11">
      <c r="B387" s="94"/>
      <c r="C387" s="95"/>
      <c r="D387" s="95"/>
      <c r="E387" s="95"/>
      <c r="F387" s="95"/>
      <c r="G387" s="95"/>
      <c r="H387" s="95"/>
      <c r="I387" s="95"/>
      <c r="J387" s="95"/>
      <c r="K387" s="95"/>
    </row>
    <row r="388" spans="2:11">
      <c r="B388" s="94"/>
      <c r="C388" s="95"/>
      <c r="D388" s="95"/>
      <c r="E388" s="95"/>
      <c r="F388" s="95"/>
      <c r="G388" s="95"/>
      <c r="H388" s="95"/>
      <c r="I388" s="95"/>
      <c r="J388" s="95"/>
      <c r="K388" s="95"/>
    </row>
    <row r="389" spans="2:11">
      <c r="B389" s="94"/>
      <c r="C389" s="95"/>
      <c r="D389" s="95"/>
      <c r="E389" s="95"/>
      <c r="F389" s="95"/>
      <c r="G389" s="95"/>
      <c r="H389" s="95"/>
      <c r="I389" s="95"/>
      <c r="J389" s="95"/>
      <c r="K389" s="95"/>
    </row>
    <row r="390" spans="2:11">
      <c r="B390" s="94"/>
      <c r="C390" s="95"/>
      <c r="D390" s="95"/>
      <c r="E390" s="95"/>
      <c r="F390" s="95"/>
      <c r="G390" s="95"/>
      <c r="H390" s="95"/>
      <c r="I390" s="95"/>
      <c r="J390" s="95"/>
      <c r="K390" s="95"/>
    </row>
    <row r="391" spans="2:11">
      <c r="B391" s="94"/>
      <c r="C391" s="95"/>
      <c r="D391" s="95"/>
      <c r="E391" s="95"/>
      <c r="F391" s="95"/>
      <c r="G391" s="95"/>
      <c r="H391" s="95"/>
      <c r="I391" s="95"/>
      <c r="J391" s="95"/>
      <c r="K391" s="95"/>
    </row>
    <row r="392" spans="2:11">
      <c r="B392" s="94"/>
      <c r="C392" s="95"/>
      <c r="D392" s="95"/>
      <c r="E392" s="95"/>
      <c r="F392" s="95"/>
      <c r="G392" s="95"/>
      <c r="H392" s="95"/>
      <c r="I392" s="95"/>
      <c r="J392" s="95"/>
      <c r="K392" s="95"/>
    </row>
    <row r="393" spans="2:11">
      <c r="B393" s="94"/>
      <c r="C393" s="95"/>
      <c r="D393" s="95"/>
      <c r="E393" s="95"/>
      <c r="F393" s="95"/>
      <c r="G393" s="95"/>
      <c r="H393" s="95"/>
      <c r="I393" s="95"/>
      <c r="J393" s="95"/>
      <c r="K393" s="95"/>
    </row>
    <row r="394" spans="2:11">
      <c r="B394" s="94"/>
      <c r="C394" s="95"/>
      <c r="D394" s="95"/>
      <c r="E394" s="95"/>
      <c r="F394" s="95"/>
      <c r="G394" s="95"/>
      <c r="H394" s="95"/>
      <c r="I394" s="95"/>
      <c r="J394" s="95"/>
      <c r="K394" s="95"/>
    </row>
    <row r="395" spans="2:11">
      <c r="B395" s="94"/>
      <c r="C395" s="95"/>
      <c r="D395" s="95"/>
      <c r="E395" s="95"/>
      <c r="F395" s="95"/>
      <c r="G395" s="95"/>
      <c r="H395" s="95"/>
      <c r="I395" s="95"/>
      <c r="J395" s="95"/>
      <c r="K395" s="95"/>
    </row>
    <row r="396" spans="2:11">
      <c r="B396" s="94"/>
      <c r="C396" s="95"/>
      <c r="D396" s="95"/>
      <c r="E396" s="95"/>
      <c r="F396" s="95"/>
      <c r="G396" s="95"/>
      <c r="H396" s="95"/>
      <c r="I396" s="95"/>
      <c r="J396" s="95"/>
      <c r="K396" s="95"/>
    </row>
    <row r="397" spans="2:11">
      <c r="B397" s="94"/>
      <c r="C397" s="95"/>
      <c r="D397" s="95"/>
      <c r="E397" s="95"/>
      <c r="F397" s="95"/>
      <c r="G397" s="95"/>
      <c r="H397" s="95"/>
      <c r="I397" s="95"/>
      <c r="J397" s="95"/>
      <c r="K397" s="95"/>
    </row>
    <row r="398" spans="2:11">
      <c r="B398" s="94"/>
      <c r="C398" s="95"/>
      <c r="D398" s="95"/>
      <c r="E398" s="95"/>
      <c r="F398" s="95"/>
      <c r="G398" s="95"/>
      <c r="H398" s="95"/>
      <c r="I398" s="95"/>
      <c r="J398" s="95"/>
      <c r="K398" s="95"/>
    </row>
    <row r="399" spans="2:11">
      <c r="B399" s="94"/>
      <c r="C399" s="95"/>
      <c r="D399" s="95"/>
      <c r="E399" s="95"/>
      <c r="F399" s="95"/>
      <c r="G399" s="95"/>
      <c r="H399" s="95"/>
      <c r="I399" s="95"/>
      <c r="J399" s="95"/>
      <c r="K399" s="95"/>
    </row>
    <row r="400" spans="2:11">
      <c r="B400" s="94"/>
      <c r="C400" s="95"/>
      <c r="D400" s="95"/>
      <c r="E400" s="95"/>
      <c r="F400" s="95"/>
      <c r="G400" s="95"/>
      <c r="H400" s="95"/>
      <c r="I400" s="95"/>
      <c r="J400" s="95"/>
      <c r="K400" s="95"/>
    </row>
    <row r="401" spans="2:11">
      <c r="B401" s="94"/>
      <c r="C401" s="95"/>
      <c r="D401" s="95"/>
      <c r="E401" s="95"/>
      <c r="F401" s="95"/>
      <c r="G401" s="95"/>
      <c r="H401" s="95"/>
      <c r="I401" s="95"/>
      <c r="J401" s="95"/>
      <c r="K401" s="95"/>
    </row>
    <row r="402" spans="2:11">
      <c r="B402" s="94"/>
      <c r="C402" s="95"/>
      <c r="D402" s="95"/>
      <c r="E402" s="95"/>
      <c r="F402" s="95"/>
      <c r="G402" s="95"/>
      <c r="H402" s="95"/>
      <c r="I402" s="95"/>
      <c r="J402" s="95"/>
      <c r="K402" s="95"/>
    </row>
    <row r="403" spans="2:11">
      <c r="B403" s="94"/>
      <c r="C403" s="95"/>
      <c r="D403" s="95"/>
      <c r="E403" s="95"/>
      <c r="F403" s="95"/>
      <c r="G403" s="95"/>
      <c r="H403" s="95"/>
      <c r="I403" s="95"/>
      <c r="J403" s="95"/>
      <c r="K403" s="95"/>
    </row>
    <row r="404" spans="2:11">
      <c r="B404" s="94"/>
      <c r="C404" s="95"/>
      <c r="D404" s="95"/>
      <c r="E404" s="95"/>
      <c r="F404" s="95"/>
      <c r="G404" s="95"/>
      <c r="H404" s="95"/>
      <c r="I404" s="95"/>
      <c r="J404" s="95"/>
      <c r="K404" s="95"/>
    </row>
    <row r="405" spans="2:11">
      <c r="B405" s="94"/>
      <c r="C405" s="95"/>
      <c r="D405" s="95"/>
      <c r="E405" s="95"/>
      <c r="F405" s="95"/>
      <c r="G405" s="95"/>
      <c r="H405" s="95"/>
      <c r="I405" s="95"/>
      <c r="J405" s="95"/>
      <c r="K405" s="95"/>
    </row>
    <row r="406" spans="2:11">
      <c r="B406" s="94"/>
      <c r="C406" s="95"/>
      <c r="D406" s="95"/>
      <c r="E406" s="95"/>
      <c r="F406" s="95"/>
      <c r="G406" s="95"/>
      <c r="H406" s="95"/>
      <c r="I406" s="95"/>
      <c r="J406" s="95"/>
      <c r="K406" s="95"/>
    </row>
    <row r="407" spans="2:11">
      <c r="B407" s="94"/>
      <c r="C407" s="95"/>
      <c r="D407" s="95"/>
      <c r="E407" s="95"/>
      <c r="F407" s="95"/>
      <c r="G407" s="95"/>
      <c r="H407" s="95"/>
      <c r="I407" s="95"/>
      <c r="J407" s="95"/>
      <c r="K407" s="95"/>
    </row>
    <row r="408" spans="2:11">
      <c r="B408" s="94"/>
      <c r="C408" s="95"/>
      <c r="D408" s="95"/>
      <c r="E408" s="95"/>
      <c r="F408" s="95"/>
      <c r="G408" s="95"/>
      <c r="H408" s="95"/>
      <c r="I408" s="95"/>
      <c r="J408" s="95"/>
      <c r="K408" s="95"/>
    </row>
    <row r="409" spans="2:11">
      <c r="B409" s="94"/>
      <c r="C409" s="95"/>
      <c r="D409" s="95"/>
      <c r="E409" s="95"/>
      <c r="F409" s="95"/>
      <c r="G409" s="95"/>
      <c r="H409" s="95"/>
      <c r="I409" s="95"/>
      <c r="J409" s="95"/>
      <c r="K409" s="95"/>
    </row>
    <row r="410" spans="2:11">
      <c r="B410" s="94"/>
      <c r="C410" s="95"/>
      <c r="D410" s="95"/>
      <c r="E410" s="95"/>
      <c r="F410" s="95"/>
      <c r="G410" s="95"/>
      <c r="H410" s="95"/>
      <c r="I410" s="95"/>
      <c r="J410" s="95"/>
      <c r="K410" s="95"/>
    </row>
    <row r="411" spans="2:11">
      <c r="B411" s="94"/>
      <c r="C411" s="95"/>
      <c r="D411" s="95"/>
      <c r="E411" s="95"/>
      <c r="F411" s="95"/>
      <c r="G411" s="95"/>
      <c r="H411" s="95"/>
      <c r="I411" s="95"/>
      <c r="J411" s="95"/>
      <c r="K411" s="95"/>
    </row>
    <row r="412" spans="2:11">
      <c r="B412" s="94"/>
      <c r="C412" s="95"/>
      <c r="D412" s="95"/>
      <c r="E412" s="95"/>
      <c r="F412" s="95"/>
      <c r="G412" s="95"/>
      <c r="H412" s="95"/>
      <c r="I412" s="95"/>
      <c r="J412" s="95"/>
      <c r="K412" s="95"/>
    </row>
    <row r="413" spans="2:11">
      <c r="B413" s="94"/>
      <c r="C413" s="95"/>
      <c r="D413" s="95"/>
      <c r="E413" s="95"/>
      <c r="F413" s="95"/>
      <c r="G413" s="95"/>
      <c r="H413" s="95"/>
      <c r="I413" s="95"/>
      <c r="J413" s="95"/>
      <c r="K413" s="95"/>
    </row>
    <row r="414" spans="2:11">
      <c r="B414" s="94"/>
      <c r="C414" s="95"/>
      <c r="D414" s="95"/>
      <c r="E414" s="95"/>
      <c r="F414" s="95"/>
      <c r="G414" s="95"/>
      <c r="H414" s="95"/>
      <c r="I414" s="95"/>
      <c r="J414" s="95"/>
      <c r="K414" s="95"/>
    </row>
    <row r="415" spans="2:11">
      <c r="B415" s="94"/>
      <c r="C415" s="95"/>
      <c r="D415" s="95"/>
      <c r="E415" s="95"/>
      <c r="F415" s="95"/>
      <c r="G415" s="95"/>
      <c r="H415" s="95"/>
      <c r="I415" s="95"/>
      <c r="J415" s="95"/>
      <c r="K415" s="95"/>
    </row>
    <row r="416" spans="2:11">
      <c r="B416" s="94"/>
      <c r="C416" s="95"/>
      <c r="D416" s="95"/>
      <c r="E416" s="95"/>
      <c r="F416" s="95"/>
      <c r="G416" s="95"/>
      <c r="H416" s="95"/>
      <c r="I416" s="95"/>
      <c r="J416" s="95"/>
      <c r="K416" s="95"/>
    </row>
    <row r="417" spans="2:11">
      <c r="B417" s="94"/>
      <c r="C417" s="95"/>
      <c r="D417" s="95"/>
      <c r="E417" s="95"/>
      <c r="F417" s="95"/>
      <c r="G417" s="95"/>
      <c r="H417" s="95"/>
      <c r="I417" s="95"/>
      <c r="J417" s="95"/>
      <c r="K417" s="95"/>
    </row>
    <row r="418" spans="2:11">
      <c r="B418" s="94"/>
      <c r="C418" s="95"/>
      <c r="D418" s="95"/>
      <c r="E418" s="95"/>
      <c r="F418" s="95"/>
      <c r="G418" s="95"/>
      <c r="H418" s="95"/>
      <c r="I418" s="95"/>
      <c r="J418" s="95"/>
      <c r="K418" s="95"/>
    </row>
    <row r="419" spans="2:11">
      <c r="B419" s="94"/>
      <c r="C419" s="95"/>
      <c r="D419" s="95"/>
      <c r="E419" s="95"/>
      <c r="F419" s="95"/>
      <c r="G419" s="95"/>
      <c r="H419" s="95"/>
      <c r="I419" s="95"/>
      <c r="J419" s="95"/>
      <c r="K419" s="95"/>
    </row>
    <row r="420" spans="2:11">
      <c r="B420" s="94"/>
      <c r="C420" s="95"/>
      <c r="D420" s="95"/>
      <c r="E420" s="95"/>
      <c r="F420" s="95"/>
      <c r="G420" s="95"/>
      <c r="H420" s="95"/>
      <c r="I420" s="95"/>
      <c r="J420" s="95"/>
      <c r="K420" s="95"/>
    </row>
    <row r="421" spans="2:11">
      <c r="B421" s="94"/>
      <c r="C421" s="95"/>
      <c r="D421" s="95"/>
      <c r="E421" s="95"/>
      <c r="F421" s="95"/>
      <c r="G421" s="95"/>
      <c r="H421" s="95"/>
      <c r="I421" s="95"/>
      <c r="J421" s="95"/>
      <c r="K421" s="95"/>
    </row>
    <row r="422" spans="2:11">
      <c r="B422" s="94"/>
      <c r="C422" s="95"/>
      <c r="D422" s="95"/>
      <c r="E422" s="95"/>
      <c r="F422" s="95"/>
      <c r="G422" s="95"/>
      <c r="H422" s="95"/>
      <c r="I422" s="95"/>
      <c r="J422" s="95"/>
      <c r="K422" s="95"/>
    </row>
    <row r="423" spans="2:11">
      <c r="B423" s="94"/>
      <c r="C423" s="95"/>
      <c r="D423" s="95"/>
      <c r="E423" s="95"/>
      <c r="F423" s="95"/>
      <c r="G423" s="95"/>
      <c r="H423" s="95"/>
      <c r="I423" s="95"/>
      <c r="J423" s="95"/>
      <c r="K423" s="95"/>
    </row>
    <row r="424" spans="2:11">
      <c r="B424" s="94"/>
      <c r="C424" s="95"/>
      <c r="D424" s="95"/>
      <c r="E424" s="95"/>
      <c r="F424" s="95"/>
      <c r="G424" s="95"/>
      <c r="H424" s="95"/>
      <c r="I424" s="95"/>
      <c r="J424" s="95"/>
      <c r="K424" s="95"/>
    </row>
    <row r="425" spans="2:11">
      <c r="B425" s="94"/>
      <c r="C425" s="95"/>
      <c r="D425" s="95"/>
      <c r="E425" s="95"/>
      <c r="F425" s="95"/>
      <c r="G425" s="95"/>
      <c r="H425" s="95"/>
      <c r="I425" s="95"/>
      <c r="J425" s="95"/>
      <c r="K425" s="95"/>
    </row>
    <row r="426" spans="2:11">
      <c r="B426" s="94"/>
      <c r="C426" s="95"/>
      <c r="D426" s="95"/>
      <c r="E426" s="95"/>
      <c r="F426" s="95"/>
      <c r="G426" s="95"/>
      <c r="H426" s="95"/>
      <c r="I426" s="95"/>
      <c r="J426" s="95"/>
      <c r="K426" s="95"/>
    </row>
    <row r="427" spans="2:11">
      <c r="B427" s="94"/>
      <c r="C427" s="95"/>
      <c r="D427" s="95"/>
      <c r="E427" s="95"/>
      <c r="F427" s="95"/>
      <c r="G427" s="95"/>
      <c r="H427" s="95"/>
      <c r="I427" s="95"/>
      <c r="J427" s="95"/>
      <c r="K427" s="95"/>
    </row>
    <row r="428" spans="2:11">
      <c r="B428" s="94"/>
      <c r="C428" s="95"/>
      <c r="D428" s="95"/>
      <c r="E428" s="95"/>
      <c r="F428" s="95"/>
      <c r="G428" s="95"/>
      <c r="H428" s="95"/>
      <c r="I428" s="95"/>
      <c r="J428" s="95"/>
      <c r="K428" s="95"/>
    </row>
    <row r="429" spans="2:11">
      <c r="B429" s="94"/>
      <c r="C429" s="95"/>
      <c r="D429" s="95"/>
      <c r="E429" s="95"/>
      <c r="F429" s="95"/>
      <c r="G429" s="95"/>
      <c r="H429" s="95"/>
      <c r="I429" s="95"/>
      <c r="J429" s="95"/>
      <c r="K429" s="95"/>
    </row>
    <row r="430" spans="2:11">
      <c r="B430" s="94"/>
      <c r="C430" s="95"/>
      <c r="D430" s="95"/>
      <c r="E430" s="95"/>
      <c r="F430" s="95"/>
      <c r="G430" s="95"/>
      <c r="H430" s="95"/>
      <c r="I430" s="95"/>
      <c r="J430" s="95"/>
      <c r="K430" s="95"/>
    </row>
    <row r="431" spans="2:11">
      <c r="B431" s="94"/>
      <c r="C431" s="95"/>
      <c r="D431" s="95"/>
      <c r="E431" s="95"/>
      <c r="F431" s="95"/>
      <c r="G431" s="95"/>
      <c r="H431" s="95"/>
      <c r="I431" s="95"/>
      <c r="J431" s="95"/>
      <c r="K431" s="95"/>
    </row>
    <row r="432" spans="2:11">
      <c r="B432" s="94"/>
      <c r="C432" s="95"/>
      <c r="D432" s="95"/>
      <c r="E432" s="95"/>
      <c r="F432" s="95"/>
      <c r="G432" s="95"/>
      <c r="H432" s="95"/>
      <c r="I432" s="95"/>
      <c r="J432" s="95"/>
      <c r="K432" s="95"/>
    </row>
    <row r="433" spans="2:11">
      <c r="B433" s="94"/>
      <c r="C433" s="95"/>
      <c r="D433" s="95"/>
      <c r="E433" s="95"/>
      <c r="F433" s="95"/>
      <c r="G433" s="95"/>
      <c r="H433" s="95"/>
      <c r="I433" s="95"/>
      <c r="J433" s="95"/>
      <c r="K433" s="95"/>
    </row>
    <row r="434" spans="2:11">
      <c r="B434" s="94"/>
      <c r="C434" s="95"/>
      <c r="D434" s="95"/>
      <c r="E434" s="95"/>
      <c r="F434" s="95"/>
      <c r="G434" s="95"/>
      <c r="H434" s="95"/>
      <c r="I434" s="95"/>
      <c r="J434" s="95"/>
      <c r="K434" s="95"/>
    </row>
    <row r="435" spans="2:11">
      <c r="B435" s="94"/>
      <c r="C435" s="95"/>
      <c r="D435" s="95"/>
      <c r="E435" s="95"/>
      <c r="F435" s="95"/>
      <c r="G435" s="95"/>
      <c r="H435" s="95"/>
      <c r="I435" s="95"/>
      <c r="J435" s="95"/>
      <c r="K435" s="95"/>
    </row>
    <row r="436" spans="2:11">
      <c r="B436" s="94"/>
      <c r="C436" s="95"/>
      <c r="D436" s="95"/>
      <c r="E436" s="95"/>
      <c r="F436" s="95"/>
      <c r="G436" s="95"/>
      <c r="H436" s="95"/>
      <c r="I436" s="95"/>
      <c r="J436" s="95"/>
      <c r="K436" s="95"/>
    </row>
    <row r="437" spans="2:11">
      <c r="B437" s="94"/>
      <c r="C437" s="95"/>
      <c r="D437" s="95"/>
      <c r="E437" s="95"/>
      <c r="F437" s="95"/>
      <c r="G437" s="95"/>
      <c r="H437" s="95"/>
      <c r="I437" s="95"/>
      <c r="J437" s="95"/>
      <c r="K437" s="95"/>
    </row>
    <row r="438" spans="2:11">
      <c r="B438" s="94"/>
      <c r="C438" s="95"/>
      <c r="D438" s="95"/>
      <c r="E438" s="95"/>
      <c r="F438" s="95"/>
      <c r="G438" s="95"/>
      <c r="H438" s="95"/>
      <c r="I438" s="95"/>
      <c r="J438" s="95"/>
      <c r="K438" s="95"/>
    </row>
    <row r="439" spans="2:11">
      <c r="B439" s="94"/>
      <c r="C439" s="95"/>
      <c r="D439" s="95"/>
      <c r="E439" s="95"/>
      <c r="F439" s="95"/>
      <c r="G439" s="95"/>
      <c r="H439" s="95"/>
      <c r="I439" s="95"/>
      <c r="J439" s="95"/>
      <c r="K439" s="95"/>
    </row>
    <row r="440" spans="2:11">
      <c r="B440" s="94"/>
      <c r="C440" s="95"/>
      <c r="D440" s="95"/>
      <c r="E440" s="95"/>
      <c r="F440" s="95"/>
      <c r="G440" s="95"/>
      <c r="H440" s="95"/>
      <c r="I440" s="95"/>
      <c r="J440" s="95"/>
      <c r="K440" s="95"/>
    </row>
    <row r="441" spans="2:11">
      <c r="B441" s="94"/>
      <c r="C441" s="95"/>
      <c r="D441" s="95"/>
      <c r="E441" s="95"/>
      <c r="F441" s="95"/>
      <c r="G441" s="95"/>
      <c r="H441" s="95"/>
      <c r="I441" s="95"/>
      <c r="J441" s="95"/>
      <c r="K441" s="95"/>
    </row>
    <row r="442" spans="2:11">
      <c r="B442" s="94"/>
      <c r="C442" s="95"/>
      <c r="D442" s="95"/>
      <c r="E442" s="95"/>
      <c r="F442" s="95"/>
      <c r="G442" s="95"/>
      <c r="H442" s="95"/>
      <c r="I442" s="95"/>
      <c r="J442" s="95"/>
      <c r="K442" s="95"/>
    </row>
    <row r="443" spans="2:11">
      <c r="B443" s="94"/>
      <c r="C443" s="95"/>
      <c r="D443" s="95"/>
      <c r="E443" s="95"/>
      <c r="F443" s="95"/>
      <c r="G443" s="95"/>
      <c r="H443" s="95"/>
      <c r="I443" s="95"/>
      <c r="J443" s="95"/>
      <c r="K443" s="95"/>
    </row>
    <row r="444" spans="2:11">
      <c r="B444" s="94"/>
      <c r="C444" s="95"/>
      <c r="D444" s="95"/>
      <c r="E444" s="95"/>
      <c r="F444" s="95"/>
      <c r="G444" s="95"/>
      <c r="H444" s="95"/>
      <c r="I444" s="95"/>
      <c r="J444" s="95"/>
      <c r="K444" s="95"/>
    </row>
    <row r="445" spans="2:11">
      <c r="B445" s="94"/>
      <c r="C445" s="95"/>
      <c r="D445" s="95"/>
      <c r="E445" s="95"/>
      <c r="F445" s="95"/>
      <c r="G445" s="95"/>
      <c r="H445" s="95"/>
      <c r="I445" s="95"/>
      <c r="J445" s="95"/>
      <c r="K445" s="95"/>
    </row>
    <row r="446" spans="2:11">
      <c r="B446" s="94"/>
      <c r="C446" s="95"/>
      <c r="D446" s="95"/>
      <c r="E446" s="95"/>
      <c r="F446" s="95"/>
      <c r="G446" s="95"/>
      <c r="H446" s="95"/>
      <c r="I446" s="95"/>
      <c r="J446" s="95"/>
      <c r="K446" s="95"/>
    </row>
    <row r="447" spans="2:11">
      <c r="B447" s="94"/>
      <c r="C447" s="95"/>
      <c r="D447" s="95"/>
      <c r="E447" s="95"/>
      <c r="F447" s="95"/>
      <c r="G447" s="95"/>
      <c r="H447" s="95"/>
      <c r="I447" s="95"/>
      <c r="J447" s="95"/>
      <c r="K447" s="95"/>
    </row>
    <row r="448" spans="2:11">
      <c r="B448" s="94"/>
      <c r="C448" s="95"/>
      <c r="D448" s="95"/>
      <c r="E448" s="95"/>
      <c r="F448" s="95"/>
      <c r="G448" s="95"/>
      <c r="H448" s="95"/>
      <c r="I448" s="95"/>
      <c r="J448" s="95"/>
      <c r="K448" s="95"/>
    </row>
    <row r="449" spans="2:11">
      <c r="B449" s="94"/>
      <c r="C449" s="95"/>
      <c r="D449" s="95"/>
      <c r="E449" s="95"/>
      <c r="F449" s="95"/>
      <c r="G449" s="95"/>
      <c r="H449" s="95"/>
      <c r="I449" s="95"/>
      <c r="J449" s="95"/>
      <c r="K449" s="95"/>
    </row>
    <row r="450" spans="2:11">
      <c r="B450" s="94"/>
      <c r="C450" s="95"/>
      <c r="D450" s="95"/>
      <c r="E450" s="95"/>
      <c r="F450" s="95"/>
      <c r="G450" s="95"/>
      <c r="H450" s="95"/>
      <c r="I450" s="95"/>
      <c r="J450" s="95"/>
      <c r="K450" s="95"/>
    </row>
    <row r="451" spans="2:11">
      <c r="B451" s="94"/>
      <c r="C451" s="95"/>
      <c r="D451" s="95"/>
      <c r="E451" s="95"/>
      <c r="F451" s="95"/>
      <c r="G451" s="95"/>
      <c r="H451" s="95"/>
      <c r="I451" s="95"/>
      <c r="J451" s="95"/>
      <c r="K451" s="95"/>
    </row>
    <row r="452" spans="2:11">
      <c r="B452" s="94"/>
      <c r="C452" s="95"/>
      <c r="D452" s="95"/>
      <c r="E452" s="95"/>
      <c r="F452" s="95"/>
      <c r="G452" s="95"/>
      <c r="H452" s="95"/>
      <c r="I452" s="95"/>
      <c r="J452" s="95"/>
      <c r="K452" s="95"/>
    </row>
    <row r="453" spans="2:11">
      <c r="B453" s="94"/>
      <c r="C453" s="95"/>
      <c r="D453" s="95"/>
      <c r="E453" s="95"/>
      <c r="F453" s="95"/>
      <c r="G453" s="95"/>
      <c r="H453" s="95"/>
      <c r="I453" s="95"/>
      <c r="J453" s="95"/>
      <c r="K453" s="95"/>
    </row>
    <row r="454" spans="2:11">
      <c r="B454" s="94"/>
      <c r="C454" s="95"/>
      <c r="D454" s="95"/>
      <c r="E454" s="95"/>
      <c r="F454" s="95"/>
      <c r="G454" s="95"/>
      <c r="H454" s="95"/>
      <c r="I454" s="95"/>
      <c r="J454" s="95"/>
      <c r="K454" s="95"/>
    </row>
    <row r="455" spans="2:11">
      <c r="B455" s="94"/>
      <c r="C455" s="95"/>
      <c r="D455" s="95"/>
      <c r="E455" s="95"/>
      <c r="F455" s="95"/>
      <c r="G455" s="95"/>
      <c r="H455" s="95"/>
      <c r="I455" s="95"/>
      <c r="J455" s="95"/>
      <c r="K455" s="95"/>
    </row>
    <row r="456" spans="2:11">
      <c r="B456" s="94"/>
      <c r="C456" s="95"/>
      <c r="D456" s="95"/>
      <c r="E456" s="95"/>
      <c r="F456" s="95"/>
      <c r="G456" s="95"/>
      <c r="H456" s="95"/>
      <c r="I456" s="95"/>
      <c r="J456" s="95"/>
      <c r="K456" s="95"/>
    </row>
    <row r="457" spans="2:11">
      <c r="B457" s="94"/>
      <c r="C457" s="95"/>
      <c r="D457" s="95"/>
      <c r="E457" s="95"/>
      <c r="F457" s="95"/>
      <c r="G457" s="95"/>
      <c r="H457" s="95"/>
      <c r="I457" s="95"/>
      <c r="J457" s="95"/>
      <c r="K457" s="95"/>
    </row>
    <row r="458" spans="2:11">
      <c r="B458" s="94"/>
      <c r="C458" s="95"/>
      <c r="D458" s="95"/>
      <c r="E458" s="95"/>
      <c r="F458" s="95"/>
      <c r="G458" s="95"/>
      <c r="H458" s="95"/>
      <c r="I458" s="95"/>
      <c r="J458" s="95"/>
      <c r="K458" s="95"/>
    </row>
    <row r="459" spans="2:11">
      <c r="B459" s="94"/>
      <c r="C459" s="95"/>
      <c r="D459" s="95"/>
      <c r="E459" s="95"/>
      <c r="F459" s="95"/>
      <c r="G459" s="95"/>
      <c r="H459" s="95"/>
      <c r="I459" s="95"/>
      <c r="J459" s="95"/>
      <c r="K459" s="95"/>
    </row>
    <row r="460" spans="2:11">
      <c r="B460" s="94"/>
      <c r="C460" s="95"/>
      <c r="D460" s="95"/>
      <c r="E460" s="95"/>
      <c r="F460" s="95"/>
      <c r="G460" s="95"/>
      <c r="H460" s="95"/>
      <c r="I460" s="95"/>
      <c r="J460" s="95"/>
      <c r="K460" s="95"/>
    </row>
    <row r="461" spans="2:11">
      <c r="B461" s="94"/>
      <c r="C461" s="95"/>
      <c r="D461" s="95"/>
      <c r="E461" s="95"/>
      <c r="F461" s="95"/>
      <c r="G461" s="95"/>
      <c r="H461" s="95"/>
      <c r="I461" s="95"/>
      <c r="J461" s="95"/>
      <c r="K461" s="95"/>
    </row>
    <row r="462" spans="2:11">
      <c r="B462" s="94"/>
      <c r="C462" s="95"/>
      <c r="D462" s="95"/>
      <c r="E462" s="95"/>
      <c r="F462" s="95"/>
      <c r="G462" s="95"/>
      <c r="H462" s="95"/>
      <c r="I462" s="95"/>
      <c r="J462" s="95"/>
      <c r="K462" s="95"/>
    </row>
    <row r="463" spans="2:11">
      <c r="B463" s="94"/>
      <c r="C463" s="95"/>
      <c r="D463" s="95"/>
      <c r="E463" s="95"/>
      <c r="F463" s="95"/>
      <c r="G463" s="95"/>
      <c r="H463" s="95"/>
      <c r="I463" s="95"/>
      <c r="J463" s="95"/>
      <c r="K463" s="95"/>
    </row>
    <row r="464" spans="2:11">
      <c r="B464" s="94"/>
      <c r="C464" s="95"/>
      <c r="D464" s="95"/>
      <c r="E464" s="95"/>
      <c r="F464" s="95"/>
      <c r="G464" s="95"/>
      <c r="H464" s="95"/>
      <c r="I464" s="95"/>
      <c r="J464" s="95"/>
      <c r="K464" s="95"/>
    </row>
    <row r="465" spans="2:11">
      <c r="B465" s="94"/>
      <c r="C465" s="95"/>
      <c r="D465" s="95"/>
      <c r="E465" s="95"/>
      <c r="F465" s="95"/>
      <c r="G465" s="95"/>
      <c r="H465" s="95"/>
      <c r="I465" s="95"/>
      <c r="J465" s="95"/>
      <c r="K465" s="95"/>
    </row>
    <row r="466" spans="2:11">
      <c r="B466" s="94"/>
      <c r="C466" s="95"/>
      <c r="D466" s="95"/>
      <c r="E466" s="95"/>
      <c r="F466" s="95"/>
      <c r="G466" s="95"/>
      <c r="H466" s="95"/>
      <c r="I466" s="95"/>
      <c r="J466" s="95"/>
      <c r="K466" s="95"/>
    </row>
    <row r="467" spans="2:11">
      <c r="B467" s="94"/>
      <c r="C467" s="95"/>
      <c r="D467" s="95"/>
      <c r="E467" s="95"/>
      <c r="F467" s="95"/>
      <c r="G467" s="95"/>
      <c r="H467" s="95"/>
      <c r="I467" s="95"/>
      <c r="J467" s="95"/>
      <c r="K467" s="95"/>
    </row>
    <row r="468" spans="2:11">
      <c r="B468" s="94"/>
      <c r="C468" s="95"/>
      <c r="D468" s="95"/>
      <c r="E468" s="95"/>
      <c r="F468" s="95"/>
      <c r="G468" s="95"/>
      <c r="H468" s="95"/>
      <c r="I468" s="95"/>
      <c r="J468" s="95"/>
      <c r="K468" s="95"/>
    </row>
    <row r="469" spans="2:11">
      <c r="B469" s="94"/>
      <c r="C469" s="95"/>
      <c r="D469" s="95"/>
      <c r="E469" s="95"/>
      <c r="F469" s="95"/>
      <c r="G469" s="95"/>
      <c r="H469" s="95"/>
      <c r="I469" s="95"/>
      <c r="J469" s="95"/>
      <c r="K469" s="95"/>
    </row>
    <row r="470" spans="2:11">
      <c r="B470" s="94"/>
      <c r="C470" s="95"/>
      <c r="D470" s="95"/>
      <c r="E470" s="95"/>
      <c r="F470" s="95"/>
      <c r="G470" s="95"/>
      <c r="H470" s="95"/>
      <c r="I470" s="95"/>
      <c r="J470" s="95"/>
      <c r="K470" s="95"/>
    </row>
    <row r="471" spans="2:11">
      <c r="B471" s="94"/>
      <c r="C471" s="95"/>
      <c r="D471" s="95"/>
      <c r="E471" s="95"/>
      <c r="F471" s="95"/>
      <c r="G471" s="95"/>
      <c r="H471" s="95"/>
      <c r="I471" s="95"/>
      <c r="J471" s="95"/>
      <c r="K471" s="95"/>
    </row>
    <row r="472" spans="2:11">
      <c r="B472" s="94"/>
      <c r="C472" s="95"/>
      <c r="D472" s="95"/>
      <c r="E472" s="95"/>
      <c r="F472" s="95"/>
      <c r="G472" s="95"/>
      <c r="H472" s="95"/>
      <c r="I472" s="95"/>
      <c r="J472" s="95"/>
      <c r="K472" s="95"/>
    </row>
    <row r="473" spans="2:11">
      <c r="B473" s="94"/>
      <c r="C473" s="95"/>
      <c r="D473" s="95"/>
      <c r="E473" s="95"/>
      <c r="F473" s="95"/>
      <c r="G473" s="95"/>
      <c r="H473" s="95"/>
      <c r="I473" s="95"/>
      <c r="J473" s="95"/>
      <c r="K473" s="95"/>
    </row>
    <row r="474" spans="2:11">
      <c r="B474" s="94"/>
      <c r="C474" s="95"/>
      <c r="D474" s="95"/>
      <c r="E474" s="95"/>
      <c r="F474" s="95"/>
      <c r="G474" s="95"/>
      <c r="H474" s="95"/>
      <c r="I474" s="95"/>
      <c r="J474" s="95"/>
      <c r="K474" s="95"/>
    </row>
    <row r="475" spans="2:11">
      <c r="B475" s="94"/>
      <c r="C475" s="95"/>
      <c r="D475" s="95"/>
      <c r="E475" s="95"/>
      <c r="F475" s="95"/>
      <c r="G475" s="95"/>
      <c r="H475" s="95"/>
      <c r="I475" s="95"/>
      <c r="J475" s="95"/>
      <c r="K475" s="95"/>
    </row>
    <row r="476" spans="2:11">
      <c r="B476" s="94"/>
      <c r="C476" s="95"/>
      <c r="D476" s="95"/>
      <c r="E476" s="95"/>
      <c r="F476" s="95"/>
      <c r="G476" s="95"/>
      <c r="H476" s="95"/>
      <c r="I476" s="95"/>
      <c r="J476" s="95"/>
      <c r="K476" s="95"/>
    </row>
    <row r="477" spans="2:11">
      <c r="B477" s="94"/>
      <c r="C477" s="95"/>
      <c r="D477" s="95"/>
      <c r="E477" s="95"/>
      <c r="F477" s="95"/>
      <c r="G477" s="95"/>
      <c r="H477" s="95"/>
      <c r="I477" s="95"/>
      <c r="J477" s="95"/>
      <c r="K477" s="95"/>
    </row>
    <row r="478" spans="2:11">
      <c r="B478" s="94"/>
      <c r="C478" s="95"/>
      <c r="D478" s="95"/>
      <c r="E478" s="95"/>
      <c r="F478" s="95"/>
      <c r="G478" s="95"/>
      <c r="H478" s="95"/>
      <c r="I478" s="95"/>
      <c r="J478" s="95"/>
      <c r="K478" s="95"/>
    </row>
    <row r="479" spans="2:11">
      <c r="B479" s="94"/>
      <c r="C479" s="95"/>
      <c r="D479" s="95"/>
      <c r="E479" s="95"/>
      <c r="F479" s="95"/>
      <c r="G479" s="95"/>
      <c r="H479" s="95"/>
      <c r="I479" s="95"/>
      <c r="J479" s="95"/>
      <c r="K479" s="95"/>
    </row>
    <row r="480" spans="2:11">
      <c r="B480" s="94"/>
      <c r="C480" s="95"/>
      <c r="D480" s="95"/>
      <c r="E480" s="95"/>
      <c r="F480" s="95"/>
      <c r="G480" s="95"/>
      <c r="H480" s="95"/>
      <c r="I480" s="95"/>
      <c r="J480" s="95"/>
      <c r="K480" s="95"/>
    </row>
    <row r="481" spans="2:11">
      <c r="B481" s="94"/>
      <c r="C481" s="95"/>
      <c r="D481" s="95"/>
      <c r="E481" s="95"/>
      <c r="F481" s="95"/>
      <c r="G481" s="95"/>
      <c r="H481" s="95"/>
      <c r="I481" s="95"/>
      <c r="J481" s="95"/>
      <c r="K481" s="95"/>
    </row>
    <row r="482" spans="2:11">
      <c r="B482" s="94"/>
      <c r="C482" s="95"/>
      <c r="D482" s="95"/>
      <c r="E482" s="95"/>
      <c r="F482" s="95"/>
      <c r="G482" s="95"/>
      <c r="H482" s="95"/>
      <c r="I482" s="95"/>
      <c r="J482" s="95"/>
      <c r="K482" s="95"/>
    </row>
    <row r="483" spans="2:11">
      <c r="B483" s="94"/>
      <c r="C483" s="95"/>
      <c r="D483" s="95"/>
      <c r="E483" s="95"/>
      <c r="F483" s="95"/>
      <c r="G483" s="95"/>
      <c r="H483" s="95"/>
      <c r="I483" s="95"/>
      <c r="J483" s="95"/>
      <c r="K483" s="95"/>
    </row>
    <row r="484" spans="2:11">
      <c r="B484" s="94"/>
      <c r="C484" s="95"/>
      <c r="D484" s="95"/>
      <c r="E484" s="95"/>
      <c r="F484" s="95"/>
      <c r="G484" s="95"/>
      <c r="H484" s="95"/>
      <c r="I484" s="95"/>
      <c r="J484" s="95"/>
      <c r="K484" s="95"/>
    </row>
    <row r="485" spans="2:11">
      <c r="B485" s="94"/>
      <c r="C485" s="95"/>
      <c r="D485" s="95"/>
      <c r="E485" s="95"/>
      <c r="F485" s="95"/>
      <c r="G485" s="95"/>
      <c r="H485" s="95"/>
      <c r="I485" s="95"/>
      <c r="J485" s="95"/>
      <c r="K485" s="95"/>
    </row>
    <row r="486" spans="2:11">
      <c r="B486" s="94"/>
      <c r="C486" s="95"/>
      <c r="D486" s="95"/>
      <c r="E486" s="95"/>
      <c r="F486" s="95"/>
      <c r="G486" s="95"/>
      <c r="H486" s="95"/>
      <c r="I486" s="95"/>
      <c r="J486" s="95"/>
      <c r="K486" s="95"/>
    </row>
    <row r="487" spans="2:11">
      <c r="B487" s="94"/>
      <c r="C487" s="95"/>
      <c r="D487" s="95"/>
      <c r="E487" s="95"/>
      <c r="F487" s="95"/>
      <c r="G487" s="95"/>
      <c r="H487" s="95"/>
      <c r="I487" s="95"/>
      <c r="J487" s="95"/>
      <c r="K487" s="95"/>
    </row>
    <row r="488" spans="2:11">
      <c r="B488" s="94"/>
      <c r="C488" s="95"/>
      <c r="D488" s="95"/>
      <c r="E488" s="95"/>
      <c r="F488" s="95"/>
      <c r="G488" s="95"/>
      <c r="H488" s="95"/>
      <c r="I488" s="95"/>
      <c r="J488" s="95"/>
      <c r="K488" s="95"/>
    </row>
    <row r="489" spans="2:11">
      <c r="B489" s="94"/>
      <c r="C489" s="95"/>
      <c r="D489" s="95"/>
      <c r="E489" s="95"/>
      <c r="F489" s="95"/>
      <c r="G489" s="95"/>
      <c r="H489" s="95"/>
      <c r="I489" s="95"/>
      <c r="J489" s="95"/>
      <c r="K489" s="95"/>
    </row>
    <row r="490" spans="2:11">
      <c r="B490" s="94"/>
      <c r="C490" s="95"/>
      <c r="D490" s="95"/>
      <c r="E490" s="95"/>
      <c r="F490" s="95"/>
      <c r="G490" s="95"/>
      <c r="H490" s="95"/>
      <c r="I490" s="95"/>
      <c r="J490" s="95"/>
      <c r="K490" s="95"/>
    </row>
    <row r="491" spans="2:11">
      <c r="B491" s="94"/>
      <c r="C491" s="95"/>
      <c r="D491" s="95"/>
      <c r="E491" s="95"/>
      <c r="F491" s="95"/>
      <c r="G491" s="95"/>
      <c r="H491" s="95"/>
      <c r="I491" s="95"/>
      <c r="J491" s="95"/>
      <c r="K491" s="95"/>
    </row>
    <row r="492" spans="2:11">
      <c r="B492" s="94"/>
      <c r="C492" s="95"/>
      <c r="D492" s="95"/>
      <c r="E492" s="95"/>
      <c r="F492" s="95"/>
      <c r="G492" s="95"/>
      <c r="H492" s="95"/>
      <c r="I492" s="95"/>
      <c r="J492" s="95"/>
      <c r="K492" s="95"/>
    </row>
    <row r="493" spans="2:11">
      <c r="B493" s="94"/>
      <c r="C493" s="95"/>
      <c r="D493" s="95"/>
      <c r="E493" s="95"/>
      <c r="F493" s="95"/>
      <c r="G493" s="95"/>
      <c r="H493" s="95"/>
      <c r="I493" s="95"/>
      <c r="J493" s="95"/>
      <c r="K493" s="95"/>
    </row>
    <row r="494" spans="2:11">
      <c r="B494" s="94"/>
      <c r="C494" s="95"/>
      <c r="D494" s="95"/>
      <c r="E494" s="95"/>
      <c r="F494" s="95"/>
      <c r="G494" s="95"/>
      <c r="H494" s="95"/>
      <c r="I494" s="95"/>
      <c r="J494" s="95"/>
      <c r="K494" s="95"/>
    </row>
    <row r="495" spans="2:11">
      <c r="B495" s="94"/>
      <c r="C495" s="95"/>
      <c r="D495" s="95"/>
      <c r="E495" s="95"/>
      <c r="F495" s="95"/>
      <c r="G495" s="95"/>
      <c r="H495" s="95"/>
      <c r="I495" s="95"/>
      <c r="J495" s="95"/>
      <c r="K495" s="95"/>
    </row>
    <row r="496" spans="2:11">
      <c r="B496" s="94"/>
      <c r="C496" s="95"/>
      <c r="D496" s="95"/>
      <c r="E496" s="95"/>
      <c r="F496" s="95"/>
      <c r="G496" s="95"/>
      <c r="H496" s="95"/>
      <c r="I496" s="95"/>
      <c r="J496" s="95"/>
      <c r="K496" s="95"/>
    </row>
    <row r="497" spans="2:11">
      <c r="B497" s="94"/>
      <c r="C497" s="95"/>
      <c r="D497" s="95"/>
      <c r="E497" s="95"/>
      <c r="F497" s="95"/>
      <c r="G497" s="95"/>
      <c r="H497" s="95"/>
      <c r="I497" s="95"/>
      <c r="J497" s="95"/>
      <c r="K497" s="95"/>
    </row>
    <row r="498" spans="2:11">
      <c r="B498" s="94"/>
      <c r="C498" s="95"/>
      <c r="D498" s="95"/>
      <c r="E498" s="95"/>
      <c r="F498" s="95"/>
      <c r="G498" s="95"/>
      <c r="H498" s="95"/>
      <c r="I498" s="95"/>
      <c r="J498" s="95"/>
      <c r="K498" s="95"/>
    </row>
    <row r="499" spans="2:11">
      <c r="B499" s="94"/>
      <c r="C499" s="95"/>
      <c r="D499" s="95"/>
      <c r="E499" s="95"/>
      <c r="F499" s="95"/>
      <c r="G499" s="95"/>
      <c r="H499" s="95"/>
      <c r="I499" s="95"/>
      <c r="J499" s="95"/>
      <c r="K499" s="95"/>
    </row>
    <row r="500" spans="2:11">
      <c r="B500" s="94"/>
      <c r="C500" s="95"/>
      <c r="D500" s="95"/>
      <c r="E500" s="95"/>
      <c r="F500" s="95"/>
      <c r="G500" s="95"/>
      <c r="H500" s="95"/>
      <c r="I500" s="95"/>
      <c r="J500" s="95"/>
      <c r="K500" s="95"/>
    </row>
    <row r="501" spans="2:11">
      <c r="B501" s="94"/>
      <c r="C501" s="95"/>
      <c r="D501" s="95"/>
      <c r="E501" s="95"/>
      <c r="F501" s="95"/>
      <c r="G501" s="95"/>
      <c r="H501" s="95"/>
      <c r="I501" s="95"/>
      <c r="J501" s="95"/>
      <c r="K501" s="95"/>
    </row>
    <row r="502" spans="2:11">
      <c r="B502" s="94"/>
      <c r="C502" s="95"/>
      <c r="D502" s="95"/>
      <c r="E502" s="95"/>
      <c r="F502" s="95"/>
      <c r="G502" s="95"/>
      <c r="H502" s="95"/>
      <c r="I502" s="95"/>
      <c r="J502" s="95"/>
      <c r="K502" s="95"/>
    </row>
    <row r="503" spans="2:11">
      <c r="B503" s="94"/>
      <c r="C503" s="95"/>
      <c r="D503" s="95"/>
      <c r="E503" s="95"/>
      <c r="F503" s="95"/>
      <c r="G503" s="95"/>
      <c r="H503" s="95"/>
      <c r="I503" s="95"/>
      <c r="J503" s="95"/>
      <c r="K503" s="95"/>
    </row>
    <row r="504" spans="2:11">
      <c r="B504" s="94"/>
      <c r="C504" s="95"/>
      <c r="D504" s="95"/>
      <c r="E504" s="95"/>
      <c r="F504" s="95"/>
      <c r="G504" s="95"/>
      <c r="H504" s="95"/>
      <c r="I504" s="95"/>
      <c r="J504" s="95"/>
      <c r="K504" s="95"/>
    </row>
    <row r="505" spans="2:11">
      <c r="B505" s="94"/>
      <c r="C505" s="95"/>
      <c r="D505" s="95"/>
      <c r="E505" s="95"/>
      <c r="F505" s="95"/>
      <c r="G505" s="95"/>
      <c r="H505" s="95"/>
      <c r="I505" s="95"/>
      <c r="J505" s="95"/>
      <c r="K505" s="95"/>
    </row>
    <row r="506" spans="2:11">
      <c r="B506" s="94"/>
      <c r="C506" s="95"/>
      <c r="D506" s="95"/>
      <c r="E506" s="95"/>
      <c r="F506" s="95"/>
      <c r="G506" s="95"/>
      <c r="H506" s="95"/>
      <c r="I506" s="95"/>
      <c r="J506" s="95"/>
      <c r="K506" s="95"/>
    </row>
    <row r="507" spans="2:11">
      <c r="B507" s="94"/>
      <c r="C507" s="95"/>
      <c r="D507" s="95"/>
      <c r="E507" s="95"/>
      <c r="F507" s="95"/>
      <c r="G507" s="95"/>
      <c r="H507" s="95"/>
      <c r="I507" s="95"/>
      <c r="J507" s="95"/>
      <c r="K507" s="95"/>
    </row>
    <row r="508" spans="2:11">
      <c r="B508" s="94"/>
      <c r="C508" s="95"/>
      <c r="D508" s="95"/>
      <c r="E508" s="95"/>
      <c r="F508" s="95"/>
      <c r="G508" s="95"/>
      <c r="H508" s="95"/>
      <c r="I508" s="95"/>
      <c r="J508" s="95"/>
      <c r="K508" s="95"/>
    </row>
    <row r="509" spans="2:11">
      <c r="B509" s="94"/>
      <c r="C509" s="95"/>
      <c r="D509" s="95"/>
      <c r="E509" s="95"/>
      <c r="F509" s="95"/>
      <c r="G509" s="95"/>
      <c r="H509" s="95"/>
      <c r="I509" s="95"/>
      <c r="J509" s="95"/>
      <c r="K509" s="95"/>
    </row>
    <row r="510" spans="2:11">
      <c r="B510" s="94"/>
      <c r="C510" s="95"/>
      <c r="D510" s="95"/>
      <c r="E510" s="95"/>
      <c r="F510" s="95"/>
      <c r="G510" s="95"/>
      <c r="H510" s="95"/>
      <c r="I510" s="95"/>
      <c r="J510" s="95"/>
      <c r="K510" s="95"/>
    </row>
    <row r="511" spans="2:11">
      <c r="B511" s="94"/>
      <c r="C511" s="95"/>
      <c r="D511" s="95"/>
      <c r="E511" s="95"/>
      <c r="F511" s="95"/>
      <c r="G511" s="95"/>
      <c r="H511" s="95"/>
      <c r="I511" s="95"/>
      <c r="J511" s="95"/>
      <c r="K511" s="95"/>
    </row>
    <row r="512" spans="2:11">
      <c r="B512" s="94"/>
      <c r="C512" s="95"/>
      <c r="D512" s="95"/>
      <c r="E512" s="95"/>
      <c r="F512" s="95"/>
      <c r="G512" s="95"/>
      <c r="H512" s="95"/>
      <c r="I512" s="95"/>
      <c r="J512" s="95"/>
      <c r="K512" s="95"/>
    </row>
    <row r="513" spans="2:11">
      <c r="B513" s="94"/>
      <c r="C513" s="95"/>
      <c r="D513" s="95"/>
      <c r="E513" s="95"/>
      <c r="F513" s="95"/>
      <c r="G513" s="95"/>
      <c r="H513" s="95"/>
      <c r="I513" s="95"/>
      <c r="J513" s="95"/>
      <c r="K513" s="95"/>
    </row>
    <row r="514" spans="2:11">
      <c r="B514" s="94"/>
      <c r="C514" s="95"/>
      <c r="D514" s="95"/>
      <c r="E514" s="95"/>
      <c r="F514" s="95"/>
      <c r="G514" s="95"/>
      <c r="H514" s="95"/>
      <c r="I514" s="95"/>
      <c r="J514" s="95"/>
      <c r="K514" s="95"/>
    </row>
    <row r="515" spans="2:11">
      <c r="B515" s="94"/>
      <c r="C515" s="95"/>
      <c r="D515" s="95"/>
      <c r="E515" s="95"/>
      <c r="F515" s="95"/>
      <c r="G515" s="95"/>
      <c r="H515" s="95"/>
      <c r="I515" s="95"/>
      <c r="J515" s="95"/>
      <c r="K515" s="95"/>
    </row>
    <row r="516" spans="2:11">
      <c r="B516" s="94"/>
      <c r="C516" s="95"/>
      <c r="D516" s="95"/>
      <c r="E516" s="95"/>
      <c r="F516" s="95"/>
      <c r="G516" s="95"/>
      <c r="H516" s="95"/>
      <c r="I516" s="95"/>
      <c r="J516" s="95"/>
      <c r="K516" s="95"/>
    </row>
    <row r="517" spans="2:11">
      <c r="B517" s="94"/>
      <c r="C517" s="95"/>
      <c r="D517" s="95"/>
      <c r="E517" s="95"/>
      <c r="F517" s="95"/>
      <c r="G517" s="95"/>
      <c r="H517" s="95"/>
      <c r="I517" s="95"/>
      <c r="J517" s="95"/>
      <c r="K517" s="95"/>
    </row>
    <row r="518" spans="2:11">
      <c r="B518" s="94"/>
      <c r="C518" s="95"/>
      <c r="D518" s="95"/>
      <c r="E518" s="95"/>
      <c r="F518" s="95"/>
      <c r="G518" s="95"/>
      <c r="H518" s="95"/>
      <c r="I518" s="95"/>
      <c r="J518" s="95"/>
      <c r="K518" s="95"/>
    </row>
    <row r="519" spans="2:11">
      <c r="B519" s="94"/>
      <c r="C519" s="95"/>
      <c r="D519" s="95"/>
      <c r="E519" s="95"/>
      <c r="F519" s="95"/>
      <c r="G519" s="95"/>
      <c r="H519" s="95"/>
      <c r="I519" s="95"/>
      <c r="J519" s="95"/>
      <c r="K519" s="95"/>
    </row>
    <row r="520" spans="2:11">
      <c r="B520" s="94"/>
      <c r="C520" s="95"/>
      <c r="D520" s="95"/>
      <c r="E520" s="95"/>
      <c r="F520" s="95"/>
      <c r="G520" s="95"/>
      <c r="H520" s="95"/>
      <c r="I520" s="95"/>
      <c r="J520" s="95"/>
      <c r="K520" s="95"/>
    </row>
    <row r="521" spans="2:11">
      <c r="B521" s="94"/>
      <c r="C521" s="95"/>
      <c r="D521" s="95"/>
      <c r="E521" s="95"/>
      <c r="F521" s="95"/>
      <c r="G521" s="95"/>
      <c r="H521" s="95"/>
      <c r="I521" s="95"/>
      <c r="J521" s="95"/>
      <c r="K521" s="95"/>
    </row>
    <row r="522" spans="2:11">
      <c r="B522" s="94"/>
      <c r="C522" s="95"/>
      <c r="D522" s="95"/>
      <c r="E522" s="95"/>
      <c r="F522" s="95"/>
      <c r="G522" s="95"/>
      <c r="H522" s="95"/>
      <c r="I522" s="95"/>
      <c r="J522" s="95"/>
      <c r="K522" s="95"/>
    </row>
    <row r="523" spans="2:11">
      <c r="B523" s="94"/>
      <c r="C523" s="95"/>
      <c r="D523" s="95"/>
      <c r="E523" s="95"/>
      <c r="F523" s="95"/>
      <c r="G523" s="95"/>
      <c r="H523" s="95"/>
      <c r="I523" s="95"/>
      <c r="J523" s="95"/>
      <c r="K523" s="95"/>
    </row>
    <row r="524" spans="2:11">
      <c r="B524" s="94"/>
      <c r="C524" s="95"/>
      <c r="D524" s="95"/>
      <c r="E524" s="95"/>
      <c r="F524" s="95"/>
      <c r="G524" s="95"/>
      <c r="H524" s="95"/>
      <c r="I524" s="95"/>
      <c r="J524" s="95"/>
      <c r="K524" s="95"/>
    </row>
    <row r="525" spans="2:11">
      <c r="B525" s="94"/>
      <c r="C525" s="95"/>
      <c r="D525" s="95"/>
      <c r="E525" s="95"/>
      <c r="F525" s="95"/>
      <c r="G525" s="95"/>
      <c r="H525" s="95"/>
      <c r="I525" s="95"/>
      <c r="J525" s="95"/>
      <c r="K525" s="95"/>
    </row>
    <row r="526" spans="2:11">
      <c r="B526" s="94"/>
      <c r="C526" s="95"/>
      <c r="D526" s="95"/>
      <c r="E526" s="95"/>
      <c r="F526" s="95"/>
      <c r="G526" s="95"/>
      <c r="H526" s="95"/>
      <c r="I526" s="95"/>
      <c r="J526" s="95"/>
      <c r="K526" s="95"/>
    </row>
    <row r="527" spans="2:11">
      <c r="B527" s="94"/>
      <c r="C527" s="95"/>
      <c r="D527" s="95"/>
      <c r="E527" s="95"/>
      <c r="F527" s="95"/>
      <c r="G527" s="95"/>
      <c r="H527" s="95"/>
      <c r="I527" s="95"/>
      <c r="J527" s="95"/>
      <c r="K527" s="95"/>
    </row>
    <row r="528" spans="2:11">
      <c r="B528" s="94"/>
      <c r="C528" s="95"/>
      <c r="D528" s="95"/>
      <c r="E528" s="95"/>
      <c r="F528" s="95"/>
      <c r="G528" s="95"/>
      <c r="H528" s="95"/>
      <c r="I528" s="95"/>
      <c r="J528" s="95"/>
      <c r="K528" s="95"/>
    </row>
    <row r="529" spans="2:11">
      <c r="B529" s="94"/>
      <c r="C529" s="95"/>
      <c r="D529" s="95"/>
      <c r="E529" s="95"/>
      <c r="F529" s="95"/>
      <c r="G529" s="95"/>
      <c r="H529" s="95"/>
      <c r="I529" s="95"/>
      <c r="J529" s="95"/>
      <c r="K529" s="95"/>
    </row>
    <row r="530" spans="2:11">
      <c r="B530" s="94"/>
      <c r="C530" s="95"/>
      <c r="D530" s="95"/>
      <c r="E530" s="95"/>
      <c r="F530" s="95"/>
      <c r="G530" s="95"/>
      <c r="H530" s="95"/>
      <c r="I530" s="95"/>
      <c r="J530" s="95"/>
      <c r="K530" s="95"/>
    </row>
    <row r="531" spans="2:11">
      <c r="B531" s="94"/>
      <c r="C531" s="95"/>
      <c r="D531" s="95"/>
      <c r="E531" s="95"/>
      <c r="F531" s="95"/>
      <c r="G531" s="95"/>
      <c r="H531" s="95"/>
      <c r="I531" s="95"/>
      <c r="J531" s="95"/>
      <c r="K531" s="95"/>
    </row>
    <row r="532" spans="2:11">
      <c r="B532" s="94"/>
      <c r="C532" s="95"/>
      <c r="D532" s="95"/>
      <c r="E532" s="95"/>
      <c r="F532" s="95"/>
      <c r="G532" s="95"/>
      <c r="H532" s="95"/>
      <c r="I532" s="95"/>
      <c r="J532" s="95"/>
      <c r="K532" s="95"/>
    </row>
    <row r="533" spans="2:11">
      <c r="B533" s="94"/>
      <c r="C533" s="95"/>
      <c r="D533" s="95"/>
      <c r="E533" s="95"/>
      <c r="F533" s="95"/>
      <c r="G533" s="95"/>
      <c r="H533" s="95"/>
      <c r="I533" s="95"/>
      <c r="J533" s="95"/>
      <c r="K533" s="95"/>
    </row>
    <row r="534" spans="2:11">
      <c r="B534" s="94"/>
      <c r="C534" s="95"/>
      <c r="D534" s="95"/>
      <c r="E534" s="95"/>
      <c r="F534" s="95"/>
      <c r="G534" s="95"/>
      <c r="H534" s="95"/>
      <c r="I534" s="95"/>
      <c r="J534" s="95"/>
      <c r="K534" s="95"/>
    </row>
    <row r="535" spans="2:11">
      <c r="B535" s="94"/>
      <c r="C535" s="95"/>
      <c r="D535" s="95"/>
      <c r="E535" s="95"/>
      <c r="F535" s="95"/>
      <c r="G535" s="95"/>
      <c r="H535" s="95"/>
      <c r="I535" s="95"/>
      <c r="J535" s="95"/>
      <c r="K535" s="95"/>
    </row>
    <row r="536" spans="2:11">
      <c r="B536" s="94"/>
      <c r="C536" s="95"/>
      <c r="D536" s="95"/>
      <c r="E536" s="95"/>
      <c r="F536" s="95"/>
      <c r="G536" s="95"/>
      <c r="H536" s="95"/>
      <c r="I536" s="95"/>
      <c r="J536" s="95"/>
      <c r="K536" s="95"/>
    </row>
    <row r="537" spans="2:11">
      <c r="B537" s="94"/>
      <c r="C537" s="95"/>
      <c r="D537" s="95"/>
      <c r="E537" s="95"/>
      <c r="F537" s="95"/>
      <c r="G537" s="95"/>
      <c r="H537" s="95"/>
      <c r="I537" s="95"/>
      <c r="J537" s="95"/>
      <c r="K537" s="95"/>
    </row>
    <row r="538" spans="2:11">
      <c r="B538" s="94"/>
      <c r="C538" s="95"/>
      <c r="D538" s="95"/>
      <c r="E538" s="95"/>
      <c r="F538" s="95"/>
      <c r="G538" s="95"/>
      <c r="H538" s="95"/>
      <c r="I538" s="95"/>
      <c r="J538" s="95"/>
      <c r="K538" s="95"/>
    </row>
    <row r="539" spans="2:11">
      <c r="B539" s="94"/>
      <c r="C539" s="95"/>
      <c r="D539" s="95"/>
      <c r="E539" s="95"/>
      <c r="F539" s="95"/>
      <c r="G539" s="95"/>
      <c r="H539" s="95"/>
      <c r="I539" s="95"/>
      <c r="J539" s="95"/>
      <c r="K539" s="95"/>
    </row>
    <row r="540" spans="2:11">
      <c r="B540" s="94"/>
      <c r="C540" s="95"/>
      <c r="D540" s="95"/>
      <c r="E540" s="95"/>
      <c r="F540" s="95"/>
      <c r="G540" s="95"/>
      <c r="H540" s="95"/>
      <c r="I540" s="95"/>
      <c r="J540" s="95"/>
      <c r="K540" s="95"/>
    </row>
    <row r="541" spans="2:11">
      <c r="B541" s="94"/>
      <c r="C541" s="95"/>
      <c r="D541" s="95"/>
      <c r="E541" s="95"/>
      <c r="F541" s="95"/>
      <c r="G541" s="95"/>
      <c r="H541" s="95"/>
      <c r="I541" s="95"/>
      <c r="J541" s="95"/>
      <c r="K541" s="95"/>
    </row>
    <row r="542" spans="2:11">
      <c r="B542" s="94"/>
      <c r="C542" s="95"/>
      <c r="D542" s="95"/>
      <c r="E542" s="95"/>
      <c r="F542" s="95"/>
      <c r="G542" s="95"/>
      <c r="H542" s="95"/>
      <c r="I542" s="95"/>
      <c r="J542" s="95"/>
      <c r="K542" s="95"/>
    </row>
    <row r="543" spans="2:11">
      <c r="B543" s="94"/>
      <c r="C543" s="95"/>
      <c r="D543" s="95"/>
      <c r="E543" s="95"/>
      <c r="F543" s="95"/>
      <c r="G543" s="95"/>
      <c r="H543" s="95"/>
      <c r="I543" s="95"/>
      <c r="J543" s="95"/>
      <c r="K543" s="95"/>
    </row>
    <row r="544" spans="2:11">
      <c r="B544" s="94"/>
      <c r="C544" s="95"/>
      <c r="D544" s="95"/>
      <c r="E544" s="95"/>
      <c r="F544" s="95"/>
      <c r="G544" s="95"/>
      <c r="H544" s="95"/>
      <c r="I544" s="95"/>
      <c r="J544" s="95"/>
      <c r="K544" s="95"/>
    </row>
    <row r="545" spans="2:11">
      <c r="B545" s="94"/>
      <c r="C545" s="95"/>
      <c r="D545" s="95"/>
      <c r="E545" s="95"/>
      <c r="F545" s="95"/>
      <c r="G545" s="95"/>
      <c r="H545" s="95"/>
      <c r="I545" s="95"/>
      <c r="J545" s="95"/>
      <c r="K545" s="95"/>
    </row>
    <row r="546" spans="2:11">
      <c r="B546" s="94"/>
      <c r="C546" s="95"/>
      <c r="D546" s="95"/>
      <c r="E546" s="95"/>
      <c r="F546" s="95"/>
      <c r="G546" s="95"/>
      <c r="H546" s="95"/>
      <c r="I546" s="95"/>
      <c r="J546" s="95"/>
      <c r="K546" s="95"/>
    </row>
    <row r="547" spans="2:11">
      <c r="B547" s="94"/>
      <c r="C547" s="95"/>
      <c r="D547" s="95"/>
      <c r="E547" s="95"/>
      <c r="F547" s="95"/>
      <c r="G547" s="95"/>
      <c r="H547" s="95"/>
      <c r="I547" s="95"/>
      <c r="J547" s="95"/>
      <c r="K547" s="95"/>
    </row>
    <row r="548" spans="2:11">
      <c r="B548" s="94"/>
      <c r="C548" s="95"/>
      <c r="D548" s="95"/>
      <c r="E548" s="95"/>
      <c r="F548" s="95"/>
      <c r="G548" s="95"/>
      <c r="H548" s="95"/>
      <c r="I548" s="95"/>
      <c r="J548" s="95"/>
      <c r="K548" s="95"/>
    </row>
    <row r="549" spans="2:11">
      <c r="B549" s="94"/>
      <c r="C549" s="95"/>
      <c r="D549" s="95"/>
      <c r="E549" s="95"/>
      <c r="F549" s="95"/>
      <c r="G549" s="95"/>
      <c r="H549" s="95"/>
      <c r="I549" s="95"/>
      <c r="J549" s="95"/>
      <c r="K549" s="95"/>
    </row>
    <row r="550" spans="2:11">
      <c r="B550" s="94"/>
      <c r="C550" s="95"/>
      <c r="D550" s="95"/>
      <c r="E550" s="95"/>
      <c r="F550" s="95"/>
      <c r="G550" s="95"/>
      <c r="H550" s="95"/>
      <c r="I550" s="95"/>
      <c r="J550" s="95"/>
      <c r="K550" s="95"/>
    </row>
    <row r="551" spans="2:11">
      <c r="B551" s="94"/>
      <c r="C551" s="95"/>
      <c r="D551" s="95"/>
      <c r="E551" s="95"/>
      <c r="F551" s="95"/>
      <c r="G551" s="95"/>
      <c r="H551" s="95"/>
      <c r="I551" s="95"/>
      <c r="J551" s="95"/>
      <c r="K551" s="95"/>
    </row>
    <row r="552" spans="2:11">
      <c r="B552" s="94"/>
      <c r="C552" s="95"/>
      <c r="D552" s="95"/>
      <c r="E552" s="95"/>
      <c r="F552" s="95"/>
      <c r="G552" s="95"/>
      <c r="H552" s="95"/>
      <c r="I552" s="95"/>
      <c r="J552" s="95"/>
      <c r="K552" s="95"/>
    </row>
    <row r="553" spans="2:11">
      <c r="B553" s="94"/>
      <c r="C553" s="95"/>
      <c r="D553" s="95"/>
      <c r="E553" s="95"/>
      <c r="F553" s="95"/>
      <c r="G553" s="95"/>
      <c r="H553" s="95"/>
      <c r="I553" s="95"/>
      <c r="J553" s="95"/>
      <c r="K553" s="95"/>
    </row>
    <row r="554" spans="2:11">
      <c r="B554" s="94"/>
      <c r="C554" s="95"/>
      <c r="D554" s="95"/>
      <c r="E554" s="95"/>
      <c r="F554" s="95"/>
      <c r="G554" s="95"/>
      <c r="H554" s="95"/>
      <c r="I554" s="95"/>
      <c r="J554" s="95"/>
      <c r="K554" s="95"/>
    </row>
    <row r="555" spans="2:11">
      <c r="B555" s="94"/>
      <c r="C555" s="95"/>
      <c r="D555" s="95"/>
      <c r="E555" s="95"/>
      <c r="F555" s="95"/>
      <c r="G555" s="95"/>
      <c r="H555" s="95"/>
      <c r="I555" s="95"/>
      <c r="J555" s="95"/>
      <c r="K555" s="95"/>
    </row>
    <row r="556" spans="2:11">
      <c r="B556" s="94"/>
      <c r="C556" s="95"/>
      <c r="D556" s="95"/>
      <c r="E556" s="95"/>
      <c r="F556" s="95"/>
      <c r="G556" s="95"/>
      <c r="H556" s="95"/>
      <c r="I556" s="95"/>
      <c r="J556" s="95"/>
      <c r="K556" s="95"/>
    </row>
    <row r="557" spans="2:11">
      <c r="B557" s="94"/>
      <c r="C557" s="95"/>
      <c r="D557" s="95"/>
      <c r="E557" s="95"/>
      <c r="F557" s="95"/>
      <c r="G557" s="95"/>
      <c r="H557" s="95"/>
      <c r="I557" s="95"/>
      <c r="J557" s="95"/>
      <c r="K557" s="95"/>
    </row>
    <row r="558" spans="2:11">
      <c r="B558" s="94"/>
      <c r="C558" s="95"/>
      <c r="D558" s="95"/>
      <c r="E558" s="95"/>
      <c r="F558" s="95"/>
      <c r="G558" s="95"/>
      <c r="H558" s="95"/>
      <c r="I558" s="95"/>
      <c r="J558" s="95"/>
      <c r="K558" s="95"/>
    </row>
    <row r="559" spans="2:11">
      <c r="B559" s="94"/>
      <c r="C559" s="95"/>
      <c r="D559" s="95"/>
      <c r="E559" s="95"/>
      <c r="F559" s="95"/>
      <c r="G559" s="95"/>
      <c r="H559" s="95"/>
      <c r="I559" s="95"/>
      <c r="J559" s="95"/>
      <c r="K559" s="95"/>
    </row>
    <row r="560" spans="2:11">
      <c r="B560" s="94"/>
      <c r="C560" s="95"/>
      <c r="D560" s="95"/>
      <c r="E560" s="95"/>
      <c r="F560" s="95"/>
      <c r="G560" s="95"/>
      <c r="H560" s="95"/>
      <c r="I560" s="95"/>
      <c r="J560" s="95"/>
      <c r="K560" s="95"/>
    </row>
    <row r="561" spans="2:11">
      <c r="B561" s="94"/>
      <c r="C561" s="95"/>
      <c r="D561" s="95"/>
      <c r="E561" s="95"/>
      <c r="F561" s="95"/>
      <c r="G561" s="95"/>
      <c r="H561" s="95"/>
      <c r="I561" s="95"/>
      <c r="J561" s="95"/>
      <c r="K561" s="95"/>
    </row>
    <row r="562" spans="2:11">
      <c r="B562" s="94"/>
      <c r="C562" s="95"/>
      <c r="D562" s="95"/>
      <c r="E562" s="95"/>
      <c r="F562" s="95"/>
      <c r="G562" s="95"/>
      <c r="H562" s="95"/>
      <c r="I562" s="95"/>
      <c r="J562" s="95"/>
      <c r="K562" s="95"/>
    </row>
    <row r="563" spans="2:11">
      <c r="B563" s="94"/>
      <c r="C563" s="95"/>
      <c r="D563" s="95"/>
      <c r="E563" s="95"/>
      <c r="F563" s="95"/>
      <c r="G563" s="95"/>
      <c r="H563" s="95"/>
      <c r="I563" s="95"/>
      <c r="J563" s="95"/>
      <c r="K563" s="95"/>
    </row>
    <row r="564" spans="2:11">
      <c r="B564" s="94"/>
      <c r="C564" s="95"/>
      <c r="D564" s="95"/>
      <c r="E564" s="95"/>
      <c r="F564" s="95"/>
      <c r="G564" s="95"/>
      <c r="H564" s="95"/>
      <c r="I564" s="95"/>
      <c r="J564" s="95"/>
      <c r="K564" s="95"/>
    </row>
    <row r="565" spans="2:11">
      <c r="B565" s="94"/>
      <c r="C565" s="94"/>
      <c r="D565" s="94"/>
      <c r="E565" s="95"/>
      <c r="F565" s="95"/>
      <c r="G565" s="95"/>
      <c r="H565" s="95"/>
      <c r="I565" s="95"/>
      <c r="J565" s="95"/>
      <c r="K565" s="95"/>
    </row>
    <row r="566" spans="2:11">
      <c r="B566" s="94"/>
      <c r="C566" s="94"/>
      <c r="D566" s="94"/>
      <c r="E566" s="95"/>
      <c r="F566" s="95"/>
      <c r="G566" s="95"/>
      <c r="H566" s="95"/>
      <c r="I566" s="95"/>
      <c r="J566" s="95"/>
      <c r="K566" s="95"/>
    </row>
    <row r="567" spans="2:11">
      <c r="B567" s="94"/>
      <c r="C567" s="94"/>
      <c r="D567" s="94"/>
      <c r="E567" s="95"/>
      <c r="F567" s="95"/>
      <c r="G567" s="95"/>
      <c r="H567" s="95"/>
      <c r="I567" s="95"/>
      <c r="J567" s="95"/>
      <c r="K567" s="95"/>
    </row>
    <row r="568" spans="2:11">
      <c r="B568" s="94"/>
      <c r="C568" s="94"/>
      <c r="D568" s="94"/>
      <c r="E568" s="95"/>
      <c r="F568" s="95"/>
      <c r="G568" s="95"/>
      <c r="H568" s="95"/>
      <c r="I568" s="95"/>
      <c r="J568" s="95"/>
      <c r="K568" s="95"/>
    </row>
    <row r="569" spans="2:11">
      <c r="B569" s="94"/>
      <c r="C569" s="94"/>
      <c r="D569" s="94"/>
      <c r="E569" s="95"/>
      <c r="F569" s="95"/>
      <c r="G569" s="95"/>
      <c r="H569" s="95"/>
      <c r="I569" s="95"/>
      <c r="J569" s="95"/>
      <c r="K569" s="95"/>
    </row>
    <row r="570" spans="2:11">
      <c r="B570" s="94"/>
      <c r="C570" s="94"/>
      <c r="D570" s="94"/>
      <c r="E570" s="95"/>
      <c r="F570" s="95"/>
      <c r="G570" s="95"/>
      <c r="H570" s="95"/>
      <c r="I570" s="95"/>
      <c r="J570" s="95"/>
      <c r="K570" s="95"/>
    </row>
    <row r="571" spans="2:11">
      <c r="B571" s="94"/>
      <c r="C571" s="94"/>
      <c r="D571" s="94"/>
      <c r="E571" s="95"/>
      <c r="F571" s="95"/>
      <c r="G571" s="95"/>
      <c r="H571" s="95"/>
      <c r="I571" s="95"/>
      <c r="J571" s="95"/>
      <c r="K571" s="95"/>
    </row>
    <row r="572" spans="2:11">
      <c r="B572" s="94"/>
      <c r="C572" s="94"/>
      <c r="D572" s="94"/>
      <c r="E572" s="95"/>
      <c r="F572" s="95"/>
      <c r="G572" s="95"/>
      <c r="H572" s="95"/>
      <c r="I572" s="95"/>
      <c r="J572" s="95"/>
      <c r="K572" s="95"/>
    </row>
    <row r="573" spans="2:11">
      <c r="B573" s="94"/>
      <c r="C573" s="94"/>
      <c r="D573" s="94"/>
      <c r="E573" s="95"/>
      <c r="F573" s="95"/>
      <c r="G573" s="95"/>
      <c r="H573" s="95"/>
      <c r="I573" s="95"/>
      <c r="J573" s="95"/>
      <c r="K573" s="95"/>
    </row>
    <row r="574" spans="2:11">
      <c r="B574" s="94"/>
      <c r="C574" s="94"/>
      <c r="D574" s="94"/>
      <c r="E574" s="95"/>
      <c r="F574" s="95"/>
      <c r="G574" s="95"/>
      <c r="H574" s="95"/>
      <c r="I574" s="95"/>
      <c r="J574" s="95"/>
      <c r="K574" s="95"/>
    </row>
    <row r="575" spans="2:11">
      <c r="B575" s="94"/>
      <c r="C575" s="94"/>
      <c r="D575" s="94"/>
      <c r="E575" s="95"/>
      <c r="F575" s="95"/>
      <c r="G575" s="95"/>
      <c r="H575" s="95"/>
      <c r="I575" s="95"/>
      <c r="J575" s="95"/>
      <c r="K575" s="95"/>
    </row>
    <row r="576" spans="2:11">
      <c r="B576" s="94"/>
      <c r="C576" s="94"/>
      <c r="D576" s="94"/>
      <c r="E576" s="95"/>
      <c r="F576" s="95"/>
      <c r="G576" s="95"/>
      <c r="H576" s="95"/>
      <c r="I576" s="95"/>
      <c r="J576" s="95"/>
      <c r="K576" s="95"/>
    </row>
    <row r="577" spans="2:11">
      <c r="B577" s="94"/>
      <c r="C577" s="94"/>
      <c r="D577" s="94"/>
      <c r="E577" s="95"/>
      <c r="F577" s="95"/>
      <c r="G577" s="95"/>
      <c r="H577" s="95"/>
      <c r="I577" s="95"/>
      <c r="J577" s="95"/>
      <c r="K577" s="95"/>
    </row>
    <row r="578" spans="2:11">
      <c r="B578" s="94"/>
      <c r="C578" s="94"/>
      <c r="D578" s="94"/>
      <c r="E578" s="95"/>
      <c r="F578" s="95"/>
      <c r="G578" s="95"/>
      <c r="H578" s="95"/>
      <c r="I578" s="95"/>
      <c r="J578" s="95"/>
      <c r="K578" s="95"/>
    </row>
    <row r="579" spans="2:11">
      <c r="B579" s="94"/>
      <c r="C579" s="94"/>
      <c r="D579" s="94"/>
      <c r="E579" s="95"/>
      <c r="F579" s="95"/>
      <c r="G579" s="95"/>
      <c r="H579" s="95"/>
      <c r="I579" s="95"/>
      <c r="J579" s="95"/>
      <c r="K579" s="95"/>
    </row>
    <row r="580" spans="2:11">
      <c r="B580" s="94"/>
      <c r="C580" s="94"/>
      <c r="D580" s="94"/>
      <c r="E580" s="95"/>
      <c r="F580" s="95"/>
      <c r="G580" s="95"/>
      <c r="H580" s="95"/>
      <c r="I580" s="95"/>
      <c r="J580" s="95"/>
      <c r="K580" s="95"/>
    </row>
    <row r="581" spans="2:11">
      <c r="B581" s="94"/>
      <c r="C581" s="94"/>
      <c r="D581" s="94"/>
      <c r="E581" s="95"/>
      <c r="F581" s="95"/>
      <c r="G581" s="95"/>
      <c r="H581" s="95"/>
      <c r="I581" s="95"/>
      <c r="J581" s="95"/>
      <c r="K581" s="95"/>
    </row>
    <row r="582" spans="2:11">
      <c r="B582" s="94"/>
      <c r="C582" s="94"/>
      <c r="D582" s="94"/>
      <c r="E582" s="95"/>
      <c r="F582" s="95"/>
      <c r="G582" s="95"/>
      <c r="H582" s="95"/>
      <c r="I582" s="95"/>
      <c r="J582" s="95"/>
      <c r="K582" s="95"/>
    </row>
    <row r="583" spans="2:11">
      <c r="B583" s="94"/>
      <c r="C583" s="94"/>
      <c r="D583" s="94"/>
      <c r="E583" s="95"/>
      <c r="F583" s="95"/>
      <c r="G583" s="95"/>
      <c r="H583" s="95"/>
      <c r="I583" s="95"/>
      <c r="J583" s="95"/>
      <c r="K583" s="95"/>
    </row>
    <row r="584" spans="2:11">
      <c r="B584" s="94"/>
      <c r="C584" s="94"/>
      <c r="D584" s="94"/>
      <c r="E584" s="95"/>
      <c r="F584" s="95"/>
      <c r="G584" s="95"/>
      <c r="H584" s="95"/>
      <c r="I584" s="95"/>
      <c r="J584" s="95"/>
      <c r="K584" s="95"/>
    </row>
    <row r="585" spans="2:11">
      <c r="B585" s="94"/>
      <c r="C585" s="94"/>
      <c r="D585" s="94"/>
      <c r="E585" s="95"/>
      <c r="F585" s="95"/>
      <c r="G585" s="95"/>
      <c r="H585" s="95"/>
      <c r="I585" s="95"/>
      <c r="J585" s="95"/>
      <c r="K585" s="95"/>
    </row>
    <row r="586" spans="2:11">
      <c r="B586" s="94"/>
      <c r="C586" s="94"/>
      <c r="D586" s="94"/>
      <c r="E586" s="95"/>
      <c r="F586" s="95"/>
      <c r="G586" s="95"/>
      <c r="H586" s="95"/>
      <c r="I586" s="95"/>
      <c r="J586" s="95"/>
      <c r="K586" s="95"/>
    </row>
    <row r="587" spans="2:11">
      <c r="B587" s="94"/>
      <c r="C587" s="94"/>
      <c r="D587" s="94"/>
      <c r="E587" s="95"/>
      <c r="F587" s="95"/>
      <c r="G587" s="95"/>
      <c r="H587" s="95"/>
      <c r="I587" s="95"/>
      <c r="J587" s="95"/>
      <c r="K587" s="95"/>
    </row>
    <row r="588" spans="2:11">
      <c r="B588" s="94"/>
      <c r="C588" s="94"/>
      <c r="D588" s="94"/>
      <c r="E588" s="95"/>
      <c r="F588" s="95"/>
      <c r="G588" s="95"/>
      <c r="H588" s="95"/>
      <c r="I588" s="95"/>
      <c r="J588" s="95"/>
      <c r="K588" s="95"/>
    </row>
    <row r="589" spans="2:11">
      <c r="B589" s="94"/>
      <c r="C589" s="94"/>
      <c r="D589" s="94"/>
      <c r="E589" s="95"/>
      <c r="F589" s="95"/>
      <c r="G589" s="95"/>
      <c r="H589" s="95"/>
      <c r="I589" s="95"/>
      <c r="J589" s="95"/>
      <c r="K589" s="95"/>
    </row>
    <row r="590" spans="2:11">
      <c r="B590" s="94"/>
      <c r="C590" s="94"/>
      <c r="D590" s="94"/>
      <c r="E590" s="95"/>
      <c r="F590" s="95"/>
      <c r="G590" s="95"/>
      <c r="H590" s="95"/>
      <c r="I590" s="95"/>
      <c r="J590" s="95"/>
      <c r="K590" s="95"/>
    </row>
    <row r="591" spans="2:11">
      <c r="B591" s="94"/>
      <c r="C591" s="94"/>
      <c r="D591" s="94"/>
      <c r="E591" s="95"/>
      <c r="F591" s="95"/>
      <c r="G591" s="95"/>
      <c r="H591" s="95"/>
      <c r="I591" s="95"/>
      <c r="J591" s="95"/>
      <c r="K591" s="95"/>
    </row>
    <row r="592" spans="2:11">
      <c r="B592" s="94"/>
      <c r="C592" s="94"/>
      <c r="D592" s="94"/>
      <c r="E592" s="95"/>
      <c r="F592" s="95"/>
      <c r="G592" s="95"/>
      <c r="H592" s="95"/>
      <c r="I592" s="95"/>
      <c r="J592" s="95"/>
      <c r="K592" s="95"/>
    </row>
    <row r="593" spans="2:11">
      <c r="B593" s="94"/>
      <c r="C593" s="94"/>
      <c r="D593" s="94"/>
      <c r="E593" s="95"/>
      <c r="F593" s="95"/>
      <c r="G593" s="95"/>
      <c r="H593" s="95"/>
      <c r="I593" s="95"/>
      <c r="J593" s="95"/>
      <c r="K593" s="95"/>
    </row>
    <row r="594" spans="2:11">
      <c r="B594" s="94"/>
      <c r="C594" s="94"/>
      <c r="D594" s="94"/>
      <c r="E594" s="95"/>
      <c r="F594" s="95"/>
      <c r="G594" s="95"/>
      <c r="H594" s="95"/>
      <c r="I594" s="95"/>
      <c r="J594" s="95"/>
      <c r="K594" s="95"/>
    </row>
    <row r="595" spans="2:11">
      <c r="B595" s="94"/>
      <c r="C595" s="94"/>
      <c r="D595" s="94"/>
      <c r="E595" s="95"/>
      <c r="F595" s="95"/>
      <c r="G595" s="95"/>
      <c r="H595" s="95"/>
      <c r="I595" s="95"/>
      <c r="J595" s="95"/>
      <c r="K595" s="95"/>
    </row>
    <row r="596" spans="2:11">
      <c r="B596" s="94"/>
      <c r="C596" s="94"/>
      <c r="D596" s="94"/>
      <c r="E596" s="95"/>
      <c r="F596" s="95"/>
      <c r="G596" s="95"/>
      <c r="H596" s="95"/>
      <c r="I596" s="95"/>
      <c r="J596" s="95"/>
      <c r="K596" s="95"/>
    </row>
    <row r="597" spans="2:11">
      <c r="B597" s="94"/>
      <c r="C597" s="94"/>
      <c r="D597" s="94"/>
      <c r="E597" s="95"/>
      <c r="F597" s="95"/>
      <c r="G597" s="95"/>
      <c r="H597" s="95"/>
      <c r="I597" s="95"/>
      <c r="J597" s="95"/>
      <c r="K597" s="95"/>
    </row>
    <row r="598" spans="2:11">
      <c r="B598" s="94"/>
      <c r="C598" s="94"/>
      <c r="D598" s="94"/>
      <c r="E598" s="95"/>
      <c r="F598" s="95"/>
      <c r="G598" s="95"/>
      <c r="H598" s="95"/>
      <c r="I598" s="95"/>
      <c r="J598" s="95"/>
      <c r="K598" s="95"/>
    </row>
    <row r="599" spans="2:11">
      <c r="B599" s="94"/>
      <c r="C599" s="94"/>
      <c r="D599" s="94"/>
      <c r="E599" s="95"/>
      <c r="F599" s="95"/>
      <c r="G599" s="95"/>
      <c r="H599" s="95"/>
      <c r="I599" s="95"/>
      <c r="J599" s="95"/>
      <c r="K599" s="95"/>
    </row>
    <row r="600" spans="2:11">
      <c r="B600" s="94"/>
      <c r="C600" s="94"/>
      <c r="D600" s="94"/>
      <c r="E600" s="95"/>
      <c r="F600" s="95"/>
      <c r="G600" s="95"/>
      <c r="H600" s="95"/>
      <c r="I600" s="95"/>
      <c r="J600" s="95"/>
      <c r="K600" s="95"/>
    </row>
    <row r="601" spans="2:11">
      <c r="B601" s="94"/>
      <c r="C601" s="94"/>
      <c r="D601" s="94"/>
      <c r="E601" s="95"/>
      <c r="F601" s="95"/>
      <c r="G601" s="95"/>
      <c r="H601" s="95"/>
      <c r="I601" s="95"/>
      <c r="J601" s="95"/>
      <c r="K601" s="95"/>
    </row>
    <row r="602" spans="2:11">
      <c r="B602" s="94"/>
      <c r="C602" s="94"/>
      <c r="D602" s="94"/>
      <c r="E602" s="95"/>
      <c r="F602" s="95"/>
      <c r="G602" s="95"/>
      <c r="H602" s="95"/>
      <c r="I602" s="95"/>
      <c r="J602" s="95"/>
      <c r="K602" s="95"/>
    </row>
    <row r="603" spans="2:11">
      <c r="B603" s="94"/>
      <c r="C603" s="94"/>
      <c r="D603" s="94"/>
      <c r="E603" s="95"/>
      <c r="F603" s="95"/>
      <c r="G603" s="95"/>
      <c r="H603" s="95"/>
      <c r="I603" s="95"/>
      <c r="J603" s="95"/>
      <c r="K603" s="95"/>
    </row>
    <row r="604" spans="2:11">
      <c r="B604" s="94"/>
      <c r="C604" s="94"/>
      <c r="D604" s="94"/>
      <c r="E604" s="95"/>
      <c r="F604" s="95"/>
      <c r="G604" s="95"/>
      <c r="H604" s="95"/>
      <c r="I604" s="95"/>
      <c r="J604" s="95"/>
      <c r="K604" s="95"/>
    </row>
    <row r="605" spans="2:11">
      <c r="B605" s="94"/>
      <c r="C605" s="94"/>
      <c r="D605" s="94"/>
      <c r="E605" s="95"/>
      <c r="F605" s="95"/>
      <c r="G605" s="95"/>
      <c r="H605" s="95"/>
      <c r="I605" s="95"/>
      <c r="J605" s="95"/>
      <c r="K605" s="95"/>
    </row>
    <row r="606" spans="2:11">
      <c r="B606" s="94"/>
      <c r="C606" s="94"/>
      <c r="D606" s="94"/>
      <c r="E606" s="95"/>
      <c r="F606" s="95"/>
      <c r="G606" s="95"/>
      <c r="H606" s="95"/>
      <c r="I606" s="95"/>
      <c r="J606" s="95"/>
      <c r="K606" s="95"/>
    </row>
    <row r="607" spans="2:11">
      <c r="B607" s="94"/>
      <c r="C607" s="94"/>
      <c r="D607" s="94"/>
      <c r="E607" s="95"/>
      <c r="F607" s="95"/>
      <c r="G607" s="95"/>
      <c r="H607" s="95"/>
      <c r="I607" s="95"/>
      <c r="J607" s="95"/>
      <c r="K607" s="95"/>
    </row>
    <row r="608" spans="2:11">
      <c r="B608" s="94"/>
      <c r="C608" s="94"/>
      <c r="D608" s="94"/>
      <c r="E608" s="95"/>
      <c r="F608" s="95"/>
      <c r="G608" s="95"/>
      <c r="H608" s="95"/>
      <c r="I608" s="95"/>
      <c r="J608" s="95"/>
      <c r="K608" s="95"/>
    </row>
    <row r="609" spans="2:11">
      <c r="B609" s="94"/>
      <c r="C609" s="94"/>
      <c r="D609" s="94"/>
      <c r="E609" s="95"/>
      <c r="F609" s="95"/>
      <c r="G609" s="95"/>
      <c r="H609" s="95"/>
      <c r="I609" s="95"/>
      <c r="J609" s="95"/>
      <c r="K609" s="95"/>
    </row>
    <row r="610" spans="2:11">
      <c r="B610" s="94"/>
      <c r="C610" s="94"/>
      <c r="D610" s="94"/>
      <c r="E610" s="95"/>
      <c r="F610" s="95"/>
      <c r="G610" s="95"/>
      <c r="H610" s="95"/>
      <c r="I610" s="95"/>
      <c r="J610" s="95"/>
      <c r="K610" s="95"/>
    </row>
    <row r="611" spans="2:11">
      <c r="B611" s="94"/>
      <c r="C611" s="94"/>
      <c r="D611" s="94"/>
      <c r="E611" s="95"/>
      <c r="F611" s="95"/>
      <c r="G611" s="95"/>
      <c r="H611" s="95"/>
      <c r="I611" s="95"/>
      <c r="J611" s="95"/>
      <c r="K611" s="95"/>
    </row>
    <row r="612" spans="2:11">
      <c r="B612" s="94"/>
      <c r="C612" s="94"/>
      <c r="D612" s="94"/>
      <c r="E612" s="95"/>
      <c r="F612" s="95"/>
      <c r="G612" s="95"/>
      <c r="H612" s="95"/>
      <c r="I612" s="95"/>
      <c r="J612" s="95"/>
      <c r="K612" s="95"/>
    </row>
    <row r="613" spans="2:11">
      <c r="B613" s="94"/>
      <c r="C613" s="94"/>
      <c r="D613" s="94"/>
      <c r="E613" s="95"/>
      <c r="F613" s="95"/>
      <c r="G613" s="95"/>
      <c r="H613" s="95"/>
      <c r="I613" s="95"/>
      <c r="J613" s="95"/>
      <c r="K613" s="95"/>
    </row>
    <row r="614" spans="2:11">
      <c r="B614" s="94"/>
      <c r="C614" s="94"/>
      <c r="D614" s="94"/>
      <c r="E614" s="95"/>
      <c r="F614" s="95"/>
      <c r="G614" s="95"/>
      <c r="H614" s="95"/>
      <c r="I614" s="95"/>
      <c r="J614" s="95"/>
      <c r="K614" s="95"/>
    </row>
    <row r="615" spans="2:11">
      <c r="B615" s="94"/>
      <c r="C615" s="94"/>
      <c r="D615" s="94"/>
      <c r="E615" s="95"/>
      <c r="F615" s="95"/>
      <c r="G615" s="95"/>
      <c r="H615" s="95"/>
      <c r="I615" s="95"/>
      <c r="J615" s="95"/>
      <c r="K615" s="95"/>
    </row>
    <row r="616" spans="2:11">
      <c r="B616" s="94"/>
      <c r="C616" s="94"/>
      <c r="D616" s="94"/>
      <c r="E616" s="95"/>
      <c r="F616" s="95"/>
      <c r="G616" s="95"/>
      <c r="H616" s="95"/>
      <c r="I616" s="95"/>
      <c r="J616" s="95"/>
      <c r="K616" s="95"/>
    </row>
    <row r="617" spans="2:11">
      <c r="B617" s="94"/>
      <c r="C617" s="94"/>
      <c r="D617" s="94"/>
      <c r="E617" s="95"/>
      <c r="F617" s="95"/>
      <c r="G617" s="95"/>
      <c r="H617" s="95"/>
      <c r="I617" s="95"/>
      <c r="J617" s="95"/>
      <c r="K617" s="95"/>
    </row>
    <row r="618" spans="2:11">
      <c r="B618" s="94"/>
      <c r="C618" s="94"/>
      <c r="D618" s="94"/>
      <c r="E618" s="95"/>
      <c r="F618" s="95"/>
      <c r="G618" s="95"/>
      <c r="H618" s="95"/>
      <c r="I618" s="95"/>
      <c r="J618" s="95"/>
      <c r="K618" s="95"/>
    </row>
    <row r="619" spans="2:11">
      <c r="B619" s="94"/>
      <c r="C619" s="94"/>
      <c r="D619" s="94"/>
      <c r="E619" s="95"/>
      <c r="F619" s="95"/>
      <c r="G619" s="95"/>
      <c r="H619" s="95"/>
      <c r="I619" s="95"/>
      <c r="J619" s="95"/>
      <c r="K619" s="95"/>
    </row>
    <row r="620" spans="2:11">
      <c r="B620" s="94"/>
      <c r="C620" s="94"/>
      <c r="D620" s="94"/>
      <c r="E620" s="95"/>
      <c r="F620" s="95"/>
      <c r="G620" s="95"/>
      <c r="H620" s="95"/>
      <c r="I620" s="95"/>
      <c r="J620" s="95"/>
      <c r="K620" s="95"/>
    </row>
    <row r="621" spans="2:11">
      <c r="B621" s="94"/>
      <c r="C621" s="94"/>
      <c r="D621" s="94"/>
      <c r="E621" s="95"/>
      <c r="F621" s="95"/>
      <c r="G621" s="95"/>
      <c r="H621" s="95"/>
      <c r="I621" s="95"/>
      <c r="J621" s="95"/>
      <c r="K621" s="95"/>
    </row>
    <row r="622" spans="2:11">
      <c r="B622" s="94"/>
      <c r="C622" s="94"/>
      <c r="D622" s="94"/>
      <c r="E622" s="95"/>
      <c r="F622" s="95"/>
      <c r="G622" s="95"/>
      <c r="H622" s="95"/>
      <c r="I622" s="95"/>
      <c r="J622" s="95"/>
      <c r="K622" s="95"/>
    </row>
    <row r="623" spans="2:11">
      <c r="B623" s="94"/>
      <c r="C623" s="94"/>
      <c r="D623" s="94"/>
      <c r="E623" s="95"/>
      <c r="F623" s="95"/>
      <c r="G623" s="95"/>
      <c r="H623" s="95"/>
      <c r="I623" s="95"/>
      <c r="J623" s="95"/>
      <c r="K623" s="95"/>
    </row>
    <row r="624" spans="2:11">
      <c r="B624" s="94"/>
      <c r="C624" s="94"/>
      <c r="D624" s="94"/>
      <c r="E624" s="95"/>
      <c r="F624" s="95"/>
      <c r="G624" s="95"/>
      <c r="H624" s="95"/>
      <c r="I624" s="95"/>
      <c r="J624" s="95"/>
      <c r="K624" s="95"/>
    </row>
    <row r="625" spans="2:11">
      <c r="B625" s="94"/>
      <c r="C625" s="94"/>
      <c r="D625" s="94"/>
      <c r="E625" s="95"/>
      <c r="F625" s="95"/>
      <c r="G625" s="95"/>
      <c r="H625" s="95"/>
      <c r="I625" s="95"/>
      <c r="J625" s="95"/>
      <c r="K625" s="95"/>
    </row>
    <row r="626" spans="2:11">
      <c r="B626" s="94"/>
      <c r="C626" s="94"/>
      <c r="D626" s="94"/>
      <c r="E626" s="95"/>
      <c r="F626" s="95"/>
      <c r="G626" s="95"/>
      <c r="H626" s="95"/>
      <c r="I626" s="95"/>
      <c r="J626" s="95"/>
      <c r="K626" s="95"/>
    </row>
    <row r="627" spans="2:11">
      <c r="B627" s="94"/>
      <c r="C627" s="94"/>
      <c r="D627" s="94"/>
      <c r="E627" s="95"/>
      <c r="F627" s="95"/>
      <c r="G627" s="95"/>
      <c r="H627" s="95"/>
      <c r="I627" s="95"/>
      <c r="J627" s="95"/>
      <c r="K627" s="95"/>
    </row>
    <row r="628" spans="2:11">
      <c r="B628" s="94"/>
      <c r="C628" s="94"/>
      <c r="D628" s="94"/>
      <c r="E628" s="95"/>
      <c r="F628" s="95"/>
      <c r="G628" s="95"/>
      <c r="H628" s="95"/>
      <c r="I628" s="95"/>
      <c r="J628" s="95"/>
      <c r="K628" s="95"/>
    </row>
    <row r="629" spans="2:11">
      <c r="B629" s="94"/>
      <c r="C629" s="94"/>
      <c r="D629" s="94"/>
      <c r="E629" s="95"/>
      <c r="F629" s="95"/>
      <c r="G629" s="95"/>
      <c r="H629" s="95"/>
      <c r="I629" s="95"/>
      <c r="J629" s="95"/>
      <c r="K629" s="95"/>
    </row>
    <row r="630" spans="2:11">
      <c r="B630" s="94"/>
      <c r="C630" s="94"/>
      <c r="D630" s="94"/>
      <c r="E630" s="95"/>
      <c r="F630" s="95"/>
      <c r="G630" s="95"/>
      <c r="H630" s="95"/>
      <c r="I630" s="95"/>
      <c r="J630" s="95"/>
      <c r="K630" s="95"/>
    </row>
    <row r="631" spans="2:11">
      <c r="B631" s="94"/>
      <c r="C631" s="94"/>
      <c r="D631" s="94"/>
      <c r="E631" s="95"/>
      <c r="F631" s="95"/>
      <c r="G631" s="95"/>
      <c r="H631" s="95"/>
      <c r="I631" s="95"/>
      <c r="J631" s="95"/>
      <c r="K631" s="95"/>
    </row>
    <row r="632" spans="2:11">
      <c r="B632" s="94"/>
      <c r="C632" s="94"/>
      <c r="D632" s="94"/>
      <c r="E632" s="95"/>
      <c r="F632" s="95"/>
      <c r="G632" s="95"/>
      <c r="H632" s="95"/>
      <c r="I632" s="95"/>
      <c r="J632" s="95"/>
      <c r="K632" s="95"/>
    </row>
    <row r="633" spans="2:11">
      <c r="B633" s="94"/>
      <c r="C633" s="94"/>
      <c r="D633" s="94"/>
      <c r="E633" s="95"/>
      <c r="F633" s="95"/>
      <c r="G633" s="95"/>
      <c r="H633" s="95"/>
      <c r="I633" s="95"/>
      <c r="J633" s="95"/>
      <c r="K633" s="95"/>
    </row>
    <row r="634" spans="2:11">
      <c r="B634" s="94"/>
      <c r="C634" s="94"/>
      <c r="D634" s="94"/>
      <c r="E634" s="95"/>
      <c r="F634" s="95"/>
      <c r="G634" s="95"/>
      <c r="H634" s="95"/>
      <c r="I634" s="95"/>
      <c r="J634" s="95"/>
      <c r="K634" s="95"/>
    </row>
    <row r="635" spans="2:11">
      <c r="B635" s="94"/>
      <c r="C635" s="94"/>
      <c r="D635" s="94"/>
      <c r="E635" s="95"/>
      <c r="F635" s="95"/>
      <c r="G635" s="95"/>
      <c r="H635" s="95"/>
      <c r="I635" s="95"/>
      <c r="J635" s="95"/>
      <c r="K635" s="95"/>
    </row>
    <row r="636" spans="2:11">
      <c r="B636" s="94"/>
      <c r="C636" s="94"/>
      <c r="D636" s="94"/>
      <c r="E636" s="95"/>
      <c r="F636" s="95"/>
      <c r="G636" s="95"/>
      <c r="H636" s="95"/>
      <c r="I636" s="95"/>
      <c r="J636" s="95"/>
      <c r="K636" s="95"/>
    </row>
    <row r="637" spans="2:11">
      <c r="B637" s="94"/>
      <c r="C637" s="94"/>
      <c r="D637" s="94"/>
      <c r="E637" s="95"/>
      <c r="F637" s="95"/>
      <c r="G637" s="95"/>
      <c r="H637" s="95"/>
      <c r="I637" s="95"/>
      <c r="J637" s="95"/>
      <c r="K637" s="95"/>
    </row>
    <row r="638" spans="2:11">
      <c r="B638" s="94"/>
      <c r="C638" s="94"/>
      <c r="D638" s="94"/>
      <c r="E638" s="95"/>
      <c r="F638" s="95"/>
      <c r="G638" s="95"/>
      <c r="H638" s="95"/>
      <c r="I638" s="95"/>
      <c r="J638" s="95"/>
      <c r="K638" s="95"/>
    </row>
    <row r="639" spans="2:11">
      <c r="B639" s="94"/>
      <c r="C639" s="94"/>
      <c r="D639" s="94"/>
      <c r="E639" s="95"/>
      <c r="F639" s="95"/>
      <c r="G639" s="95"/>
      <c r="H639" s="95"/>
      <c r="I639" s="95"/>
      <c r="J639" s="95"/>
      <c r="K639" s="95"/>
    </row>
    <row r="640" spans="2:11">
      <c r="B640" s="94"/>
      <c r="C640" s="94"/>
      <c r="D640" s="94"/>
      <c r="E640" s="95"/>
      <c r="F640" s="95"/>
      <c r="G640" s="95"/>
      <c r="H640" s="95"/>
      <c r="I640" s="95"/>
      <c r="J640" s="95"/>
      <c r="K640" s="95"/>
    </row>
    <row r="641" spans="2:11">
      <c r="B641" s="94"/>
      <c r="C641" s="94"/>
      <c r="D641" s="94"/>
      <c r="E641" s="95"/>
      <c r="F641" s="95"/>
      <c r="G641" s="95"/>
      <c r="H641" s="95"/>
      <c r="I641" s="95"/>
      <c r="J641" s="95"/>
      <c r="K641" s="95"/>
    </row>
    <row r="642" spans="2:11">
      <c r="B642" s="94"/>
      <c r="C642" s="94"/>
      <c r="D642" s="94"/>
      <c r="E642" s="95"/>
      <c r="F642" s="95"/>
      <c r="G642" s="95"/>
      <c r="H642" s="95"/>
      <c r="I642" s="95"/>
      <c r="J642" s="95"/>
      <c r="K642" s="95"/>
    </row>
    <row r="643" spans="2:11">
      <c r="B643" s="94"/>
      <c r="C643" s="94"/>
      <c r="D643" s="94"/>
      <c r="E643" s="95"/>
      <c r="F643" s="95"/>
      <c r="G643" s="95"/>
      <c r="H643" s="95"/>
      <c r="I643" s="95"/>
      <c r="J643" s="95"/>
      <c r="K643" s="95"/>
    </row>
    <row r="644" spans="2:11">
      <c r="B644" s="94"/>
      <c r="C644" s="94"/>
      <c r="D644" s="94"/>
      <c r="E644" s="95"/>
      <c r="F644" s="95"/>
      <c r="G644" s="95"/>
      <c r="H644" s="95"/>
      <c r="I644" s="95"/>
      <c r="J644" s="95"/>
      <c r="K644" s="95"/>
    </row>
    <row r="645" spans="2:11">
      <c r="B645" s="94"/>
      <c r="C645" s="94"/>
      <c r="D645" s="94"/>
      <c r="E645" s="95"/>
      <c r="F645" s="95"/>
      <c r="G645" s="95"/>
      <c r="H645" s="95"/>
      <c r="I645" s="95"/>
      <c r="J645" s="95"/>
      <c r="K645" s="95"/>
    </row>
    <row r="646" spans="2:11">
      <c r="B646" s="94"/>
      <c r="C646" s="94"/>
      <c r="D646" s="94"/>
      <c r="E646" s="95"/>
      <c r="F646" s="95"/>
      <c r="G646" s="95"/>
      <c r="H646" s="95"/>
      <c r="I646" s="95"/>
      <c r="J646" s="95"/>
      <c r="K646" s="95"/>
    </row>
    <row r="647" spans="2:11">
      <c r="B647" s="94"/>
      <c r="C647" s="94"/>
      <c r="D647" s="94"/>
      <c r="E647" s="95"/>
      <c r="F647" s="95"/>
      <c r="G647" s="95"/>
      <c r="H647" s="95"/>
      <c r="I647" s="95"/>
      <c r="J647" s="95"/>
      <c r="K647" s="95"/>
    </row>
    <row r="648" spans="2:11">
      <c r="B648" s="94"/>
      <c r="C648" s="94"/>
      <c r="D648" s="94"/>
      <c r="E648" s="95"/>
      <c r="F648" s="95"/>
      <c r="G648" s="95"/>
      <c r="H648" s="95"/>
      <c r="I648" s="95"/>
      <c r="J648" s="95"/>
      <c r="K648" s="95"/>
    </row>
    <row r="649" spans="2:11">
      <c r="B649" s="94"/>
      <c r="C649" s="94"/>
      <c r="D649" s="94"/>
      <c r="E649" s="95"/>
      <c r="F649" s="95"/>
      <c r="G649" s="95"/>
      <c r="H649" s="95"/>
      <c r="I649" s="95"/>
      <c r="J649" s="95"/>
      <c r="K649" s="95"/>
    </row>
    <row r="650" spans="2:11">
      <c r="B650" s="94"/>
      <c r="C650" s="94"/>
      <c r="D650" s="94"/>
      <c r="E650" s="95"/>
      <c r="F650" s="95"/>
      <c r="G650" s="95"/>
      <c r="H650" s="95"/>
      <c r="I650" s="95"/>
      <c r="J650" s="95"/>
      <c r="K650" s="95"/>
    </row>
    <row r="651" spans="2:11">
      <c r="B651" s="94"/>
      <c r="C651" s="94"/>
      <c r="D651" s="94"/>
      <c r="E651" s="95"/>
      <c r="F651" s="95"/>
      <c r="G651" s="95"/>
      <c r="H651" s="95"/>
      <c r="I651" s="95"/>
      <c r="J651" s="95"/>
      <c r="K651" s="95"/>
    </row>
    <row r="652" spans="2:11">
      <c r="B652" s="94"/>
      <c r="C652" s="94"/>
      <c r="D652" s="94"/>
      <c r="E652" s="95"/>
      <c r="F652" s="95"/>
      <c r="G652" s="95"/>
      <c r="H652" s="95"/>
      <c r="I652" s="95"/>
      <c r="J652" s="95"/>
      <c r="K652" s="95"/>
    </row>
    <row r="653" spans="2:11">
      <c r="B653" s="94"/>
      <c r="C653" s="94"/>
      <c r="D653" s="94"/>
      <c r="E653" s="95"/>
      <c r="F653" s="95"/>
      <c r="G653" s="95"/>
      <c r="H653" s="95"/>
      <c r="I653" s="95"/>
      <c r="J653" s="95"/>
      <c r="K653" s="95"/>
    </row>
    <row r="654" spans="2:11">
      <c r="B654" s="94"/>
      <c r="C654" s="94"/>
      <c r="D654" s="94"/>
      <c r="E654" s="95"/>
      <c r="F654" s="95"/>
      <c r="G654" s="95"/>
      <c r="H654" s="95"/>
      <c r="I654" s="95"/>
      <c r="J654" s="95"/>
      <c r="K654" s="95"/>
    </row>
    <row r="655" spans="2:11">
      <c r="B655" s="94"/>
      <c r="C655" s="94"/>
      <c r="D655" s="94"/>
      <c r="E655" s="95"/>
      <c r="F655" s="95"/>
      <c r="G655" s="95"/>
      <c r="H655" s="95"/>
      <c r="I655" s="95"/>
      <c r="J655" s="95"/>
      <c r="K655" s="95"/>
    </row>
    <row r="656" spans="2:11">
      <c r="B656" s="94"/>
      <c r="C656" s="94"/>
      <c r="D656" s="94"/>
      <c r="E656" s="95"/>
      <c r="F656" s="95"/>
      <c r="G656" s="95"/>
      <c r="H656" s="95"/>
      <c r="I656" s="95"/>
      <c r="J656" s="95"/>
      <c r="K656" s="95"/>
    </row>
    <row r="657" spans="2:11">
      <c r="B657" s="94"/>
      <c r="C657" s="94"/>
      <c r="D657" s="94"/>
      <c r="E657" s="95"/>
      <c r="F657" s="95"/>
      <c r="G657" s="95"/>
      <c r="H657" s="95"/>
      <c r="I657" s="95"/>
      <c r="J657" s="95"/>
      <c r="K657" s="95"/>
    </row>
    <row r="658" spans="2:11">
      <c r="B658" s="94"/>
      <c r="C658" s="94"/>
      <c r="D658" s="94"/>
      <c r="E658" s="95"/>
      <c r="F658" s="95"/>
      <c r="G658" s="95"/>
      <c r="H658" s="95"/>
      <c r="I658" s="95"/>
      <c r="J658" s="95"/>
      <c r="K658" s="95"/>
    </row>
    <row r="659" spans="2:11">
      <c r="B659" s="94"/>
      <c r="C659" s="94"/>
      <c r="D659" s="94"/>
      <c r="E659" s="95"/>
      <c r="F659" s="95"/>
      <c r="G659" s="95"/>
      <c r="H659" s="95"/>
      <c r="I659" s="95"/>
      <c r="J659" s="95"/>
      <c r="K659" s="95"/>
    </row>
    <row r="660" spans="2:11">
      <c r="B660" s="94"/>
      <c r="C660" s="94"/>
      <c r="D660" s="94"/>
      <c r="E660" s="95"/>
      <c r="F660" s="95"/>
      <c r="G660" s="95"/>
      <c r="H660" s="95"/>
      <c r="I660" s="95"/>
      <c r="J660" s="95"/>
      <c r="K660" s="95"/>
    </row>
    <row r="661" spans="2:11">
      <c r="B661" s="94"/>
      <c r="C661" s="94"/>
      <c r="D661" s="94"/>
      <c r="E661" s="95"/>
      <c r="F661" s="95"/>
      <c r="G661" s="95"/>
      <c r="H661" s="95"/>
      <c r="I661" s="95"/>
      <c r="J661" s="95"/>
      <c r="K661" s="95"/>
    </row>
    <row r="662" spans="2:11">
      <c r="B662" s="94"/>
      <c r="C662" s="94"/>
      <c r="D662" s="94"/>
      <c r="E662" s="95"/>
      <c r="F662" s="95"/>
      <c r="G662" s="95"/>
      <c r="H662" s="95"/>
      <c r="I662" s="95"/>
      <c r="J662" s="95"/>
      <c r="K662" s="95"/>
    </row>
    <row r="663" spans="2:11">
      <c r="B663" s="94"/>
      <c r="C663" s="94"/>
      <c r="D663" s="94"/>
      <c r="E663" s="95"/>
      <c r="F663" s="95"/>
      <c r="G663" s="95"/>
      <c r="H663" s="95"/>
      <c r="I663" s="95"/>
      <c r="J663" s="95"/>
      <c r="K663" s="95"/>
    </row>
    <row r="664" spans="2:11">
      <c r="B664" s="94"/>
      <c r="C664" s="94"/>
      <c r="D664" s="94"/>
      <c r="E664" s="95"/>
      <c r="F664" s="95"/>
      <c r="G664" s="95"/>
      <c r="H664" s="95"/>
      <c r="I664" s="95"/>
      <c r="J664" s="95"/>
      <c r="K664" s="95"/>
    </row>
    <row r="665" spans="2:11">
      <c r="B665" s="94"/>
      <c r="C665" s="94"/>
      <c r="D665" s="94"/>
      <c r="E665" s="95"/>
      <c r="F665" s="95"/>
      <c r="G665" s="95"/>
      <c r="H665" s="95"/>
      <c r="I665" s="95"/>
      <c r="J665" s="95"/>
      <c r="K665" s="95"/>
    </row>
    <row r="666" spans="2:11">
      <c r="B666" s="94"/>
      <c r="C666" s="94"/>
      <c r="D666" s="94"/>
      <c r="E666" s="95"/>
      <c r="F666" s="95"/>
      <c r="G666" s="95"/>
      <c r="H666" s="95"/>
      <c r="I666" s="95"/>
      <c r="J666" s="95"/>
      <c r="K666" s="95"/>
    </row>
    <row r="667" spans="2:11">
      <c r="B667" s="94"/>
      <c r="C667" s="94"/>
      <c r="D667" s="94"/>
      <c r="E667" s="95"/>
      <c r="F667" s="95"/>
      <c r="G667" s="95"/>
      <c r="H667" s="95"/>
      <c r="I667" s="95"/>
      <c r="J667" s="95"/>
      <c r="K667" s="95"/>
    </row>
    <row r="668" spans="2:11">
      <c r="B668" s="94"/>
      <c r="C668" s="94"/>
      <c r="D668" s="94"/>
      <c r="E668" s="95"/>
      <c r="F668" s="95"/>
      <c r="G668" s="95"/>
      <c r="H668" s="95"/>
      <c r="I668" s="95"/>
      <c r="J668" s="95"/>
      <c r="K668" s="95"/>
    </row>
    <row r="669" spans="2:11">
      <c r="B669" s="94"/>
      <c r="C669" s="94"/>
      <c r="D669" s="94"/>
      <c r="E669" s="95"/>
      <c r="F669" s="95"/>
      <c r="G669" s="95"/>
      <c r="H669" s="95"/>
      <c r="I669" s="95"/>
      <c r="J669" s="95"/>
      <c r="K669" s="95"/>
    </row>
    <row r="670" spans="2:11">
      <c r="B670" s="94"/>
      <c r="C670" s="94"/>
      <c r="D670" s="94"/>
      <c r="E670" s="95"/>
      <c r="F670" s="95"/>
      <c r="G670" s="95"/>
      <c r="H670" s="95"/>
      <c r="I670" s="95"/>
      <c r="J670" s="95"/>
      <c r="K670" s="95"/>
    </row>
    <row r="671" spans="2:11">
      <c r="B671" s="94"/>
      <c r="C671" s="94"/>
      <c r="D671" s="94"/>
      <c r="E671" s="95"/>
      <c r="F671" s="95"/>
      <c r="G671" s="95"/>
      <c r="H671" s="95"/>
      <c r="I671" s="95"/>
      <c r="J671" s="95"/>
      <c r="K671" s="95"/>
    </row>
    <row r="672" spans="2:11">
      <c r="B672" s="94"/>
      <c r="C672" s="94"/>
      <c r="D672" s="94"/>
      <c r="E672" s="95"/>
      <c r="F672" s="95"/>
      <c r="G672" s="95"/>
      <c r="H672" s="95"/>
      <c r="I672" s="95"/>
      <c r="J672" s="95"/>
      <c r="K672" s="95"/>
    </row>
    <row r="673" spans="2:11">
      <c r="B673" s="94"/>
      <c r="C673" s="94"/>
      <c r="D673" s="94"/>
      <c r="E673" s="95"/>
      <c r="F673" s="95"/>
      <c r="G673" s="95"/>
      <c r="H673" s="95"/>
      <c r="I673" s="95"/>
      <c r="J673" s="95"/>
      <c r="K673" s="95"/>
    </row>
    <row r="674" spans="2:11">
      <c r="B674" s="94"/>
      <c r="C674" s="94"/>
      <c r="D674" s="94"/>
      <c r="E674" s="95"/>
      <c r="F674" s="95"/>
      <c r="G674" s="95"/>
      <c r="H674" s="95"/>
      <c r="I674" s="95"/>
      <c r="J674" s="95"/>
      <c r="K674" s="95"/>
    </row>
    <row r="675" spans="2:11">
      <c r="B675" s="94"/>
      <c r="C675" s="94"/>
      <c r="D675" s="94"/>
      <c r="E675" s="95"/>
      <c r="F675" s="95"/>
      <c r="G675" s="95"/>
      <c r="H675" s="95"/>
      <c r="I675" s="95"/>
      <c r="J675" s="95"/>
      <c r="K675" s="95"/>
    </row>
    <row r="676" spans="2:11">
      <c r="B676" s="94"/>
      <c r="C676" s="94"/>
      <c r="D676" s="94"/>
      <c r="E676" s="95"/>
      <c r="F676" s="95"/>
      <c r="G676" s="95"/>
      <c r="H676" s="95"/>
      <c r="I676" s="95"/>
      <c r="J676" s="95"/>
      <c r="K676" s="95"/>
    </row>
    <row r="677" spans="2:11">
      <c r="B677" s="94"/>
      <c r="C677" s="94"/>
      <c r="D677" s="94"/>
      <c r="E677" s="95"/>
      <c r="F677" s="95"/>
      <c r="G677" s="95"/>
      <c r="H677" s="95"/>
      <c r="I677" s="95"/>
      <c r="J677" s="95"/>
      <c r="K677" s="95"/>
    </row>
    <row r="678" spans="2:11">
      <c r="B678" s="94"/>
      <c r="C678" s="94"/>
      <c r="D678" s="94"/>
      <c r="E678" s="95"/>
      <c r="F678" s="95"/>
      <c r="G678" s="95"/>
      <c r="H678" s="95"/>
      <c r="I678" s="95"/>
      <c r="J678" s="95"/>
      <c r="K678" s="95"/>
    </row>
    <row r="679" spans="2:11">
      <c r="B679" s="94"/>
      <c r="C679" s="94"/>
      <c r="D679" s="94"/>
      <c r="E679" s="95"/>
      <c r="F679" s="95"/>
      <c r="G679" s="95"/>
      <c r="H679" s="95"/>
      <c r="I679" s="95"/>
      <c r="J679" s="95"/>
      <c r="K679" s="95"/>
    </row>
    <row r="680" spans="2:11">
      <c r="B680" s="94"/>
      <c r="C680" s="94"/>
      <c r="D680" s="94"/>
      <c r="E680" s="95"/>
      <c r="F680" s="95"/>
      <c r="G680" s="95"/>
      <c r="H680" s="95"/>
      <c r="I680" s="95"/>
      <c r="J680" s="95"/>
      <c r="K680" s="95"/>
    </row>
    <row r="681" spans="2:11">
      <c r="B681" s="94"/>
      <c r="C681" s="94"/>
      <c r="D681" s="94"/>
      <c r="E681" s="95"/>
      <c r="F681" s="95"/>
      <c r="G681" s="95"/>
      <c r="H681" s="95"/>
      <c r="I681" s="95"/>
      <c r="J681" s="95"/>
      <c r="K681" s="95"/>
    </row>
    <row r="682" spans="2:11">
      <c r="B682" s="94"/>
      <c r="C682" s="94"/>
      <c r="D682" s="94"/>
      <c r="E682" s="95"/>
      <c r="F682" s="95"/>
      <c r="G682" s="95"/>
      <c r="H682" s="95"/>
      <c r="I682" s="95"/>
      <c r="J682" s="95"/>
      <c r="K682" s="95"/>
    </row>
    <row r="683" spans="2:11">
      <c r="B683" s="94"/>
      <c r="C683" s="94"/>
      <c r="D683" s="94"/>
      <c r="E683" s="95"/>
      <c r="F683" s="95"/>
      <c r="G683" s="95"/>
      <c r="H683" s="95"/>
      <c r="I683" s="95"/>
      <c r="J683" s="95"/>
      <c r="K683" s="95"/>
    </row>
    <row r="684" spans="2:11">
      <c r="B684" s="94"/>
      <c r="C684" s="94"/>
      <c r="D684" s="94"/>
      <c r="E684" s="95"/>
      <c r="F684" s="95"/>
      <c r="G684" s="95"/>
      <c r="H684" s="95"/>
      <c r="I684" s="95"/>
      <c r="J684" s="95"/>
      <c r="K684" s="95"/>
    </row>
    <row r="685" spans="2:11">
      <c r="B685" s="94"/>
      <c r="C685" s="94"/>
      <c r="D685" s="94"/>
      <c r="E685" s="95"/>
      <c r="F685" s="95"/>
      <c r="G685" s="95"/>
      <c r="H685" s="95"/>
      <c r="I685" s="95"/>
      <c r="J685" s="95"/>
      <c r="K685" s="95"/>
    </row>
    <row r="686" spans="2:11">
      <c r="B686" s="94"/>
      <c r="C686" s="94"/>
      <c r="D686" s="94"/>
      <c r="E686" s="95"/>
      <c r="F686" s="95"/>
      <c r="G686" s="95"/>
      <c r="H686" s="95"/>
      <c r="I686" s="95"/>
      <c r="J686" s="95"/>
      <c r="K686" s="95"/>
    </row>
    <row r="687" spans="2:11">
      <c r="B687" s="94"/>
      <c r="C687" s="94"/>
      <c r="D687" s="94"/>
      <c r="E687" s="95"/>
      <c r="F687" s="95"/>
      <c r="G687" s="95"/>
      <c r="H687" s="95"/>
      <c r="I687" s="95"/>
      <c r="J687" s="95"/>
      <c r="K687" s="95"/>
    </row>
    <row r="688" spans="2:11">
      <c r="B688" s="94"/>
      <c r="C688" s="94"/>
      <c r="D688" s="94"/>
      <c r="E688" s="95"/>
      <c r="F688" s="95"/>
      <c r="G688" s="95"/>
      <c r="H688" s="95"/>
      <c r="I688" s="95"/>
      <c r="J688" s="95"/>
      <c r="K688" s="95"/>
    </row>
    <row r="689" spans="2:11">
      <c r="B689" s="94"/>
      <c r="C689" s="94"/>
      <c r="D689" s="94"/>
      <c r="E689" s="95"/>
      <c r="F689" s="95"/>
      <c r="G689" s="95"/>
      <c r="H689" s="95"/>
      <c r="I689" s="95"/>
      <c r="J689" s="95"/>
      <c r="K689" s="95"/>
    </row>
    <row r="690" spans="2:11">
      <c r="B690" s="94"/>
      <c r="C690" s="94"/>
      <c r="D690" s="94"/>
      <c r="E690" s="95"/>
      <c r="F690" s="95"/>
      <c r="G690" s="95"/>
      <c r="H690" s="95"/>
      <c r="I690" s="95"/>
      <c r="J690" s="95"/>
      <c r="K690" s="95"/>
    </row>
    <row r="691" spans="2:11">
      <c r="B691" s="94"/>
      <c r="C691" s="94"/>
      <c r="D691" s="94"/>
      <c r="E691" s="95"/>
      <c r="F691" s="95"/>
      <c r="G691" s="95"/>
      <c r="H691" s="95"/>
      <c r="I691" s="95"/>
      <c r="J691" s="95"/>
      <c r="K691" s="95"/>
    </row>
    <row r="692" spans="2:11">
      <c r="B692" s="94"/>
      <c r="C692" s="94"/>
      <c r="D692" s="94"/>
      <c r="E692" s="95"/>
      <c r="F692" s="95"/>
      <c r="G692" s="95"/>
      <c r="H692" s="95"/>
      <c r="I692" s="95"/>
      <c r="J692" s="95"/>
      <c r="K692" s="95"/>
    </row>
    <row r="693" spans="2:11">
      <c r="B693" s="94"/>
      <c r="C693" s="94"/>
      <c r="D693" s="94"/>
      <c r="E693" s="95"/>
      <c r="F693" s="95"/>
      <c r="G693" s="95"/>
      <c r="H693" s="95"/>
      <c r="I693" s="95"/>
      <c r="J693" s="95"/>
      <c r="K693" s="95"/>
    </row>
    <row r="694" spans="2:11">
      <c r="B694" s="94"/>
      <c r="C694" s="94"/>
      <c r="D694" s="94"/>
      <c r="E694" s="95"/>
      <c r="F694" s="95"/>
      <c r="G694" s="95"/>
      <c r="H694" s="95"/>
      <c r="I694" s="95"/>
      <c r="J694" s="95"/>
      <c r="K694" s="95"/>
    </row>
    <row r="695" spans="2:11">
      <c r="B695" s="94"/>
      <c r="C695" s="94"/>
      <c r="D695" s="94"/>
      <c r="E695" s="95"/>
      <c r="F695" s="95"/>
      <c r="G695" s="95"/>
      <c r="H695" s="95"/>
      <c r="I695" s="95"/>
      <c r="J695" s="95"/>
      <c r="K695" s="95"/>
    </row>
    <row r="696" spans="2:11">
      <c r="B696" s="94"/>
      <c r="C696" s="94"/>
      <c r="D696" s="94"/>
      <c r="E696" s="95"/>
      <c r="F696" s="95"/>
      <c r="G696" s="95"/>
      <c r="H696" s="95"/>
      <c r="I696" s="95"/>
      <c r="J696" s="95"/>
      <c r="K696" s="95"/>
    </row>
    <row r="697" spans="2:11">
      <c r="B697" s="94"/>
      <c r="C697" s="94"/>
      <c r="D697" s="94"/>
      <c r="E697" s="95"/>
      <c r="F697" s="95"/>
      <c r="G697" s="95"/>
      <c r="H697" s="95"/>
      <c r="I697" s="95"/>
      <c r="J697" s="95"/>
      <c r="K697" s="95"/>
    </row>
    <row r="698" spans="2:11">
      <c r="B698" s="94"/>
      <c r="C698" s="94"/>
      <c r="D698" s="94"/>
      <c r="E698" s="95"/>
      <c r="F698" s="95"/>
      <c r="G698" s="95"/>
      <c r="H698" s="95"/>
      <c r="I698" s="95"/>
      <c r="J698" s="95"/>
      <c r="K698" s="95"/>
    </row>
    <row r="699" spans="2:11">
      <c r="B699" s="94"/>
      <c r="C699" s="94"/>
      <c r="D699" s="94"/>
      <c r="E699" s="95"/>
      <c r="F699" s="95"/>
      <c r="G699" s="95"/>
      <c r="H699" s="95"/>
      <c r="I699" s="95"/>
      <c r="J699" s="95"/>
      <c r="K699" s="95"/>
    </row>
    <row r="700" spans="2:11">
      <c r="B700" s="94"/>
      <c r="C700" s="94"/>
      <c r="D700" s="94"/>
      <c r="E700" s="95"/>
      <c r="F700" s="95"/>
      <c r="G700" s="95"/>
      <c r="H700" s="95"/>
      <c r="I700" s="95"/>
      <c r="J700" s="95"/>
      <c r="K700" s="95"/>
    </row>
    <row r="701" spans="2:11">
      <c r="B701" s="94"/>
      <c r="C701" s="94"/>
      <c r="D701" s="94"/>
      <c r="E701" s="95"/>
      <c r="F701" s="95"/>
      <c r="G701" s="95"/>
      <c r="H701" s="95"/>
      <c r="I701" s="95"/>
      <c r="J701" s="95"/>
      <c r="K701" s="95"/>
    </row>
    <row r="702" spans="2:11">
      <c r="B702" s="94"/>
      <c r="C702" s="94"/>
      <c r="D702" s="94"/>
      <c r="E702" s="95"/>
      <c r="F702" s="95"/>
      <c r="G702" s="95"/>
      <c r="H702" s="95"/>
      <c r="I702" s="95"/>
      <c r="J702" s="95"/>
      <c r="K702" s="95"/>
    </row>
    <row r="703" spans="2:11">
      <c r="B703" s="94"/>
      <c r="C703" s="94"/>
      <c r="D703" s="94"/>
      <c r="E703" s="95"/>
      <c r="F703" s="95"/>
      <c r="G703" s="95"/>
      <c r="H703" s="95"/>
      <c r="I703" s="95"/>
      <c r="J703" s="95"/>
      <c r="K703" s="95"/>
    </row>
    <row r="704" spans="2:11">
      <c r="B704" s="94"/>
      <c r="C704" s="94"/>
      <c r="D704" s="94"/>
      <c r="E704" s="95"/>
      <c r="F704" s="95"/>
      <c r="G704" s="95"/>
      <c r="H704" s="95"/>
      <c r="I704" s="95"/>
      <c r="J704" s="95"/>
      <c r="K704" s="95"/>
    </row>
    <row r="705" spans="2:11">
      <c r="B705" s="94"/>
      <c r="C705" s="94"/>
      <c r="D705" s="94"/>
      <c r="E705" s="95"/>
      <c r="F705" s="95"/>
      <c r="G705" s="95"/>
      <c r="H705" s="95"/>
      <c r="I705" s="95"/>
      <c r="J705" s="95"/>
      <c r="K705" s="95"/>
    </row>
    <row r="706" spans="2:11">
      <c r="B706" s="94"/>
      <c r="C706" s="94"/>
      <c r="D706" s="94"/>
      <c r="E706" s="95"/>
      <c r="F706" s="95"/>
      <c r="G706" s="95"/>
      <c r="H706" s="95"/>
      <c r="I706" s="95"/>
      <c r="J706" s="95"/>
      <c r="K706" s="95"/>
    </row>
    <row r="707" spans="2:11">
      <c r="B707" s="94"/>
      <c r="C707" s="94"/>
      <c r="D707" s="94"/>
      <c r="E707" s="95"/>
      <c r="F707" s="95"/>
      <c r="G707" s="95"/>
      <c r="H707" s="95"/>
      <c r="I707" s="95"/>
      <c r="J707" s="95"/>
      <c r="K707" s="95"/>
    </row>
    <row r="708" spans="2:11">
      <c r="B708" s="94"/>
      <c r="C708" s="94"/>
      <c r="D708" s="94"/>
      <c r="E708" s="95"/>
      <c r="F708" s="95"/>
      <c r="G708" s="95"/>
      <c r="H708" s="95"/>
      <c r="I708" s="95"/>
      <c r="J708" s="95"/>
      <c r="K708" s="95"/>
    </row>
    <row r="709" spans="2:11">
      <c r="B709" s="94"/>
      <c r="C709" s="94"/>
      <c r="D709" s="94"/>
      <c r="E709" s="95"/>
      <c r="F709" s="95"/>
      <c r="G709" s="95"/>
      <c r="H709" s="95"/>
      <c r="I709" s="95"/>
      <c r="J709" s="95"/>
      <c r="K709" s="95"/>
    </row>
    <row r="710" spans="2:11">
      <c r="B710" s="94"/>
      <c r="C710" s="94"/>
      <c r="D710" s="94"/>
      <c r="E710" s="95"/>
      <c r="F710" s="95"/>
      <c r="G710" s="95"/>
      <c r="H710" s="95"/>
      <c r="I710" s="95"/>
      <c r="J710" s="95"/>
      <c r="K710" s="95"/>
    </row>
    <row r="711" spans="2:11">
      <c r="B711" s="94"/>
      <c r="C711" s="94"/>
      <c r="D711" s="94"/>
      <c r="E711" s="95"/>
      <c r="F711" s="95"/>
      <c r="G711" s="95"/>
      <c r="H711" s="95"/>
      <c r="I711" s="95"/>
      <c r="J711" s="95"/>
      <c r="K711" s="95"/>
    </row>
    <row r="712" spans="2:11">
      <c r="B712" s="94"/>
      <c r="C712" s="94"/>
      <c r="D712" s="94"/>
      <c r="E712" s="95"/>
      <c r="F712" s="95"/>
      <c r="G712" s="95"/>
      <c r="H712" s="95"/>
      <c r="I712" s="95"/>
      <c r="J712" s="95"/>
      <c r="K712" s="95"/>
    </row>
    <row r="713" spans="2:11">
      <c r="B713" s="94"/>
      <c r="C713" s="94"/>
      <c r="D713" s="94"/>
      <c r="E713" s="95"/>
      <c r="F713" s="95"/>
      <c r="G713" s="95"/>
      <c r="H713" s="95"/>
      <c r="I713" s="95"/>
      <c r="J713" s="95"/>
      <c r="K713" s="95"/>
    </row>
    <row r="714" spans="2:11">
      <c r="B714" s="94"/>
      <c r="C714" s="94"/>
      <c r="D714" s="94"/>
      <c r="E714" s="95"/>
      <c r="F714" s="95"/>
      <c r="G714" s="95"/>
      <c r="H714" s="95"/>
      <c r="I714" s="95"/>
      <c r="J714" s="95"/>
      <c r="K714" s="95"/>
    </row>
    <row r="715" spans="2:11">
      <c r="B715" s="94"/>
      <c r="C715" s="94"/>
      <c r="D715" s="94"/>
      <c r="E715" s="95"/>
      <c r="F715" s="95"/>
      <c r="G715" s="95"/>
      <c r="H715" s="95"/>
      <c r="I715" s="95"/>
      <c r="J715" s="95"/>
      <c r="K715" s="95"/>
    </row>
    <row r="716" spans="2:11">
      <c r="B716" s="94"/>
      <c r="C716" s="94"/>
      <c r="D716" s="94"/>
      <c r="E716" s="95"/>
      <c r="F716" s="95"/>
      <c r="G716" s="95"/>
      <c r="H716" s="95"/>
      <c r="I716" s="95"/>
      <c r="J716" s="95"/>
      <c r="K716" s="95"/>
    </row>
    <row r="717" spans="2:11">
      <c r="B717" s="94"/>
      <c r="C717" s="94"/>
      <c r="D717" s="94"/>
      <c r="E717" s="95"/>
      <c r="F717" s="95"/>
      <c r="G717" s="95"/>
      <c r="H717" s="95"/>
      <c r="I717" s="95"/>
      <c r="J717" s="95"/>
      <c r="K717" s="95"/>
    </row>
    <row r="718" spans="2:11">
      <c r="B718" s="94"/>
      <c r="C718" s="94"/>
      <c r="D718" s="94"/>
      <c r="E718" s="95"/>
      <c r="F718" s="95"/>
      <c r="G718" s="95"/>
      <c r="H718" s="95"/>
      <c r="I718" s="95"/>
      <c r="J718" s="95"/>
      <c r="K718" s="95"/>
    </row>
    <row r="719" spans="2:11">
      <c r="B719" s="94"/>
      <c r="C719" s="94"/>
      <c r="D719" s="94"/>
      <c r="E719" s="95"/>
      <c r="F719" s="95"/>
      <c r="G719" s="95"/>
      <c r="H719" s="95"/>
      <c r="I719" s="95"/>
      <c r="J719" s="95"/>
      <c r="K719" s="95"/>
    </row>
    <row r="720" spans="2:11">
      <c r="B720" s="94"/>
      <c r="C720" s="94"/>
      <c r="D720" s="94"/>
      <c r="E720" s="95"/>
      <c r="F720" s="95"/>
      <c r="G720" s="95"/>
      <c r="H720" s="95"/>
      <c r="I720" s="95"/>
      <c r="J720" s="95"/>
      <c r="K720" s="95"/>
    </row>
    <row r="721" spans="2:11">
      <c r="B721" s="94"/>
      <c r="C721" s="94"/>
      <c r="D721" s="94"/>
      <c r="E721" s="95"/>
      <c r="F721" s="95"/>
      <c r="G721" s="95"/>
      <c r="H721" s="95"/>
      <c r="I721" s="95"/>
      <c r="J721" s="95"/>
      <c r="K721" s="95"/>
    </row>
    <row r="722" spans="2:11">
      <c r="B722" s="94"/>
      <c r="C722" s="94"/>
      <c r="D722" s="94"/>
      <c r="E722" s="95"/>
      <c r="F722" s="95"/>
      <c r="G722" s="95"/>
      <c r="H722" s="95"/>
      <c r="I722" s="95"/>
      <c r="J722" s="95"/>
      <c r="K722" s="95"/>
    </row>
    <row r="723" spans="2:11">
      <c r="B723" s="94"/>
      <c r="C723" s="94"/>
      <c r="D723" s="94"/>
      <c r="E723" s="95"/>
      <c r="F723" s="95"/>
      <c r="G723" s="95"/>
      <c r="H723" s="95"/>
      <c r="I723" s="95"/>
      <c r="J723" s="95"/>
      <c r="K723" s="95"/>
    </row>
    <row r="724" spans="2:11">
      <c r="B724" s="94"/>
      <c r="C724" s="94"/>
      <c r="D724" s="94"/>
      <c r="E724" s="95"/>
      <c r="F724" s="95"/>
      <c r="G724" s="95"/>
      <c r="H724" s="95"/>
      <c r="I724" s="95"/>
      <c r="J724" s="95"/>
      <c r="K724" s="95"/>
    </row>
    <row r="725" spans="2:11">
      <c r="B725" s="94"/>
      <c r="C725" s="94"/>
      <c r="D725" s="94"/>
      <c r="E725" s="95"/>
      <c r="F725" s="95"/>
      <c r="G725" s="95"/>
      <c r="H725" s="95"/>
      <c r="I725" s="95"/>
      <c r="J725" s="95"/>
      <c r="K725" s="95"/>
    </row>
    <row r="726" spans="2:11">
      <c r="B726" s="94"/>
      <c r="C726" s="94"/>
      <c r="D726" s="94"/>
      <c r="E726" s="95"/>
      <c r="F726" s="95"/>
      <c r="G726" s="95"/>
      <c r="H726" s="95"/>
      <c r="I726" s="95"/>
      <c r="J726" s="95"/>
      <c r="K726" s="95"/>
    </row>
    <row r="727" spans="2:11">
      <c r="B727" s="94"/>
      <c r="C727" s="94"/>
      <c r="D727" s="94"/>
      <c r="E727" s="95"/>
      <c r="F727" s="95"/>
      <c r="G727" s="95"/>
      <c r="H727" s="95"/>
      <c r="I727" s="95"/>
      <c r="J727" s="95"/>
      <c r="K727" s="95"/>
    </row>
    <row r="728" spans="2:11">
      <c r="B728" s="94"/>
      <c r="C728" s="94"/>
      <c r="D728" s="94"/>
      <c r="E728" s="95"/>
      <c r="F728" s="95"/>
      <c r="G728" s="95"/>
      <c r="H728" s="95"/>
      <c r="I728" s="95"/>
      <c r="J728" s="95"/>
      <c r="K728" s="95"/>
    </row>
    <row r="729" spans="2:11">
      <c r="B729" s="94"/>
      <c r="C729" s="94"/>
      <c r="D729" s="94"/>
      <c r="E729" s="95"/>
      <c r="F729" s="95"/>
      <c r="G729" s="95"/>
      <c r="H729" s="95"/>
      <c r="I729" s="95"/>
      <c r="J729" s="95"/>
      <c r="K729" s="95"/>
    </row>
    <row r="730" spans="2:11">
      <c r="B730" s="94"/>
      <c r="C730" s="94"/>
      <c r="D730" s="94"/>
      <c r="E730" s="95"/>
      <c r="F730" s="95"/>
      <c r="G730" s="95"/>
      <c r="H730" s="95"/>
      <c r="I730" s="95"/>
      <c r="J730" s="95"/>
      <c r="K730" s="95"/>
    </row>
    <row r="731" spans="2:11">
      <c r="B731" s="94"/>
      <c r="C731" s="94"/>
      <c r="D731" s="94"/>
      <c r="E731" s="95"/>
      <c r="F731" s="95"/>
      <c r="G731" s="95"/>
      <c r="H731" s="95"/>
      <c r="I731" s="95"/>
      <c r="J731" s="95"/>
      <c r="K731" s="95"/>
    </row>
    <row r="732" spans="2:11">
      <c r="B732" s="94"/>
      <c r="C732" s="94"/>
      <c r="D732" s="94"/>
      <c r="E732" s="95"/>
      <c r="F732" s="95"/>
      <c r="G732" s="95"/>
      <c r="H732" s="95"/>
      <c r="I732" s="95"/>
      <c r="J732" s="95"/>
      <c r="K732" s="95"/>
    </row>
    <row r="733" spans="2:11">
      <c r="B733" s="94"/>
      <c r="C733" s="94"/>
      <c r="D733" s="94"/>
      <c r="E733" s="95"/>
      <c r="F733" s="95"/>
      <c r="G733" s="95"/>
      <c r="H733" s="95"/>
      <c r="I733" s="95"/>
      <c r="J733" s="95"/>
      <c r="K733" s="95"/>
    </row>
    <row r="734" spans="2:11">
      <c r="B734" s="94"/>
      <c r="C734" s="94"/>
      <c r="D734" s="94"/>
      <c r="E734" s="95"/>
      <c r="F734" s="95"/>
      <c r="G734" s="95"/>
      <c r="H734" s="95"/>
      <c r="I734" s="95"/>
      <c r="J734" s="95"/>
      <c r="K734" s="95"/>
    </row>
    <row r="735" spans="2:11">
      <c r="B735" s="94"/>
      <c r="C735" s="94"/>
      <c r="D735" s="94"/>
      <c r="E735" s="95"/>
      <c r="F735" s="95"/>
      <c r="G735" s="95"/>
      <c r="H735" s="95"/>
      <c r="I735" s="95"/>
      <c r="J735" s="95"/>
      <c r="K735" s="95"/>
    </row>
    <row r="736" spans="2:11">
      <c r="B736" s="94"/>
      <c r="C736" s="94"/>
      <c r="D736" s="94"/>
      <c r="E736" s="95"/>
      <c r="F736" s="95"/>
      <c r="G736" s="95"/>
      <c r="H736" s="95"/>
      <c r="I736" s="95"/>
      <c r="J736" s="95"/>
      <c r="K736" s="95"/>
    </row>
    <row r="737" spans="2:11">
      <c r="B737" s="94"/>
      <c r="C737" s="94"/>
      <c r="D737" s="94"/>
      <c r="E737" s="95"/>
      <c r="F737" s="95"/>
      <c r="G737" s="95"/>
      <c r="H737" s="95"/>
      <c r="I737" s="95"/>
      <c r="J737" s="95"/>
      <c r="K737" s="95"/>
    </row>
    <row r="738" spans="2:11">
      <c r="B738" s="94"/>
      <c r="C738" s="94"/>
      <c r="D738" s="94"/>
      <c r="E738" s="95"/>
      <c r="F738" s="95"/>
      <c r="G738" s="95"/>
      <c r="H738" s="95"/>
      <c r="I738" s="95"/>
      <c r="J738" s="95"/>
      <c r="K738" s="95"/>
    </row>
    <row r="739" spans="2:11">
      <c r="B739" s="94"/>
      <c r="C739" s="94"/>
      <c r="D739" s="94"/>
      <c r="E739" s="95"/>
      <c r="F739" s="95"/>
      <c r="G739" s="95"/>
      <c r="H739" s="95"/>
      <c r="I739" s="95"/>
      <c r="J739" s="95"/>
      <c r="K739" s="95"/>
    </row>
    <row r="740" spans="2:11">
      <c r="B740" s="94"/>
      <c r="C740" s="94"/>
      <c r="D740" s="94"/>
      <c r="E740" s="95"/>
      <c r="F740" s="95"/>
      <c r="G740" s="95"/>
      <c r="H740" s="95"/>
      <c r="I740" s="95"/>
      <c r="J740" s="95"/>
      <c r="K740" s="95"/>
    </row>
    <row r="741" spans="2:11">
      <c r="B741" s="94"/>
      <c r="C741" s="94"/>
      <c r="D741" s="94"/>
      <c r="E741" s="95"/>
      <c r="F741" s="95"/>
      <c r="G741" s="95"/>
      <c r="H741" s="95"/>
      <c r="I741" s="95"/>
      <c r="J741" s="95"/>
      <c r="K741" s="95"/>
    </row>
    <row r="742" spans="2:11">
      <c r="B742" s="94"/>
      <c r="C742" s="94"/>
      <c r="D742" s="94"/>
      <c r="E742" s="95"/>
      <c r="F742" s="95"/>
      <c r="G742" s="95"/>
      <c r="H742" s="95"/>
      <c r="I742" s="95"/>
      <c r="J742" s="95"/>
      <c r="K742" s="95"/>
    </row>
    <row r="743" spans="2:11">
      <c r="B743" s="94"/>
      <c r="C743" s="94"/>
      <c r="D743" s="94"/>
      <c r="E743" s="95"/>
      <c r="F743" s="95"/>
      <c r="G743" s="95"/>
      <c r="H743" s="95"/>
      <c r="I743" s="95"/>
      <c r="J743" s="95"/>
      <c r="K743" s="95"/>
    </row>
    <row r="744" spans="2:11">
      <c r="B744" s="94"/>
      <c r="C744" s="94"/>
      <c r="D744" s="94"/>
      <c r="E744" s="95"/>
      <c r="F744" s="95"/>
      <c r="G744" s="95"/>
      <c r="H744" s="95"/>
      <c r="I744" s="95"/>
      <c r="J744" s="95"/>
      <c r="K744" s="95"/>
    </row>
    <row r="745" spans="2:11">
      <c r="B745" s="94"/>
      <c r="C745" s="94"/>
      <c r="D745" s="94"/>
      <c r="E745" s="95"/>
      <c r="F745" s="95"/>
      <c r="G745" s="95"/>
      <c r="H745" s="95"/>
      <c r="I745" s="95"/>
      <c r="J745" s="95"/>
      <c r="K745" s="95"/>
    </row>
    <row r="746" spans="2:11">
      <c r="B746" s="94"/>
      <c r="C746" s="94"/>
      <c r="D746" s="94"/>
      <c r="E746" s="95"/>
      <c r="F746" s="95"/>
      <c r="G746" s="95"/>
      <c r="H746" s="95"/>
      <c r="I746" s="95"/>
      <c r="J746" s="95"/>
      <c r="K746" s="95"/>
    </row>
    <row r="747" spans="2:11">
      <c r="B747" s="94"/>
      <c r="C747" s="94"/>
      <c r="D747" s="94"/>
      <c r="E747" s="95"/>
      <c r="F747" s="95"/>
      <c r="G747" s="95"/>
      <c r="H747" s="95"/>
      <c r="I747" s="95"/>
      <c r="J747" s="95"/>
      <c r="K747" s="95"/>
    </row>
    <row r="748" spans="2:11">
      <c r="B748" s="94"/>
      <c r="C748" s="94"/>
      <c r="D748" s="94"/>
      <c r="E748" s="95"/>
      <c r="F748" s="95"/>
      <c r="G748" s="95"/>
      <c r="H748" s="95"/>
      <c r="I748" s="95"/>
      <c r="J748" s="95"/>
      <c r="K748" s="95"/>
    </row>
    <row r="749" spans="2:11">
      <c r="B749" s="94"/>
      <c r="C749" s="94"/>
      <c r="D749" s="94"/>
      <c r="E749" s="95"/>
      <c r="F749" s="95"/>
      <c r="G749" s="95"/>
      <c r="H749" s="95"/>
      <c r="I749" s="95"/>
      <c r="J749" s="95"/>
      <c r="K749" s="95"/>
    </row>
    <row r="750" spans="2:11">
      <c r="B750" s="94"/>
      <c r="C750" s="94"/>
      <c r="D750" s="94"/>
      <c r="E750" s="95"/>
      <c r="F750" s="95"/>
      <c r="G750" s="95"/>
      <c r="H750" s="95"/>
      <c r="I750" s="95"/>
      <c r="J750" s="95"/>
      <c r="K750" s="95"/>
    </row>
    <row r="751" spans="2:11">
      <c r="B751" s="94"/>
      <c r="C751" s="94"/>
      <c r="D751" s="94"/>
      <c r="E751" s="95"/>
      <c r="F751" s="95"/>
      <c r="G751" s="95"/>
      <c r="H751" s="95"/>
      <c r="I751" s="95"/>
      <c r="J751" s="95"/>
      <c r="K751" s="95"/>
    </row>
    <row r="752" spans="2:11">
      <c r="B752" s="94"/>
      <c r="C752" s="94"/>
      <c r="D752" s="94"/>
      <c r="E752" s="95"/>
      <c r="F752" s="95"/>
      <c r="G752" s="95"/>
      <c r="H752" s="95"/>
      <c r="I752" s="95"/>
      <c r="J752" s="95"/>
      <c r="K752" s="95"/>
    </row>
    <row r="753" spans="2:11">
      <c r="B753" s="94"/>
      <c r="C753" s="94"/>
      <c r="D753" s="94"/>
      <c r="E753" s="95"/>
      <c r="F753" s="95"/>
      <c r="G753" s="95"/>
      <c r="H753" s="95"/>
      <c r="I753" s="95"/>
      <c r="J753" s="95"/>
      <c r="K753" s="95"/>
    </row>
    <row r="754" spans="2:11">
      <c r="B754" s="94"/>
      <c r="C754" s="94"/>
      <c r="D754" s="94"/>
      <c r="E754" s="95"/>
      <c r="F754" s="95"/>
      <c r="G754" s="95"/>
      <c r="H754" s="95"/>
      <c r="I754" s="95"/>
      <c r="J754" s="95"/>
      <c r="K754" s="95"/>
    </row>
    <row r="755" spans="2:11">
      <c r="B755" s="94"/>
      <c r="C755" s="94"/>
      <c r="D755" s="94"/>
      <c r="E755" s="95"/>
      <c r="F755" s="95"/>
      <c r="G755" s="95"/>
      <c r="H755" s="95"/>
      <c r="I755" s="95"/>
      <c r="J755" s="95"/>
      <c r="K755" s="95"/>
    </row>
    <row r="756" spans="2:11">
      <c r="B756" s="94"/>
      <c r="C756" s="94"/>
      <c r="D756" s="94"/>
      <c r="E756" s="95"/>
      <c r="F756" s="95"/>
      <c r="G756" s="95"/>
      <c r="H756" s="95"/>
      <c r="I756" s="95"/>
      <c r="J756" s="95"/>
      <c r="K756" s="95"/>
    </row>
    <row r="757" spans="2:11">
      <c r="B757" s="94"/>
      <c r="C757" s="94"/>
      <c r="D757" s="94"/>
      <c r="E757" s="95"/>
      <c r="F757" s="95"/>
      <c r="G757" s="95"/>
      <c r="H757" s="95"/>
      <c r="I757" s="95"/>
      <c r="J757" s="95"/>
      <c r="K757" s="95"/>
    </row>
    <row r="758" spans="2:11">
      <c r="B758" s="94"/>
      <c r="C758" s="94"/>
      <c r="D758" s="94"/>
      <c r="E758" s="95"/>
      <c r="F758" s="95"/>
      <c r="G758" s="95"/>
      <c r="H758" s="95"/>
      <c r="I758" s="95"/>
      <c r="J758" s="95"/>
      <c r="K758" s="95"/>
    </row>
    <row r="759" spans="2:11">
      <c r="B759" s="94"/>
      <c r="C759" s="94"/>
      <c r="D759" s="94"/>
      <c r="E759" s="95"/>
      <c r="F759" s="95"/>
      <c r="G759" s="95"/>
      <c r="H759" s="95"/>
      <c r="I759" s="95"/>
      <c r="J759" s="95"/>
      <c r="K759" s="95"/>
    </row>
    <row r="760" spans="2:11">
      <c r="B760" s="94"/>
      <c r="C760" s="94"/>
      <c r="D760" s="94"/>
      <c r="E760" s="95"/>
      <c r="F760" s="95"/>
      <c r="G760" s="95"/>
      <c r="H760" s="95"/>
      <c r="I760" s="95"/>
      <c r="J760" s="95"/>
      <c r="K760" s="95"/>
    </row>
    <row r="761" spans="2:11">
      <c r="B761" s="94"/>
      <c r="C761" s="94"/>
      <c r="D761" s="94"/>
      <c r="E761" s="95"/>
      <c r="F761" s="95"/>
      <c r="G761" s="95"/>
      <c r="H761" s="95"/>
      <c r="I761" s="95"/>
      <c r="J761" s="95"/>
      <c r="K761" s="95"/>
    </row>
    <row r="762" spans="2:11">
      <c r="B762" s="94"/>
      <c r="C762" s="94"/>
      <c r="D762" s="94"/>
      <c r="E762" s="95"/>
      <c r="F762" s="95"/>
      <c r="G762" s="95"/>
      <c r="H762" s="95"/>
      <c r="I762" s="95"/>
      <c r="J762" s="95"/>
      <c r="K762" s="95"/>
    </row>
    <row r="763" spans="2:11">
      <c r="B763" s="94"/>
      <c r="C763" s="94"/>
      <c r="D763" s="94"/>
      <c r="E763" s="95"/>
      <c r="F763" s="95"/>
      <c r="G763" s="95"/>
      <c r="H763" s="95"/>
      <c r="I763" s="95"/>
      <c r="J763" s="95"/>
      <c r="K763" s="95"/>
    </row>
    <row r="764" spans="2:11">
      <c r="B764" s="94"/>
      <c r="C764" s="94"/>
      <c r="D764" s="94"/>
      <c r="E764" s="95"/>
      <c r="F764" s="95"/>
      <c r="G764" s="95"/>
      <c r="H764" s="95"/>
      <c r="I764" s="95"/>
      <c r="J764" s="95"/>
      <c r="K764" s="95"/>
    </row>
    <row r="765" spans="2:11">
      <c r="B765" s="94"/>
      <c r="C765" s="94"/>
      <c r="D765" s="94"/>
      <c r="E765" s="95"/>
      <c r="F765" s="95"/>
      <c r="G765" s="95"/>
      <c r="H765" s="95"/>
      <c r="I765" s="95"/>
      <c r="J765" s="95"/>
      <c r="K765" s="95"/>
    </row>
    <row r="766" spans="2:11">
      <c r="B766" s="94"/>
      <c r="C766" s="94"/>
      <c r="D766" s="94"/>
      <c r="E766" s="95"/>
      <c r="F766" s="95"/>
      <c r="G766" s="95"/>
      <c r="H766" s="95"/>
      <c r="I766" s="95"/>
      <c r="J766" s="95"/>
      <c r="K766" s="95"/>
    </row>
    <row r="767" spans="2:11">
      <c r="B767" s="94"/>
      <c r="C767" s="94"/>
      <c r="D767" s="94"/>
      <c r="E767" s="95"/>
      <c r="F767" s="95"/>
      <c r="G767" s="95"/>
      <c r="H767" s="95"/>
      <c r="I767" s="95"/>
      <c r="J767" s="95"/>
      <c r="K767" s="95"/>
    </row>
    <row r="768" spans="2:11">
      <c r="B768" s="94"/>
      <c r="C768" s="94"/>
      <c r="D768" s="94"/>
      <c r="E768" s="95"/>
      <c r="F768" s="95"/>
      <c r="G768" s="95"/>
      <c r="H768" s="95"/>
      <c r="I768" s="95"/>
      <c r="J768" s="95"/>
      <c r="K768" s="95"/>
    </row>
    <row r="769" spans="2:11">
      <c r="B769" s="94"/>
      <c r="C769" s="94"/>
      <c r="D769" s="94"/>
      <c r="E769" s="95"/>
      <c r="F769" s="95"/>
      <c r="G769" s="95"/>
      <c r="H769" s="95"/>
      <c r="I769" s="95"/>
      <c r="J769" s="95"/>
      <c r="K769" s="95"/>
    </row>
    <row r="770" spans="2:11">
      <c r="B770" s="94"/>
      <c r="C770" s="94"/>
      <c r="D770" s="94"/>
      <c r="E770" s="95"/>
      <c r="F770" s="95"/>
      <c r="G770" s="95"/>
      <c r="H770" s="95"/>
      <c r="I770" s="95"/>
      <c r="J770" s="95"/>
      <c r="K770" s="95"/>
    </row>
    <row r="771" spans="2:11">
      <c r="B771" s="94"/>
      <c r="C771" s="94"/>
      <c r="D771" s="94"/>
      <c r="E771" s="95"/>
      <c r="F771" s="95"/>
      <c r="G771" s="95"/>
      <c r="H771" s="95"/>
      <c r="I771" s="95"/>
      <c r="J771" s="95"/>
      <c r="K771" s="95"/>
    </row>
    <row r="772" spans="2:11">
      <c r="B772" s="94"/>
      <c r="C772" s="94"/>
      <c r="D772" s="94"/>
      <c r="E772" s="95"/>
      <c r="F772" s="95"/>
      <c r="G772" s="95"/>
      <c r="H772" s="95"/>
      <c r="I772" s="95"/>
      <c r="J772" s="95"/>
      <c r="K772" s="95"/>
    </row>
    <row r="773" spans="2:11">
      <c r="B773" s="94"/>
      <c r="C773" s="94"/>
      <c r="D773" s="94"/>
      <c r="E773" s="95"/>
      <c r="F773" s="95"/>
      <c r="G773" s="95"/>
      <c r="H773" s="95"/>
      <c r="I773" s="95"/>
      <c r="J773" s="95"/>
      <c r="K773" s="95"/>
    </row>
    <row r="774" spans="2:11">
      <c r="B774" s="94"/>
      <c r="C774" s="94"/>
      <c r="D774" s="94"/>
      <c r="E774" s="95"/>
      <c r="F774" s="95"/>
      <c r="G774" s="95"/>
      <c r="H774" s="95"/>
      <c r="I774" s="95"/>
      <c r="J774" s="95"/>
      <c r="K774" s="95"/>
    </row>
    <row r="775" spans="2:11">
      <c r="B775" s="94"/>
      <c r="C775" s="94"/>
      <c r="D775" s="94"/>
      <c r="E775" s="95"/>
      <c r="F775" s="95"/>
      <c r="G775" s="95"/>
      <c r="H775" s="95"/>
      <c r="I775" s="95"/>
      <c r="J775" s="95"/>
      <c r="K775" s="95"/>
    </row>
    <row r="776" spans="2:11">
      <c r="B776" s="94"/>
      <c r="C776" s="94"/>
      <c r="D776" s="94"/>
      <c r="E776" s="95"/>
      <c r="F776" s="95"/>
      <c r="G776" s="95"/>
      <c r="H776" s="95"/>
      <c r="I776" s="95"/>
      <c r="J776" s="95"/>
      <c r="K776" s="95"/>
    </row>
    <row r="777" spans="2:11">
      <c r="B777" s="94"/>
      <c r="C777" s="94"/>
      <c r="D777" s="94"/>
      <c r="E777" s="95"/>
      <c r="F777" s="95"/>
      <c r="G777" s="95"/>
      <c r="H777" s="95"/>
      <c r="I777" s="95"/>
      <c r="J777" s="95"/>
      <c r="K777" s="95"/>
    </row>
    <row r="778" spans="2:11">
      <c r="B778" s="94"/>
      <c r="C778" s="94"/>
      <c r="D778" s="94"/>
      <c r="E778" s="95"/>
      <c r="F778" s="95"/>
      <c r="G778" s="95"/>
      <c r="H778" s="95"/>
      <c r="I778" s="95"/>
      <c r="J778" s="95"/>
      <c r="K778" s="95"/>
    </row>
    <row r="779" spans="2:11">
      <c r="B779" s="94"/>
      <c r="C779" s="94"/>
      <c r="D779" s="94"/>
      <c r="E779" s="95"/>
      <c r="F779" s="95"/>
      <c r="G779" s="95"/>
      <c r="H779" s="95"/>
      <c r="I779" s="95"/>
      <c r="J779" s="95"/>
      <c r="K779" s="95"/>
    </row>
    <row r="780" spans="2:11">
      <c r="B780" s="94"/>
      <c r="C780" s="94"/>
      <c r="D780" s="94"/>
      <c r="E780" s="95"/>
      <c r="F780" s="95"/>
      <c r="G780" s="95"/>
      <c r="H780" s="95"/>
      <c r="I780" s="95"/>
      <c r="J780" s="95"/>
      <c r="K780" s="95"/>
    </row>
    <row r="781" spans="2:11">
      <c r="B781" s="94"/>
      <c r="C781" s="94"/>
      <c r="D781" s="94"/>
      <c r="E781" s="95"/>
      <c r="F781" s="95"/>
      <c r="G781" s="95"/>
      <c r="H781" s="95"/>
      <c r="I781" s="95"/>
      <c r="J781" s="95"/>
      <c r="K781" s="95"/>
    </row>
    <row r="782" spans="2:11">
      <c r="B782" s="94"/>
      <c r="C782" s="94"/>
      <c r="D782" s="94"/>
      <c r="E782" s="95"/>
      <c r="F782" s="95"/>
      <c r="G782" s="95"/>
      <c r="H782" s="95"/>
      <c r="I782" s="95"/>
      <c r="J782" s="95"/>
      <c r="K782" s="95"/>
    </row>
    <row r="783" spans="2:11">
      <c r="B783" s="94"/>
      <c r="C783" s="94"/>
      <c r="D783" s="94"/>
      <c r="E783" s="95"/>
      <c r="F783" s="95"/>
      <c r="G783" s="95"/>
      <c r="H783" s="95"/>
      <c r="I783" s="95"/>
      <c r="J783" s="95"/>
      <c r="K783" s="95"/>
    </row>
    <row r="784" spans="2:11">
      <c r="B784" s="94"/>
      <c r="C784" s="94"/>
      <c r="D784" s="94"/>
      <c r="E784" s="95"/>
      <c r="F784" s="95"/>
      <c r="G784" s="95"/>
      <c r="H784" s="95"/>
      <c r="I784" s="95"/>
      <c r="J784" s="95"/>
      <c r="K784" s="95"/>
    </row>
    <row r="785" spans="2:11">
      <c r="B785" s="94"/>
      <c r="C785" s="94"/>
      <c r="D785" s="94"/>
      <c r="E785" s="95"/>
      <c r="F785" s="95"/>
      <c r="G785" s="95"/>
      <c r="H785" s="95"/>
      <c r="I785" s="95"/>
      <c r="J785" s="95"/>
      <c r="K785" s="95"/>
    </row>
    <row r="786" spans="2:11">
      <c r="B786" s="94"/>
      <c r="C786" s="94"/>
      <c r="D786" s="94"/>
      <c r="E786" s="95"/>
      <c r="F786" s="95"/>
      <c r="G786" s="95"/>
      <c r="H786" s="95"/>
      <c r="I786" s="95"/>
      <c r="J786" s="95"/>
      <c r="K786" s="95"/>
    </row>
    <row r="787" spans="2:11">
      <c r="B787" s="94"/>
      <c r="C787" s="94"/>
      <c r="D787" s="94"/>
      <c r="E787" s="95"/>
      <c r="F787" s="95"/>
      <c r="G787" s="95"/>
      <c r="H787" s="95"/>
      <c r="I787" s="95"/>
      <c r="J787" s="95"/>
      <c r="K787" s="95"/>
    </row>
    <row r="788" spans="2:11">
      <c r="B788" s="94"/>
      <c r="C788" s="94"/>
      <c r="D788" s="94"/>
      <c r="E788" s="95"/>
      <c r="F788" s="95"/>
      <c r="G788" s="95"/>
      <c r="H788" s="95"/>
      <c r="I788" s="95"/>
      <c r="J788" s="95"/>
      <c r="K788" s="95"/>
    </row>
    <row r="789" spans="2:11">
      <c r="B789" s="94"/>
      <c r="C789" s="94"/>
      <c r="D789" s="94"/>
      <c r="E789" s="95"/>
      <c r="F789" s="95"/>
      <c r="G789" s="95"/>
      <c r="H789" s="95"/>
      <c r="I789" s="95"/>
      <c r="J789" s="95"/>
      <c r="K789" s="95"/>
    </row>
    <row r="790" spans="2:11">
      <c r="B790" s="94"/>
      <c r="C790" s="94"/>
      <c r="D790" s="94"/>
      <c r="E790" s="95"/>
      <c r="F790" s="95"/>
      <c r="G790" s="95"/>
      <c r="H790" s="95"/>
      <c r="I790" s="95"/>
      <c r="J790" s="95"/>
      <c r="K790" s="95"/>
    </row>
    <row r="791" spans="2:11">
      <c r="B791" s="94"/>
      <c r="C791" s="94"/>
      <c r="D791" s="94"/>
      <c r="E791" s="95"/>
      <c r="F791" s="95"/>
      <c r="G791" s="95"/>
      <c r="H791" s="95"/>
      <c r="I791" s="95"/>
      <c r="J791" s="95"/>
      <c r="K791" s="95"/>
    </row>
    <row r="792" spans="2:11">
      <c r="B792" s="94"/>
      <c r="C792" s="94"/>
      <c r="D792" s="94"/>
      <c r="E792" s="95"/>
      <c r="F792" s="95"/>
      <c r="G792" s="95"/>
      <c r="H792" s="95"/>
      <c r="I792" s="95"/>
      <c r="J792" s="95"/>
      <c r="K792" s="95"/>
    </row>
    <row r="793" spans="2:11">
      <c r="B793" s="94"/>
      <c r="C793" s="94"/>
      <c r="D793" s="94"/>
      <c r="E793" s="95"/>
      <c r="F793" s="95"/>
      <c r="G793" s="95"/>
      <c r="H793" s="95"/>
      <c r="I793" s="95"/>
      <c r="J793" s="95"/>
      <c r="K793" s="95"/>
    </row>
    <row r="794" spans="2:11">
      <c r="B794" s="94"/>
      <c r="C794" s="94"/>
      <c r="D794" s="94"/>
      <c r="E794" s="95"/>
      <c r="F794" s="95"/>
      <c r="G794" s="95"/>
      <c r="H794" s="95"/>
      <c r="I794" s="95"/>
      <c r="J794" s="95"/>
      <c r="K794" s="95"/>
    </row>
    <row r="795" spans="2:11">
      <c r="B795" s="94"/>
      <c r="C795" s="94"/>
      <c r="D795" s="94"/>
      <c r="E795" s="95"/>
      <c r="F795" s="95"/>
      <c r="G795" s="95"/>
      <c r="H795" s="95"/>
      <c r="I795" s="95"/>
      <c r="J795" s="95"/>
      <c r="K795" s="95"/>
    </row>
    <row r="796" spans="2:11">
      <c r="B796" s="94"/>
      <c r="C796" s="94"/>
      <c r="D796" s="94"/>
      <c r="E796" s="95"/>
      <c r="F796" s="95"/>
      <c r="G796" s="95"/>
      <c r="H796" s="95"/>
      <c r="I796" s="95"/>
      <c r="J796" s="95"/>
      <c r="K796" s="95"/>
    </row>
    <row r="797" spans="2:11">
      <c r="B797" s="94"/>
      <c r="C797" s="94"/>
      <c r="D797" s="94"/>
      <c r="E797" s="95"/>
      <c r="F797" s="95"/>
      <c r="G797" s="95"/>
      <c r="H797" s="95"/>
      <c r="I797" s="95"/>
      <c r="J797" s="95"/>
      <c r="K797" s="95"/>
    </row>
    <row r="798" spans="2:11">
      <c r="B798" s="94"/>
      <c r="C798" s="94"/>
      <c r="D798" s="94"/>
      <c r="E798" s="95"/>
      <c r="F798" s="95"/>
      <c r="G798" s="95"/>
      <c r="H798" s="95"/>
      <c r="I798" s="95"/>
      <c r="J798" s="95"/>
      <c r="K798" s="95"/>
    </row>
    <row r="799" spans="2:11">
      <c r="B799" s="94"/>
      <c r="C799" s="94"/>
      <c r="D799" s="94"/>
      <c r="E799" s="95"/>
      <c r="F799" s="95"/>
      <c r="G799" s="95"/>
      <c r="H799" s="95"/>
      <c r="I799" s="95"/>
      <c r="J799" s="95"/>
      <c r="K799" s="95"/>
    </row>
    <row r="800" spans="2:11">
      <c r="B800" s="94"/>
      <c r="C800" s="94"/>
      <c r="D800" s="94"/>
      <c r="E800" s="95"/>
      <c r="F800" s="95"/>
      <c r="G800" s="95"/>
      <c r="H800" s="95"/>
      <c r="I800" s="95"/>
      <c r="J800" s="95"/>
      <c r="K800" s="95"/>
    </row>
    <row r="801" spans="2:11">
      <c r="B801" s="94"/>
      <c r="C801" s="94"/>
      <c r="D801" s="94"/>
      <c r="E801" s="95"/>
      <c r="F801" s="95"/>
      <c r="G801" s="95"/>
      <c r="H801" s="95"/>
      <c r="I801" s="95"/>
      <c r="J801" s="95"/>
      <c r="K801" s="95"/>
    </row>
    <row r="802" spans="2:11">
      <c r="B802" s="94"/>
      <c r="C802" s="94"/>
      <c r="D802" s="94"/>
      <c r="E802" s="95"/>
      <c r="F802" s="95"/>
      <c r="G802" s="95"/>
      <c r="H802" s="95"/>
      <c r="I802" s="95"/>
      <c r="J802" s="95"/>
      <c r="K802" s="95"/>
    </row>
    <row r="803" spans="2:11">
      <c r="B803" s="94"/>
      <c r="C803" s="94"/>
      <c r="D803" s="94"/>
      <c r="E803" s="95"/>
      <c r="F803" s="95"/>
      <c r="G803" s="95"/>
      <c r="H803" s="95"/>
      <c r="I803" s="95"/>
      <c r="J803" s="95"/>
      <c r="K803" s="95"/>
    </row>
    <row r="804" spans="2:11">
      <c r="B804" s="94"/>
      <c r="C804" s="94"/>
      <c r="D804" s="94"/>
      <c r="E804" s="95"/>
      <c r="F804" s="95"/>
      <c r="G804" s="95"/>
      <c r="H804" s="95"/>
      <c r="I804" s="95"/>
      <c r="J804" s="95"/>
      <c r="K804" s="95"/>
    </row>
    <row r="805" spans="2:11">
      <c r="B805" s="94"/>
      <c r="C805" s="94"/>
      <c r="D805" s="94"/>
      <c r="E805" s="95"/>
      <c r="F805" s="95"/>
      <c r="G805" s="95"/>
      <c r="H805" s="95"/>
      <c r="I805" s="95"/>
      <c r="J805" s="95"/>
      <c r="K805" s="95"/>
    </row>
    <row r="806" spans="2:11">
      <c r="B806" s="94"/>
      <c r="C806" s="94"/>
      <c r="D806" s="94"/>
      <c r="E806" s="95"/>
      <c r="F806" s="95"/>
      <c r="G806" s="95"/>
      <c r="H806" s="95"/>
      <c r="I806" s="95"/>
      <c r="J806" s="95"/>
      <c r="K806" s="95"/>
    </row>
    <row r="807" spans="2:11">
      <c r="B807" s="94"/>
      <c r="C807" s="94"/>
      <c r="D807" s="94"/>
      <c r="E807" s="95"/>
      <c r="F807" s="95"/>
      <c r="G807" s="95"/>
      <c r="H807" s="95"/>
      <c r="I807" s="95"/>
      <c r="J807" s="95"/>
      <c r="K807" s="95"/>
    </row>
    <row r="808" spans="2:11">
      <c r="B808" s="94"/>
      <c r="C808" s="94"/>
      <c r="D808" s="94"/>
      <c r="E808" s="95"/>
      <c r="F808" s="95"/>
      <c r="G808" s="95"/>
      <c r="H808" s="95"/>
      <c r="I808" s="95"/>
      <c r="J808" s="95"/>
      <c r="K808" s="95"/>
    </row>
    <row r="809" spans="2:11">
      <c r="B809" s="94"/>
      <c r="C809" s="94"/>
      <c r="D809" s="94"/>
      <c r="E809" s="95"/>
      <c r="F809" s="95"/>
      <c r="G809" s="95"/>
      <c r="H809" s="95"/>
      <c r="I809" s="95"/>
      <c r="J809" s="95"/>
      <c r="K809" s="95"/>
    </row>
    <row r="810" spans="2:11">
      <c r="B810" s="94"/>
      <c r="C810" s="94"/>
      <c r="D810" s="94"/>
      <c r="E810" s="95"/>
      <c r="F810" s="95"/>
      <c r="G810" s="95"/>
      <c r="H810" s="95"/>
      <c r="I810" s="95"/>
      <c r="J810" s="95"/>
      <c r="K810" s="95"/>
    </row>
    <row r="811" spans="2:11">
      <c r="B811" s="94"/>
      <c r="C811" s="94"/>
      <c r="D811" s="94"/>
      <c r="E811" s="95"/>
      <c r="F811" s="95"/>
      <c r="G811" s="95"/>
      <c r="H811" s="95"/>
      <c r="I811" s="95"/>
      <c r="J811" s="95"/>
      <c r="K811" s="95"/>
    </row>
    <row r="812" spans="2:11">
      <c r="B812" s="94"/>
      <c r="C812" s="94"/>
      <c r="D812" s="94"/>
      <c r="E812" s="95"/>
      <c r="F812" s="95"/>
      <c r="G812" s="95"/>
      <c r="H812" s="95"/>
      <c r="I812" s="95"/>
      <c r="J812" s="95"/>
      <c r="K812" s="95"/>
    </row>
    <row r="813" spans="2:11">
      <c r="B813" s="94"/>
      <c r="C813" s="94"/>
      <c r="D813" s="94"/>
      <c r="E813" s="95"/>
      <c r="F813" s="95"/>
      <c r="G813" s="95"/>
      <c r="H813" s="95"/>
      <c r="I813" s="95"/>
      <c r="J813" s="95"/>
      <c r="K813" s="95"/>
    </row>
    <row r="814" spans="2:11">
      <c r="B814" s="94"/>
      <c r="C814" s="94"/>
      <c r="D814" s="94"/>
      <c r="E814" s="95"/>
      <c r="F814" s="95"/>
      <c r="G814" s="95"/>
      <c r="H814" s="95"/>
      <c r="I814" s="95"/>
      <c r="J814" s="95"/>
      <c r="K814" s="95"/>
    </row>
    <row r="815" spans="2:11">
      <c r="B815" s="94"/>
      <c r="C815" s="94"/>
      <c r="D815" s="94"/>
      <c r="E815" s="95"/>
      <c r="F815" s="95"/>
      <c r="G815" s="95"/>
      <c r="H815" s="95"/>
      <c r="I815" s="95"/>
      <c r="J815" s="95"/>
      <c r="K815" s="95"/>
    </row>
    <row r="816" spans="2:11">
      <c r="B816" s="94"/>
      <c r="C816" s="94"/>
      <c r="D816" s="94"/>
      <c r="E816" s="95"/>
      <c r="F816" s="95"/>
      <c r="G816" s="95"/>
      <c r="H816" s="95"/>
      <c r="I816" s="95"/>
      <c r="J816" s="95"/>
      <c r="K816" s="95"/>
    </row>
    <row r="817" spans="2:11">
      <c r="B817" s="94"/>
      <c r="C817" s="94"/>
      <c r="D817" s="94"/>
      <c r="E817" s="95"/>
      <c r="F817" s="95"/>
      <c r="G817" s="95"/>
      <c r="H817" s="95"/>
      <c r="I817" s="95"/>
      <c r="J817" s="95"/>
      <c r="K817" s="95"/>
    </row>
    <row r="818" spans="2:11">
      <c r="B818" s="94"/>
      <c r="C818" s="94"/>
      <c r="D818" s="94"/>
      <c r="E818" s="95"/>
      <c r="F818" s="95"/>
      <c r="G818" s="95"/>
      <c r="H818" s="95"/>
      <c r="I818" s="95"/>
      <c r="J818" s="95"/>
      <c r="K818" s="95"/>
    </row>
    <row r="819" spans="2:11">
      <c r="B819" s="94"/>
      <c r="C819" s="94"/>
      <c r="D819" s="94"/>
      <c r="E819" s="95"/>
      <c r="F819" s="95"/>
      <c r="G819" s="95"/>
      <c r="H819" s="95"/>
      <c r="I819" s="95"/>
      <c r="J819" s="95"/>
      <c r="K819" s="95"/>
    </row>
    <row r="820" spans="2:11">
      <c r="B820" s="94"/>
      <c r="C820" s="94"/>
      <c r="D820" s="94"/>
      <c r="E820" s="95"/>
      <c r="F820" s="95"/>
      <c r="G820" s="95"/>
      <c r="H820" s="95"/>
      <c r="I820" s="95"/>
      <c r="J820" s="95"/>
      <c r="K820" s="95"/>
    </row>
    <row r="821" spans="2:11">
      <c r="B821" s="94"/>
      <c r="C821" s="94"/>
      <c r="D821" s="94"/>
      <c r="E821" s="95"/>
      <c r="F821" s="95"/>
      <c r="G821" s="95"/>
      <c r="H821" s="95"/>
      <c r="I821" s="95"/>
      <c r="J821" s="95"/>
      <c r="K821" s="95"/>
    </row>
    <row r="822" spans="2:11">
      <c r="B822" s="94"/>
      <c r="C822" s="94"/>
      <c r="D822" s="94"/>
      <c r="E822" s="95"/>
      <c r="F822" s="95"/>
      <c r="G822" s="95"/>
      <c r="H822" s="95"/>
      <c r="I822" s="95"/>
      <c r="J822" s="95"/>
      <c r="K822" s="95"/>
    </row>
    <row r="823" spans="2:11">
      <c r="B823" s="94"/>
      <c r="C823" s="94"/>
      <c r="D823" s="94"/>
      <c r="E823" s="95"/>
      <c r="F823" s="95"/>
      <c r="G823" s="95"/>
      <c r="H823" s="95"/>
      <c r="I823" s="95"/>
      <c r="J823" s="95"/>
      <c r="K823" s="95"/>
    </row>
    <row r="824" spans="2:11">
      <c r="B824" s="94"/>
      <c r="C824" s="94"/>
      <c r="D824" s="94"/>
      <c r="E824" s="95"/>
      <c r="F824" s="95"/>
      <c r="G824" s="95"/>
      <c r="H824" s="95"/>
      <c r="I824" s="95"/>
      <c r="J824" s="95"/>
      <c r="K824" s="95"/>
    </row>
    <row r="825" spans="2:11">
      <c r="B825" s="94"/>
      <c r="C825" s="94"/>
      <c r="D825" s="94"/>
      <c r="E825" s="95"/>
      <c r="F825" s="95"/>
      <c r="G825" s="95"/>
      <c r="H825" s="95"/>
      <c r="I825" s="95"/>
      <c r="J825" s="95"/>
      <c r="K825" s="95"/>
    </row>
    <row r="826" spans="2:11">
      <c r="B826" s="94"/>
      <c r="C826" s="94"/>
      <c r="D826" s="94"/>
      <c r="E826" s="95"/>
      <c r="F826" s="95"/>
      <c r="G826" s="95"/>
      <c r="H826" s="95"/>
      <c r="I826" s="95"/>
      <c r="J826" s="95"/>
      <c r="K826" s="95"/>
    </row>
    <row r="827" spans="2:11">
      <c r="B827" s="94"/>
      <c r="C827" s="94"/>
      <c r="D827" s="94"/>
      <c r="E827" s="95"/>
      <c r="F827" s="95"/>
      <c r="G827" s="95"/>
      <c r="H827" s="95"/>
      <c r="I827" s="95"/>
      <c r="J827" s="95"/>
      <c r="K827" s="95"/>
    </row>
    <row r="828" spans="2:11">
      <c r="B828" s="94"/>
      <c r="C828" s="94"/>
      <c r="D828" s="94"/>
      <c r="E828" s="95"/>
      <c r="F828" s="95"/>
      <c r="G828" s="95"/>
      <c r="H828" s="95"/>
      <c r="I828" s="95"/>
      <c r="J828" s="95"/>
      <c r="K828" s="95"/>
    </row>
    <row r="829" spans="2:11">
      <c r="B829" s="94"/>
      <c r="C829" s="94"/>
      <c r="D829" s="94"/>
      <c r="E829" s="95"/>
      <c r="F829" s="95"/>
      <c r="G829" s="95"/>
      <c r="H829" s="95"/>
      <c r="I829" s="95"/>
      <c r="J829" s="95"/>
      <c r="K829" s="95"/>
    </row>
    <row r="830" spans="2:11">
      <c r="B830" s="94"/>
      <c r="C830" s="94"/>
      <c r="D830" s="94"/>
      <c r="E830" s="95"/>
      <c r="F830" s="95"/>
      <c r="G830" s="95"/>
      <c r="H830" s="95"/>
      <c r="I830" s="95"/>
      <c r="J830" s="95"/>
      <c r="K830" s="95"/>
    </row>
    <row r="831" spans="2:11">
      <c r="B831" s="94"/>
      <c r="C831" s="94"/>
      <c r="D831" s="94"/>
      <c r="E831" s="95"/>
      <c r="F831" s="95"/>
      <c r="G831" s="95"/>
      <c r="H831" s="95"/>
      <c r="I831" s="95"/>
      <c r="J831" s="95"/>
      <c r="K831" s="95"/>
    </row>
    <row r="832" spans="2:11">
      <c r="B832" s="94"/>
      <c r="C832" s="94"/>
      <c r="D832" s="94"/>
      <c r="E832" s="95"/>
      <c r="F832" s="95"/>
      <c r="G832" s="95"/>
      <c r="H832" s="95"/>
      <c r="I832" s="95"/>
      <c r="J832" s="95"/>
      <c r="K832" s="95"/>
    </row>
    <row r="833" spans="2:11">
      <c r="B833" s="94"/>
      <c r="C833" s="94"/>
      <c r="D833" s="94"/>
      <c r="E833" s="95"/>
      <c r="F833" s="95"/>
      <c r="G833" s="95"/>
      <c r="H833" s="95"/>
      <c r="I833" s="95"/>
      <c r="J833" s="95"/>
      <c r="K833" s="95"/>
    </row>
    <row r="834" spans="2:11">
      <c r="B834" s="94"/>
      <c r="C834" s="94"/>
      <c r="D834" s="94"/>
      <c r="E834" s="95"/>
      <c r="F834" s="95"/>
      <c r="G834" s="95"/>
      <c r="H834" s="95"/>
      <c r="I834" s="95"/>
      <c r="J834" s="95"/>
      <c r="K834" s="95"/>
    </row>
    <row r="835" spans="2:11">
      <c r="B835" s="94"/>
      <c r="C835" s="94"/>
      <c r="D835" s="94"/>
      <c r="E835" s="95"/>
      <c r="F835" s="95"/>
      <c r="G835" s="95"/>
      <c r="H835" s="95"/>
      <c r="I835" s="95"/>
      <c r="J835" s="95"/>
      <c r="K835" s="95"/>
    </row>
    <row r="836" spans="2:11">
      <c r="B836" s="94"/>
      <c r="C836" s="94"/>
      <c r="D836" s="94"/>
      <c r="E836" s="95"/>
      <c r="F836" s="95"/>
      <c r="G836" s="95"/>
      <c r="H836" s="95"/>
      <c r="I836" s="95"/>
      <c r="J836" s="95"/>
      <c r="K836" s="95"/>
    </row>
    <row r="837" spans="2:11">
      <c r="B837" s="94"/>
      <c r="C837" s="94"/>
      <c r="D837" s="94"/>
      <c r="E837" s="95"/>
      <c r="F837" s="95"/>
      <c r="G837" s="95"/>
      <c r="H837" s="95"/>
      <c r="I837" s="95"/>
      <c r="J837" s="95"/>
      <c r="K837" s="95"/>
    </row>
    <row r="838" spans="2:11">
      <c r="B838" s="94"/>
      <c r="C838" s="94"/>
      <c r="D838" s="94"/>
      <c r="E838" s="95"/>
      <c r="F838" s="95"/>
      <c r="G838" s="95"/>
      <c r="H838" s="95"/>
      <c r="I838" s="95"/>
      <c r="J838" s="95"/>
      <c r="K838" s="95"/>
    </row>
    <row r="839" spans="2:11">
      <c r="B839" s="94"/>
      <c r="C839" s="94"/>
      <c r="D839" s="94"/>
      <c r="E839" s="95"/>
      <c r="F839" s="95"/>
      <c r="G839" s="95"/>
      <c r="H839" s="95"/>
      <c r="I839" s="95"/>
      <c r="J839" s="95"/>
      <c r="K839" s="95"/>
    </row>
    <row r="840" spans="2:11">
      <c r="B840" s="94"/>
      <c r="C840" s="94"/>
      <c r="D840" s="94"/>
      <c r="E840" s="95"/>
      <c r="F840" s="95"/>
      <c r="G840" s="95"/>
      <c r="H840" s="95"/>
      <c r="I840" s="95"/>
      <c r="J840" s="95"/>
      <c r="K840" s="95"/>
    </row>
    <row r="841" spans="2:11">
      <c r="B841" s="94"/>
      <c r="C841" s="94"/>
      <c r="D841" s="94"/>
      <c r="E841" s="95"/>
      <c r="F841" s="95"/>
      <c r="G841" s="95"/>
      <c r="H841" s="95"/>
      <c r="I841" s="95"/>
      <c r="J841" s="95"/>
      <c r="K841" s="95"/>
    </row>
    <row r="842" spans="2:11">
      <c r="B842" s="94"/>
      <c r="C842" s="94"/>
      <c r="D842" s="94"/>
      <c r="E842" s="95"/>
      <c r="F842" s="95"/>
      <c r="G842" s="95"/>
      <c r="H842" s="95"/>
      <c r="I842" s="95"/>
      <c r="J842" s="95"/>
      <c r="K842" s="95"/>
    </row>
    <row r="843" spans="2:11">
      <c r="B843" s="94"/>
      <c r="C843" s="94"/>
      <c r="D843" s="94"/>
      <c r="E843" s="95"/>
      <c r="F843" s="95"/>
      <c r="G843" s="95"/>
      <c r="H843" s="95"/>
      <c r="I843" s="95"/>
      <c r="J843" s="95"/>
      <c r="K843" s="95"/>
    </row>
    <row r="844" spans="2:11">
      <c r="B844" s="94"/>
      <c r="C844" s="94"/>
      <c r="D844" s="94"/>
      <c r="E844" s="95"/>
      <c r="F844" s="95"/>
      <c r="G844" s="95"/>
      <c r="H844" s="95"/>
      <c r="I844" s="95"/>
      <c r="J844" s="95"/>
      <c r="K844" s="95"/>
    </row>
    <row r="845" spans="2:11">
      <c r="B845" s="94"/>
      <c r="C845" s="94"/>
      <c r="D845" s="94"/>
      <c r="E845" s="95"/>
      <c r="F845" s="95"/>
      <c r="G845" s="95"/>
      <c r="H845" s="95"/>
      <c r="I845" s="95"/>
      <c r="J845" s="95"/>
      <c r="K845" s="95"/>
    </row>
    <row r="846" spans="2:11">
      <c r="B846" s="94"/>
      <c r="C846" s="94"/>
      <c r="D846" s="94"/>
      <c r="E846" s="95"/>
      <c r="F846" s="95"/>
      <c r="G846" s="95"/>
      <c r="H846" s="95"/>
      <c r="I846" s="95"/>
      <c r="J846" s="95"/>
      <c r="K846" s="95"/>
    </row>
    <row r="847" spans="2:11">
      <c r="B847" s="94"/>
      <c r="C847" s="94"/>
      <c r="D847" s="94"/>
      <c r="E847" s="95"/>
      <c r="F847" s="95"/>
      <c r="G847" s="95"/>
      <c r="H847" s="95"/>
      <c r="I847" s="95"/>
      <c r="J847" s="95"/>
      <c r="K847" s="95"/>
    </row>
    <row r="848" spans="2:11">
      <c r="B848" s="94"/>
      <c r="C848" s="94"/>
      <c r="D848" s="94"/>
      <c r="E848" s="95"/>
      <c r="F848" s="95"/>
      <c r="G848" s="95"/>
      <c r="H848" s="95"/>
      <c r="I848" s="95"/>
      <c r="J848" s="95"/>
      <c r="K848" s="95"/>
    </row>
    <row r="849" spans="2:11">
      <c r="B849" s="94"/>
      <c r="C849" s="94"/>
      <c r="D849" s="94"/>
      <c r="E849" s="95"/>
      <c r="F849" s="95"/>
      <c r="G849" s="95"/>
      <c r="H849" s="95"/>
      <c r="I849" s="95"/>
      <c r="J849" s="95"/>
      <c r="K849" s="95"/>
    </row>
    <row r="850" spans="2:11">
      <c r="B850" s="94"/>
      <c r="C850" s="94"/>
      <c r="D850" s="94"/>
      <c r="E850" s="95"/>
      <c r="F850" s="95"/>
      <c r="G850" s="95"/>
      <c r="H850" s="95"/>
      <c r="I850" s="95"/>
      <c r="J850" s="95"/>
      <c r="K850" s="95"/>
    </row>
    <row r="851" spans="2:11">
      <c r="B851" s="94"/>
      <c r="C851" s="94"/>
      <c r="D851" s="94"/>
      <c r="E851" s="95"/>
      <c r="F851" s="95"/>
      <c r="G851" s="95"/>
      <c r="H851" s="95"/>
      <c r="I851" s="95"/>
      <c r="J851" s="95"/>
      <c r="K851" s="95"/>
    </row>
    <row r="852" spans="2:11">
      <c r="B852" s="94"/>
      <c r="C852" s="94"/>
      <c r="D852" s="94"/>
      <c r="E852" s="95"/>
      <c r="F852" s="95"/>
      <c r="G852" s="95"/>
      <c r="H852" s="95"/>
      <c r="I852" s="95"/>
      <c r="J852" s="95"/>
      <c r="K852" s="95"/>
    </row>
    <row r="853" spans="2:11">
      <c r="B853" s="94"/>
      <c r="C853" s="94"/>
      <c r="D853" s="94"/>
      <c r="E853" s="95"/>
      <c r="F853" s="95"/>
      <c r="G853" s="95"/>
      <c r="H853" s="95"/>
      <c r="I853" s="95"/>
      <c r="J853" s="95"/>
      <c r="K853" s="95"/>
    </row>
    <row r="854" spans="2:11">
      <c r="B854" s="94"/>
      <c r="C854" s="94"/>
      <c r="D854" s="94"/>
      <c r="E854" s="95"/>
      <c r="F854" s="95"/>
      <c r="G854" s="95"/>
      <c r="H854" s="95"/>
      <c r="I854" s="95"/>
      <c r="J854" s="95"/>
      <c r="K854" s="95"/>
    </row>
    <row r="855" spans="2:11">
      <c r="B855" s="94"/>
      <c r="C855" s="94"/>
      <c r="D855" s="94"/>
      <c r="E855" s="95"/>
      <c r="F855" s="95"/>
      <c r="G855" s="95"/>
      <c r="H855" s="95"/>
      <c r="I855" s="95"/>
      <c r="J855" s="95"/>
      <c r="K855" s="95"/>
    </row>
    <row r="856" spans="2:11">
      <c r="B856" s="94"/>
      <c r="C856" s="94"/>
      <c r="D856" s="94"/>
      <c r="E856" s="95"/>
      <c r="F856" s="95"/>
      <c r="G856" s="95"/>
      <c r="H856" s="95"/>
      <c r="I856" s="95"/>
      <c r="J856" s="95"/>
      <c r="K856" s="95"/>
    </row>
    <row r="857" spans="2:11">
      <c r="B857" s="94"/>
      <c r="C857" s="94"/>
      <c r="D857" s="94"/>
      <c r="E857" s="95"/>
      <c r="F857" s="95"/>
      <c r="G857" s="95"/>
      <c r="H857" s="95"/>
      <c r="I857" s="95"/>
      <c r="J857" s="95"/>
      <c r="K857" s="95"/>
    </row>
    <row r="858" spans="2:11">
      <c r="B858" s="94"/>
      <c r="C858" s="94"/>
      <c r="D858" s="94"/>
      <c r="E858" s="95"/>
      <c r="F858" s="95"/>
      <c r="G858" s="95"/>
      <c r="H858" s="95"/>
      <c r="I858" s="95"/>
      <c r="J858" s="95"/>
      <c r="K858" s="95"/>
    </row>
    <row r="859" spans="2:11">
      <c r="B859" s="94"/>
      <c r="C859" s="94"/>
      <c r="D859" s="94"/>
      <c r="E859" s="95"/>
      <c r="F859" s="95"/>
      <c r="G859" s="95"/>
      <c r="H859" s="95"/>
      <c r="I859" s="95"/>
      <c r="J859" s="95"/>
      <c r="K859" s="95"/>
    </row>
    <row r="860" spans="2:11">
      <c r="B860" s="94"/>
      <c r="C860" s="94"/>
      <c r="D860" s="94"/>
      <c r="E860" s="95"/>
      <c r="F860" s="95"/>
      <c r="G860" s="95"/>
      <c r="H860" s="95"/>
      <c r="I860" s="95"/>
      <c r="J860" s="95"/>
      <c r="K860" s="95"/>
    </row>
    <row r="861" spans="2:11">
      <c r="B861" s="94"/>
      <c r="C861" s="94"/>
      <c r="D861" s="94"/>
      <c r="E861" s="95"/>
      <c r="F861" s="95"/>
      <c r="G861" s="95"/>
      <c r="H861" s="95"/>
      <c r="I861" s="95"/>
      <c r="J861" s="95"/>
      <c r="K861" s="95"/>
    </row>
    <row r="862" spans="2:11">
      <c r="B862" s="94"/>
      <c r="C862" s="94"/>
      <c r="D862" s="94"/>
      <c r="E862" s="95"/>
      <c r="F862" s="95"/>
      <c r="G862" s="95"/>
      <c r="H862" s="95"/>
      <c r="I862" s="95"/>
      <c r="J862" s="95"/>
      <c r="K862" s="95"/>
    </row>
    <row r="863" spans="2:11">
      <c r="B863" s="94"/>
      <c r="C863" s="94"/>
      <c r="D863" s="94"/>
      <c r="E863" s="95"/>
      <c r="F863" s="95"/>
      <c r="G863" s="95"/>
      <c r="H863" s="95"/>
      <c r="I863" s="95"/>
      <c r="J863" s="95"/>
      <c r="K863" s="95"/>
    </row>
    <row r="864" spans="2:11">
      <c r="B864" s="94"/>
      <c r="C864" s="94"/>
      <c r="D864" s="94"/>
      <c r="E864" s="95"/>
      <c r="F864" s="95"/>
      <c r="G864" s="95"/>
      <c r="H864" s="95"/>
      <c r="I864" s="95"/>
      <c r="J864" s="95"/>
      <c r="K864" s="95"/>
    </row>
    <row r="865" spans="2:11">
      <c r="B865" s="94"/>
      <c r="C865" s="94"/>
      <c r="D865" s="94"/>
      <c r="E865" s="95"/>
      <c r="F865" s="95"/>
      <c r="G865" s="95"/>
      <c r="H865" s="95"/>
      <c r="I865" s="95"/>
      <c r="J865" s="95"/>
      <c r="K865" s="95"/>
    </row>
    <row r="866" spans="2:11">
      <c r="B866" s="94"/>
      <c r="C866" s="94"/>
      <c r="D866" s="94"/>
      <c r="E866" s="95"/>
      <c r="F866" s="95"/>
      <c r="G866" s="95"/>
      <c r="H866" s="95"/>
      <c r="I866" s="95"/>
      <c r="J866" s="95"/>
      <c r="K866" s="95"/>
    </row>
    <row r="867" spans="2:11">
      <c r="B867" s="94"/>
      <c r="C867" s="94"/>
      <c r="D867" s="94"/>
      <c r="E867" s="95"/>
      <c r="F867" s="95"/>
      <c r="G867" s="95"/>
      <c r="H867" s="95"/>
      <c r="I867" s="95"/>
      <c r="J867" s="95"/>
      <c r="K867" s="95"/>
    </row>
    <row r="868" spans="2:11">
      <c r="B868" s="94"/>
      <c r="C868" s="94"/>
      <c r="D868" s="94"/>
      <c r="E868" s="95"/>
      <c r="F868" s="95"/>
      <c r="G868" s="95"/>
      <c r="H868" s="95"/>
      <c r="I868" s="95"/>
      <c r="J868" s="95"/>
      <c r="K868" s="95"/>
    </row>
    <row r="869" spans="2:11">
      <c r="B869" s="94"/>
      <c r="C869" s="94"/>
      <c r="D869" s="94"/>
      <c r="E869" s="95"/>
      <c r="F869" s="95"/>
      <c r="G869" s="95"/>
      <c r="H869" s="95"/>
      <c r="I869" s="95"/>
      <c r="J869" s="95"/>
      <c r="K869" s="95"/>
    </row>
    <row r="870" spans="2:11">
      <c r="B870" s="94"/>
      <c r="C870" s="94"/>
      <c r="D870" s="94"/>
      <c r="E870" s="95"/>
      <c r="F870" s="95"/>
      <c r="G870" s="95"/>
      <c r="H870" s="95"/>
      <c r="I870" s="95"/>
      <c r="J870" s="95"/>
      <c r="K870" s="95"/>
    </row>
    <row r="871" spans="2:11">
      <c r="B871" s="94"/>
      <c r="C871" s="94"/>
      <c r="D871" s="94"/>
      <c r="E871" s="95"/>
      <c r="F871" s="95"/>
      <c r="G871" s="95"/>
      <c r="H871" s="95"/>
      <c r="I871" s="95"/>
      <c r="J871" s="95"/>
      <c r="K871" s="95"/>
    </row>
    <row r="872" spans="2:11">
      <c r="B872" s="94"/>
      <c r="C872" s="94"/>
      <c r="D872" s="94"/>
      <c r="E872" s="95"/>
      <c r="F872" s="95"/>
      <c r="G872" s="95"/>
      <c r="H872" s="95"/>
      <c r="I872" s="95"/>
      <c r="J872" s="95"/>
      <c r="K872" s="95"/>
    </row>
    <row r="873" spans="2:11">
      <c r="B873" s="94"/>
      <c r="C873" s="94"/>
      <c r="D873" s="94"/>
      <c r="E873" s="95"/>
      <c r="F873" s="95"/>
      <c r="G873" s="95"/>
      <c r="H873" s="95"/>
      <c r="I873" s="95"/>
      <c r="J873" s="95"/>
      <c r="K873" s="95"/>
    </row>
    <row r="874" spans="2:11">
      <c r="B874" s="94"/>
      <c r="C874" s="94"/>
      <c r="D874" s="94"/>
      <c r="E874" s="95"/>
      <c r="F874" s="95"/>
      <c r="G874" s="95"/>
      <c r="H874" s="95"/>
      <c r="I874" s="95"/>
      <c r="J874" s="95"/>
      <c r="K874" s="95"/>
    </row>
    <row r="875" spans="2:11">
      <c r="B875" s="94"/>
      <c r="C875" s="94"/>
      <c r="D875" s="94"/>
      <c r="E875" s="95"/>
      <c r="F875" s="95"/>
      <c r="G875" s="95"/>
      <c r="H875" s="95"/>
      <c r="I875" s="95"/>
      <c r="J875" s="95"/>
      <c r="K875" s="95"/>
    </row>
    <row r="876" spans="2:11">
      <c r="B876" s="94"/>
      <c r="C876" s="94"/>
      <c r="D876" s="94"/>
      <c r="E876" s="95"/>
      <c r="F876" s="95"/>
      <c r="G876" s="95"/>
      <c r="H876" s="95"/>
      <c r="I876" s="95"/>
      <c r="J876" s="95"/>
      <c r="K876" s="95"/>
    </row>
    <row r="877" spans="2:11">
      <c r="B877" s="94"/>
      <c r="C877" s="94"/>
      <c r="D877" s="94"/>
      <c r="E877" s="95"/>
      <c r="F877" s="95"/>
      <c r="G877" s="95"/>
      <c r="H877" s="95"/>
      <c r="I877" s="95"/>
      <c r="J877" s="95"/>
      <c r="K877" s="95"/>
    </row>
    <row r="878" spans="2:11">
      <c r="B878" s="94"/>
      <c r="C878" s="94"/>
      <c r="D878" s="94"/>
      <c r="E878" s="95"/>
      <c r="F878" s="95"/>
      <c r="G878" s="95"/>
      <c r="H878" s="95"/>
      <c r="I878" s="95"/>
      <c r="J878" s="95"/>
      <c r="K878" s="95"/>
    </row>
    <row r="879" spans="2:11">
      <c r="B879" s="94"/>
      <c r="C879" s="94"/>
      <c r="D879" s="94"/>
      <c r="E879" s="95"/>
      <c r="F879" s="95"/>
      <c r="G879" s="95"/>
      <c r="H879" s="95"/>
      <c r="I879" s="95"/>
      <c r="J879" s="95"/>
      <c r="K879" s="95"/>
    </row>
    <row r="880" spans="2:11">
      <c r="B880" s="94"/>
      <c r="C880" s="94"/>
      <c r="D880" s="94"/>
      <c r="E880" s="95"/>
      <c r="F880" s="95"/>
      <c r="G880" s="95"/>
      <c r="H880" s="95"/>
      <c r="I880" s="95"/>
      <c r="J880" s="95"/>
      <c r="K880" s="95"/>
    </row>
    <row r="881" spans="2:11">
      <c r="B881" s="94"/>
      <c r="C881" s="94"/>
      <c r="D881" s="94"/>
      <c r="E881" s="95"/>
      <c r="F881" s="95"/>
      <c r="G881" s="95"/>
      <c r="H881" s="95"/>
      <c r="I881" s="95"/>
      <c r="J881" s="95"/>
      <c r="K881" s="95"/>
    </row>
    <row r="882" spans="2:11">
      <c r="B882" s="94"/>
      <c r="C882" s="94"/>
      <c r="D882" s="94"/>
      <c r="E882" s="95"/>
      <c r="F882" s="95"/>
      <c r="G882" s="95"/>
      <c r="H882" s="95"/>
      <c r="I882" s="95"/>
      <c r="J882" s="95"/>
      <c r="K882" s="95"/>
    </row>
    <row r="883" spans="2:11">
      <c r="B883" s="94"/>
      <c r="C883" s="94"/>
      <c r="D883" s="94"/>
      <c r="E883" s="95"/>
      <c r="F883" s="95"/>
      <c r="G883" s="95"/>
      <c r="H883" s="95"/>
      <c r="I883" s="95"/>
      <c r="J883" s="95"/>
      <c r="K883" s="95"/>
    </row>
    <row r="884" spans="2:11">
      <c r="B884" s="94"/>
      <c r="C884" s="94"/>
      <c r="D884" s="94"/>
      <c r="E884" s="95"/>
      <c r="F884" s="95"/>
      <c r="G884" s="95"/>
      <c r="H884" s="95"/>
      <c r="I884" s="95"/>
      <c r="J884" s="95"/>
      <c r="K884" s="95"/>
    </row>
    <row r="885" spans="2:11">
      <c r="B885" s="94"/>
      <c r="C885" s="94"/>
      <c r="D885" s="94"/>
      <c r="E885" s="95"/>
      <c r="F885" s="95"/>
      <c r="G885" s="95"/>
      <c r="H885" s="95"/>
      <c r="I885" s="95"/>
      <c r="J885" s="95"/>
      <c r="K885" s="95"/>
    </row>
    <row r="886" spans="2:11">
      <c r="B886" s="94"/>
      <c r="C886" s="94"/>
      <c r="D886" s="94"/>
      <c r="E886" s="95"/>
      <c r="F886" s="95"/>
      <c r="G886" s="95"/>
      <c r="H886" s="95"/>
      <c r="I886" s="95"/>
      <c r="J886" s="95"/>
      <c r="K886" s="95"/>
    </row>
    <row r="887" spans="2:11">
      <c r="B887" s="94"/>
      <c r="C887" s="94"/>
      <c r="D887" s="94"/>
      <c r="E887" s="95"/>
      <c r="F887" s="95"/>
      <c r="G887" s="95"/>
      <c r="H887" s="95"/>
      <c r="I887" s="95"/>
      <c r="J887" s="95"/>
      <c r="K887" s="95"/>
    </row>
    <row r="888" spans="2:11">
      <c r="B888" s="94"/>
      <c r="C888" s="94"/>
      <c r="D888" s="94"/>
      <c r="E888" s="95"/>
      <c r="F888" s="95"/>
      <c r="G888" s="95"/>
      <c r="H888" s="95"/>
      <c r="I888" s="95"/>
      <c r="J888" s="95"/>
      <c r="K888" s="95"/>
    </row>
    <row r="889" spans="2:11">
      <c r="B889" s="94"/>
      <c r="C889" s="94"/>
      <c r="D889" s="94"/>
      <c r="E889" s="95"/>
      <c r="F889" s="95"/>
      <c r="G889" s="95"/>
      <c r="H889" s="95"/>
      <c r="I889" s="95"/>
      <c r="J889" s="95"/>
      <c r="K889" s="95"/>
    </row>
    <row r="890" spans="2:11">
      <c r="B890" s="94"/>
      <c r="C890" s="94"/>
      <c r="D890" s="94"/>
      <c r="E890" s="95"/>
      <c r="F890" s="95"/>
      <c r="G890" s="95"/>
      <c r="H890" s="95"/>
      <c r="I890" s="95"/>
      <c r="J890" s="95"/>
      <c r="K890" s="95"/>
    </row>
    <row r="891" spans="2:11">
      <c r="B891" s="94"/>
      <c r="C891" s="94"/>
      <c r="D891" s="94"/>
      <c r="E891" s="95"/>
      <c r="F891" s="95"/>
      <c r="G891" s="95"/>
      <c r="H891" s="95"/>
      <c r="I891" s="95"/>
      <c r="J891" s="95"/>
      <c r="K891" s="95"/>
    </row>
    <row r="892" spans="2:11">
      <c r="B892" s="94"/>
      <c r="C892" s="94"/>
      <c r="D892" s="94"/>
      <c r="E892" s="95"/>
      <c r="F892" s="95"/>
      <c r="G892" s="95"/>
      <c r="H892" s="95"/>
      <c r="I892" s="95"/>
      <c r="J892" s="95"/>
      <c r="K892" s="95"/>
    </row>
    <row r="893" spans="2:11">
      <c r="B893" s="94"/>
      <c r="C893" s="94"/>
      <c r="D893" s="94"/>
      <c r="E893" s="95"/>
      <c r="F893" s="95"/>
      <c r="G893" s="95"/>
      <c r="H893" s="95"/>
      <c r="I893" s="95"/>
      <c r="J893" s="95"/>
      <c r="K893" s="95"/>
    </row>
    <row r="894" spans="2:11">
      <c r="B894" s="94"/>
      <c r="C894" s="94"/>
      <c r="D894" s="94"/>
      <c r="E894" s="95"/>
      <c r="F894" s="95"/>
      <c r="G894" s="95"/>
      <c r="H894" s="95"/>
      <c r="I894" s="95"/>
      <c r="J894" s="95"/>
      <c r="K894" s="95"/>
    </row>
    <row r="895" spans="2:11">
      <c r="B895" s="94"/>
      <c r="C895" s="94"/>
      <c r="D895" s="94"/>
      <c r="E895" s="95"/>
      <c r="F895" s="95"/>
      <c r="G895" s="95"/>
      <c r="H895" s="95"/>
      <c r="I895" s="95"/>
      <c r="J895" s="95"/>
      <c r="K895" s="95"/>
    </row>
    <row r="896" spans="2:11">
      <c r="B896" s="94"/>
      <c r="C896" s="94"/>
      <c r="D896" s="94"/>
      <c r="E896" s="95"/>
      <c r="F896" s="95"/>
      <c r="G896" s="95"/>
      <c r="H896" s="95"/>
      <c r="I896" s="95"/>
      <c r="J896" s="95"/>
      <c r="K896" s="95"/>
    </row>
    <row r="897" spans="2:11">
      <c r="B897" s="94"/>
      <c r="C897" s="94"/>
      <c r="D897" s="94"/>
      <c r="E897" s="95"/>
      <c r="F897" s="95"/>
      <c r="G897" s="95"/>
      <c r="H897" s="95"/>
      <c r="I897" s="95"/>
      <c r="J897" s="95"/>
      <c r="K897" s="95"/>
    </row>
    <row r="898" spans="2:11">
      <c r="B898" s="94"/>
      <c r="C898" s="94"/>
      <c r="D898" s="94"/>
      <c r="E898" s="95"/>
      <c r="F898" s="95"/>
      <c r="G898" s="95"/>
      <c r="H898" s="95"/>
      <c r="I898" s="95"/>
      <c r="J898" s="95"/>
      <c r="K898" s="95"/>
    </row>
    <row r="899" spans="2:11">
      <c r="B899" s="94"/>
      <c r="C899" s="94"/>
      <c r="D899" s="94"/>
      <c r="E899" s="95"/>
      <c r="F899" s="95"/>
      <c r="G899" s="95"/>
      <c r="H899" s="95"/>
      <c r="I899" s="95"/>
      <c r="J899" s="95"/>
      <c r="K899" s="95"/>
    </row>
    <row r="900" spans="2:11">
      <c r="B900" s="94"/>
      <c r="C900" s="94"/>
      <c r="D900" s="94"/>
      <c r="E900" s="95"/>
      <c r="F900" s="95"/>
      <c r="G900" s="95"/>
      <c r="H900" s="95"/>
      <c r="I900" s="95"/>
      <c r="J900" s="95"/>
      <c r="K900" s="95"/>
    </row>
    <row r="901" spans="2:11">
      <c r="B901" s="94"/>
      <c r="C901" s="94"/>
      <c r="D901" s="94"/>
      <c r="E901" s="95"/>
      <c r="F901" s="95"/>
      <c r="G901" s="95"/>
      <c r="H901" s="95"/>
      <c r="I901" s="95"/>
      <c r="J901" s="95"/>
      <c r="K901" s="95"/>
    </row>
    <row r="902" spans="2:11">
      <c r="B902" s="94"/>
      <c r="C902" s="94"/>
      <c r="D902" s="94"/>
      <c r="E902" s="95"/>
      <c r="F902" s="95"/>
      <c r="G902" s="95"/>
      <c r="H902" s="95"/>
      <c r="I902" s="95"/>
      <c r="J902" s="95"/>
      <c r="K902" s="95"/>
    </row>
    <row r="903" spans="2:11">
      <c r="B903" s="94"/>
      <c r="C903" s="94"/>
      <c r="D903" s="94"/>
      <c r="E903" s="95"/>
      <c r="F903" s="95"/>
      <c r="G903" s="95"/>
      <c r="H903" s="95"/>
      <c r="I903" s="95"/>
      <c r="J903" s="95"/>
      <c r="K903" s="95"/>
    </row>
    <row r="904" spans="2:11">
      <c r="B904" s="94"/>
      <c r="C904" s="94"/>
      <c r="D904" s="94"/>
      <c r="E904" s="95"/>
      <c r="F904" s="95"/>
      <c r="G904" s="95"/>
      <c r="H904" s="95"/>
      <c r="I904" s="95"/>
      <c r="J904" s="95"/>
      <c r="K904" s="95"/>
    </row>
    <row r="905" spans="2:11">
      <c r="B905" s="94"/>
      <c r="C905" s="94"/>
      <c r="D905" s="94"/>
      <c r="E905" s="95"/>
      <c r="F905" s="95"/>
      <c r="G905" s="95"/>
      <c r="H905" s="95"/>
      <c r="I905" s="95"/>
      <c r="J905" s="95"/>
      <c r="K905" s="95"/>
    </row>
    <row r="906" spans="2:11">
      <c r="B906" s="94"/>
      <c r="C906" s="94"/>
      <c r="D906" s="94"/>
      <c r="E906" s="95"/>
      <c r="F906" s="95"/>
      <c r="G906" s="95"/>
      <c r="H906" s="95"/>
      <c r="I906" s="95"/>
      <c r="J906" s="95"/>
      <c r="K906" s="95"/>
    </row>
    <row r="907" spans="2:11">
      <c r="B907" s="94"/>
      <c r="C907" s="94"/>
      <c r="D907" s="94"/>
      <c r="E907" s="95"/>
      <c r="F907" s="95"/>
      <c r="G907" s="95"/>
      <c r="H907" s="95"/>
      <c r="I907" s="95"/>
      <c r="J907" s="95"/>
      <c r="K907" s="95"/>
    </row>
    <row r="908" spans="2:11">
      <c r="B908" s="94"/>
      <c r="C908" s="94"/>
      <c r="D908" s="94"/>
      <c r="E908" s="95"/>
      <c r="F908" s="95"/>
      <c r="G908" s="95"/>
      <c r="H908" s="95"/>
      <c r="I908" s="95"/>
      <c r="J908" s="95"/>
      <c r="K908" s="95"/>
    </row>
    <row r="909" spans="2:11">
      <c r="B909" s="94"/>
      <c r="C909" s="94"/>
      <c r="D909" s="94"/>
      <c r="E909" s="95"/>
      <c r="F909" s="95"/>
      <c r="G909" s="95"/>
      <c r="H909" s="95"/>
      <c r="I909" s="95"/>
      <c r="J909" s="95"/>
      <c r="K909" s="95"/>
    </row>
    <row r="910" spans="2:11">
      <c r="B910" s="94"/>
      <c r="C910" s="94"/>
      <c r="D910" s="94"/>
      <c r="E910" s="95"/>
      <c r="F910" s="95"/>
      <c r="G910" s="95"/>
      <c r="H910" s="95"/>
      <c r="I910" s="95"/>
      <c r="J910" s="95"/>
      <c r="K910" s="95"/>
    </row>
    <row r="911" spans="2:11">
      <c r="B911" s="94"/>
      <c r="C911" s="94"/>
      <c r="D911" s="94"/>
      <c r="E911" s="95"/>
      <c r="F911" s="95"/>
      <c r="G911" s="95"/>
      <c r="H911" s="95"/>
      <c r="I911" s="95"/>
      <c r="J911" s="95"/>
      <c r="K911" s="95"/>
    </row>
    <row r="912" spans="2:11">
      <c r="B912" s="94"/>
      <c r="C912" s="94"/>
      <c r="D912" s="94"/>
      <c r="E912" s="95"/>
      <c r="F912" s="95"/>
      <c r="G912" s="95"/>
      <c r="H912" s="95"/>
      <c r="I912" s="95"/>
      <c r="J912" s="95"/>
      <c r="K912" s="95"/>
    </row>
    <row r="913" spans="2:11">
      <c r="B913" s="94"/>
      <c r="C913" s="94"/>
      <c r="D913" s="94"/>
      <c r="E913" s="95"/>
      <c r="F913" s="95"/>
      <c r="G913" s="95"/>
      <c r="H913" s="95"/>
      <c r="I913" s="95"/>
      <c r="J913" s="95"/>
      <c r="K913" s="95"/>
    </row>
    <row r="914" spans="2:11">
      <c r="B914" s="94"/>
      <c r="C914" s="94"/>
      <c r="D914" s="94"/>
      <c r="E914" s="95"/>
      <c r="F914" s="95"/>
      <c r="G914" s="95"/>
      <c r="H914" s="95"/>
      <c r="I914" s="95"/>
      <c r="J914" s="95"/>
      <c r="K914" s="95"/>
    </row>
    <row r="915" spans="2:11">
      <c r="B915" s="94"/>
      <c r="C915" s="94"/>
      <c r="D915" s="94"/>
      <c r="E915" s="95"/>
      <c r="F915" s="95"/>
      <c r="G915" s="95"/>
      <c r="H915" s="95"/>
      <c r="I915" s="95"/>
      <c r="J915" s="95"/>
      <c r="K915" s="95"/>
    </row>
    <row r="916" spans="2:11">
      <c r="B916" s="94"/>
      <c r="C916" s="94"/>
      <c r="D916" s="94"/>
      <c r="E916" s="95"/>
      <c r="F916" s="95"/>
      <c r="G916" s="95"/>
      <c r="H916" s="95"/>
      <c r="I916" s="95"/>
      <c r="J916" s="95"/>
      <c r="K916" s="95"/>
    </row>
    <row r="917" spans="2:11">
      <c r="B917" s="94"/>
      <c r="C917" s="94"/>
      <c r="D917" s="94"/>
      <c r="E917" s="95"/>
      <c r="F917" s="95"/>
      <c r="G917" s="95"/>
      <c r="H917" s="95"/>
      <c r="I917" s="95"/>
      <c r="J917" s="95"/>
      <c r="K917" s="95"/>
    </row>
    <row r="918" spans="2:11">
      <c r="B918" s="94"/>
      <c r="C918" s="94"/>
      <c r="D918" s="94"/>
      <c r="E918" s="95"/>
      <c r="F918" s="95"/>
      <c r="G918" s="95"/>
      <c r="H918" s="95"/>
      <c r="I918" s="95"/>
      <c r="J918" s="95"/>
      <c r="K918" s="95"/>
    </row>
    <row r="919" spans="2:11">
      <c r="B919" s="94"/>
      <c r="C919" s="94"/>
      <c r="D919" s="94"/>
      <c r="E919" s="95"/>
      <c r="F919" s="95"/>
      <c r="G919" s="95"/>
      <c r="H919" s="95"/>
      <c r="I919" s="95"/>
      <c r="J919" s="95"/>
      <c r="K919" s="95"/>
    </row>
    <row r="920" spans="2:11">
      <c r="B920" s="94"/>
      <c r="C920" s="94"/>
      <c r="D920" s="94"/>
      <c r="E920" s="95"/>
      <c r="F920" s="95"/>
      <c r="G920" s="95"/>
      <c r="H920" s="95"/>
      <c r="I920" s="95"/>
      <c r="J920" s="95"/>
      <c r="K920" s="95"/>
    </row>
    <row r="921" spans="2:11">
      <c r="B921" s="94"/>
      <c r="C921" s="94"/>
      <c r="D921" s="94"/>
      <c r="E921" s="95"/>
      <c r="F921" s="95"/>
      <c r="G921" s="95"/>
      <c r="H921" s="95"/>
      <c r="I921" s="95"/>
      <c r="J921" s="95"/>
      <c r="K921" s="95"/>
    </row>
    <row r="922" spans="2:11">
      <c r="B922" s="94"/>
      <c r="C922" s="94"/>
      <c r="D922" s="94"/>
      <c r="E922" s="95"/>
      <c r="F922" s="95"/>
      <c r="G922" s="95"/>
      <c r="H922" s="95"/>
      <c r="I922" s="95"/>
      <c r="J922" s="95"/>
      <c r="K922" s="95"/>
    </row>
    <row r="923" spans="2:11">
      <c r="B923" s="94"/>
      <c r="C923" s="94"/>
      <c r="D923" s="94"/>
      <c r="E923" s="95"/>
      <c r="F923" s="95"/>
      <c r="G923" s="95"/>
      <c r="H923" s="95"/>
      <c r="I923" s="95"/>
      <c r="J923" s="95"/>
      <c r="K923" s="95"/>
    </row>
    <row r="924" spans="2:11">
      <c r="B924" s="94"/>
      <c r="C924" s="94"/>
      <c r="D924" s="94"/>
      <c r="E924" s="95"/>
      <c r="F924" s="95"/>
      <c r="G924" s="95"/>
      <c r="H924" s="95"/>
      <c r="I924" s="95"/>
      <c r="J924" s="95"/>
      <c r="K924" s="95"/>
    </row>
    <row r="925" spans="2:11">
      <c r="B925" s="94"/>
      <c r="C925" s="94"/>
      <c r="D925" s="94"/>
      <c r="E925" s="95"/>
      <c r="F925" s="95"/>
      <c r="G925" s="95"/>
      <c r="H925" s="95"/>
      <c r="I925" s="95"/>
      <c r="J925" s="95"/>
      <c r="K925" s="95"/>
    </row>
    <row r="926" spans="2:11">
      <c r="B926" s="94"/>
      <c r="C926" s="94"/>
      <c r="D926" s="94"/>
      <c r="E926" s="95"/>
      <c r="F926" s="95"/>
      <c r="G926" s="95"/>
      <c r="H926" s="95"/>
      <c r="I926" s="95"/>
      <c r="J926" s="95"/>
      <c r="K926" s="95"/>
    </row>
    <row r="927" spans="2:11">
      <c r="B927" s="94"/>
      <c r="C927" s="94"/>
      <c r="D927" s="94"/>
      <c r="E927" s="95"/>
      <c r="F927" s="95"/>
      <c r="G927" s="95"/>
      <c r="H927" s="95"/>
      <c r="I927" s="95"/>
      <c r="J927" s="95"/>
      <c r="K927" s="95"/>
    </row>
    <row r="928" spans="2:11">
      <c r="B928" s="94"/>
      <c r="C928" s="94"/>
      <c r="D928" s="94"/>
      <c r="E928" s="95"/>
      <c r="F928" s="95"/>
      <c r="G928" s="95"/>
      <c r="H928" s="95"/>
      <c r="I928" s="95"/>
      <c r="J928" s="95"/>
      <c r="K928" s="95"/>
    </row>
    <row r="929" spans="2:11">
      <c r="B929" s="94"/>
      <c r="C929" s="94"/>
      <c r="D929" s="94"/>
      <c r="E929" s="95"/>
      <c r="F929" s="95"/>
      <c r="G929" s="95"/>
      <c r="H929" s="95"/>
      <c r="I929" s="95"/>
      <c r="J929" s="95"/>
      <c r="K929" s="95"/>
    </row>
    <row r="930" spans="2:11">
      <c r="B930" s="94"/>
      <c r="C930" s="94"/>
      <c r="D930" s="94"/>
      <c r="E930" s="95"/>
      <c r="F930" s="95"/>
      <c r="G930" s="95"/>
      <c r="H930" s="95"/>
      <c r="I930" s="95"/>
      <c r="J930" s="95"/>
      <c r="K930" s="95"/>
    </row>
    <row r="931" spans="2:11">
      <c r="B931" s="94"/>
      <c r="C931" s="94"/>
      <c r="D931" s="94"/>
      <c r="E931" s="95"/>
      <c r="F931" s="95"/>
      <c r="G931" s="95"/>
      <c r="H931" s="95"/>
      <c r="I931" s="95"/>
      <c r="J931" s="95"/>
      <c r="K931" s="95"/>
    </row>
    <row r="932" spans="2:11">
      <c r="B932" s="94"/>
      <c r="C932" s="94"/>
      <c r="D932" s="94"/>
      <c r="E932" s="95"/>
      <c r="F932" s="95"/>
      <c r="G932" s="95"/>
      <c r="H932" s="95"/>
      <c r="I932" s="95"/>
      <c r="J932" s="95"/>
      <c r="K932" s="95"/>
    </row>
    <row r="933" spans="2:11">
      <c r="B933" s="94"/>
      <c r="C933" s="94"/>
      <c r="D933" s="94"/>
      <c r="E933" s="95"/>
      <c r="F933" s="95"/>
      <c r="G933" s="95"/>
      <c r="H933" s="95"/>
      <c r="I933" s="95"/>
      <c r="J933" s="95"/>
      <c r="K933" s="95"/>
    </row>
    <row r="934" spans="2:11">
      <c r="B934" s="94"/>
      <c r="C934" s="94"/>
      <c r="D934" s="94"/>
      <c r="E934" s="95"/>
      <c r="F934" s="95"/>
      <c r="G934" s="95"/>
      <c r="H934" s="95"/>
      <c r="I934" s="95"/>
      <c r="J934" s="95"/>
      <c r="K934" s="95"/>
    </row>
    <row r="935" spans="2:11">
      <c r="B935" s="94"/>
      <c r="C935" s="94"/>
      <c r="D935" s="94"/>
      <c r="E935" s="95"/>
      <c r="F935" s="95"/>
      <c r="G935" s="95"/>
      <c r="H935" s="95"/>
      <c r="I935" s="95"/>
      <c r="J935" s="95"/>
      <c r="K935" s="95"/>
    </row>
    <row r="936" spans="2:11">
      <c r="B936" s="94"/>
      <c r="C936" s="94"/>
      <c r="D936" s="94"/>
      <c r="E936" s="95"/>
      <c r="F936" s="95"/>
      <c r="G936" s="95"/>
      <c r="H936" s="95"/>
      <c r="I936" s="95"/>
      <c r="J936" s="95"/>
      <c r="K936" s="95"/>
    </row>
    <row r="937" spans="2:11">
      <c r="B937" s="94"/>
      <c r="C937" s="94"/>
      <c r="D937" s="94"/>
      <c r="E937" s="95"/>
      <c r="F937" s="95"/>
      <c r="G937" s="95"/>
      <c r="H937" s="95"/>
      <c r="I937" s="95"/>
      <c r="J937" s="95"/>
      <c r="K937" s="95"/>
    </row>
    <row r="938" spans="2:11">
      <c r="B938" s="94"/>
      <c r="C938" s="94"/>
      <c r="D938" s="94"/>
      <c r="E938" s="95"/>
      <c r="F938" s="95"/>
      <c r="G938" s="95"/>
      <c r="H938" s="95"/>
      <c r="I938" s="95"/>
      <c r="J938" s="95"/>
      <c r="K938" s="95"/>
    </row>
    <row r="939" spans="2:11">
      <c r="B939" s="94"/>
      <c r="C939" s="94"/>
      <c r="D939" s="94"/>
      <c r="E939" s="95"/>
      <c r="F939" s="95"/>
      <c r="G939" s="95"/>
      <c r="H939" s="95"/>
      <c r="I939" s="95"/>
      <c r="J939" s="95"/>
      <c r="K939" s="95"/>
    </row>
    <row r="940" spans="2:11">
      <c r="B940" s="94"/>
      <c r="C940" s="94"/>
      <c r="D940" s="94"/>
      <c r="E940" s="95"/>
      <c r="F940" s="95"/>
      <c r="G940" s="95"/>
      <c r="H940" s="95"/>
      <c r="I940" s="95"/>
      <c r="J940" s="95"/>
      <c r="K940" s="95"/>
    </row>
    <row r="941" spans="2:11">
      <c r="B941" s="94"/>
      <c r="C941" s="94"/>
      <c r="D941" s="94"/>
      <c r="E941" s="95"/>
      <c r="F941" s="95"/>
      <c r="G941" s="95"/>
      <c r="H941" s="95"/>
      <c r="I941" s="95"/>
      <c r="J941" s="95"/>
      <c r="K941" s="95"/>
    </row>
    <row r="942" spans="2:11">
      <c r="B942" s="94"/>
      <c r="C942" s="94"/>
      <c r="D942" s="94"/>
      <c r="E942" s="95"/>
      <c r="F942" s="95"/>
      <c r="G942" s="95"/>
      <c r="H942" s="95"/>
      <c r="I942" s="95"/>
      <c r="J942" s="95"/>
      <c r="K942" s="95"/>
    </row>
    <row r="943" spans="2:11">
      <c r="B943" s="94"/>
      <c r="C943" s="94"/>
      <c r="D943" s="94"/>
      <c r="E943" s="95"/>
      <c r="F943" s="95"/>
      <c r="G943" s="95"/>
      <c r="H943" s="95"/>
      <c r="I943" s="95"/>
      <c r="J943" s="95"/>
      <c r="K943" s="95"/>
    </row>
    <row r="944" spans="2:11">
      <c r="B944" s="94"/>
      <c r="C944" s="94"/>
      <c r="D944" s="94"/>
      <c r="E944" s="95"/>
      <c r="F944" s="95"/>
      <c r="G944" s="95"/>
      <c r="H944" s="95"/>
      <c r="I944" s="95"/>
      <c r="J944" s="95"/>
      <c r="K944" s="95"/>
    </row>
    <row r="945" spans="2:11">
      <c r="B945" s="94"/>
      <c r="C945" s="94"/>
      <c r="D945" s="94"/>
      <c r="E945" s="95"/>
      <c r="F945" s="95"/>
      <c r="G945" s="95"/>
      <c r="H945" s="95"/>
      <c r="I945" s="95"/>
      <c r="J945" s="95"/>
      <c r="K945" s="95"/>
    </row>
    <row r="946" spans="2:11">
      <c r="B946" s="94"/>
      <c r="C946" s="94"/>
      <c r="D946" s="94"/>
      <c r="E946" s="95"/>
      <c r="F946" s="95"/>
      <c r="G946" s="95"/>
      <c r="H946" s="95"/>
      <c r="I946" s="95"/>
      <c r="J946" s="95"/>
      <c r="K946" s="95"/>
    </row>
    <row r="947" spans="2:11">
      <c r="B947" s="94"/>
      <c r="C947" s="94"/>
      <c r="D947" s="94"/>
      <c r="E947" s="95"/>
      <c r="F947" s="95"/>
      <c r="G947" s="95"/>
      <c r="H947" s="95"/>
      <c r="I947" s="95"/>
      <c r="J947" s="95"/>
      <c r="K947" s="95"/>
    </row>
    <row r="948" spans="2:11">
      <c r="B948" s="94"/>
      <c r="C948" s="94"/>
      <c r="D948" s="94"/>
      <c r="E948" s="95"/>
      <c r="F948" s="95"/>
      <c r="G948" s="95"/>
      <c r="H948" s="95"/>
      <c r="I948" s="95"/>
      <c r="J948" s="95"/>
      <c r="K948" s="95"/>
    </row>
    <row r="949" spans="2:11">
      <c r="B949" s="94"/>
      <c r="C949" s="94"/>
      <c r="D949" s="94"/>
      <c r="E949" s="95"/>
      <c r="F949" s="95"/>
      <c r="G949" s="95"/>
      <c r="H949" s="95"/>
      <c r="I949" s="95"/>
      <c r="J949" s="95"/>
      <c r="K949" s="95"/>
    </row>
    <row r="950" spans="2:11">
      <c r="B950" s="94"/>
      <c r="C950" s="94"/>
      <c r="D950" s="94"/>
      <c r="E950" s="95"/>
      <c r="F950" s="95"/>
      <c r="G950" s="95"/>
      <c r="H950" s="95"/>
      <c r="I950" s="95"/>
      <c r="J950" s="95"/>
      <c r="K950" s="95"/>
    </row>
    <row r="951" spans="2:11">
      <c r="B951" s="94"/>
      <c r="C951" s="94"/>
      <c r="D951" s="94"/>
      <c r="E951" s="95"/>
      <c r="F951" s="95"/>
      <c r="G951" s="95"/>
      <c r="H951" s="95"/>
      <c r="I951" s="95"/>
      <c r="J951" s="95"/>
      <c r="K951" s="95"/>
    </row>
    <row r="952" spans="2:11">
      <c r="B952" s="94"/>
      <c r="C952" s="94"/>
      <c r="D952" s="94"/>
      <c r="E952" s="95"/>
      <c r="F952" s="95"/>
      <c r="G952" s="95"/>
      <c r="H952" s="95"/>
      <c r="I952" s="95"/>
      <c r="J952" s="95"/>
      <c r="K952" s="95"/>
    </row>
    <row r="953" spans="2:11">
      <c r="B953" s="94"/>
      <c r="C953" s="94"/>
      <c r="D953" s="94"/>
      <c r="E953" s="95"/>
      <c r="F953" s="95"/>
      <c r="G953" s="95"/>
      <c r="H953" s="95"/>
      <c r="I953" s="95"/>
      <c r="J953" s="95"/>
      <c r="K953" s="95"/>
    </row>
    <row r="954" spans="2:11">
      <c r="B954" s="94"/>
      <c r="C954" s="94"/>
      <c r="D954" s="94"/>
      <c r="E954" s="95"/>
      <c r="F954" s="95"/>
      <c r="G954" s="95"/>
      <c r="H954" s="95"/>
      <c r="I954" s="95"/>
      <c r="J954" s="95"/>
      <c r="K954" s="95"/>
    </row>
    <row r="955" spans="2:11">
      <c r="B955" s="94"/>
      <c r="C955" s="94"/>
      <c r="D955" s="94"/>
      <c r="E955" s="95"/>
      <c r="F955" s="95"/>
      <c r="G955" s="95"/>
      <c r="H955" s="95"/>
      <c r="I955" s="95"/>
      <c r="J955" s="95"/>
      <c r="K955" s="95"/>
    </row>
    <row r="956" spans="2:11">
      <c r="B956" s="94"/>
      <c r="C956" s="94"/>
      <c r="D956" s="94"/>
      <c r="E956" s="95"/>
      <c r="F956" s="95"/>
      <c r="G956" s="95"/>
      <c r="H956" s="95"/>
      <c r="I956" s="95"/>
      <c r="J956" s="95"/>
      <c r="K956" s="95"/>
    </row>
    <row r="957" spans="2:11">
      <c r="B957" s="94"/>
      <c r="C957" s="94"/>
      <c r="D957" s="94"/>
      <c r="E957" s="95"/>
      <c r="F957" s="95"/>
      <c r="G957" s="95"/>
      <c r="H957" s="95"/>
      <c r="I957" s="95"/>
      <c r="J957" s="95"/>
      <c r="K957" s="95"/>
    </row>
    <row r="958" spans="2:11">
      <c r="B958" s="94"/>
      <c r="C958" s="94"/>
      <c r="D958" s="94"/>
      <c r="E958" s="95"/>
      <c r="F958" s="95"/>
      <c r="G958" s="95"/>
      <c r="H958" s="95"/>
      <c r="I958" s="95"/>
      <c r="J958" s="95"/>
      <c r="K958" s="95"/>
    </row>
    <row r="959" spans="2:11">
      <c r="B959" s="94"/>
      <c r="C959" s="94"/>
      <c r="D959" s="94"/>
      <c r="E959" s="95"/>
      <c r="F959" s="95"/>
      <c r="G959" s="95"/>
      <c r="H959" s="95"/>
      <c r="I959" s="95"/>
      <c r="J959" s="95"/>
      <c r="K959" s="95"/>
    </row>
    <row r="960" spans="2:11">
      <c r="B960" s="94"/>
      <c r="C960" s="94"/>
      <c r="D960" s="94"/>
      <c r="E960" s="95"/>
      <c r="F960" s="95"/>
      <c r="G960" s="95"/>
      <c r="H960" s="95"/>
      <c r="I960" s="95"/>
      <c r="J960" s="95"/>
      <c r="K960" s="95"/>
    </row>
    <row r="961" spans="2:11">
      <c r="B961" s="94"/>
      <c r="C961" s="94"/>
      <c r="D961" s="94"/>
      <c r="E961" s="95"/>
      <c r="F961" s="95"/>
      <c r="G961" s="95"/>
      <c r="H961" s="95"/>
      <c r="I961" s="95"/>
      <c r="J961" s="95"/>
      <c r="K961" s="95"/>
    </row>
    <row r="962" spans="2:11">
      <c r="B962" s="94"/>
      <c r="C962" s="94"/>
      <c r="D962" s="94"/>
      <c r="E962" s="95"/>
      <c r="F962" s="95"/>
      <c r="G962" s="95"/>
      <c r="H962" s="95"/>
      <c r="I962" s="95"/>
      <c r="J962" s="95"/>
      <c r="K962" s="95"/>
    </row>
    <row r="963" spans="2:11">
      <c r="B963" s="94"/>
      <c r="C963" s="94"/>
      <c r="D963" s="94"/>
      <c r="E963" s="95"/>
      <c r="F963" s="95"/>
      <c r="G963" s="95"/>
      <c r="H963" s="95"/>
      <c r="I963" s="95"/>
      <c r="J963" s="95"/>
      <c r="K963" s="95"/>
    </row>
    <row r="964" spans="2:11">
      <c r="B964" s="94"/>
      <c r="C964" s="94"/>
      <c r="D964" s="94"/>
      <c r="E964" s="95"/>
      <c r="F964" s="95"/>
      <c r="G964" s="95"/>
      <c r="H964" s="95"/>
      <c r="I964" s="95"/>
      <c r="J964" s="95"/>
      <c r="K964" s="95"/>
    </row>
    <row r="965" spans="2:11">
      <c r="B965" s="94"/>
      <c r="C965" s="94"/>
      <c r="D965" s="94"/>
      <c r="E965" s="95"/>
      <c r="F965" s="95"/>
      <c r="G965" s="95"/>
      <c r="H965" s="95"/>
      <c r="I965" s="95"/>
      <c r="J965" s="95"/>
      <c r="K965" s="95"/>
    </row>
    <row r="966" spans="2:11">
      <c r="B966" s="94"/>
      <c r="C966" s="94"/>
      <c r="D966" s="94"/>
      <c r="E966" s="95"/>
      <c r="F966" s="95"/>
      <c r="G966" s="95"/>
      <c r="H966" s="95"/>
      <c r="I966" s="95"/>
      <c r="J966" s="95"/>
      <c r="K966" s="95"/>
    </row>
    <row r="967" spans="2:11">
      <c r="B967" s="94"/>
      <c r="C967" s="94"/>
      <c r="D967" s="94"/>
      <c r="E967" s="95"/>
      <c r="F967" s="95"/>
      <c r="G967" s="95"/>
      <c r="H967" s="95"/>
      <c r="I967" s="95"/>
      <c r="J967" s="95"/>
      <c r="K967" s="95"/>
    </row>
    <row r="968" spans="2:11">
      <c r="B968" s="94"/>
      <c r="C968" s="94"/>
      <c r="D968" s="94"/>
      <c r="E968" s="95"/>
      <c r="F968" s="95"/>
      <c r="G968" s="95"/>
      <c r="H968" s="95"/>
      <c r="I968" s="95"/>
      <c r="J968" s="95"/>
      <c r="K968" s="95"/>
    </row>
    <row r="969" spans="2:11">
      <c r="B969" s="94"/>
      <c r="C969" s="94"/>
      <c r="D969" s="94"/>
      <c r="E969" s="95"/>
      <c r="F969" s="95"/>
      <c r="G969" s="95"/>
      <c r="H969" s="95"/>
      <c r="I969" s="95"/>
      <c r="J969" s="95"/>
      <c r="K969" s="95"/>
    </row>
    <row r="970" spans="2:11">
      <c r="B970" s="94"/>
      <c r="C970" s="94"/>
      <c r="D970" s="94"/>
      <c r="E970" s="95"/>
      <c r="F970" s="95"/>
      <c r="G970" s="95"/>
      <c r="H970" s="95"/>
      <c r="I970" s="95"/>
      <c r="J970" s="95"/>
      <c r="K970" s="95"/>
    </row>
    <row r="971" spans="2:11">
      <c r="B971" s="94"/>
      <c r="C971" s="94"/>
      <c r="D971" s="94"/>
      <c r="E971" s="95"/>
      <c r="F971" s="95"/>
      <c r="G971" s="95"/>
      <c r="H971" s="95"/>
      <c r="I971" s="95"/>
      <c r="J971" s="95"/>
      <c r="K971" s="95"/>
    </row>
    <row r="972" spans="2:11">
      <c r="B972" s="94"/>
      <c r="C972" s="94"/>
      <c r="D972" s="94"/>
      <c r="E972" s="95"/>
      <c r="F972" s="95"/>
      <c r="G972" s="95"/>
      <c r="H972" s="95"/>
      <c r="I972" s="95"/>
      <c r="J972" s="95"/>
      <c r="K972" s="95"/>
    </row>
    <row r="973" spans="2:11">
      <c r="B973" s="94"/>
      <c r="C973" s="94"/>
      <c r="D973" s="94"/>
      <c r="E973" s="95"/>
      <c r="F973" s="95"/>
      <c r="G973" s="95"/>
      <c r="H973" s="95"/>
      <c r="I973" s="95"/>
      <c r="J973" s="95"/>
      <c r="K973" s="95"/>
    </row>
    <row r="974" spans="2:11">
      <c r="B974" s="94"/>
      <c r="C974" s="94"/>
      <c r="D974" s="94"/>
      <c r="E974" s="95"/>
      <c r="F974" s="95"/>
      <c r="G974" s="95"/>
      <c r="H974" s="95"/>
      <c r="I974" s="95"/>
      <c r="J974" s="95"/>
      <c r="K974" s="95"/>
    </row>
    <row r="975" spans="2:11">
      <c r="B975" s="94"/>
      <c r="C975" s="94"/>
      <c r="D975" s="94"/>
      <c r="E975" s="95"/>
      <c r="F975" s="95"/>
      <c r="G975" s="95"/>
      <c r="H975" s="95"/>
      <c r="I975" s="95"/>
      <c r="J975" s="95"/>
      <c r="K975" s="95"/>
    </row>
    <row r="976" spans="2:11">
      <c r="B976" s="94"/>
      <c r="C976" s="94"/>
      <c r="D976" s="94"/>
      <c r="E976" s="95"/>
      <c r="F976" s="95"/>
      <c r="G976" s="95"/>
      <c r="H976" s="95"/>
      <c r="I976" s="95"/>
      <c r="J976" s="95"/>
      <c r="K976" s="95"/>
    </row>
    <row r="977" spans="2:11">
      <c r="B977" s="94"/>
      <c r="C977" s="94"/>
      <c r="D977" s="94"/>
      <c r="E977" s="95"/>
      <c r="F977" s="95"/>
      <c r="G977" s="95"/>
      <c r="H977" s="95"/>
      <c r="I977" s="95"/>
      <c r="J977" s="95"/>
      <c r="K977" s="95"/>
    </row>
    <row r="978" spans="2:11">
      <c r="B978" s="94"/>
      <c r="C978" s="94"/>
      <c r="D978" s="94"/>
      <c r="E978" s="95"/>
      <c r="F978" s="95"/>
      <c r="G978" s="95"/>
      <c r="H978" s="95"/>
      <c r="I978" s="95"/>
      <c r="J978" s="95"/>
      <c r="K978" s="95"/>
    </row>
    <row r="979" spans="2:11">
      <c r="B979" s="94"/>
      <c r="C979" s="94"/>
      <c r="D979" s="94"/>
      <c r="E979" s="95"/>
      <c r="F979" s="95"/>
      <c r="G979" s="95"/>
      <c r="H979" s="95"/>
      <c r="I979" s="95"/>
      <c r="J979" s="95"/>
      <c r="K979" s="95"/>
    </row>
    <row r="980" spans="2:11">
      <c r="B980" s="94"/>
      <c r="C980" s="94"/>
      <c r="D980" s="94"/>
      <c r="E980" s="95"/>
      <c r="F980" s="95"/>
      <c r="G980" s="95"/>
      <c r="H980" s="95"/>
      <c r="I980" s="95"/>
      <c r="J980" s="95"/>
      <c r="K980" s="95"/>
    </row>
    <row r="981" spans="2:11">
      <c r="B981" s="94"/>
      <c r="C981" s="94"/>
      <c r="D981" s="94"/>
      <c r="E981" s="95"/>
      <c r="F981" s="95"/>
      <c r="G981" s="95"/>
      <c r="H981" s="95"/>
      <c r="I981" s="95"/>
      <c r="J981" s="95"/>
      <c r="K981" s="95"/>
    </row>
    <row r="982" spans="2:11">
      <c r="B982" s="94"/>
      <c r="C982" s="94"/>
      <c r="D982" s="94"/>
      <c r="E982" s="95"/>
      <c r="F982" s="95"/>
      <c r="G982" s="95"/>
      <c r="H982" s="95"/>
      <c r="I982" s="95"/>
      <c r="J982" s="95"/>
      <c r="K982" s="95"/>
    </row>
    <row r="983" spans="2:11">
      <c r="B983" s="94"/>
      <c r="C983" s="94"/>
      <c r="D983" s="94"/>
      <c r="E983" s="95"/>
      <c r="F983" s="95"/>
      <c r="G983" s="95"/>
      <c r="H983" s="95"/>
      <c r="I983" s="95"/>
      <c r="J983" s="95"/>
      <c r="K983" s="95"/>
    </row>
    <row r="984" spans="2:11">
      <c r="B984" s="94"/>
      <c r="C984" s="94"/>
      <c r="D984" s="94"/>
      <c r="E984" s="95"/>
      <c r="F984" s="95"/>
      <c r="G984" s="95"/>
      <c r="H984" s="95"/>
      <c r="I984" s="95"/>
      <c r="J984" s="95"/>
      <c r="K984" s="95"/>
    </row>
    <row r="985" spans="2:11">
      <c r="B985" s="94"/>
      <c r="C985" s="94"/>
      <c r="D985" s="94"/>
      <c r="E985" s="95"/>
      <c r="F985" s="95"/>
      <c r="G985" s="95"/>
      <c r="H985" s="95"/>
      <c r="I985" s="95"/>
      <c r="J985" s="95"/>
      <c r="K985" s="95"/>
    </row>
    <row r="986" spans="2:11">
      <c r="B986" s="94"/>
      <c r="C986" s="94"/>
      <c r="D986" s="94"/>
      <c r="E986" s="95"/>
      <c r="F986" s="95"/>
      <c r="G986" s="95"/>
      <c r="H986" s="95"/>
      <c r="I986" s="95"/>
      <c r="J986" s="95"/>
      <c r="K986" s="95"/>
    </row>
    <row r="987" spans="2:11">
      <c r="B987" s="94"/>
      <c r="C987" s="94"/>
      <c r="D987" s="94"/>
      <c r="E987" s="95"/>
      <c r="F987" s="95"/>
      <c r="G987" s="95"/>
      <c r="H987" s="95"/>
      <c r="I987" s="95"/>
      <c r="J987" s="95"/>
      <c r="K987" s="95"/>
    </row>
    <row r="988" spans="2:11">
      <c r="B988" s="94"/>
      <c r="C988" s="94"/>
      <c r="D988" s="94"/>
      <c r="E988" s="95"/>
      <c r="F988" s="95"/>
      <c r="G988" s="95"/>
      <c r="H988" s="95"/>
      <c r="I988" s="95"/>
      <c r="J988" s="95"/>
      <c r="K988" s="95"/>
    </row>
    <row r="989" spans="2:11">
      <c r="B989" s="94"/>
      <c r="C989" s="94"/>
      <c r="D989" s="94"/>
      <c r="E989" s="95"/>
      <c r="F989" s="95"/>
      <c r="G989" s="95"/>
      <c r="H989" s="95"/>
      <c r="I989" s="95"/>
      <c r="J989" s="95"/>
      <c r="K989" s="95"/>
    </row>
    <row r="990" spans="2:11">
      <c r="B990" s="94"/>
      <c r="C990" s="94"/>
      <c r="D990" s="94"/>
      <c r="E990" s="95"/>
      <c r="F990" s="95"/>
      <c r="G990" s="95"/>
      <c r="H990" s="95"/>
      <c r="I990" s="95"/>
      <c r="J990" s="95"/>
      <c r="K990" s="95"/>
    </row>
    <row r="991" spans="2:11">
      <c r="B991" s="94"/>
      <c r="C991" s="94"/>
      <c r="D991" s="94"/>
      <c r="E991" s="95"/>
      <c r="F991" s="95"/>
      <c r="G991" s="95"/>
      <c r="H991" s="95"/>
      <c r="I991" s="95"/>
      <c r="J991" s="95"/>
      <c r="K991" s="95"/>
    </row>
    <row r="992" spans="2:11">
      <c r="B992" s="94"/>
      <c r="C992" s="94"/>
      <c r="D992" s="94"/>
      <c r="E992" s="95"/>
      <c r="F992" s="95"/>
      <c r="G992" s="95"/>
      <c r="H992" s="95"/>
      <c r="I992" s="95"/>
      <c r="J992" s="95"/>
      <c r="K992" s="95"/>
    </row>
    <row r="993" spans="2:11">
      <c r="B993" s="94"/>
      <c r="C993" s="94"/>
      <c r="D993" s="94"/>
      <c r="E993" s="95"/>
      <c r="F993" s="95"/>
      <c r="G993" s="95"/>
      <c r="H993" s="95"/>
      <c r="I993" s="95"/>
      <c r="J993" s="95"/>
      <c r="K993" s="95"/>
    </row>
    <row r="994" spans="2:11">
      <c r="B994" s="94"/>
      <c r="C994" s="94"/>
      <c r="D994" s="94"/>
      <c r="E994" s="95"/>
      <c r="F994" s="95"/>
      <c r="G994" s="95"/>
      <c r="H994" s="95"/>
      <c r="I994" s="95"/>
      <c r="J994" s="95"/>
      <c r="K994" s="95"/>
    </row>
    <row r="995" spans="2:11">
      <c r="B995" s="94"/>
      <c r="C995" s="94"/>
      <c r="D995" s="94"/>
      <c r="E995" s="95"/>
      <c r="F995" s="95"/>
      <c r="G995" s="95"/>
      <c r="H995" s="95"/>
      <c r="I995" s="95"/>
      <c r="J995" s="95"/>
      <c r="K995" s="95"/>
    </row>
    <row r="996" spans="2:11">
      <c r="B996" s="94"/>
      <c r="C996" s="94"/>
      <c r="D996" s="94"/>
      <c r="E996" s="95"/>
      <c r="F996" s="95"/>
      <c r="G996" s="95"/>
      <c r="H996" s="95"/>
      <c r="I996" s="95"/>
      <c r="J996" s="95"/>
      <c r="K996" s="95"/>
    </row>
    <row r="997" spans="2:11">
      <c r="B997" s="94"/>
      <c r="C997" s="94"/>
      <c r="D997" s="94"/>
      <c r="E997" s="95"/>
      <c r="F997" s="95"/>
      <c r="G997" s="95"/>
      <c r="H997" s="95"/>
      <c r="I997" s="95"/>
      <c r="J997" s="95"/>
      <c r="K997" s="95"/>
    </row>
    <row r="998" spans="2:11">
      <c r="B998" s="94"/>
      <c r="C998" s="94"/>
      <c r="D998" s="94"/>
      <c r="E998" s="95"/>
      <c r="F998" s="95"/>
      <c r="G998" s="95"/>
      <c r="H998" s="95"/>
      <c r="I998" s="95"/>
      <c r="J998" s="95"/>
      <c r="K998" s="95"/>
    </row>
    <row r="999" spans="2:11">
      <c r="B999" s="94"/>
      <c r="C999" s="94"/>
      <c r="D999" s="94"/>
      <c r="E999" s="95"/>
      <c r="F999" s="95"/>
      <c r="G999" s="95"/>
      <c r="H999" s="95"/>
      <c r="I999" s="95"/>
      <c r="J999" s="95"/>
      <c r="K999" s="95"/>
    </row>
    <row r="1000" spans="2:11">
      <c r="B1000" s="94"/>
      <c r="C1000" s="94"/>
      <c r="D1000" s="94"/>
      <c r="E1000" s="95"/>
      <c r="F1000" s="95"/>
      <c r="G1000" s="95"/>
      <c r="H1000" s="95"/>
      <c r="I1000" s="95"/>
      <c r="J1000" s="95"/>
      <c r="K1000" s="95"/>
    </row>
    <row r="1001" spans="2:11">
      <c r="B1001" s="94"/>
      <c r="C1001" s="94"/>
      <c r="D1001" s="94"/>
      <c r="E1001" s="95"/>
      <c r="F1001" s="95"/>
      <c r="G1001" s="95"/>
      <c r="H1001" s="95"/>
      <c r="I1001" s="95"/>
      <c r="J1001" s="95"/>
      <c r="K1001" s="95"/>
    </row>
    <row r="1002" spans="2:11">
      <c r="B1002" s="94"/>
      <c r="C1002" s="94"/>
      <c r="D1002" s="94"/>
      <c r="E1002" s="95"/>
      <c r="F1002" s="95"/>
      <c r="G1002" s="95"/>
      <c r="H1002" s="95"/>
      <c r="I1002" s="95"/>
      <c r="J1002" s="95"/>
      <c r="K1002" s="95"/>
    </row>
    <row r="1003" spans="2:11">
      <c r="B1003" s="94"/>
      <c r="C1003" s="94"/>
      <c r="D1003" s="94"/>
      <c r="E1003" s="95"/>
      <c r="F1003" s="95"/>
      <c r="G1003" s="95"/>
      <c r="H1003" s="95"/>
      <c r="I1003" s="95"/>
      <c r="J1003" s="95"/>
      <c r="K1003" s="95"/>
    </row>
    <row r="1004" spans="2:11">
      <c r="B1004" s="94"/>
      <c r="C1004" s="94"/>
      <c r="D1004" s="94"/>
      <c r="E1004" s="95"/>
      <c r="F1004" s="95"/>
      <c r="G1004" s="95"/>
      <c r="H1004" s="95"/>
      <c r="I1004" s="95"/>
      <c r="J1004" s="95"/>
      <c r="K1004" s="95"/>
    </row>
    <row r="1005" spans="2:11">
      <c r="B1005" s="94"/>
      <c r="C1005" s="94"/>
      <c r="D1005" s="94"/>
      <c r="E1005" s="95"/>
      <c r="F1005" s="95"/>
      <c r="G1005" s="95"/>
      <c r="H1005" s="95"/>
      <c r="I1005" s="95"/>
      <c r="J1005" s="95"/>
      <c r="K1005" s="95"/>
    </row>
    <row r="1006" spans="2:11">
      <c r="B1006" s="94"/>
      <c r="C1006" s="94"/>
      <c r="D1006" s="94"/>
      <c r="E1006" s="95"/>
      <c r="F1006" s="95"/>
      <c r="G1006" s="95"/>
      <c r="H1006" s="95"/>
      <c r="I1006" s="95"/>
      <c r="J1006" s="95"/>
      <c r="K1006" s="95"/>
    </row>
    <row r="1007" spans="2:11">
      <c r="B1007" s="94"/>
      <c r="C1007" s="94"/>
      <c r="D1007" s="94"/>
      <c r="E1007" s="95"/>
      <c r="F1007" s="95"/>
      <c r="G1007" s="95"/>
      <c r="H1007" s="95"/>
      <c r="I1007" s="95"/>
      <c r="J1007" s="95"/>
      <c r="K1007" s="95"/>
    </row>
    <row r="1008" spans="2:11">
      <c r="B1008" s="94"/>
      <c r="C1008" s="94"/>
      <c r="D1008" s="94"/>
      <c r="E1008" s="95"/>
      <c r="F1008" s="95"/>
      <c r="G1008" s="95"/>
      <c r="H1008" s="95"/>
      <c r="I1008" s="95"/>
      <c r="J1008" s="95"/>
      <c r="K1008" s="95"/>
    </row>
    <row r="1009" spans="2:11">
      <c r="B1009" s="94"/>
      <c r="C1009" s="94"/>
      <c r="D1009" s="94"/>
      <c r="E1009" s="95"/>
      <c r="F1009" s="95"/>
      <c r="G1009" s="95"/>
      <c r="H1009" s="95"/>
      <c r="I1009" s="95"/>
      <c r="J1009" s="95"/>
      <c r="K1009" s="95"/>
    </row>
    <row r="1010" spans="2:11">
      <c r="B1010" s="94"/>
      <c r="C1010" s="94"/>
      <c r="D1010" s="94"/>
      <c r="E1010" s="95"/>
      <c r="F1010" s="95"/>
      <c r="G1010" s="95"/>
      <c r="H1010" s="95"/>
      <c r="I1010" s="95"/>
      <c r="J1010" s="95"/>
      <c r="K1010" s="95"/>
    </row>
    <row r="1011" spans="2:11">
      <c r="B1011" s="94"/>
      <c r="C1011" s="94"/>
      <c r="D1011" s="94"/>
      <c r="E1011" s="95"/>
      <c r="F1011" s="95"/>
      <c r="G1011" s="95"/>
      <c r="H1011" s="95"/>
      <c r="I1011" s="95"/>
      <c r="J1011" s="95"/>
      <c r="K1011" s="95"/>
    </row>
    <row r="1012" spans="2:11">
      <c r="B1012" s="94"/>
      <c r="C1012" s="94"/>
      <c r="D1012" s="94"/>
      <c r="E1012" s="95"/>
      <c r="F1012" s="95"/>
      <c r="G1012" s="95"/>
      <c r="H1012" s="95"/>
      <c r="I1012" s="95"/>
      <c r="J1012" s="95"/>
      <c r="K1012" s="95"/>
    </row>
    <row r="1013" spans="2:11">
      <c r="B1013" s="94"/>
      <c r="C1013" s="94"/>
      <c r="D1013" s="94"/>
      <c r="E1013" s="95"/>
      <c r="F1013" s="95"/>
      <c r="G1013" s="95"/>
      <c r="H1013" s="95"/>
      <c r="I1013" s="95"/>
      <c r="J1013" s="95"/>
      <c r="K1013" s="95"/>
    </row>
    <row r="1014" spans="2:11">
      <c r="B1014" s="94"/>
      <c r="C1014" s="94"/>
      <c r="D1014" s="94"/>
      <c r="E1014" s="95"/>
      <c r="F1014" s="95"/>
      <c r="G1014" s="95"/>
      <c r="H1014" s="95"/>
      <c r="I1014" s="95"/>
      <c r="J1014" s="95"/>
      <c r="K1014" s="95"/>
    </row>
    <row r="1015" spans="2:11">
      <c r="B1015" s="94"/>
      <c r="C1015" s="94"/>
      <c r="D1015" s="94"/>
      <c r="E1015" s="95"/>
      <c r="F1015" s="95"/>
      <c r="G1015" s="95"/>
      <c r="H1015" s="95"/>
      <c r="I1015" s="95"/>
      <c r="J1015" s="95"/>
      <c r="K1015" s="95"/>
    </row>
    <row r="1016" spans="2:11">
      <c r="B1016" s="94"/>
      <c r="C1016" s="94"/>
      <c r="D1016" s="94"/>
      <c r="E1016" s="95"/>
      <c r="F1016" s="95"/>
      <c r="G1016" s="95"/>
      <c r="H1016" s="95"/>
      <c r="I1016" s="95"/>
      <c r="J1016" s="95"/>
      <c r="K1016" s="95"/>
    </row>
    <row r="1017" spans="2:11">
      <c r="B1017" s="94"/>
      <c r="C1017" s="94"/>
      <c r="D1017" s="94"/>
      <c r="E1017" s="95"/>
      <c r="F1017" s="95"/>
      <c r="G1017" s="95"/>
      <c r="H1017" s="95"/>
      <c r="I1017" s="95"/>
      <c r="J1017" s="95"/>
      <c r="K1017" s="95"/>
    </row>
    <row r="1018" spans="2:11">
      <c r="B1018" s="94"/>
      <c r="C1018" s="94"/>
      <c r="D1018" s="94"/>
      <c r="E1018" s="95"/>
      <c r="F1018" s="95"/>
      <c r="G1018" s="95"/>
      <c r="H1018" s="95"/>
      <c r="I1018" s="95"/>
      <c r="J1018" s="95"/>
      <c r="K1018" s="95"/>
    </row>
    <row r="1019" spans="2:11">
      <c r="B1019" s="94"/>
      <c r="C1019" s="94"/>
      <c r="D1019" s="94"/>
      <c r="E1019" s="95"/>
      <c r="F1019" s="95"/>
      <c r="G1019" s="95"/>
      <c r="H1019" s="95"/>
      <c r="I1019" s="95"/>
      <c r="J1019" s="95"/>
      <c r="K1019" s="95"/>
    </row>
    <row r="1020" spans="2:11">
      <c r="B1020" s="94"/>
      <c r="C1020" s="94"/>
      <c r="D1020" s="94"/>
      <c r="E1020" s="95"/>
      <c r="F1020" s="95"/>
      <c r="G1020" s="95"/>
      <c r="H1020" s="95"/>
      <c r="I1020" s="95"/>
      <c r="J1020" s="95"/>
      <c r="K1020" s="95"/>
    </row>
    <row r="1021" spans="2:11">
      <c r="B1021" s="94"/>
      <c r="C1021" s="94"/>
      <c r="D1021" s="94"/>
      <c r="E1021" s="95"/>
      <c r="F1021" s="95"/>
      <c r="G1021" s="95"/>
      <c r="H1021" s="95"/>
      <c r="I1021" s="95"/>
      <c r="J1021" s="95"/>
      <c r="K1021" s="95"/>
    </row>
    <row r="1022" spans="2:11">
      <c r="B1022" s="94"/>
      <c r="C1022" s="94"/>
      <c r="D1022" s="94"/>
      <c r="E1022" s="95"/>
      <c r="F1022" s="95"/>
      <c r="G1022" s="95"/>
      <c r="H1022" s="95"/>
      <c r="I1022" s="95"/>
      <c r="J1022" s="95"/>
      <c r="K1022" s="95"/>
    </row>
    <row r="1023" spans="2:11">
      <c r="B1023" s="94"/>
      <c r="C1023" s="94"/>
      <c r="D1023" s="94"/>
      <c r="E1023" s="95"/>
      <c r="F1023" s="95"/>
      <c r="G1023" s="95"/>
      <c r="H1023" s="95"/>
      <c r="I1023" s="95"/>
      <c r="J1023" s="95"/>
      <c r="K1023" s="95"/>
    </row>
    <row r="1024" spans="2:11">
      <c r="B1024" s="94"/>
      <c r="C1024" s="94"/>
      <c r="D1024" s="94"/>
      <c r="E1024" s="95"/>
      <c r="F1024" s="95"/>
      <c r="G1024" s="95"/>
      <c r="H1024" s="95"/>
      <c r="I1024" s="95"/>
      <c r="J1024" s="95"/>
      <c r="K1024" s="95"/>
    </row>
    <row r="1025" spans="2:11">
      <c r="B1025" s="94"/>
      <c r="C1025" s="94"/>
      <c r="D1025" s="94"/>
      <c r="E1025" s="95"/>
      <c r="F1025" s="95"/>
      <c r="G1025" s="95"/>
      <c r="H1025" s="95"/>
      <c r="I1025" s="95"/>
      <c r="J1025" s="95"/>
      <c r="K1025" s="95"/>
    </row>
    <row r="1026" spans="2:11">
      <c r="B1026" s="94"/>
      <c r="C1026" s="94"/>
      <c r="D1026" s="94"/>
      <c r="E1026" s="95"/>
      <c r="F1026" s="95"/>
      <c r="G1026" s="95"/>
      <c r="H1026" s="95"/>
      <c r="I1026" s="95"/>
      <c r="J1026" s="95"/>
      <c r="K1026" s="95"/>
    </row>
    <row r="1027" spans="2:11">
      <c r="B1027" s="94"/>
      <c r="C1027" s="94"/>
      <c r="D1027" s="94"/>
      <c r="E1027" s="95"/>
      <c r="F1027" s="95"/>
      <c r="G1027" s="95"/>
      <c r="H1027" s="95"/>
      <c r="I1027" s="95"/>
      <c r="J1027" s="95"/>
      <c r="K1027" s="95"/>
    </row>
    <row r="1028" spans="2:11">
      <c r="B1028" s="94"/>
      <c r="C1028" s="94"/>
      <c r="D1028" s="94"/>
      <c r="E1028" s="95"/>
      <c r="F1028" s="95"/>
      <c r="G1028" s="95"/>
      <c r="H1028" s="95"/>
      <c r="I1028" s="95"/>
      <c r="J1028" s="95"/>
      <c r="K1028" s="95"/>
    </row>
    <row r="1029" spans="2:11">
      <c r="B1029" s="94"/>
      <c r="C1029" s="94"/>
      <c r="D1029" s="94"/>
      <c r="E1029" s="95"/>
      <c r="F1029" s="95"/>
      <c r="G1029" s="95"/>
      <c r="H1029" s="95"/>
      <c r="I1029" s="95"/>
      <c r="J1029" s="95"/>
      <c r="K1029" s="95"/>
    </row>
    <row r="1030" spans="2:11">
      <c r="B1030" s="94"/>
      <c r="C1030" s="94"/>
      <c r="D1030" s="94"/>
      <c r="E1030" s="95"/>
      <c r="F1030" s="95"/>
      <c r="G1030" s="95"/>
      <c r="H1030" s="95"/>
      <c r="I1030" s="95"/>
      <c r="J1030" s="95"/>
      <c r="K1030" s="95"/>
    </row>
    <row r="1031" spans="2:11">
      <c r="B1031" s="94"/>
      <c r="C1031" s="94"/>
      <c r="D1031" s="94"/>
      <c r="E1031" s="95"/>
      <c r="F1031" s="95"/>
      <c r="G1031" s="95"/>
      <c r="H1031" s="95"/>
      <c r="I1031" s="95"/>
      <c r="J1031" s="95"/>
      <c r="K1031" s="95"/>
    </row>
    <row r="1032" spans="2:11">
      <c r="B1032" s="94"/>
      <c r="C1032" s="94"/>
      <c r="D1032" s="94"/>
      <c r="E1032" s="95"/>
      <c r="F1032" s="95"/>
      <c r="G1032" s="95"/>
      <c r="H1032" s="95"/>
      <c r="I1032" s="95"/>
      <c r="J1032" s="95"/>
      <c r="K1032" s="95"/>
    </row>
    <row r="1033" spans="2:11">
      <c r="B1033" s="94"/>
      <c r="C1033" s="94"/>
      <c r="D1033" s="94"/>
      <c r="E1033" s="95"/>
      <c r="F1033" s="95"/>
      <c r="G1033" s="95"/>
      <c r="H1033" s="95"/>
      <c r="I1033" s="95"/>
      <c r="J1033" s="95"/>
      <c r="K1033" s="95"/>
    </row>
    <row r="1034" spans="2:11">
      <c r="B1034" s="94"/>
      <c r="C1034" s="94"/>
      <c r="D1034" s="94"/>
      <c r="E1034" s="95"/>
      <c r="F1034" s="95"/>
      <c r="G1034" s="95"/>
      <c r="H1034" s="95"/>
      <c r="I1034" s="95"/>
      <c r="J1034" s="95"/>
      <c r="K1034" s="95"/>
    </row>
    <row r="1035" spans="2:11">
      <c r="B1035" s="94"/>
      <c r="C1035" s="94"/>
      <c r="D1035" s="94"/>
      <c r="E1035" s="95"/>
      <c r="F1035" s="95"/>
      <c r="G1035" s="95"/>
      <c r="H1035" s="95"/>
      <c r="I1035" s="95"/>
      <c r="J1035" s="95"/>
      <c r="K1035" s="95"/>
    </row>
    <row r="1036" spans="2:11">
      <c r="B1036" s="94"/>
      <c r="C1036" s="94"/>
      <c r="D1036" s="94"/>
      <c r="E1036" s="95"/>
      <c r="F1036" s="95"/>
      <c r="G1036" s="95"/>
      <c r="H1036" s="95"/>
      <c r="I1036" s="95"/>
      <c r="J1036" s="95"/>
      <c r="K1036" s="95"/>
    </row>
    <row r="1037" spans="2:11">
      <c r="B1037" s="94"/>
      <c r="C1037" s="94"/>
      <c r="D1037" s="94"/>
      <c r="E1037" s="95"/>
      <c r="F1037" s="95"/>
      <c r="G1037" s="95"/>
      <c r="H1037" s="95"/>
      <c r="I1037" s="95"/>
      <c r="J1037" s="95"/>
      <c r="K1037" s="95"/>
    </row>
    <row r="1038" spans="2:11">
      <c r="B1038" s="94"/>
      <c r="C1038" s="94"/>
      <c r="D1038" s="94"/>
      <c r="E1038" s="95"/>
      <c r="F1038" s="95"/>
      <c r="G1038" s="95"/>
      <c r="H1038" s="95"/>
      <c r="I1038" s="95"/>
      <c r="J1038" s="95"/>
      <c r="K1038" s="95"/>
    </row>
    <row r="1039" spans="2:11">
      <c r="B1039" s="94"/>
      <c r="C1039" s="94"/>
      <c r="D1039" s="94"/>
      <c r="E1039" s="95"/>
      <c r="F1039" s="95"/>
      <c r="G1039" s="95"/>
      <c r="H1039" s="95"/>
      <c r="I1039" s="95"/>
      <c r="J1039" s="95"/>
      <c r="K1039" s="95"/>
    </row>
    <row r="1040" spans="2:11">
      <c r="B1040" s="94"/>
      <c r="C1040" s="94"/>
      <c r="D1040" s="94"/>
      <c r="E1040" s="95"/>
      <c r="F1040" s="95"/>
      <c r="G1040" s="95"/>
      <c r="H1040" s="95"/>
      <c r="I1040" s="95"/>
      <c r="J1040" s="95"/>
      <c r="K1040" s="95"/>
    </row>
    <row r="1041" spans="2:11">
      <c r="B1041" s="94"/>
      <c r="C1041" s="94"/>
      <c r="D1041" s="94"/>
      <c r="E1041" s="95"/>
      <c r="F1041" s="95"/>
      <c r="G1041" s="95"/>
      <c r="H1041" s="95"/>
      <c r="I1041" s="95"/>
      <c r="J1041" s="95"/>
      <c r="K1041" s="95"/>
    </row>
    <row r="1042" spans="2:11">
      <c r="B1042" s="94"/>
      <c r="C1042" s="94"/>
      <c r="D1042" s="94"/>
      <c r="E1042" s="95"/>
      <c r="F1042" s="95"/>
      <c r="G1042" s="95"/>
      <c r="H1042" s="95"/>
      <c r="I1042" s="95"/>
      <c r="J1042" s="95"/>
      <c r="K1042" s="95"/>
    </row>
    <row r="1043" spans="2:11">
      <c r="B1043" s="94"/>
      <c r="C1043" s="94"/>
      <c r="D1043" s="94"/>
      <c r="E1043" s="95"/>
      <c r="F1043" s="95"/>
      <c r="G1043" s="95"/>
      <c r="H1043" s="95"/>
      <c r="I1043" s="95"/>
      <c r="J1043" s="95"/>
      <c r="K1043" s="95"/>
    </row>
    <row r="1044" spans="2:11">
      <c r="B1044" s="94"/>
      <c r="C1044" s="94"/>
      <c r="D1044" s="94"/>
      <c r="E1044" s="95"/>
      <c r="F1044" s="95"/>
      <c r="G1044" s="95"/>
      <c r="H1044" s="95"/>
      <c r="I1044" s="95"/>
      <c r="J1044" s="95"/>
      <c r="K1044" s="95"/>
    </row>
    <row r="1045" spans="2:11">
      <c r="B1045" s="94"/>
      <c r="C1045" s="94"/>
      <c r="D1045" s="94"/>
      <c r="E1045" s="95"/>
      <c r="F1045" s="95"/>
      <c r="G1045" s="95"/>
      <c r="H1045" s="95"/>
      <c r="I1045" s="95"/>
      <c r="J1045" s="95"/>
      <c r="K1045" s="95"/>
    </row>
    <row r="1046" spans="2:11">
      <c r="B1046" s="94"/>
      <c r="C1046" s="94"/>
      <c r="D1046" s="94"/>
      <c r="E1046" s="95"/>
      <c r="F1046" s="95"/>
      <c r="G1046" s="95"/>
      <c r="H1046" s="95"/>
      <c r="I1046" s="95"/>
      <c r="J1046" s="95"/>
      <c r="K1046" s="95"/>
    </row>
    <row r="1047" spans="2:11">
      <c r="B1047" s="94"/>
      <c r="C1047" s="94"/>
      <c r="D1047" s="94"/>
      <c r="E1047" s="95"/>
      <c r="F1047" s="95"/>
      <c r="G1047" s="95"/>
      <c r="H1047" s="95"/>
      <c r="I1047" s="95"/>
      <c r="J1047" s="95"/>
      <c r="K1047" s="95"/>
    </row>
    <row r="1048" spans="2:11">
      <c r="B1048" s="94"/>
      <c r="C1048" s="94"/>
      <c r="D1048" s="94"/>
      <c r="E1048" s="95"/>
      <c r="F1048" s="95"/>
      <c r="G1048" s="95"/>
      <c r="H1048" s="95"/>
      <c r="I1048" s="95"/>
      <c r="J1048" s="95"/>
      <c r="K1048" s="95"/>
    </row>
    <row r="1049" spans="2:11">
      <c r="B1049" s="94"/>
      <c r="C1049" s="94"/>
      <c r="D1049" s="94"/>
      <c r="E1049" s="95"/>
      <c r="F1049" s="95"/>
      <c r="G1049" s="95"/>
      <c r="H1049" s="95"/>
      <c r="I1049" s="95"/>
      <c r="J1049" s="95"/>
      <c r="K1049" s="95"/>
    </row>
    <row r="1050" spans="2:11">
      <c r="B1050" s="94"/>
      <c r="C1050" s="94"/>
      <c r="D1050" s="94"/>
      <c r="E1050" s="95"/>
      <c r="F1050" s="95"/>
      <c r="G1050" s="95"/>
      <c r="H1050" s="95"/>
      <c r="I1050" s="95"/>
      <c r="J1050" s="95"/>
      <c r="K1050" s="95"/>
    </row>
    <row r="1051" spans="2:11">
      <c r="B1051" s="94"/>
      <c r="C1051" s="94"/>
      <c r="D1051" s="94"/>
      <c r="E1051" s="95"/>
      <c r="F1051" s="95"/>
      <c r="G1051" s="95"/>
      <c r="H1051" s="95"/>
      <c r="I1051" s="95"/>
      <c r="J1051" s="95"/>
      <c r="K1051" s="95"/>
    </row>
    <row r="1052" spans="2:11">
      <c r="B1052" s="94"/>
      <c r="C1052" s="94"/>
      <c r="D1052" s="94"/>
      <c r="E1052" s="95"/>
      <c r="F1052" s="95"/>
      <c r="G1052" s="95"/>
      <c r="H1052" s="95"/>
      <c r="I1052" s="95"/>
      <c r="J1052" s="95"/>
      <c r="K1052" s="95"/>
    </row>
    <row r="1053" spans="2:11">
      <c r="B1053" s="94"/>
      <c r="C1053" s="94"/>
      <c r="D1053" s="94"/>
      <c r="E1053" s="95"/>
      <c r="F1053" s="95"/>
      <c r="G1053" s="95"/>
      <c r="H1053" s="95"/>
      <c r="I1053" s="95"/>
      <c r="J1053" s="95"/>
      <c r="K1053" s="95"/>
    </row>
    <row r="1054" spans="2:11">
      <c r="B1054" s="94"/>
      <c r="C1054" s="94"/>
      <c r="D1054" s="94"/>
      <c r="E1054" s="95"/>
      <c r="F1054" s="95"/>
      <c r="G1054" s="95"/>
      <c r="H1054" s="95"/>
      <c r="I1054" s="95"/>
      <c r="J1054" s="95"/>
      <c r="K1054" s="95"/>
    </row>
    <row r="1055" spans="2:11">
      <c r="B1055" s="94"/>
      <c r="C1055" s="94"/>
      <c r="D1055" s="94"/>
      <c r="E1055" s="95"/>
      <c r="F1055" s="95"/>
      <c r="G1055" s="95"/>
      <c r="H1055" s="95"/>
      <c r="I1055" s="95"/>
      <c r="J1055" s="95"/>
      <c r="K1055" s="95"/>
    </row>
    <row r="1056" spans="2:11">
      <c r="B1056" s="94"/>
      <c r="C1056" s="94"/>
      <c r="D1056" s="94"/>
      <c r="E1056" s="95"/>
      <c r="F1056" s="95"/>
      <c r="G1056" s="95"/>
      <c r="H1056" s="95"/>
      <c r="I1056" s="95"/>
      <c r="J1056" s="95"/>
      <c r="K1056" s="95"/>
    </row>
    <row r="1057" spans="2:11">
      <c r="B1057" s="94"/>
      <c r="C1057" s="94"/>
      <c r="D1057" s="94"/>
      <c r="E1057" s="95"/>
      <c r="F1057" s="95"/>
      <c r="G1057" s="95"/>
      <c r="H1057" s="95"/>
      <c r="I1057" s="95"/>
      <c r="J1057" s="95"/>
      <c r="K1057" s="95"/>
    </row>
    <row r="1058" spans="2:11">
      <c r="B1058" s="94"/>
      <c r="C1058" s="94"/>
      <c r="D1058" s="94"/>
      <c r="E1058" s="95"/>
      <c r="F1058" s="95"/>
      <c r="G1058" s="95"/>
      <c r="H1058" s="95"/>
      <c r="I1058" s="95"/>
      <c r="J1058" s="95"/>
      <c r="K1058" s="95"/>
    </row>
    <row r="1059" spans="2:11">
      <c r="B1059" s="94"/>
      <c r="C1059" s="94"/>
      <c r="D1059" s="94"/>
      <c r="E1059" s="95"/>
      <c r="F1059" s="95"/>
      <c r="G1059" s="95"/>
      <c r="H1059" s="95"/>
      <c r="I1059" s="95"/>
      <c r="J1059" s="95"/>
      <c r="K1059" s="95"/>
    </row>
    <row r="1060" spans="2:11">
      <c r="B1060" s="94"/>
      <c r="C1060" s="94"/>
      <c r="D1060" s="94"/>
      <c r="E1060" s="95"/>
      <c r="F1060" s="95"/>
      <c r="G1060" s="95"/>
      <c r="H1060" s="95"/>
      <c r="I1060" s="95"/>
      <c r="J1060" s="95"/>
      <c r="K1060" s="95"/>
    </row>
    <row r="1061" spans="2:11">
      <c r="B1061" s="94"/>
      <c r="C1061" s="94"/>
      <c r="D1061" s="94"/>
      <c r="E1061" s="95"/>
      <c r="F1061" s="95"/>
      <c r="G1061" s="95"/>
      <c r="H1061" s="95"/>
      <c r="I1061" s="95"/>
      <c r="J1061" s="95"/>
      <c r="K1061" s="95"/>
    </row>
    <row r="1062" spans="2:11">
      <c r="B1062" s="94"/>
      <c r="C1062" s="94"/>
      <c r="D1062" s="94"/>
      <c r="E1062" s="95"/>
      <c r="F1062" s="95"/>
      <c r="G1062" s="95"/>
      <c r="H1062" s="95"/>
      <c r="I1062" s="95"/>
      <c r="J1062" s="95"/>
      <c r="K1062" s="95"/>
    </row>
    <row r="1063" spans="2:11">
      <c r="B1063" s="94"/>
      <c r="C1063" s="94"/>
      <c r="D1063" s="94"/>
      <c r="E1063" s="95"/>
      <c r="F1063" s="95"/>
      <c r="G1063" s="95"/>
      <c r="H1063" s="95"/>
      <c r="I1063" s="95"/>
      <c r="J1063" s="95"/>
      <c r="K1063" s="95"/>
    </row>
    <row r="1064" spans="2:11">
      <c r="B1064" s="94"/>
      <c r="C1064" s="94"/>
      <c r="D1064" s="94"/>
      <c r="E1064" s="95"/>
      <c r="F1064" s="95"/>
      <c r="G1064" s="95"/>
      <c r="H1064" s="95"/>
      <c r="I1064" s="95"/>
      <c r="J1064" s="95"/>
      <c r="K1064" s="95"/>
    </row>
    <row r="1065" spans="2:11">
      <c r="B1065" s="94"/>
      <c r="C1065" s="94"/>
      <c r="D1065" s="94"/>
      <c r="E1065" s="95"/>
      <c r="F1065" s="95"/>
      <c r="G1065" s="95"/>
      <c r="H1065" s="95"/>
      <c r="I1065" s="95"/>
      <c r="J1065" s="95"/>
      <c r="K1065" s="95"/>
    </row>
    <row r="1066" spans="2:11">
      <c r="B1066" s="94"/>
      <c r="C1066" s="94"/>
      <c r="D1066" s="94"/>
      <c r="E1066" s="95"/>
      <c r="F1066" s="95"/>
      <c r="G1066" s="95"/>
      <c r="H1066" s="95"/>
      <c r="I1066" s="95"/>
      <c r="J1066" s="95"/>
      <c r="K1066" s="95"/>
    </row>
    <row r="1067" spans="2:11">
      <c r="B1067" s="94"/>
      <c r="C1067" s="94"/>
      <c r="D1067" s="94"/>
      <c r="E1067" s="95"/>
      <c r="F1067" s="95"/>
      <c r="G1067" s="95"/>
      <c r="H1067" s="95"/>
      <c r="I1067" s="95"/>
      <c r="J1067" s="95"/>
      <c r="K1067" s="95"/>
    </row>
    <row r="1068" spans="2:11">
      <c r="B1068" s="94"/>
      <c r="C1068" s="94"/>
      <c r="D1068" s="94"/>
      <c r="E1068" s="95"/>
      <c r="F1068" s="95"/>
      <c r="G1068" s="95"/>
      <c r="H1068" s="95"/>
      <c r="I1068" s="95"/>
      <c r="J1068" s="95"/>
      <c r="K1068" s="95"/>
    </row>
    <row r="1069" spans="2:11">
      <c r="B1069" s="94"/>
      <c r="C1069" s="94"/>
      <c r="D1069" s="94"/>
      <c r="E1069" s="95"/>
      <c r="F1069" s="95"/>
      <c r="G1069" s="95"/>
      <c r="H1069" s="95"/>
      <c r="I1069" s="95"/>
      <c r="J1069" s="95"/>
      <c r="K1069" s="95"/>
    </row>
    <row r="1070" spans="2:11">
      <c r="B1070" s="94"/>
      <c r="C1070" s="94"/>
      <c r="D1070" s="94"/>
      <c r="E1070" s="95"/>
      <c r="F1070" s="95"/>
      <c r="G1070" s="95"/>
      <c r="H1070" s="95"/>
      <c r="I1070" s="95"/>
      <c r="J1070" s="95"/>
      <c r="K1070" s="95"/>
    </row>
    <row r="1071" spans="2:11">
      <c r="B1071" s="94"/>
      <c r="C1071" s="94"/>
      <c r="D1071" s="94"/>
      <c r="E1071" s="95"/>
      <c r="F1071" s="95"/>
      <c r="G1071" s="95"/>
      <c r="H1071" s="95"/>
      <c r="I1071" s="95"/>
      <c r="J1071" s="95"/>
      <c r="K1071" s="95"/>
    </row>
    <row r="1072" spans="2:11">
      <c r="B1072" s="94"/>
      <c r="C1072" s="94"/>
      <c r="D1072" s="94"/>
      <c r="E1072" s="95"/>
      <c r="F1072" s="95"/>
      <c r="G1072" s="95"/>
      <c r="H1072" s="95"/>
      <c r="I1072" s="95"/>
      <c r="J1072" s="95"/>
      <c r="K1072" s="95"/>
    </row>
    <row r="1073" spans="2:11">
      <c r="B1073" s="94"/>
      <c r="C1073" s="94"/>
      <c r="D1073" s="94"/>
      <c r="E1073" s="95"/>
      <c r="F1073" s="95"/>
      <c r="G1073" s="95"/>
      <c r="H1073" s="95"/>
      <c r="I1073" s="95"/>
      <c r="J1073" s="95"/>
      <c r="K1073" s="95"/>
    </row>
    <row r="1074" spans="2:11">
      <c r="B1074" s="94"/>
      <c r="C1074" s="94"/>
      <c r="D1074" s="94"/>
      <c r="E1074" s="95"/>
      <c r="F1074" s="95"/>
      <c r="G1074" s="95"/>
      <c r="H1074" s="95"/>
      <c r="I1074" s="95"/>
      <c r="J1074" s="95"/>
      <c r="K1074" s="95"/>
    </row>
    <row r="1075" spans="2:11">
      <c r="B1075" s="94"/>
      <c r="C1075" s="94"/>
      <c r="D1075" s="94"/>
      <c r="E1075" s="95"/>
      <c r="F1075" s="95"/>
      <c r="G1075" s="95"/>
      <c r="H1075" s="95"/>
      <c r="I1075" s="95"/>
      <c r="J1075" s="95"/>
      <c r="K1075" s="95"/>
    </row>
    <row r="1076" spans="2:11">
      <c r="B1076" s="94"/>
      <c r="C1076" s="94"/>
      <c r="D1076" s="94"/>
      <c r="E1076" s="95"/>
      <c r="F1076" s="95"/>
      <c r="G1076" s="95"/>
      <c r="H1076" s="95"/>
      <c r="I1076" s="95"/>
      <c r="J1076" s="95"/>
      <c r="K1076" s="95"/>
    </row>
    <row r="1077" spans="2:11">
      <c r="B1077" s="94"/>
      <c r="C1077" s="94"/>
      <c r="D1077" s="94"/>
      <c r="E1077" s="95"/>
      <c r="F1077" s="95"/>
      <c r="G1077" s="95"/>
      <c r="H1077" s="95"/>
      <c r="I1077" s="95"/>
      <c r="J1077" s="95"/>
      <c r="K1077" s="95"/>
    </row>
    <row r="1078" spans="2:11">
      <c r="B1078" s="94"/>
      <c r="C1078" s="94"/>
      <c r="D1078" s="94"/>
      <c r="E1078" s="95"/>
      <c r="F1078" s="95"/>
      <c r="G1078" s="95"/>
      <c r="H1078" s="95"/>
      <c r="I1078" s="95"/>
      <c r="J1078" s="95"/>
      <c r="K1078" s="95"/>
    </row>
    <row r="1079" spans="2:11">
      <c r="B1079" s="94"/>
      <c r="C1079" s="94"/>
      <c r="D1079" s="94"/>
      <c r="E1079" s="95"/>
      <c r="F1079" s="95"/>
      <c r="G1079" s="95"/>
      <c r="H1079" s="95"/>
      <c r="I1079" s="95"/>
      <c r="J1079" s="95"/>
      <c r="K1079" s="95"/>
    </row>
    <row r="1080" spans="2:11">
      <c r="B1080" s="94"/>
      <c r="C1080" s="94"/>
      <c r="D1080" s="94"/>
      <c r="E1080" s="95"/>
      <c r="F1080" s="95"/>
      <c r="G1080" s="95"/>
      <c r="H1080" s="95"/>
      <c r="I1080" s="95"/>
      <c r="J1080" s="95"/>
      <c r="K1080" s="95"/>
    </row>
    <row r="1081" spans="2:11">
      <c r="B1081" s="94"/>
      <c r="C1081" s="94"/>
      <c r="D1081" s="94"/>
      <c r="E1081" s="95"/>
      <c r="F1081" s="95"/>
      <c r="G1081" s="95"/>
      <c r="H1081" s="95"/>
      <c r="I1081" s="95"/>
      <c r="J1081" s="95"/>
      <c r="K1081" s="95"/>
    </row>
    <row r="1082" spans="2:11">
      <c r="B1082" s="94"/>
      <c r="C1082" s="94"/>
      <c r="D1082" s="94"/>
      <c r="E1082" s="95"/>
      <c r="F1082" s="95"/>
      <c r="G1082" s="95"/>
      <c r="H1082" s="95"/>
      <c r="I1082" s="95"/>
      <c r="J1082" s="95"/>
      <c r="K1082" s="95"/>
    </row>
    <row r="1083" spans="2:11">
      <c r="B1083" s="94"/>
      <c r="C1083" s="94"/>
      <c r="D1083" s="94"/>
      <c r="E1083" s="95"/>
      <c r="F1083" s="95"/>
      <c r="G1083" s="95"/>
      <c r="H1083" s="95"/>
      <c r="I1083" s="95"/>
      <c r="J1083" s="95"/>
      <c r="K1083" s="95"/>
    </row>
    <row r="1084" spans="2:11">
      <c r="B1084" s="94"/>
      <c r="C1084" s="94"/>
      <c r="D1084" s="94"/>
      <c r="E1084" s="95"/>
      <c r="F1084" s="95"/>
      <c r="G1084" s="95"/>
      <c r="H1084" s="95"/>
      <c r="I1084" s="95"/>
      <c r="J1084" s="95"/>
      <c r="K1084" s="95"/>
    </row>
    <row r="1085" spans="2:11">
      <c r="B1085" s="94"/>
      <c r="C1085" s="94"/>
      <c r="D1085" s="94"/>
      <c r="E1085" s="95"/>
      <c r="F1085" s="95"/>
      <c r="G1085" s="95"/>
      <c r="H1085" s="95"/>
      <c r="I1085" s="95"/>
      <c r="J1085" s="95"/>
      <c r="K1085" s="95"/>
    </row>
    <row r="1086" spans="2:11">
      <c r="B1086" s="94"/>
      <c r="C1086" s="94"/>
      <c r="D1086" s="94"/>
      <c r="E1086" s="95"/>
      <c r="F1086" s="95"/>
      <c r="G1086" s="95"/>
      <c r="H1086" s="95"/>
      <c r="I1086" s="95"/>
      <c r="J1086" s="95"/>
      <c r="K1086" s="95"/>
    </row>
    <row r="1087" spans="2:11">
      <c r="B1087" s="94"/>
      <c r="C1087" s="94"/>
      <c r="D1087" s="94"/>
      <c r="E1087" s="95"/>
      <c r="F1087" s="95"/>
      <c r="G1087" s="95"/>
      <c r="H1087" s="95"/>
      <c r="I1087" s="95"/>
      <c r="J1087" s="95"/>
      <c r="K1087" s="95"/>
    </row>
    <row r="1088" spans="2:11">
      <c r="B1088" s="94"/>
      <c r="C1088" s="94"/>
      <c r="D1088" s="94"/>
      <c r="E1088" s="95"/>
      <c r="F1088" s="95"/>
      <c r="G1088" s="95"/>
      <c r="H1088" s="95"/>
      <c r="I1088" s="95"/>
      <c r="J1088" s="95"/>
      <c r="K1088" s="95"/>
    </row>
    <row r="1089" spans="2:11">
      <c r="B1089" s="94"/>
      <c r="C1089" s="94"/>
      <c r="D1089" s="94"/>
      <c r="E1089" s="95"/>
      <c r="F1089" s="95"/>
      <c r="G1089" s="95"/>
      <c r="H1089" s="95"/>
      <c r="I1089" s="95"/>
      <c r="J1089" s="95"/>
      <c r="K1089" s="95"/>
    </row>
    <row r="1090" spans="2:11">
      <c r="B1090" s="94"/>
      <c r="C1090" s="94"/>
      <c r="D1090" s="94"/>
      <c r="E1090" s="95"/>
      <c r="F1090" s="95"/>
      <c r="G1090" s="95"/>
      <c r="H1090" s="95"/>
      <c r="I1090" s="95"/>
      <c r="J1090" s="95"/>
      <c r="K1090" s="95"/>
    </row>
    <row r="1091" spans="2:11">
      <c r="B1091" s="94"/>
      <c r="C1091" s="94"/>
      <c r="D1091" s="94"/>
      <c r="E1091" s="95"/>
      <c r="F1091" s="95"/>
      <c r="G1091" s="95"/>
      <c r="H1091" s="95"/>
      <c r="I1091" s="95"/>
      <c r="J1091" s="95"/>
      <c r="K1091" s="95"/>
    </row>
    <row r="1092" spans="2:11">
      <c r="B1092" s="94"/>
      <c r="C1092" s="94"/>
      <c r="D1092" s="94"/>
      <c r="E1092" s="95"/>
      <c r="F1092" s="95"/>
      <c r="G1092" s="95"/>
      <c r="H1092" s="95"/>
      <c r="I1092" s="95"/>
      <c r="J1092" s="95"/>
      <c r="K1092" s="95"/>
    </row>
    <row r="1093" spans="2:11">
      <c r="B1093" s="94"/>
      <c r="C1093" s="94"/>
      <c r="D1093" s="94"/>
      <c r="E1093" s="95"/>
      <c r="F1093" s="95"/>
      <c r="G1093" s="95"/>
      <c r="H1093" s="95"/>
      <c r="I1093" s="95"/>
      <c r="J1093" s="95"/>
      <c r="K1093" s="95"/>
    </row>
    <row r="1094" spans="2:11">
      <c r="B1094" s="94"/>
      <c r="C1094" s="94"/>
      <c r="D1094" s="94"/>
      <c r="E1094" s="95"/>
      <c r="F1094" s="95"/>
      <c r="G1094" s="95"/>
      <c r="H1094" s="95"/>
      <c r="I1094" s="95"/>
      <c r="J1094" s="95"/>
      <c r="K1094" s="95"/>
    </row>
    <row r="1095" spans="2:11">
      <c r="B1095" s="94"/>
      <c r="C1095" s="94"/>
      <c r="D1095" s="94"/>
      <c r="E1095" s="95"/>
      <c r="F1095" s="95"/>
      <c r="G1095" s="95"/>
      <c r="H1095" s="95"/>
      <c r="I1095" s="95"/>
      <c r="J1095" s="95"/>
      <c r="K1095" s="95"/>
    </row>
    <row r="1096" spans="2:11">
      <c r="B1096" s="94"/>
      <c r="C1096" s="94"/>
      <c r="D1096" s="94"/>
      <c r="E1096" s="95"/>
      <c r="F1096" s="95"/>
      <c r="G1096" s="95"/>
      <c r="H1096" s="95"/>
      <c r="I1096" s="95"/>
      <c r="J1096" s="95"/>
      <c r="K1096" s="95"/>
    </row>
    <row r="1097" spans="2:11">
      <c r="B1097" s="94"/>
      <c r="C1097" s="94"/>
      <c r="D1097" s="94"/>
      <c r="E1097" s="95"/>
      <c r="F1097" s="95"/>
      <c r="G1097" s="95"/>
      <c r="H1097" s="95"/>
      <c r="I1097" s="95"/>
      <c r="J1097" s="95"/>
      <c r="K1097" s="95"/>
    </row>
    <row r="1098" spans="2:11">
      <c r="B1098" s="94"/>
      <c r="C1098" s="94"/>
      <c r="D1098" s="94"/>
      <c r="E1098" s="95"/>
      <c r="F1098" s="95"/>
      <c r="G1098" s="95"/>
      <c r="H1098" s="95"/>
      <c r="I1098" s="95"/>
      <c r="J1098" s="95"/>
      <c r="K1098" s="95"/>
    </row>
    <row r="1099" spans="2:11">
      <c r="B1099" s="94"/>
      <c r="C1099" s="94"/>
      <c r="D1099" s="94"/>
      <c r="E1099" s="95"/>
      <c r="F1099" s="95"/>
      <c r="G1099" s="95"/>
      <c r="H1099" s="95"/>
      <c r="I1099" s="95"/>
      <c r="J1099" s="95"/>
      <c r="K1099" s="95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גיליון211">
    <tabColor indexed="43"/>
    <pageSetUpPr fitToPage="1"/>
  </sheetPr>
  <dimension ref="B1:Q566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71.42578125" style="2" bestFit="1" customWidth="1"/>
    <col min="4" max="4" width="7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7.42578125" style="1" customWidth="1"/>
    <col min="12" max="12" width="8.140625" style="1" bestFit="1" customWidth="1"/>
    <col min="13" max="13" width="7.42578125" style="1" bestFit="1" customWidth="1"/>
    <col min="14" max="14" width="8.28515625" style="1" bestFit="1" customWidth="1"/>
    <col min="15" max="15" width="11.28515625" style="1" bestFit="1" customWidth="1"/>
    <col min="16" max="16" width="8.85546875" style="1" bestFit="1" customWidth="1"/>
    <col min="17" max="17" width="10.42578125" style="1" bestFit="1" customWidth="1"/>
    <col min="18" max="16384" width="9.140625" style="1"/>
  </cols>
  <sheetData>
    <row r="1" spans="2:17">
      <c r="B1" s="46" t="s">
        <v>139</v>
      </c>
      <c r="C1" s="46" t="s" vm="1">
        <v>219</v>
      </c>
    </row>
    <row r="2" spans="2:17">
      <c r="B2" s="46" t="s">
        <v>138</v>
      </c>
      <c r="C2" s="46" t="s">
        <v>220</v>
      </c>
    </row>
    <row r="3" spans="2:17">
      <c r="B3" s="46" t="s">
        <v>140</v>
      </c>
      <c r="C3" s="46" t="s">
        <v>221</v>
      </c>
    </row>
    <row r="4" spans="2:17">
      <c r="B4" s="46" t="s">
        <v>141</v>
      </c>
      <c r="C4" s="46">
        <v>2208</v>
      </c>
    </row>
    <row r="6" spans="2:17" ht="26.25" customHeight="1">
      <c r="B6" s="135" t="s">
        <v>167</v>
      </c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7"/>
    </row>
    <row r="7" spans="2:17" ht="26.25" customHeight="1">
      <c r="B7" s="135" t="s">
        <v>95</v>
      </c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7"/>
    </row>
    <row r="8" spans="2:17" s="3" customFormat="1" ht="63">
      <c r="B8" s="21" t="s">
        <v>109</v>
      </c>
      <c r="C8" s="29" t="s">
        <v>43</v>
      </c>
      <c r="D8" s="29" t="s">
        <v>49</v>
      </c>
      <c r="E8" s="29" t="s">
        <v>14</v>
      </c>
      <c r="F8" s="29" t="s">
        <v>63</v>
      </c>
      <c r="G8" s="29" t="s">
        <v>97</v>
      </c>
      <c r="H8" s="29" t="s">
        <v>17</v>
      </c>
      <c r="I8" s="29" t="s">
        <v>96</v>
      </c>
      <c r="J8" s="29" t="s">
        <v>16</v>
      </c>
      <c r="K8" s="29" t="s">
        <v>18</v>
      </c>
      <c r="L8" s="29" t="s">
        <v>196</v>
      </c>
      <c r="M8" s="29" t="s">
        <v>195</v>
      </c>
      <c r="N8" s="29" t="s">
        <v>104</v>
      </c>
      <c r="O8" s="29" t="s">
        <v>56</v>
      </c>
      <c r="P8" s="29" t="s">
        <v>142</v>
      </c>
      <c r="Q8" s="30" t="s">
        <v>144</v>
      </c>
    </row>
    <row r="9" spans="2:17" s="3" customFormat="1" ht="18.75" customHeight="1">
      <c r="B9" s="14"/>
      <c r="C9" s="15"/>
      <c r="D9" s="15"/>
      <c r="E9" s="15"/>
      <c r="F9" s="15"/>
      <c r="G9" s="15" t="s">
        <v>21</v>
      </c>
      <c r="H9" s="15" t="s">
        <v>20</v>
      </c>
      <c r="I9" s="15"/>
      <c r="J9" s="15" t="s">
        <v>19</v>
      </c>
      <c r="K9" s="15" t="s">
        <v>19</v>
      </c>
      <c r="L9" s="15" t="s">
        <v>203</v>
      </c>
      <c r="M9" s="15"/>
      <c r="N9" s="15" t="s">
        <v>199</v>
      </c>
      <c r="O9" s="15" t="s">
        <v>19</v>
      </c>
      <c r="P9" s="31" t="s">
        <v>19</v>
      </c>
      <c r="Q9" s="16" t="s">
        <v>19</v>
      </c>
    </row>
    <row r="10" spans="2:17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106</v>
      </c>
    </row>
    <row r="11" spans="2:17" s="4" customFormat="1" ht="18" customHeight="1">
      <c r="B11" s="105" t="s">
        <v>2266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106">
        <v>0</v>
      </c>
      <c r="O11" s="88"/>
      <c r="P11" s="107">
        <v>0</v>
      </c>
      <c r="Q11" s="107">
        <v>0</v>
      </c>
    </row>
    <row r="12" spans="2:17" ht="18" customHeight="1">
      <c r="B12" s="108" t="s">
        <v>211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</row>
    <row r="13" spans="2:17">
      <c r="B13" s="108" t="s">
        <v>105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</row>
    <row r="14" spans="2:17">
      <c r="B14" s="108" t="s">
        <v>194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</row>
    <row r="15" spans="2:17">
      <c r="B15" s="108" t="s">
        <v>202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</row>
    <row r="16" spans="2:17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</row>
    <row r="17" spans="2:17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</row>
    <row r="18" spans="2:17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</row>
    <row r="19" spans="2:17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</row>
    <row r="20" spans="2:17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</row>
    <row r="21" spans="2:17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</row>
    <row r="22" spans="2:17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</row>
    <row r="23" spans="2:17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</row>
    <row r="24" spans="2:17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</row>
    <row r="25" spans="2:17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</row>
    <row r="26" spans="2:17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</row>
    <row r="27" spans="2:17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</row>
    <row r="28" spans="2:17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</row>
    <row r="29" spans="2:17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</row>
    <row r="30" spans="2:17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</row>
    <row r="31" spans="2:17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</row>
    <row r="32" spans="2:17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</row>
    <row r="33" spans="2:17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</row>
    <row r="34" spans="2:17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</row>
    <row r="35" spans="2:17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</row>
    <row r="36" spans="2:17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</row>
    <row r="37" spans="2:17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</row>
    <row r="38" spans="2:17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</row>
    <row r="39" spans="2:17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</row>
    <row r="40" spans="2:17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</row>
    <row r="41" spans="2:17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</row>
    <row r="42" spans="2:17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</row>
    <row r="43" spans="2:17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</row>
    <row r="44" spans="2:17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</row>
    <row r="45" spans="2:17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</row>
    <row r="46" spans="2:17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</row>
    <row r="47" spans="2:17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</row>
    <row r="48" spans="2:17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</row>
    <row r="49" spans="2:17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</row>
    <row r="50" spans="2:17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</row>
    <row r="51" spans="2:17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</row>
    <row r="52" spans="2:17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</row>
    <row r="53" spans="2:17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</row>
    <row r="54" spans="2:17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</row>
    <row r="55" spans="2:17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</row>
    <row r="56" spans="2:17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</row>
    <row r="57" spans="2:17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</row>
    <row r="58" spans="2:17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</row>
    <row r="59" spans="2:17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</row>
    <row r="60" spans="2:17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</row>
    <row r="61" spans="2:17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</row>
    <row r="62" spans="2:17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</row>
    <row r="63" spans="2:17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</row>
    <row r="64" spans="2:17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</row>
    <row r="65" spans="2:17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</row>
    <row r="66" spans="2:17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</row>
    <row r="67" spans="2:17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</row>
    <row r="68" spans="2:17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</row>
    <row r="69" spans="2:17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</row>
    <row r="70" spans="2:17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</row>
    <row r="71" spans="2:17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</row>
    <row r="72" spans="2:17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</row>
    <row r="73" spans="2:17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</row>
    <row r="74" spans="2:17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</row>
    <row r="75" spans="2:17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</row>
    <row r="76" spans="2:17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</row>
    <row r="77" spans="2:17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</row>
    <row r="78" spans="2:17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</row>
    <row r="79" spans="2:17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</row>
    <row r="80" spans="2:17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</row>
    <row r="81" spans="2:17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</row>
    <row r="82" spans="2:17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</row>
    <row r="83" spans="2:17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</row>
    <row r="84" spans="2:17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</row>
    <row r="85" spans="2:17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</row>
    <row r="86" spans="2:17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</row>
    <row r="87" spans="2:17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</row>
    <row r="88" spans="2:17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</row>
    <row r="89" spans="2:17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</row>
    <row r="90" spans="2:17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</row>
    <row r="91" spans="2:17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</row>
    <row r="92" spans="2:17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</row>
    <row r="93" spans="2:17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</row>
    <row r="94" spans="2:17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</row>
    <row r="95" spans="2:17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</row>
    <row r="96" spans="2:17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</row>
    <row r="97" spans="2:17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</row>
    <row r="98" spans="2:17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</row>
    <row r="99" spans="2:17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</row>
    <row r="100" spans="2:17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</row>
    <row r="101" spans="2:17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</row>
    <row r="102" spans="2:17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</row>
    <row r="103" spans="2:17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</row>
    <row r="104" spans="2:17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</row>
    <row r="105" spans="2:17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</row>
    <row r="106" spans="2:17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</row>
    <row r="107" spans="2:17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</row>
    <row r="108" spans="2:17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</row>
    <row r="109" spans="2:17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</row>
    <row r="110" spans="2:17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</row>
    <row r="111" spans="2:17">
      <c r="B111" s="94"/>
      <c r="C111" s="94"/>
      <c r="D111" s="95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5"/>
      <c r="Q111" s="95"/>
    </row>
    <row r="112" spans="2:17">
      <c r="B112" s="94"/>
      <c r="C112" s="94"/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  <c r="Q112" s="95"/>
    </row>
    <row r="113" spans="2:17">
      <c r="B113" s="94"/>
      <c r="C113" s="94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  <c r="Q113" s="95"/>
    </row>
    <row r="114" spans="2:17">
      <c r="B114" s="94"/>
      <c r="C114" s="94"/>
      <c r="D114" s="95"/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95"/>
      <c r="Q114" s="95"/>
    </row>
    <row r="115" spans="2:17">
      <c r="B115" s="94"/>
      <c r="C115" s="94"/>
      <c r="D115" s="95"/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95"/>
      <c r="Q115" s="95"/>
    </row>
    <row r="116" spans="2:17">
      <c r="B116" s="94"/>
      <c r="C116" s="94"/>
      <c r="D116" s="95"/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5"/>
      <c r="Q116" s="95"/>
    </row>
    <row r="117" spans="2:17">
      <c r="B117" s="94"/>
      <c r="C117" s="94"/>
      <c r="D117" s="95"/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95"/>
      <c r="Q117" s="95"/>
    </row>
    <row r="118" spans="2:17">
      <c r="B118" s="94"/>
      <c r="C118" s="94"/>
      <c r="D118" s="95"/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95"/>
      <c r="Q118" s="95"/>
    </row>
    <row r="119" spans="2:17">
      <c r="B119" s="94"/>
      <c r="C119" s="94"/>
      <c r="D119" s="95"/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95"/>
      <c r="Q119" s="95"/>
    </row>
    <row r="120" spans="2:17">
      <c r="B120" s="94"/>
      <c r="C120" s="94"/>
      <c r="D120" s="95"/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95"/>
      <c r="Q120" s="95"/>
    </row>
    <row r="121" spans="2:17">
      <c r="B121" s="94"/>
      <c r="C121" s="94"/>
      <c r="D121" s="95"/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95"/>
      <c r="Q121" s="95"/>
    </row>
    <row r="122" spans="2:17">
      <c r="B122" s="94"/>
      <c r="C122" s="94"/>
      <c r="D122" s="95"/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95"/>
      <c r="Q122" s="95"/>
    </row>
    <row r="123" spans="2:17">
      <c r="B123" s="94"/>
      <c r="C123" s="94"/>
      <c r="D123" s="95"/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95"/>
      <c r="Q123" s="95"/>
    </row>
    <row r="124" spans="2:17">
      <c r="B124" s="94"/>
      <c r="C124" s="94"/>
      <c r="D124" s="95"/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95"/>
      <c r="Q124" s="95"/>
    </row>
    <row r="125" spans="2:17">
      <c r="B125" s="94"/>
      <c r="C125" s="94"/>
      <c r="D125" s="95"/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95"/>
      <c r="Q125" s="95"/>
    </row>
    <row r="126" spans="2:17">
      <c r="B126" s="94"/>
      <c r="C126" s="94"/>
      <c r="D126" s="95"/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95"/>
      <c r="Q126" s="95"/>
    </row>
    <row r="127" spans="2:17">
      <c r="B127" s="94"/>
      <c r="C127" s="94"/>
      <c r="D127" s="95"/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95"/>
      <c r="Q127" s="95"/>
    </row>
    <row r="128" spans="2:17">
      <c r="B128" s="94"/>
      <c r="C128" s="94"/>
      <c r="D128" s="95"/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95"/>
      <c r="Q128" s="95"/>
    </row>
    <row r="129" spans="2:17">
      <c r="B129" s="94"/>
      <c r="C129" s="94"/>
      <c r="D129" s="95"/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95"/>
      <c r="Q129" s="95"/>
    </row>
    <row r="130" spans="2:17">
      <c r="B130" s="94"/>
      <c r="C130" s="94"/>
      <c r="D130" s="95"/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95"/>
      <c r="Q130" s="95"/>
    </row>
    <row r="131" spans="2:17">
      <c r="B131" s="94"/>
      <c r="C131" s="94"/>
      <c r="D131" s="95"/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95"/>
      <c r="Q131" s="95"/>
    </row>
    <row r="132" spans="2:17">
      <c r="B132" s="94"/>
      <c r="C132" s="94"/>
      <c r="D132" s="95"/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95"/>
      <c r="Q132" s="95"/>
    </row>
    <row r="133" spans="2:17">
      <c r="B133" s="94"/>
      <c r="C133" s="94"/>
      <c r="D133" s="95"/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95"/>
      <c r="Q133" s="95"/>
    </row>
    <row r="134" spans="2:17">
      <c r="B134" s="94"/>
      <c r="C134" s="94"/>
      <c r="D134" s="95"/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  <c r="P134" s="95"/>
      <c r="Q134" s="95"/>
    </row>
    <row r="135" spans="2:17">
      <c r="B135" s="94"/>
      <c r="C135" s="94"/>
      <c r="D135" s="95"/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95"/>
      <c r="Q135" s="95"/>
    </row>
    <row r="136" spans="2:17">
      <c r="B136" s="94"/>
      <c r="C136" s="94"/>
      <c r="D136" s="95"/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95"/>
      <c r="P136" s="95"/>
      <c r="Q136" s="95"/>
    </row>
    <row r="137" spans="2:17">
      <c r="B137" s="94"/>
      <c r="C137" s="94"/>
      <c r="D137" s="95"/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  <c r="P137" s="95"/>
      <c r="Q137" s="95"/>
    </row>
    <row r="138" spans="2:17">
      <c r="B138" s="94"/>
      <c r="C138" s="94"/>
      <c r="D138" s="95"/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  <c r="P138" s="95"/>
      <c r="Q138" s="95"/>
    </row>
    <row r="139" spans="2:17">
      <c r="B139" s="94"/>
      <c r="C139" s="94"/>
      <c r="D139" s="95"/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  <c r="P139" s="95"/>
      <c r="Q139" s="95"/>
    </row>
    <row r="140" spans="2:17">
      <c r="B140" s="94"/>
      <c r="C140" s="94"/>
      <c r="D140" s="95"/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5"/>
      <c r="P140" s="95"/>
      <c r="Q140" s="95"/>
    </row>
    <row r="141" spans="2:17">
      <c r="B141" s="94"/>
      <c r="C141" s="94"/>
      <c r="D141" s="95"/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95"/>
      <c r="P141" s="95"/>
      <c r="Q141" s="95"/>
    </row>
    <row r="142" spans="2:17">
      <c r="B142" s="94"/>
      <c r="C142" s="94"/>
      <c r="D142" s="95"/>
      <c r="E142" s="95"/>
      <c r="F142" s="95"/>
      <c r="G142" s="95"/>
      <c r="H142" s="95"/>
      <c r="I142" s="95"/>
      <c r="J142" s="95"/>
      <c r="K142" s="95"/>
      <c r="L142" s="95"/>
      <c r="M142" s="95"/>
      <c r="N142" s="95"/>
      <c r="O142" s="95"/>
      <c r="P142" s="95"/>
      <c r="Q142" s="95"/>
    </row>
    <row r="143" spans="2:17">
      <c r="B143" s="94"/>
      <c r="C143" s="94"/>
      <c r="D143" s="95"/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95"/>
      <c r="P143" s="95"/>
      <c r="Q143" s="95"/>
    </row>
    <row r="144" spans="2:17">
      <c r="B144" s="94"/>
      <c r="C144" s="94"/>
      <c r="D144" s="95"/>
      <c r="E144" s="95"/>
      <c r="F144" s="95"/>
      <c r="G144" s="95"/>
      <c r="H144" s="95"/>
      <c r="I144" s="95"/>
      <c r="J144" s="95"/>
      <c r="K144" s="95"/>
      <c r="L144" s="95"/>
      <c r="M144" s="95"/>
      <c r="N144" s="95"/>
      <c r="O144" s="95"/>
      <c r="P144" s="95"/>
      <c r="Q144" s="95"/>
    </row>
    <row r="145" spans="2:17">
      <c r="B145" s="94"/>
      <c r="C145" s="94"/>
      <c r="D145" s="95"/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O145" s="95"/>
      <c r="P145" s="95"/>
      <c r="Q145" s="95"/>
    </row>
    <row r="146" spans="2:17">
      <c r="B146" s="94"/>
      <c r="C146" s="94"/>
      <c r="D146" s="95"/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95"/>
      <c r="Q146" s="95"/>
    </row>
    <row r="147" spans="2:17">
      <c r="B147" s="94"/>
      <c r="C147" s="94"/>
      <c r="D147" s="95"/>
      <c r="E147" s="95"/>
      <c r="F147" s="95"/>
      <c r="G147" s="95"/>
      <c r="H147" s="95"/>
      <c r="I147" s="95"/>
      <c r="J147" s="95"/>
      <c r="K147" s="95"/>
      <c r="L147" s="95"/>
      <c r="M147" s="95"/>
      <c r="N147" s="95"/>
      <c r="O147" s="95"/>
      <c r="P147" s="95"/>
      <c r="Q147" s="95"/>
    </row>
    <row r="148" spans="2:17">
      <c r="B148" s="94"/>
      <c r="C148" s="94"/>
      <c r="D148" s="95"/>
      <c r="E148" s="95"/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95"/>
      <c r="Q148" s="95"/>
    </row>
    <row r="149" spans="2:17">
      <c r="B149" s="94"/>
      <c r="C149" s="94"/>
      <c r="D149" s="95"/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95"/>
      <c r="Q149" s="95"/>
    </row>
    <row r="150" spans="2:17">
      <c r="B150" s="94"/>
      <c r="C150" s="94"/>
      <c r="D150" s="95"/>
      <c r="E150" s="95"/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95"/>
      <c r="Q150" s="95"/>
    </row>
    <row r="151" spans="2:17">
      <c r="B151" s="94"/>
      <c r="C151" s="94"/>
      <c r="D151" s="95"/>
      <c r="E151" s="95"/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95"/>
      <c r="Q151" s="95"/>
    </row>
    <row r="152" spans="2:17">
      <c r="B152" s="94"/>
      <c r="C152" s="94"/>
      <c r="D152" s="95"/>
      <c r="E152" s="95"/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95"/>
      <c r="Q152" s="95"/>
    </row>
    <row r="153" spans="2:17">
      <c r="B153" s="94"/>
      <c r="C153" s="94"/>
      <c r="D153" s="95"/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95"/>
      <c r="Q153" s="95"/>
    </row>
    <row r="154" spans="2:17">
      <c r="B154" s="94"/>
      <c r="C154" s="94"/>
      <c r="D154" s="95"/>
      <c r="E154" s="95"/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95"/>
      <c r="Q154" s="95"/>
    </row>
    <row r="155" spans="2:17">
      <c r="B155" s="94"/>
      <c r="C155" s="94"/>
      <c r="D155" s="95"/>
      <c r="E155" s="95"/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95"/>
      <c r="Q155" s="95"/>
    </row>
    <row r="156" spans="2:17">
      <c r="B156" s="94"/>
      <c r="C156" s="94"/>
      <c r="D156" s="95"/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O156" s="95"/>
      <c r="P156" s="95"/>
      <c r="Q156" s="95"/>
    </row>
    <row r="157" spans="2:17">
      <c r="B157" s="94"/>
      <c r="C157" s="94"/>
      <c r="D157" s="95"/>
      <c r="E157" s="95"/>
      <c r="F157" s="95"/>
      <c r="G157" s="95"/>
      <c r="H157" s="95"/>
      <c r="I157" s="95"/>
      <c r="J157" s="95"/>
      <c r="K157" s="95"/>
      <c r="L157" s="95"/>
      <c r="M157" s="95"/>
      <c r="N157" s="95"/>
      <c r="O157" s="95"/>
      <c r="P157" s="95"/>
      <c r="Q157" s="95"/>
    </row>
    <row r="158" spans="2:17">
      <c r="B158" s="94"/>
      <c r="C158" s="94"/>
      <c r="D158" s="95"/>
      <c r="E158" s="95"/>
      <c r="F158" s="95"/>
      <c r="G158" s="95"/>
      <c r="H158" s="95"/>
      <c r="I158" s="95"/>
      <c r="J158" s="95"/>
      <c r="K158" s="95"/>
      <c r="L158" s="95"/>
      <c r="M158" s="95"/>
      <c r="N158" s="95"/>
      <c r="O158" s="95"/>
      <c r="P158" s="95"/>
      <c r="Q158" s="95"/>
    </row>
    <row r="159" spans="2:17">
      <c r="B159" s="94"/>
      <c r="C159" s="94"/>
      <c r="D159" s="95"/>
      <c r="E159" s="95"/>
      <c r="F159" s="95"/>
      <c r="G159" s="95"/>
      <c r="H159" s="95"/>
      <c r="I159" s="95"/>
      <c r="J159" s="95"/>
      <c r="K159" s="95"/>
      <c r="L159" s="95"/>
      <c r="M159" s="95"/>
      <c r="N159" s="95"/>
      <c r="O159" s="95"/>
      <c r="P159" s="95"/>
      <c r="Q159" s="95"/>
    </row>
    <row r="160" spans="2:17">
      <c r="B160" s="94"/>
      <c r="C160" s="94"/>
      <c r="D160" s="95"/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95"/>
      <c r="P160" s="95"/>
      <c r="Q160" s="95"/>
    </row>
    <row r="161" spans="2:17">
      <c r="B161" s="94"/>
      <c r="C161" s="94"/>
      <c r="D161" s="95"/>
      <c r="E161" s="95"/>
      <c r="F161" s="95"/>
      <c r="G161" s="95"/>
      <c r="H161" s="95"/>
      <c r="I161" s="95"/>
      <c r="J161" s="95"/>
      <c r="K161" s="95"/>
      <c r="L161" s="95"/>
      <c r="M161" s="95"/>
      <c r="N161" s="95"/>
      <c r="O161" s="95"/>
      <c r="P161" s="95"/>
      <c r="Q161" s="95"/>
    </row>
    <row r="162" spans="2:17">
      <c r="B162" s="94"/>
      <c r="C162" s="94"/>
      <c r="D162" s="95"/>
      <c r="E162" s="95"/>
      <c r="F162" s="95"/>
      <c r="G162" s="95"/>
      <c r="H162" s="95"/>
      <c r="I162" s="95"/>
      <c r="J162" s="95"/>
      <c r="K162" s="95"/>
      <c r="L162" s="95"/>
      <c r="M162" s="95"/>
      <c r="N162" s="95"/>
      <c r="O162" s="95"/>
      <c r="P162" s="95"/>
      <c r="Q162" s="95"/>
    </row>
    <row r="163" spans="2:17">
      <c r="B163" s="94"/>
      <c r="C163" s="94"/>
      <c r="D163" s="95"/>
      <c r="E163" s="95"/>
      <c r="F163" s="95"/>
      <c r="G163" s="95"/>
      <c r="H163" s="95"/>
      <c r="I163" s="95"/>
      <c r="J163" s="95"/>
      <c r="K163" s="95"/>
      <c r="L163" s="95"/>
      <c r="M163" s="95"/>
      <c r="N163" s="95"/>
      <c r="O163" s="95"/>
      <c r="P163" s="95"/>
      <c r="Q163" s="95"/>
    </row>
    <row r="164" spans="2:17">
      <c r="B164" s="94"/>
      <c r="C164" s="94"/>
      <c r="D164" s="95"/>
      <c r="E164" s="95"/>
      <c r="F164" s="95"/>
      <c r="G164" s="95"/>
      <c r="H164" s="95"/>
      <c r="I164" s="95"/>
      <c r="J164" s="95"/>
      <c r="K164" s="95"/>
      <c r="L164" s="95"/>
      <c r="M164" s="95"/>
      <c r="N164" s="95"/>
      <c r="O164" s="95"/>
      <c r="P164" s="95"/>
      <c r="Q164" s="95"/>
    </row>
    <row r="165" spans="2:17">
      <c r="B165" s="94"/>
      <c r="C165" s="94"/>
      <c r="D165" s="95"/>
      <c r="E165" s="95"/>
      <c r="F165" s="95"/>
      <c r="G165" s="95"/>
      <c r="H165" s="95"/>
      <c r="I165" s="95"/>
      <c r="J165" s="95"/>
      <c r="K165" s="95"/>
      <c r="L165" s="95"/>
      <c r="M165" s="95"/>
      <c r="N165" s="95"/>
      <c r="O165" s="95"/>
      <c r="P165" s="95"/>
      <c r="Q165" s="95"/>
    </row>
    <row r="166" spans="2:17">
      <c r="B166" s="94"/>
      <c r="C166" s="94"/>
      <c r="D166" s="95"/>
      <c r="E166" s="95"/>
      <c r="F166" s="95"/>
      <c r="G166" s="95"/>
      <c r="H166" s="95"/>
      <c r="I166" s="95"/>
      <c r="J166" s="95"/>
      <c r="K166" s="95"/>
      <c r="L166" s="95"/>
      <c r="M166" s="95"/>
      <c r="N166" s="95"/>
      <c r="O166" s="95"/>
      <c r="P166" s="95"/>
      <c r="Q166" s="95"/>
    </row>
    <row r="167" spans="2:17">
      <c r="B167" s="94"/>
      <c r="C167" s="94"/>
      <c r="D167" s="95"/>
      <c r="E167" s="95"/>
      <c r="F167" s="95"/>
      <c r="G167" s="95"/>
      <c r="H167" s="95"/>
      <c r="I167" s="95"/>
      <c r="J167" s="95"/>
      <c r="K167" s="95"/>
      <c r="L167" s="95"/>
      <c r="M167" s="95"/>
      <c r="N167" s="95"/>
      <c r="O167" s="95"/>
      <c r="P167" s="95"/>
      <c r="Q167" s="95"/>
    </row>
    <row r="168" spans="2:17">
      <c r="B168" s="94"/>
      <c r="C168" s="94"/>
      <c r="D168" s="95"/>
      <c r="E168" s="95"/>
      <c r="F168" s="95"/>
      <c r="G168" s="95"/>
      <c r="H168" s="95"/>
      <c r="I168" s="95"/>
      <c r="J168" s="95"/>
      <c r="K168" s="95"/>
      <c r="L168" s="95"/>
      <c r="M168" s="95"/>
      <c r="N168" s="95"/>
      <c r="O168" s="95"/>
      <c r="P168" s="95"/>
      <c r="Q168" s="95"/>
    </row>
    <row r="169" spans="2:17">
      <c r="B169" s="94"/>
      <c r="C169" s="94"/>
      <c r="D169" s="95"/>
      <c r="E169" s="95"/>
      <c r="F169" s="95"/>
      <c r="G169" s="95"/>
      <c r="H169" s="95"/>
      <c r="I169" s="95"/>
      <c r="J169" s="95"/>
      <c r="K169" s="95"/>
      <c r="L169" s="95"/>
      <c r="M169" s="95"/>
      <c r="N169" s="95"/>
      <c r="O169" s="95"/>
      <c r="P169" s="95"/>
      <c r="Q169" s="95"/>
    </row>
    <row r="170" spans="2:17">
      <c r="B170" s="94"/>
      <c r="C170" s="94"/>
      <c r="D170" s="95"/>
      <c r="E170" s="95"/>
      <c r="F170" s="95"/>
      <c r="G170" s="95"/>
      <c r="H170" s="95"/>
      <c r="I170" s="95"/>
      <c r="J170" s="95"/>
      <c r="K170" s="95"/>
      <c r="L170" s="95"/>
      <c r="M170" s="95"/>
      <c r="N170" s="95"/>
      <c r="O170" s="95"/>
      <c r="P170" s="95"/>
      <c r="Q170" s="95"/>
    </row>
    <row r="171" spans="2:17">
      <c r="B171" s="94"/>
      <c r="C171" s="94"/>
      <c r="D171" s="95"/>
      <c r="E171" s="95"/>
      <c r="F171" s="95"/>
      <c r="G171" s="95"/>
      <c r="H171" s="95"/>
      <c r="I171" s="95"/>
      <c r="J171" s="95"/>
      <c r="K171" s="95"/>
      <c r="L171" s="95"/>
      <c r="M171" s="95"/>
      <c r="N171" s="95"/>
      <c r="O171" s="95"/>
      <c r="P171" s="95"/>
      <c r="Q171" s="95"/>
    </row>
    <row r="172" spans="2:17">
      <c r="B172" s="94"/>
      <c r="C172" s="94"/>
      <c r="D172" s="95"/>
      <c r="E172" s="95"/>
      <c r="F172" s="95"/>
      <c r="G172" s="95"/>
      <c r="H172" s="95"/>
      <c r="I172" s="95"/>
      <c r="J172" s="95"/>
      <c r="K172" s="95"/>
      <c r="L172" s="95"/>
      <c r="M172" s="95"/>
      <c r="N172" s="95"/>
      <c r="O172" s="95"/>
      <c r="P172" s="95"/>
      <c r="Q172" s="95"/>
    </row>
    <row r="173" spans="2:17">
      <c r="B173" s="94"/>
      <c r="C173" s="94"/>
      <c r="D173" s="95"/>
      <c r="E173" s="95"/>
      <c r="F173" s="95"/>
      <c r="G173" s="95"/>
      <c r="H173" s="95"/>
      <c r="I173" s="95"/>
      <c r="J173" s="95"/>
      <c r="K173" s="95"/>
      <c r="L173" s="95"/>
      <c r="M173" s="95"/>
      <c r="N173" s="95"/>
      <c r="O173" s="95"/>
      <c r="P173" s="95"/>
      <c r="Q173" s="95"/>
    </row>
    <row r="174" spans="2:17">
      <c r="B174" s="94"/>
      <c r="C174" s="94"/>
      <c r="D174" s="95"/>
      <c r="E174" s="95"/>
      <c r="F174" s="95"/>
      <c r="G174" s="95"/>
      <c r="H174" s="95"/>
      <c r="I174" s="95"/>
      <c r="J174" s="95"/>
      <c r="K174" s="95"/>
      <c r="L174" s="95"/>
      <c r="M174" s="95"/>
      <c r="N174" s="95"/>
      <c r="O174" s="95"/>
      <c r="P174" s="95"/>
      <c r="Q174" s="95"/>
    </row>
    <row r="175" spans="2:17">
      <c r="B175" s="94"/>
      <c r="C175" s="94"/>
      <c r="D175" s="95"/>
      <c r="E175" s="95"/>
      <c r="F175" s="95"/>
      <c r="G175" s="95"/>
      <c r="H175" s="95"/>
      <c r="I175" s="95"/>
      <c r="J175" s="95"/>
      <c r="K175" s="95"/>
      <c r="L175" s="95"/>
      <c r="M175" s="95"/>
      <c r="N175" s="95"/>
      <c r="O175" s="95"/>
      <c r="P175" s="95"/>
      <c r="Q175" s="95"/>
    </row>
    <row r="176" spans="2:17">
      <c r="B176" s="94"/>
      <c r="C176" s="94"/>
      <c r="D176" s="95"/>
      <c r="E176" s="95"/>
      <c r="F176" s="95"/>
      <c r="G176" s="95"/>
      <c r="H176" s="95"/>
      <c r="I176" s="95"/>
      <c r="J176" s="95"/>
      <c r="K176" s="95"/>
      <c r="L176" s="95"/>
      <c r="M176" s="95"/>
      <c r="N176" s="95"/>
      <c r="O176" s="95"/>
      <c r="P176" s="95"/>
      <c r="Q176" s="95"/>
    </row>
    <row r="177" spans="2:17">
      <c r="B177" s="94"/>
      <c r="C177" s="94"/>
      <c r="D177" s="95"/>
      <c r="E177" s="95"/>
      <c r="F177" s="95"/>
      <c r="G177" s="95"/>
      <c r="H177" s="95"/>
      <c r="I177" s="95"/>
      <c r="J177" s="95"/>
      <c r="K177" s="95"/>
      <c r="L177" s="95"/>
      <c r="M177" s="95"/>
      <c r="N177" s="95"/>
      <c r="O177" s="95"/>
      <c r="P177" s="95"/>
      <c r="Q177" s="95"/>
    </row>
    <row r="178" spans="2:17">
      <c r="B178" s="94"/>
      <c r="C178" s="94"/>
      <c r="D178" s="95"/>
      <c r="E178" s="95"/>
      <c r="F178" s="95"/>
      <c r="G178" s="95"/>
      <c r="H178" s="95"/>
      <c r="I178" s="95"/>
      <c r="J178" s="95"/>
      <c r="K178" s="95"/>
      <c r="L178" s="95"/>
      <c r="M178" s="95"/>
      <c r="N178" s="95"/>
      <c r="O178" s="95"/>
      <c r="P178" s="95"/>
      <c r="Q178" s="95"/>
    </row>
    <row r="179" spans="2:17">
      <c r="B179" s="94"/>
      <c r="C179" s="94"/>
      <c r="D179" s="95"/>
      <c r="E179" s="95"/>
      <c r="F179" s="95"/>
      <c r="G179" s="95"/>
      <c r="H179" s="95"/>
      <c r="I179" s="95"/>
      <c r="J179" s="95"/>
      <c r="K179" s="95"/>
      <c r="L179" s="95"/>
      <c r="M179" s="95"/>
      <c r="N179" s="95"/>
      <c r="O179" s="95"/>
      <c r="P179" s="95"/>
      <c r="Q179" s="95"/>
    </row>
    <row r="180" spans="2:17">
      <c r="B180" s="94"/>
      <c r="C180" s="94"/>
      <c r="D180" s="95"/>
      <c r="E180" s="95"/>
      <c r="F180" s="95"/>
      <c r="G180" s="95"/>
      <c r="H180" s="95"/>
      <c r="I180" s="95"/>
      <c r="J180" s="95"/>
      <c r="K180" s="95"/>
      <c r="L180" s="95"/>
      <c r="M180" s="95"/>
      <c r="N180" s="95"/>
      <c r="O180" s="95"/>
      <c r="P180" s="95"/>
      <c r="Q180" s="95"/>
    </row>
    <row r="181" spans="2:17">
      <c r="B181" s="94"/>
      <c r="C181" s="94"/>
      <c r="D181" s="95"/>
      <c r="E181" s="95"/>
      <c r="F181" s="95"/>
      <c r="G181" s="95"/>
      <c r="H181" s="95"/>
      <c r="I181" s="95"/>
      <c r="J181" s="95"/>
      <c r="K181" s="95"/>
      <c r="L181" s="95"/>
      <c r="M181" s="95"/>
      <c r="N181" s="95"/>
      <c r="O181" s="95"/>
      <c r="P181" s="95"/>
      <c r="Q181" s="95"/>
    </row>
    <row r="182" spans="2:17">
      <c r="B182" s="94"/>
      <c r="C182" s="94"/>
      <c r="D182" s="95"/>
      <c r="E182" s="95"/>
      <c r="F182" s="95"/>
      <c r="G182" s="95"/>
      <c r="H182" s="95"/>
      <c r="I182" s="95"/>
      <c r="J182" s="95"/>
      <c r="K182" s="95"/>
      <c r="L182" s="95"/>
      <c r="M182" s="95"/>
      <c r="N182" s="95"/>
      <c r="O182" s="95"/>
      <c r="P182" s="95"/>
      <c r="Q182" s="95"/>
    </row>
    <row r="183" spans="2:17">
      <c r="B183" s="94"/>
      <c r="C183" s="94"/>
      <c r="D183" s="95"/>
      <c r="E183" s="95"/>
      <c r="F183" s="95"/>
      <c r="G183" s="95"/>
      <c r="H183" s="95"/>
      <c r="I183" s="95"/>
      <c r="J183" s="95"/>
      <c r="K183" s="95"/>
      <c r="L183" s="95"/>
      <c r="M183" s="95"/>
      <c r="N183" s="95"/>
      <c r="O183" s="95"/>
      <c r="P183" s="95"/>
      <c r="Q183" s="95"/>
    </row>
    <row r="184" spans="2:17">
      <c r="B184" s="94"/>
      <c r="C184" s="94"/>
      <c r="D184" s="95"/>
      <c r="E184" s="95"/>
      <c r="F184" s="95"/>
      <c r="G184" s="95"/>
      <c r="H184" s="95"/>
      <c r="I184" s="95"/>
      <c r="J184" s="95"/>
      <c r="K184" s="95"/>
      <c r="L184" s="95"/>
      <c r="M184" s="95"/>
      <c r="N184" s="95"/>
      <c r="O184" s="95"/>
      <c r="P184" s="95"/>
      <c r="Q184" s="95"/>
    </row>
    <row r="185" spans="2:17">
      <c r="B185" s="94"/>
      <c r="C185" s="94"/>
      <c r="D185" s="95"/>
      <c r="E185" s="95"/>
      <c r="F185" s="95"/>
      <c r="G185" s="95"/>
      <c r="H185" s="95"/>
      <c r="I185" s="95"/>
      <c r="J185" s="95"/>
      <c r="K185" s="95"/>
      <c r="L185" s="95"/>
      <c r="M185" s="95"/>
      <c r="N185" s="95"/>
      <c r="O185" s="95"/>
      <c r="P185" s="95"/>
      <c r="Q185" s="95"/>
    </row>
    <row r="186" spans="2:17">
      <c r="B186" s="94"/>
      <c r="C186" s="94"/>
      <c r="D186" s="95"/>
      <c r="E186" s="95"/>
      <c r="F186" s="95"/>
      <c r="G186" s="95"/>
      <c r="H186" s="95"/>
      <c r="I186" s="95"/>
      <c r="J186" s="95"/>
      <c r="K186" s="95"/>
      <c r="L186" s="95"/>
      <c r="M186" s="95"/>
      <c r="N186" s="95"/>
      <c r="O186" s="95"/>
      <c r="P186" s="95"/>
      <c r="Q186" s="95"/>
    </row>
    <row r="187" spans="2:17">
      <c r="B187" s="94"/>
      <c r="C187" s="94"/>
      <c r="D187" s="95"/>
      <c r="E187" s="95"/>
      <c r="F187" s="95"/>
      <c r="G187" s="95"/>
      <c r="H187" s="95"/>
      <c r="I187" s="95"/>
      <c r="J187" s="95"/>
      <c r="K187" s="95"/>
      <c r="L187" s="95"/>
      <c r="M187" s="95"/>
      <c r="N187" s="95"/>
      <c r="O187" s="95"/>
      <c r="P187" s="95"/>
      <c r="Q187" s="95"/>
    </row>
    <row r="188" spans="2:17">
      <c r="B188" s="94"/>
      <c r="C188" s="94"/>
      <c r="D188" s="95"/>
      <c r="E188" s="95"/>
      <c r="F188" s="95"/>
      <c r="G188" s="95"/>
      <c r="H188" s="95"/>
      <c r="I188" s="95"/>
      <c r="J188" s="95"/>
      <c r="K188" s="95"/>
      <c r="L188" s="95"/>
      <c r="M188" s="95"/>
      <c r="N188" s="95"/>
      <c r="O188" s="95"/>
      <c r="P188" s="95"/>
      <c r="Q188" s="95"/>
    </row>
    <row r="189" spans="2:17">
      <c r="B189" s="94"/>
      <c r="C189" s="94"/>
      <c r="D189" s="95"/>
      <c r="E189" s="95"/>
      <c r="F189" s="95"/>
      <c r="G189" s="95"/>
      <c r="H189" s="95"/>
      <c r="I189" s="95"/>
      <c r="J189" s="95"/>
      <c r="K189" s="95"/>
      <c r="L189" s="95"/>
      <c r="M189" s="95"/>
      <c r="N189" s="95"/>
      <c r="O189" s="95"/>
      <c r="P189" s="95"/>
      <c r="Q189" s="95"/>
    </row>
    <row r="190" spans="2:17">
      <c r="B190" s="94"/>
      <c r="C190" s="94"/>
      <c r="D190" s="95"/>
      <c r="E190" s="95"/>
      <c r="F190" s="95"/>
      <c r="G190" s="95"/>
      <c r="H190" s="95"/>
      <c r="I190" s="95"/>
      <c r="J190" s="95"/>
      <c r="K190" s="95"/>
      <c r="L190" s="95"/>
      <c r="M190" s="95"/>
      <c r="N190" s="95"/>
      <c r="O190" s="95"/>
      <c r="P190" s="95"/>
      <c r="Q190" s="95"/>
    </row>
    <row r="191" spans="2:17">
      <c r="B191" s="94"/>
      <c r="C191" s="94"/>
      <c r="D191" s="95"/>
      <c r="E191" s="95"/>
      <c r="F191" s="95"/>
      <c r="G191" s="95"/>
      <c r="H191" s="95"/>
      <c r="I191" s="95"/>
      <c r="J191" s="95"/>
      <c r="K191" s="95"/>
      <c r="L191" s="95"/>
      <c r="M191" s="95"/>
      <c r="N191" s="95"/>
      <c r="O191" s="95"/>
      <c r="P191" s="95"/>
      <c r="Q191" s="95"/>
    </row>
    <row r="192" spans="2:17">
      <c r="B192" s="94"/>
      <c r="C192" s="94"/>
      <c r="D192" s="95"/>
      <c r="E192" s="95"/>
      <c r="F192" s="95"/>
      <c r="G192" s="95"/>
      <c r="H192" s="95"/>
      <c r="I192" s="95"/>
      <c r="J192" s="95"/>
      <c r="K192" s="95"/>
      <c r="L192" s="95"/>
      <c r="M192" s="95"/>
      <c r="N192" s="95"/>
      <c r="O192" s="95"/>
      <c r="P192" s="95"/>
      <c r="Q192" s="95"/>
    </row>
    <row r="193" spans="2:17">
      <c r="B193" s="94"/>
      <c r="C193" s="94"/>
      <c r="D193" s="95"/>
      <c r="E193" s="95"/>
      <c r="F193" s="95"/>
      <c r="G193" s="95"/>
      <c r="H193" s="95"/>
      <c r="I193" s="95"/>
      <c r="J193" s="95"/>
      <c r="K193" s="95"/>
      <c r="L193" s="95"/>
      <c r="M193" s="95"/>
      <c r="N193" s="95"/>
      <c r="O193" s="95"/>
      <c r="P193" s="95"/>
      <c r="Q193" s="95"/>
    </row>
    <row r="194" spans="2:17">
      <c r="B194" s="94"/>
      <c r="C194" s="94"/>
      <c r="D194" s="95"/>
      <c r="E194" s="95"/>
      <c r="F194" s="95"/>
      <c r="G194" s="95"/>
      <c r="H194" s="95"/>
      <c r="I194" s="95"/>
      <c r="J194" s="95"/>
      <c r="K194" s="95"/>
      <c r="L194" s="95"/>
      <c r="M194" s="95"/>
      <c r="N194" s="95"/>
      <c r="O194" s="95"/>
      <c r="P194" s="95"/>
      <c r="Q194" s="95"/>
    </row>
    <row r="195" spans="2:17">
      <c r="B195" s="94"/>
      <c r="C195" s="94"/>
      <c r="D195" s="95"/>
      <c r="E195" s="95"/>
      <c r="F195" s="95"/>
      <c r="G195" s="95"/>
      <c r="H195" s="95"/>
      <c r="I195" s="95"/>
      <c r="J195" s="95"/>
      <c r="K195" s="95"/>
      <c r="L195" s="95"/>
      <c r="M195" s="95"/>
      <c r="N195" s="95"/>
      <c r="O195" s="95"/>
      <c r="P195" s="95"/>
      <c r="Q195" s="95"/>
    </row>
    <row r="196" spans="2:17">
      <c r="B196" s="94"/>
      <c r="C196" s="94"/>
      <c r="D196" s="95"/>
      <c r="E196" s="95"/>
      <c r="F196" s="95"/>
      <c r="G196" s="95"/>
      <c r="H196" s="95"/>
      <c r="I196" s="95"/>
      <c r="J196" s="95"/>
      <c r="K196" s="95"/>
      <c r="L196" s="95"/>
      <c r="M196" s="95"/>
      <c r="N196" s="95"/>
      <c r="O196" s="95"/>
      <c r="P196" s="95"/>
      <c r="Q196" s="95"/>
    </row>
    <row r="197" spans="2:17">
      <c r="B197" s="94"/>
      <c r="C197" s="94"/>
      <c r="D197" s="95"/>
      <c r="E197" s="95"/>
      <c r="F197" s="95"/>
      <c r="G197" s="95"/>
      <c r="H197" s="95"/>
      <c r="I197" s="95"/>
      <c r="J197" s="95"/>
      <c r="K197" s="95"/>
      <c r="L197" s="95"/>
      <c r="M197" s="95"/>
      <c r="N197" s="95"/>
      <c r="O197" s="95"/>
      <c r="P197" s="95"/>
      <c r="Q197" s="95"/>
    </row>
    <row r="198" spans="2:17">
      <c r="B198" s="94"/>
      <c r="C198" s="94"/>
      <c r="D198" s="95"/>
      <c r="E198" s="95"/>
      <c r="F198" s="95"/>
      <c r="G198" s="95"/>
      <c r="H198" s="95"/>
      <c r="I198" s="95"/>
      <c r="J198" s="95"/>
      <c r="K198" s="95"/>
      <c r="L198" s="95"/>
      <c r="M198" s="95"/>
      <c r="N198" s="95"/>
      <c r="O198" s="95"/>
      <c r="P198" s="95"/>
      <c r="Q198" s="95"/>
    </row>
    <row r="199" spans="2:17">
      <c r="B199" s="94"/>
      <c r="C199" s="94"/>
      <c r="D199" s="95"/>
      <c r="E199" s="95"/>
      <c r="F199" s="95"/>
      <c r="G199" s="95"/>
      <c r="H199" s="95"/>
      <c r="I199" s="95"/>
      <c r="J199" s="95"/>
      <c r="K199" s="95"/>
      <c r="L199" s="95"/>
      <c r="M199" s="95"/>
      <c r="N199" s="95"/>
      <c r="O199" s="95"/>
      <c r="P199" s="95"/>
      <c r="Q199" s="95"/>
    </row>
    <row r="200" spans="2:17">
      <c r="B200" s="94"/>
      <c r="C200" s="94"/>
      <c r="D200" s="95"/>
      <c r="E200" s="95"/>
      <c r="F200" s="95"/>
      <c r="G200" s="95"/>
      <c r="H200" s="95"/>
      <c r="I200" s="95"/>
      <c r="J200" s="95"/>
      <c r="K200" s="95"/>
      <c r="L200" s="95"/>
      <c r="M200" s="95"/>
      <c r="N200" s="95"/>
      <c r="O200" s="95"/>
      <c r="P200" s="95"/>
      <c r="Q200" s="95"/>
    </row>
    <row r="201" spans="2:17">
      <c r="B201" s="94"/>
      <c r="C201" s="94"/>
      <c r="D201" s="95"/>
      <c r="E201" s="95"/>
      <c r="F201" s="95"/>
      <c r="G201" s="95"/>
      <c r="H201" s="95"/>
      <c r="I201" s="95"/>
      <c r="J201" s="95"/>
      <c r="K201" s="95"/>
      <c r="L201" s="95"/>
      <c r="M201" s="95"/>
      <c r="N201" s="95"/>
      <c r="O201" s="95"/>
      <c r="P201" s="95"/>
      <c r="Q201" s="95"/>
    </row>
    <row r="202" spans="2:17">
      <c r="B202" s="94"/>
      <c r="C202" s="94"/>
      <c r="D202" s="95"/>
      <c r="E202" s="95"/>
      <c r="F202" s="95"/>
      <c r="G202" s="95"/>
      <c r="H202" s="95"/>
      <c r="I202" s="95"/>
      <c r="J202" s="95"/>
      <c r="K202" s="95"/>
      <c r="L202" s="95"/>
      <c r="M202" s="95"/>
      <c r="N202" s="95"/>
      <c r="O202" s="95"/>
      <c r="P202" s="95"/>
      <c r="Q202" s="95"/>
    </row>
    <row r="203" spans="2:17">
      <c r="B203" s="94"/>
      <c r="C203" s="94"/>
      <c r="D203" s="95"/>
      <c r="E203" s="95"/>
      <c r="F203" s="95"/>
      <c r="G203" s="95"/>
      <c r="H203" s="95"/>
      <c r="I203" s="95"/>
      <c r="J203" s="95"/>
      <c r="K203" s="95"/>
      <c r="L203" s="95"/>
      <c r="M203" s="95"/>
      <c r="N203" s="95"/>
      <c r="O203" s="95"/>
      <c r="P203" s="95"/>
      <c r="Q203" s="95"/>
    </row>
    <row r="204" spans="2:17">
      <c r="B204" s="94"/>
      <c r="C204" s="94"/>
      <c r="D204" s="95"/>
      <c r="E204" s="95"/>
      <c r="F204" s="95"/>
      <c r="G204" s="95"/>
      <c r="H204" s="95"/>
      <c r="I204" s="95"/>
      <c r="J204" s="95"/>
      <c r="K204" s="95"/>
      <c r="L204" s="95"/>
      <c r="M204" s="95"/>
      <c r="N204" s="95"/>
      <c r="O204" s="95"/>
      <c r="P204" s="95"/>
      <c r="Q204" s="95"/>
    </row>
    <row r="205" spans="2:17">
      <c r="B205" s="94"/>
      <c r="C205" s="94"/>
      <c r="D205" s="95"/>
      <c r="E205" s="95"/>
      <c r="F205" s="95"/>
      <c r="G205" s="95"/>
      <c r="H205" s="95"/>
      <c r="I205" s="95"/>
      <c r="J205" s="95"/>
      <c r="K205" s="95"/>
      <c r="L205" s="95"/>
      <c r="M205" s="95"/>
      <c r="N205" s="95"/>
      <c r="O205" s="95"/>
      <c r="P205" s="95"/>
      <c r="Q205" s="95"/>
    </row>
    <row r="206" spans="2:17">
      <c r="B206" s="94"/>
      <c r="C206" s="94"/>
      <c r="D206" s="95"/>
      <c r="E206" s="95"/>
      <c r="F206" s="95"/>
      <c r="G206" s="95"/>
      <c r="H206" s="95"/>
      <c r="I206" s="95"/>
      <c r="J206" s="95"/>
      <c r="K206" s="95"/>
      <c r="L206" s="95"/>
      <c r="M206" s="95"/>
      <c r="N206" s="95"/>
      <c r="O206" s="95"/>
      <c r="P206" s="95"/>
      <c r="Q206" s="95"/>
    </row>
    <row r="207" spans="2:17">
      <c r="B207" s="94"/>
      <c r="C207" s="94"/>
      <c r="D207" s="95"/>
      <c r="E207" s="95"/>
      <c r="F207" s="95"/>
      <c r="G207" s="95"/>
      <c r="H207" s="95"/>
      <c r="I207" s="95"/>
      <c r="J207" s="95"/>
      <c r="K207" s="95"/>
      <c r="L207" s="95"/>
      <c r="M207" s="95"/>
      <c r="N207" s="95"/>
      <c r="O207" s="95"/>
      <c r="P207" s="95"/>
      <c r="Q207" s="95"/>
    </row>
    <row r="208" spans="2:17">
      <c r="B208" s="94"/>
      <c r="C208" s="94"/>
      <c r="D208" s="95"/>
      <c r="E208" s="95"/>
      <c r="F208" s="95"/>
      <c r="G208" s="95"/>
      <c r="H208" s="95"/>
      <c r="I208" s="95"/>
      <c r="J208" s="95"/>
      <c r="K208" s="95"/>
      <c r="L208" s="95"/>
      <c r="M208" s="95"/>
      <c r="N208" s="95"/>
      <c r="O208" s="95"/>
      <c r="P208" s="95"/>
      <c r="Q208" s="95"/>
    </row>
    <row r="209" spans="2:17">
      <c r="B209" s="94"/>
      <c r="C209" s="94"/>
      <c r="D209" s="95"/>
      <c r="E209" s="95"/>
      <c r="F209" s="95"/>
      <c r="G209" s="95"/>
      <c r="H209" s="95"/>
      <c r="I209" s="95"/>
      <c r="J209" s="95"/>
      <c r="K209" s="95"/>
      <c r="L209" s="95"/>
      <c r="M209" s="95"/>
      <c r="N209" s="95"/>
      <c r="O209" s="95"/>
      <c r="P209" s="95"/>
      <c r="Q209" s="95"/>
    </row>
    <row r="210" spans="2:17">
      <c r="B210" s="94"/>
      <c r="C210" s="94"/>
      <c r="D210" s="95"/>
      <c r="E210" s="95"/>
      <c r="F210" s="95"/>
      <c r="G210" s="95"/>
      <c r="H210" s="95"/>
      <c r="I210" s="95"/>
      <c r="J210" s="95"/>
      <c r="K210" s="95"/>
      <c r="L210" s="95"/>
      <c r="M210" s="95"/>
      <c r="N210" s="95"/>
      <c r="O210" s="95"/>
      <c r="P210" s="95"/>
      <c r="Q210" s="95"/>
    </row>
    <row r="211" spans="2:17">
      <c r="B211" s="94"/>
      <c r="C211" s="94"/>
      <c r="D211" s="95"/>
      <c r="E211" s="95"/>
      <c r="F211" s="95"/>
      <c r="G211" s="95"/>
      <c r="H211" s="95"/>
      <c r="I211" s="95"/>
      <c r="J211" s="95"/>
      <c r="K211" s="95"/>
      <c r="L211" s="95"/>
      <c r="M211" s="95"/>
      <c r="N211" s="95"/>
      <c r="O211" s="95"/>
      <c r="P211" s="95"/>
      <c r="Q211" s="95"/>
    </row>
    <row r="212" spans="2:17">
      <c r="B212" s="94"/>
      <c r="C212" s="94"/>
      <c r="D212" s="95"/>
      <c r="E212" s="95"/>
      <c r="F212" s="95"/>
      <c r="G212" s="95"/>
      <c r="H212" s="95"/>
      <c r="I212" s="95"/>
      <c r="J212" s="95"/>
      <c r="K212" s="95"/>
      <c r="L212" s="95"/>
      <c r="M212" s="95"/>
      <c r="N212" s="95"/>
      <c r="O212" s="95"/>
      <c r="P212" s="95"/>
      <c r="Q212" s="95"/>
    </row>
    <row r="213" spans="2:17">
      <c r="B213" s="94"/>
      <c r="C213" s="94"/>
      <c r="D213" s="95"/>
      <c r="E213" s="95"/>
      <c r="F213" s="95"/>
      <c r="G213" s="95"/>
      <c r="H213" s="95"/>
      <c r="I213" s="95"/>
      <c r="J213" s="95"/>
      <c r="K213" s="95"/>
      <c r="L213" s="95"/>
      <c r="M213" s="95"/>
      <c r="N213" s="95"/>
      <c r="O213" s="95"/>
      <c r="P213" s="95"/>
      <c r="Q213" s="95"/>
    </row>
    <row r="214" spans="2:17">
      <c r="B214" s="94"/>
      <c r="C214" s="94"/>
      <c r="D214" s="95"/>
      <c r="E214" s="95"/>
      <c r="F214" s="95"/>
      <c r="G214" s="95"/>
      <c r="H214" s="95"/>
      <c r="I214" s="95"/>
      <c r="J214" s="95"/>
      <c r="K214" s="95"/>
      <c r="L214" s="95"/>
      <c r="M214" s="95"/>
      <c r="N214" s="95"/>
      <c r="O214" s="95"/>
      <c r="P214" s="95"/>
      <c r="Q214" s="95"/>
    </row>
    <row r="215" spans="2:17">
      <c r="B215" s="94"/>
      <c r="C215" s="94"/>
      <c r="D215" s="95"/>
      <c r="E215" s="95"/>
      <c r="F215" s="95"/>
      <c r="G215" s="95"/>
      <c r="H215" s="95"/>
      <c r="I215" s="95"/>
      <c r="J215" s="95"/>
      <c r="K215" s="95"/>
      <c r="L215" s="95"/>
      <c r="M215" s="95"/>
      <c r="N215" s="95"/>
      <c r="O215" s="95"/>
      <c r="P215" s="95"/>
      <c r="Q215" s="95"/>
    </row>
    <row r="216" spans="2:17">
      <c r="B216" s="94"/>
      <c r="C216" s="94"/>
      <c r="D216" s="95"/>
      <c r="E216" s="95"/>
      <c r="F216" s="95"/>
      <c r="G216" s="95"/>
      <c r="H216" s="95"/>
      <c r="I216" s="95"/>
      <c r="J216" s="95"/>
      <c r="K216" s="95"/>
      <c r="L216" s="95"/>
      <c r="M216" s="95"/>
      <c r="N216" s="95"/>
      <c r="O216" s="95"/>
      <c r="P216" s="95"/>
      <c r="Q216" s="95"/>
    </row>
    <row r="217" spans="2:17">
      <c r="B217" s="94"/>
      <c r="C217" s="94"/>
      <c r="D217" s="95"/>
      <c r="E217" s="95"/>
      <c r="F217" s="95"/>
      <c r="G217" s="95"/>
      <c r="H217" s="95"/>
      <c r="I217" s="95"/>
      <c r="J217" s="95"/>
      <c r="K217" s="95"/>
      <c r="L217" s="95"/>
      <c r="M217" s="95"/>
      <c r="N217" s="95"/>
      <c r="O217" s="95"/>
      <c r="P217" s="95"/>
      <c r="Q217" s="95"/>
    </row>
    <row r="218" spans="2:17">
      <c r="B218" s="94"/>
      <c r="C218" s="94"/>
      <c r="D218" s="95"/>
      <c r="E218" s="95"/>
      <c r="F218" s="95"/>
      <c r="G218" s="95"/>
      <c r="H218" s="95"/>
      <c r="I218" s="95"/>
      <c r="J218" s="95"/>
      <c r="K218" s="95"/>
      <c r="L218" s="95"/>
      <c r="M218" s="95"/>
      <c r="N218" s="95"/>
      <c r="O218" s="95"/>
      <c r="P218" s="95"/>
      <c r="Q218" s="95"/>
    </row>
    <row r="219" spans="2:17">
      <c r="B219" s="94"/>
      <c r="C219" s="94"/>
      <c r="D219" s="95"/>
      <c r="E219" s="95"/>
      <c r="F219" s="95"/>
      <c r="G219" s="95"/>
      <c r="H219" s="95"/>
      <c r="I219" s="95"/>
      <c r="J219" s="95"/>
      <c r="K219" s="95"/>
      <c r="L219" s="95"/>
      <c r="M219" s="95"/>
      <c r="N219" s="95"/>
      <c r="O219" s="95"/>
      <c r="P219" s="95"/>
      <c r="Q219" s="95"/>
    </row>
    <row r="220" spans="2:17">
      <c r="B220" s="94"/>
      <c r="C220" s="94"/>
      <c r="D220" s="95"/>
      <c r="E220" s="95"/>
      <c r="F220" s="95"/>
      <c r="G220" s="95"/>
      <c r="H220" s="95"/>
      <c r="I220" s="95"/>
      <c r="J220" s="95"/>
      <c r="K220" s="95"/>
      <c r="L220" s="95"/>
      <c r="M220" s="95"/>
      <c r="N220" s="95"/>
      <c r="O220" s="95"/>
      <c r="P220" s="95"/>
      <c r="Q220" s="95"/>
    </row>
    <row r="221" spans="2:17">
      <c r="B221" s="94"/>
      <c r="C221" s="94"/>
      <c r="D221" s="95"/>
      <c r="E221" s="95"/>
      <c r="F221" s="95"/>
      <c r="G221" s="95"/>
      <c r="H221" s="95"/>
      <c r="I221" s="95"/>
      <c r="J221" s="95"/>
      <c r="K221" s="95"/>
      <c r="L221" s="95"/>
      <c r="M221" s="95"/>
      <c r="N221" s="95"/>
      <c r="O221" s="95"/>
      <c r="P221" s="95"/>
      <c r="Q221" s="95"/>
    </row>
    <row r="222" spans="2:17">
      <c r="B222" s="94"/>
      <c r="C222" s="94"/>
      <c r="D222" s="95"/>
      <c r="E222" s="95"/>
      <c r="F222" s="95"/>
      <c r="G222" s="95"/>
      <c r="H222" s="95"/>
      <c r="I222" s="95"/>
      <c r="J222" s="95"/>
      <c r="K222" s="95"/>
      <c r="L222" s="95"/>
      <c r="M222" s="95"/>
      <c r="N222" s="95"/>
      <c r="O222" s="95"/>
      <c r="P222" s="95"/>
      <c r="Q222" s="95"/>
    </row>
    <row r="223" spans="2:17">
      <c r="B223" s="94"/>
      <c r="C223" s="94"/>
      <c r="D223" s="95"/>
      <c r="E223" s="95"/>
      <c r="F223" s="95"/>
      <c r="G223" s="95"/>
      <c r="H223" s="95"/>
      <c r="I223" s="95"/>
      <c r="J223" s="95"/>
      <c r="K223" s="95"/>
      <c r="L223" s="95"/>
      <c r="M223" s="95"/>
      <c r="N223" s="95"/>
      <c r="O223" s="95"/>
      <c r="P223" s="95"/>
      <c r="Q223" s="95"/>
    </row>
    <row r="224" spans="2:17">
      <c r="B224" s="94"/>
      <c r="C224" s="94"/>
      <c r="D224" s="95"/>
      <c r="E224" s="95"/>
      <c r="F224" s="95"/>
      <c r="G224" s="95"/>
      <c r="H224" s="95"/>
      <c r="I224" s="95"/>
      <c r="J224" s="95"/>
      <c r="K224" s="95"/>
      <c r="L224" s="95"/>
      <c r="M224" s="95"/>
      <c r="N224" s="95"/>
      <c r="O224" s="95"/>
      <c r="P224" s="95"/>
      <c r="Q224" s="95"/>
    </row>
    <row r="225" spans="2:17">
      <c r="B225" s="94"/>
      <c r="C225" s="94"/>
      <c r="D225" s="95"/>
      <c r="E225" s="95"/>
      <c r="F225" s="95"/>
      <c r="G225" s="95"/>
      <c r="H225" s="95"/>
      <c r="I225" s="95"/>
      <c r="J225" s="95"/>
      <c r="K225" s="95"/>
      <c r="L225" s="95"/>
      <c r="M225" s="95"/>
      <c r="N225" s="95"/>
      <c r="O225" s="95"/>
      <c r="P225" s="95"/>
      <c r="Q225" s="95"/>
    </row>
    <row r="226" spans="2:17">
      <c r="B226" s="94"/>
      <c r="C226" s="94"/>
      <c r="D226" s="95"/>
      <c r="E226" s="95"/>
      <c r="F226" s="95"/>
      <c r="G226" s="95"/>
      <c r="H226" s="95"/>
      <c r="I226" s="95"/>
      <c r="J226" s="95"/>
      <c r="K226" s="95"/>
      <c r="L226" s="95"/>
      <c r="M226" s="95"/>
      <c r="N226" s="95"/>
      <c r="O226" s="95"/>
      <c r="P226" s="95"/>
      <c r="Q226" s="95"/>
    </row>
    <row r="227" spans="2:17">
      <c r="B227" s="94"/>
      <c r="C227" s="94"/>
      <c r="D227" s="95"/>
      <c r="E227" s="95"/>
      <c r="F227" s="95"/>
      <c r="G227" s="95"/>
      <c r="H227" s="95"/>
      <c r="I227" s="95"/>
      <c r="J227" s="95"/>
      <c r="K227" s="95"/>
      <c r="L227" s="95"/>
      <c r="M227" s="95"/>
      <c r="N227" s="95"/>
      <c r="O227" s="95"/>
      <c r="P227" s="95"/>
      <c r="Q227" s="95"/>
    </row>
    <row r="228" spans="2:17">
      <c r="B228" s="94"/>
      <c r="C228" s="94"/>
      <c r="D228" s="95"/>
      <c r="E228" s="95"/>
      <c r="F228" s="95"/>
      <c r="G228" s="95"/>
      <c r="H228" s="95"/>
      <c r="I228" s="95"/>
      <c r="J228" s="95"/>
      <c r="K228" s="95"/>
      <c r="L228" s="95"/>
      <c r="M228" s="95"/>
      <c r="N228" s="95"/>
      <c r="O228" s="95"/>
      <c r="P228" s="95"/>
      <c r="Q228" s="95"/>
    </row>
    <row r="229" spans="2:17">
      <c r="B229" s="94"/>
      <c r="C229" s="94"/>
      <c r="D229" s="95"/>
      <c r="E229" s="95"/>
      <c r="F229" s="95"/>
      <c r="G229" s="95"/>
      <c r="H229" s="95"/>
      <c r="I229" s="95"/>
      <c r="J229" s="95"/>
      <c r="K229" s="95"/>
      <c r="L229" s="95"/>
      <c r="M229" s="95"/>
      <c r="N229" s="95"/>
      <c r="O229" s="95"/>
      <c r="P229" s="95"/>
      <c r="Q229" s="95"/>
    </row>
    <row r="230" spans="2:17">
      <c r="B230" s="94"/>
      <c r="C230" s="94"/>
      <c r="D230" s="95"/>
      <c r="E230" s="95"/>
      <c r="F230" s="95"/>
      <c r="G230" s="95"/>
      <c r="H230" s="95"/>
      <c r="I230" s="95"/>
      <c r="J230" s="95"/>
      <c r="K230" s="95"/>
      <c r="L230" s="95"/>
      <c r="M230" s="95"/>
      <c r="N230" s="95"/>
      <c r="O230" s="95"/>
      <c r="P230" s="95"/>
      <c r="Q230" s="95"/>
    </row>
    <row r="231" spans="2:17">
      <c r="B231" s="94"/>
      <c r="C231" s="94"/>
      <c r="D231" s="95"/>
      <c r="E231" s="95"/>
      <c r="F231" s="95"/>
      <c r="G231" s="95"/>
      <c r="H231" s="95"/>
      <c r="I231" s="95"/>
      <c r="J231" s="95"/>
      <c r="K231" s="95"/>
      <c r="L231" s="95"/>
      <c r="M231" s="95"/>
      <c r="N231" s="95"/>
      <c r="O231" s="95"/>
      <c r="P231" s="95"/>
      <c r="Q231" s="95"/>
    </row>
    <row r="232" spans="2:17">
      <c r="B232" s="94"/>
      <c r="C232" s="94"/>
      <c r="D232" s="95"/>
      <c r="E232" s="95"/>
      <c r="F232" s="95"/>
      <c r="G232" s="95"/>
      <c r="H232" s="95"/>
      <c r="I232" s="95"/>
      <c r="J232" s="95"/>
      <c r="K232" s="95"/>
      <c r="L232" s="95"/>
      <c r="M232" s="95"/>
      <c r="N232" s="95"/>
      <c r="O232" s="95"/>
      <c r="P232" s="95"/>
      <c r="Q232" s="95"/>
    </row>
    <row r="233" spans="2:17">
      <c r="B233" s="94"/>
      <c r="C233" s="94"/>
      <c r="D233" s="95"/>
      <c r="E233" s="95"/>
      <c r="F233" s="95"/>
      <c r="G233" s="95"/>
      <c r="H233" s="95"/>
      <c r="I233" s="95"/>
      <c r="J233" s="95"/>
      <c r="K233" s="95"/>
      <c r="L233" s="95"/>
      <c r="M233" s="95"/>
      <c r="N233" s="95"/>
      <c r="O233" s="95"/>
      <c r="P233" s="95"/>
      <c r="Q233" s="95"/>
    </row>
    <row r="234" spans="2:17">
      <c r="B234" s="94"/>
      <c r="C234" s="94"/>
      <c r="D234" s="95"/>
      <c r="E234" s="95"/>
      <c r="F234" s="95"/>
      <c r="G234" s="95"/>
      <c r="H234" s="95"/>
      <c r="I234" s="95"/>
      <c r="J234" s="95"/>
      <c r="K234" s="95"/>
      <c r="L234" s="95"/>
      <c r="M234" s="95"/>
      <c r="N234" s="95"/>
      <c r="O234" s="95"/>
      <c r="P234" s="95"/>
      <c r="Q234" s="95"/>
    </row>
    <row r="235" spans="2:17">
      <c r="B235" s="94"/>
      <c r="C235" s="94"/>
      <c r="D235" s="95"/>
      <c r="E235" s="95"/>
      <c r="F235" s="95"/>
      <c r="G235" s="95"/>
      <c r="H235" s="95"/>
      <c r="I235" s="95"/>
      <c r="J235" s="95"/>
      <c r="K235" s="95"/>
      <c r="L235" s="95"/>
      <c r="M235" s="95"/>
      <c r="N235" s="95"/>
      <c r="O235" s="95"/>
      <c r="P235" s="95"/>
      <c r="Q235" s="95"/>
    </row>
    <row r="236" spans="2:17">
      <c r="B236" s="94"/>
      <c r="C236" s="94"/>
      <c r="D236" s="95"/>
      <c r="E236" s="95"/>
      <c r="F236" s="95"/>
      <c r="G236" s="95"/>
      <c r="H236" s="95"/>
      <c r="I236" s="95"/>
      <c r="J236" s="95"/>
      <c r="K236" s="95"/>
      <c r="L236" s="95"/>
      <c r="M236" s="95"/>
      <c r="N236" s="95"/>
      <c r="O236" s="95"/>
      <c r="P236" s="95"/>
      <c r="Q236" s="95"/>
    </row>
    <row r="237" spans="2:17">
      <c r="B237" s="94"/>
      <c r="C237" s="94"/>
      <c r="D237" s="95"/>
      <c r="E237" s="95"/>
      <c r="F237" s="95"/>
      <c r="G237" s="95"/>
      <c r="H237" s="95"/>
      <c r="I237" s="95"/>
      <c r="J237" s="95"/>
      <c r="K237" s="95"/>
      <c r="L237" s="95"/>
      <c r="M237" s="95"/>
      <c r="N237" s="95"/>
      <c r="O237" s="95"/>
      <c r="P237" s="95"/>
      <c r="Q237" s="95"/>
    </row>
    <row r="238" spans="2:17">
      <c r="B238" s="94"/>
      <c r="C238" s="94"/>
      <c r="D238" s="95"/>
      <c r="E238" s="95"/>
      <c r="F238" s="95"/>
      <c r="G238" s="95"/>
      <c r="H238" s="95"/>
      <c r="I238" s="95"/>
      <c r="J238" s="95"/>
      <c r="K238" s="95"/>
      <c r="L238" s="95"/>
      <c r="M238" s="95"/>
      <c r="N238" s="95"/>
      <c r="O238" s="95"/>
      <c r="P238" s="95"/>
      <c r="Q238" s="95"/>
    </row>
    <row r="239" spans="2:17">
      <c r="B239" s="94"/>
      <c r="C239" s="94"/>
      <c r="D239" s="95"/>
      <c r="E239" s="95"/>
      <c r="F239" s="95"/>
      <c r="G239" s="95"/>
      <c r="H239" s="95"/>
      <c r="I239" s="95"/>
      <c r="J239" s="95"/>
      <c r="K239" s="95"/>
      <c r="L239" s="95"/>
      <c r="M239" s="95"/>
      <c r="N239" s="95"/>
      <c r="O239" s="95"/>
      <c r="P239" s="95"/>
      <c r="Q239" s="95"/>
    </row>
    <row r="240" spans="2:17">
      <c r="B240" s="94"/>
      <c r="C240" s="94"/>
      <c r="D240" s="95"/>
      <c r="E240" s="95"/>
      <c r="F240" s="95"/>
      <c r="G240" s="95"/>
      <c r="H240" s="95"/>
      <c r="I240" s="95"/>
      <c r="J240" s="95"/>
      <c r="K240" s="95"/>
      <c r="L240" s="95"/>
      <c r="M240" s="95"/>
      <c r="N240" s="95"/>
      <c r="O240" s="95"/>
      <c r="P240" s="95"/>
      <c r="Q240" s="95"/>
    </row>
    <row r="241" spans="2:17">
      <c r="B241" s="94"/>
      <c r="C241" s="94"/>
      <c r="D241" s="95"/>
      <c r="E241" s="95"/>
      <c r="F241" s="95"/>
      <c r="G241" s="95"/>
      <c r="H241" s="95"/>
      <c r="I241" s="95"/>
      <c r="J241" s="95"/>
      <c r="K241" s="95"/>
      <c r="L241" s="95"/>
      <c r="M241" s="95"/>
      <c r="N241" s="95"/>
      <c r="O241" s="95"/>
      <c r="P241" s="95"/>
      <c r="Q241" s="95"/>
    </row>
    <row r="242" spans="2:17">
      <c r="B242" s="94"/>
      <c r="C242" s="94"/>
      <c r="D242" s="95"/>
      <c r="E242" s="95"/>
      <c r="F242" s="95"/>
      <c r="G242" s="95"/>
      <c r="H242" s="95"/>
      <c r="I242" s="95"/>
      <c r="J242" s="95"/>
      <c r="K242" s="95"/>
      <c r="L242" s="95"/>
      <c r="M242" s="95"/>
      <c r="N242" s="95"/>
      <c r="O242" s="95"/>
      <c r="P242" s="95"/>
      <c r="Q242" s="95"/>
    </row>
    <row r="243" spans="2:17">
      <c r="B243" s="94"/>
      <c r="C243" s="94"/>
      <c r="D243" s="95"/>
      <c r="E243" s="95"/>
      <c r="F243" s="95"/>
      <c r="G243" s="95"/>
      <c r="H243" s="95"/>
      <c r="I243" s="95"/>
      <c r="J243" s="95"/>
      <c r="K243" s="95"/>
      <c r="L243" s="95"/>
      <c r="M243" s="95"/>
      <c r="N243" s="95"/>
      <c r="O243" s="95"/>
      <c r="P243" s="95"/>
      <c r="Q243" s="95"/>
    </row>
    <row r="244" spans="2:17">
      <c r="B244" s="94"/>
      <c r="C244" s="94"/>
      <c r="D244" s="95"/>
      <c r="E244" s="95"/>
      <c r="F244" s="95"/>
      <c r="G244" s="95"/>
      <c r="H244" s="95"/>
      <c r="I244" s="95"/>
      <c r="J244" s="95"/>
      <c r="K244" s="95"/>
      <c r="L244" s="95"/>
      <c r="M244" s="95"/>
      <c r="N244" s="95"/>
      <c r="O244" s="95"/>
      <c r="P244" s="95"/>
      <c r="Q244" s="95"/>
    </row>
    <row r="245" spans="2:17">
      <c r="B245" s="94"/>
      <c r="C245" s="94"/>
      <c r="D245" s="95"/>
      <c r="E245" s="95"/>
      <c r="F245" s="95"/>
      <c r="G245" s="95"/>
      <c r="H245" s="95"/>
      <c r="I245" s="95"/>
      <c r="J245" s="95"/>
      <c r="K245" s="95"/>
      <c r="L245" s="95"/>
      <c r="M245" s="95"/>
      <c r="N245" s="95"/>
      <c r="O245" s="95"/>
      <c r="P245" s="95"/>
      <c r="Q245" s="95"/>
    </row>
    <row r="246" spans="2:17">
      <c r="B246" s="94"/>
      <c r="C246" s="94"/>
      <c r="D246" s="95"/>
      <c r="E246" s="95"/>
      <c r="F246" s="95"/>
      <c r="G246" s="95"/>
      <c r="H246" s="95"/>
      <c r="I246" s="95"/>
      <c r="J246" s="95"/>
      <c r="K246" s="95"/>
      <c r="L246" s="95"/>
      <c r="M246" s="95"/>
      <c r="N246" s="95"/>
      <c r="O246" s="95"/>
      <c r="P246" s="95"/>
      <c r="Q246" s="95"/>
    </row>
    <row r="247" spans="2:17">
      <c r="B247" s="94"/>
      <c r="C247" s="94"/>
      <c r="D247" s="95"/>
      <c r="E247" s="95"/>
      <c r="F247" s="95"/>
      <c r="G247" s="95"/>
      <c r="H247" s="95"/>
      <c r="I247" s="95"/>
      <c r="J247" s="95"/>
      <c r="K247" s="95"/>
      <c r="L247" s="95"/>
      <c r="M247" s="95"/>
      <c r="N247" s="95"/>
      <c r="O247" s="95"/>
      <c r="P247" s="95"/>
      <c r="Q247" s="95"/>
    </row>
    <row r="248" spans="2:17">
      <c r="B248" s="94"/>
      <c r="C248" s="94"/>
      <c r="D248" s="95"/>
      <c r="E248" s="95"/>
      <c r="F248" s="95"/>
      <c r="G248" s="95"/>
      <c r="H248" s="95"/>
      <c r="I248" s="95"/>
      <c r="J248" s="95"/>
      <c r="K248" s="95"/>
      <c r="L248" s="95"/>
      <c r="M248" s="95"/>
      <c r="N248" s="95"/>
      <c r="O248" s="95"/>
      <c r="P248" s="95"/>
      <c r="Q248" s="95"/>
    </row>
    <row r="249" spans="2:17">
      <c r="B249" s="94"/>
      <c r="C249" s="94"/>
      <c r="D249" s="95"/>
      <c r="E249" s="95"/>
      <c r="F249" s="95"/>
      <c r="G249" s="95"/>
      <c r="H249" s="95"/>
      <c r="I249" s="95"/>
      <c r="J249" s="95"/>
      <c r="K249" s="95"/>
      <c r="L249" s="95"/>
      <c r="M249" s="95"/>
      <c r="N249" s="95"/>
      <c r="O249" s="95"/>
      <c r="P249" s="95"/>
      <c r="Q249" s="95"/>
    </row>
    <row r="250" spans="2:17">
      <c r="B250" s="94"/>
      <c r="C250" s="94"/>
      <c r="D250" s="95"/>
      <c r="E250" s="95"/>
      <c r="F250" s="95"/>
      <c r="G250" s="95"/>
      <c r="H250" s="95"/>
      <c r="I250" s="95"/>
      <c r="J250" s="95"/>
      <c r="K250" s="95"/>
      <c r="L250" s="95"/>
      <c r="M250" s="95"/>
      <c r="N250" s="95"/>
      <c r="O250" s="95"/>
      <c r="P250" s="95"/>
      <c r="Q250" s="95"/>
    </row>
    <row r="251" spans="2:17">
      <c r="B251" s="94"/>
      <c r="C251" s="94"/>
      <c r="D251" s="95"/>
      <c r="E251" s="95"/>
      <c r="F251" s="95"/>
      <c r="G251" s="95"/>
      <c r="H251" s="95"/>
      <c r="I251" s="95"/>
      <c r="J251" s="95"/>
      <c r="K251" s="95"/>
      <c r="L251" s="95"/>
      <c r="M251" s="95"/>
      <c r="N251" s="95"/>
      <c r="O251" s="95"/>
      <c r="P251" s="95"/>
      <c r="Q251" s="95"/>
    </row>
    <row r="252" spans="2:17">
      <c r="B252" s="94"/>
      <c r="C252" s="94"/>
      <c r="D252" s="95"/>
      <c r="E252" s="95"/>
      <c r="F252" s="95"/>
      <c r="G252" s="95"/>
      <c r="H252" s="95"/>
      <c r="I252" s="95"/>
      <c r="J252" s="95"/>
      <c r="K252" s="95"/>
      <c r="L252" s="95"/>
      <c r="M252" s="95"/>
      <c r="N252" s="95"/>
      <c r="O252" s="95"/>
      <c r="P252" s="95"/>
      <c r="Q252" s="95"/>
    </row>
    <row r="253" spans="2:17">
      <c r="B253" s="94"/>
      <c r="C253" s="94"/>
      <c r="D253" s="95"/>
      <c r="E253" s="95"/>
      <c r="F253" s="95"/>
      <c r="G253" s="95"/>
      <c r="H253" s="95"/>
      <c r="I253" s="95"/>
      <c r="J253" s="95"/>
      <c r="K253" s="95"/>
      <c r="L253" s="95"/>
      <c r="M253" s="95"/>
      <c r="N253" s="95"/>
      <c r="O253" s="95"/>
      <c r="P253" s="95"/>
      <c r="Q253" s="95"/>
    </row>
    <row r="254" spans="2:17">
      <c r="B254" s="94"/>
      <c r="C254" s="94"/>
      <c r="D254" s="95"/>
      <c r="E254" s="95"/>
      <c r="F254" s="95"/>
      <c r="G254" s="95"/>
      <c r="H254" s="95"/>
      <c r="I254" s="95"/>
      <c r="J254" s="95"/>
      <c r="K254" s="95"/>
      <c r="L254" s="95"/>
      <c r="M254" s="95"/>
      <c r="N254" s="95"/>
      <c r="O254" s="95"/>
      <c r="P254" s="95"/>
      <c r="Q254" s="95"/>
    </row>
    <row r="255" spans="2:17">
      <c r="B255" s="94"/>
      <c r="C255" s="94"/>
      <c r="D255" s="95"/>
      <c r="E255" s="95"/>
      <c r="F255" s="95"/>
      <c r="G255" s="95"/>
      <c r="H255" s="95"/>
      <c r="I255" s="95"/>
      <c r="J255" s="95"/>
      <c r="K255" s="95"/>
      <c r="L255" s="95"/>
      <c r="M255" s="95"/>
      <c r="N255" s="95"/>
      <c r="O255" s="95"/>
      <c r="P255" s="95"/>
      <c r="Q255" s="95"/>
    </row>
    <row r="256" spans="2:17">
      <c r="B256" s="94"/>
      <c r="C256" s="94"/>
      <c r="D256" s="95"/>
      <c r="E256" s="95"/>
      <c r="F256" s="95"/>
      <c r="G256" s="95"/>
      <c r="H256" s="95"/>
      <c r="I256" s="95"/>
      <c r="J256" s="95"/>
      <c r="K256" s="95"/>
      <c r="L256" s="95"/>
      <c r="M256" s="95"/>
      <c r="N256" s="95"/>
      <c r="O256" s="95"/>
      <c r="P256" s="95"/>
      <c r="Q256" s="95"/>
    </row>
    <row r="257" spans="2:17">
      <c r="B257" s="94"/>
      <c r="C257" s="94"/>
      <c r="D257" s="95"/>
      <c r="E257" s="95"/>
      <c r="F257" s="95"/>
      <c r="G257" s="95"/>
      <c r="H257" s="95"/>
      <c r="I257" s="95"/>
      <c r="J257" s="95"/>
      <c r="K257" s="95"/>
      <c r="L257" s="95"/>
      <c r="M257" s="95"/>
      <c r="N257" s="95"/>
      <c r="O257" s="95"/>
      <c r="P257" s="95"/>
      <c r="Q257" s="95"/>
    </row>
    <row r="258" spans="2:17">
      <c r="B258" s="94"/>
      <c r="C258" s="94"/>
      <c r="D258" s="95"/>
      <c r="E258" s="95"/>
      <c r="F258" s="95"/>
      <c r="G258" s="95"/>
      <c r="H258" s="95"/>
      <c r="I258" s="95"/>
      <c r="J258" s="95"/>
      <c r="K258" s="95"/>
      <c r="L258" s="95"/>
      <c r="M258" s="95"/>
      <c r="N258" s="95"/>
      <c r="O258" s="95"/>
      <c r="P258" s="95"/>
      <c r="Q258" s="95"/>
    </row>
    <row r="259" spans="2:17">
      <c r="B259" s="94"/>
      <c r="C259" s="94"/>
      <c r="D259" s="95"/>
      <c r="E259" s="95"/>
      <c r="F259" s="95"/>
      <c r="G259" s="95"/>
      <c r="H259" s="95"/>
      <c r="I259" s="95"/>
      <c r="J259" s="95"/>
      <c r="K259" s="95"/>
      <c r="L259" s="95"/>
      <c r="M259" s="95"/>
      <c r="N259" s="95"/>
      <c r="O259" s="95"/>
      <c r="P259" s="95"/>
      <c r="Q259" s="95"/>
    </row>
    <row r="260" spans="2:17">
      <c r="B260" s="94"/>
      <c r="C260" s="94"/>
      <c r="D260" s="95"/>
      <c r="E260" s="95"/>
      <c r="F260" s="95"/>
      <c r="G260" s="95"/>
      <c r="H260" s="95"/>
      <c r="I260" s="95"/>
      <c r="J260" s="95"/>
      <c r="K260" s="95"/>
      <c r="L260" s="95"/>
      <c r="M260" s="95"/>
      <c r="N260" s="95"/>
      <c r="O260" s="95"/>
      <c r="P260" s="95"/>
      <c r="Q260" s="95"/>
    </row>
    <row r="261" spans="2:17">
      <c r="B261" s="94"/>
      <c r="C261" s="94"/>
      <c r="D261" s="95"/>
      <c r="E261" s="95"/>
      <c r="F261" s="95"/>
      <c r="G261" s="95"/>
      <c r="H261" s="95"/>
      <c r="I261" s="95"/>
      <c r="J261" s="95"/>
      <c r="K261" s="95"/>
      <c r="L261" s="95"/>
      <c r="M261" s="95"/>
      <c r="N261" s="95"/>
      <c r="O261" s="95"/>
      <c r="P261" s="95"/>
      <c r="Q261" s="95"/>
    </row>
    <row r="262" spans="2:17">
      <c r="B262" s="94"/>
      <c r="C262" s="94"/>
      <c r="D262" s="95"/>
      <c r="E262" s="95"/>
      <c r="F262" s="95"/>
      <c r="G262" s="95"/>
      <c r="H262" s="95"/>
      <c r="I262" s="95"/>
      <c r="J262" s="95"/>
      <c r="K262" s="95"/>
      <c r="L262" s="95"/>
      <c r="M262" s="95"/>
      <c r="N262" s="95"/>
      <c r="O262" s="95"/>
      <c r="P262" s="95"/>
      <c r="Q262" s="95"/>
    </row>
    <row r="263" spans="2:17">
      <c r="B263" s="94"/>
      <c r="C263" s="94"/>
      <c r="D263" s="95"/>
      <c r="E263" s="95"/>
      <c r="F263" s="95"/>
      <c r="G263" s="95"/>
      <c r="H263" s="95"/>
      <c r="I263" s="95"/>
      <c r="J263" s="95"/>
      <c r="K263" s="95"/>
      <c r="L263" s="95"/>
      <c r="M263" s="95"/>
      <c r="N263" s="95"/>
      <c r="O263" s="95"/>
      <c r="P263" s="95"/>
      <c r="Q263" s="95"/>
    </row>
    <row r="264" spans="2:17">
      <c r="B264" s="94"/>
      <c r="C264" s="94"/>
      <c r="D264" s="95"/>
      <c r="E264" s="95"/>
      <c r="F264" s="95"/>
      <c r="G264" s="95"/>
      <c r="H264" s="95"/>
      <c r="I264" s="95"/>
      <c r="J264" s="95"/>
      <c r="K264" s="95"/>
      <c r="L264" s="95"/>
      <c r="M264" s="95"/>
      <c r="N264" s="95"/>
      <c r="O264" s="95"/>
      <c r="P264" s="95"/>
      <c r="Q264" s="95"/>
    </row>
    <row r="265" spans="2:17">
      <c r="B265" s="94"/>
      <c r="C265" s="94"/>
      <c r="D265" s="95"/>
      <c r="E265" s="95"/>
      <c r="F265" s="95"/>
      <c r="G265" s="95"/>
      <c r="H265" s="95"/>
      <c r="I265" s="95"/>
      <c r="J265" s="95"/>
      <c r="K265" s="95"/>
      <c r="L265" s="95"/>
      <c r="M265" s="95"/>
      <c r="N265" s="95"/>
      <c r="O265" s="95"/>
      <c r="P265" s="95"/>
      <c r="Q265" s="95"/>
    </row>
    <row r="266" spans="2:17">
      <c r="B266" s="94"/>
      <c r="C266" s="94"/>
      <c r="D266" s="95"/>
      <c r="E266" s="95"/>
      <c r="F266" s="95"/>
      <c r="G266" s="95"/>
      <c r="H266" s="95"/>
      <c r="I266" s="95"/>
      <c r="J266" s="95"/>
      <c r="K266" s="95"/>
      <c r="L266" s="95"/>
      <c r="M266" s="95"/>
      <c r="N266" s="95"/>
      <c r="O266" s="95"/>
      <c r="P266" s="95"/>
      <c r="Q266" s="95"/>
    </row>
    <row r="267" spans="2:17">
      <c r="B267" s="94"/>
      <c r="C267" s="94"/>
      <c r="D267" s="95"/>
      <c r="E267" s="95"/>
      <c r="F267" s="95"/>
      <c r="G267" s="95"/>
      <c r="H267" s="95"/>
      <c r="I267" s="95"/>
      <c r="J267" s="95"/>
      <c r="K267" s="95"/>
      <c r="L267" s="95"/>
      <c r="M267" s="95"/>
      <c r="N267" s="95"/>
      <c r="O267" s="95"/>
      <c r="P267" s="95"/>
      <c r="Q267" s="95"/>
    </row>
    <row r="268" spans="2:17">
      <c r="B268" s="94"/>
      <c r="C268" s="94"/>
      <c r="D268" s="95"/>
      <c r="E268" s="95"/>
      <c r="F268" s="95"/>
      <c r="G268" s="95"/>
      <c r="H268" s="95"/>
      <c r="I268" s="95"/>
      <c r="J268" s="95"/>
      <c r="K268" s="95"/>
      <c r="L268" s="95"/>
      <c r="M268" s="95"/>
      <c r="N268" s="95"/>
      <c r="O268" s="95"/>
      <c r="P268" s="95"/>
      <c r="Q268" s="95"/>
    </row>
    <row r="269" spans="2:17">
      <c r="B269" s="94"/>
      <c r="C269" s="94"/>
      <c r="D269" s="95"/>
      <c r="E269" s="95"/>
      <c r="F269" s="95"/>
      <c r="G269" s="95"/>
      <c r="H269" s="95"/>
      <c r="I269" s="95"/>
      <c r="J269" s="95"/>
      <c r="K269" s="95"/>
      <c r="L269" s="95"/>
      <c r="M269" s="95"/>
      <c r="N269" s="95"/>
      <c r="O269" s="95"/>
      <c r="P269" s="95"/>
      <c r="Q269" s="95"/>
    </row>
    <row r="270" spans="2:17">
      <c r="B270" s="94"/>
      <c r="C270" s="94"/>
      <c r="D270" s="95"/>
      <c r="E270" s="95"/>
      <c r="F270" s="95"/>
      <c r="G270" s="95"/>
      <c r="H270" s="95"/>
      <c r="I270" s="95"/>
      <c r="J270" s="95"/>
      <c r="K270" s="95"/>
      <c r="L270" s="95"/>
      <c r="M270" s="95"/>
      <c r="N270" s="95"/>
      <c r="O270" s="95"/>
      <c r="P270" s="95"/>
      <c r="Q270" s="95"/>
    </row>
    <row r="271" spans="2:17">
      <c r="B271" s="94"/>
      <c r="C271" s="94"/>
      <c r="D271" s="95"/>
      <c r="E271" s="95"/>
      <c r="F271" s="95"/>
      <c r="G271" s="95"/>
      <c r="H271" s="95"/>
      <c r="I271" s="95"/>
      <c r="J271" s="95"/>
      <c r="K271" s="95"/>
      <c r="L271" s="95"/>
      <c r="M271" s="95"/>
      <c r="N271" s="95"/>
      <c r="O271" s="95"/>
      <c r="P271" s="95"/>
      <c r="Q271" s="95"/>
    </row>
    <row r="272" spans="2:17">
      <c r="B272" s="94"/>
      <c r="C272" s="94"/>
      <c r="D272" s="95"/>
      <c r="E272" s="95"/>
      <c r="F272" s="95"/>
      <c r="G272" s="95"/>
      <c r="H272" s="95"/>
      <c r="I272" s="95"/>
      <c r="J272" s="95"/>
      <c r="K272" s="95"/>
      <c r="L272" s="95"/>
      <c r="M272" s="95"/>
      <c r="N272" s="95"/>
      <c r="O272" s="95"/>
      <c r="P272" s="95"/>
      <c r="Q272" s="95"/>
    </row>
    <row r="273" spans="2:17">
      <c r="B273" s="94"/>
      <c r="C273" s="94"/>
      <c r="D273" s="95"/>
      <c r="E273" s="95"/>
      <c r="F273" s="95"/>
      <c r="G273" s="95"/>
      <c r="H273" s="95"/>
      <c r="I273" s="95"/>
      <c r="J273" s="95"/>
      <c r="K273" s="95"/>
      <c r="L273" s="95"/>
      <c r="M273" s="95"/>
      <c r="N273" s="95"/>
      <c r="O273" s="95"/>
      <c r="P273" s="95"/>
      <c r="Q273" s="95"/>
    </row>
    <row r="274" spans="2:17">
      <c r="B274" s="94"/>
      <c r="C274" s="94"/>
      <c r="D274" s="95"/>
      <c r="E274" s="95"/>
      <c r="F274" s="95"/>
      <c r="G274" s="95"/>
      <c r="H274" s="95"/>
      <c r="I274" s="95"/>
      <c r="J274" s="95"/>
      <c r="K274" s="95"/>
      <c r="L274" s="95"/>
      <c r="M274" s="95"/>
      <c r="N274" s="95"/>
      <c r="O274" s="95"/>
      <c r="P274" s="95"/>
      <c r="Q274" s="95"/>
    </row>
    <row r="275" spans="2:17">
      <c r="B275" s="94"/>
      <c r="C275" s="94"/>
      <c r="D275" s="95"/>
      <c r="E275" s="95"/>
      <c r="F275" s="95"/>
      <c r="G275" s="95"/>
      <c r="H275" s="95"/>
      <c r="I275" s="95"/>
      <c r="J275" s="95"/>
      <c r="K275" s="95"/>
      <c r="L275" s="95"/>
      <c r="M275" s="95"/>
      <c r="N275" s="95"/>
      <c r="O275" s="95"/>
      <c r="P275" s="95"/>
      <c r="Q275" s="95"/>
    </row>
    <row r="276" spans="2:17">
      <c r="B276" s="94"/>
      <c r="C276" s="94"/>
      <c r="D276" s="95"/>
      <c r="E276" s="95"/>
      <c r="F276" s="95"/>
      <c r="G276" s="95"/>
      <c r="H276" s="95"/>
      <c r="I276" s="95"/>
      <c r="J276" s="95"/>
      <c r="K276" s="95"/>
      <c r="L276" s="95"/>
      <c r="M276" s="95"/>
      <c r="N276" s="95"/>
      <c r="O276" s="95"/>
      <c r="P276" s="95"/>
      <c r="Q276" s="95"/>
    </row>
    <row r="277" spans="2:17">
      <c r="B277" s="94"/>
      <c r="C277" s="94"/>
      <c r="D277" s="95"/>
      <c r="E277" s="95"/>
      <c r="F277" s="95"/>
      <c r="G277" s="95"/>
      <c r="H277" s="95"/>
      <c r="I277" s="95"/>
      <c r="J277" s="95"/>
      <c r="K277" s="95"/>
      <c r="L277" s="95"/>
      <c r="M277" s="95"/>
      <c r="N277" s="95"/>
      <c r="O277" s="95"/>
      <c r="P277" s="95"/>
      <c r="Q277" s="95"/>
    </row>
    <row r="278" spans="2:17">
      <c r="B278" s="94"/>
      <c r="C278" s="94"/>
      <c r="D278" s="95"/>
      <c r="E278" s="95"/>
      <c r="F278" s="95"/>
      <c r="G278" s="95"/>
      <c r="H278" s="95"/>
      <c r="I278" s="95"/>
      <c r="J278" s="95"/>
      <c r="K278" s="95"/>
      <c r="L278" s="95"/>
      <c r="M278" s="95"/>
      <c r="N278" s="95"/>
      <c r="O278" s="95"/>
      <c r="P278" s="95"/>
      <c r="Q278" s="95"/>
    </row>
    <row r="279" spans="2:17">
      <c r="B279" s="94"/>
      <c r="C279" s="94"/>
      <c r="D279" s="95"/>
      <c r="E279" s="95"/>
      <c r="F279" s="95"/>
      <c r="G279" s="95"/>
      <c r="H279" s="95"/>
      <c r="I279" s="95"/>
      <c r="J279" s="95"/>
      <c r="K279" s="95"/>
      <c r="L279" s="95"/>
      <c r="M279" s="95"/>
      <c r="N279" s="95"/>
      <c r="O279" s="95"/>
      <c r="P279" s="95"/>
      <c r="Q279" s="95"/>
    </row>
    <row r="280" spans="2:17">
      <c r="B280" s="94"/>
      <c r="C280" s="94"/>
      <c r="D280" s="95"/>
      <c r="E280" s="95"/>
      <c r="F280" s="95"/>
      <c r="G280" s="95"/>
      <c r="H280" s="95"/>
      <c r="I280" s="95"/>
      <c r="J280" s="95"/>
      <c r="K280" s="95"/>
      <c r="L280" s="95"/>
      <c r="M280" s="95"/>
      <c r="N280" s="95"/>
      <c r="O280" s="95"/>
      <c r="P280" s="95"/>
      <c r="Q280" s="95"/>
    </row>
    <row r="281" spans="2:17">
      <c r="B281" s="94"/>
      <c r="C281" s="94"/>
      <c r="D281" s="95"/>
      <c r="E281" s="95"/>
      <c r="F281" s="95"/>
      <c r="G281" s="95"/>
      <c r="H281" s="95"/>
      <c r="I281" s="95"/>
      <c r="J281" s="95"/>
      <c r="K281" s="95"/>
      <c r="L281" s="95"/>
      <c r="M281" s="95"/>
      <c r="N281" s="95"/>
      <c r="O281" s="95"/>
      <c r="P281" s="95"/>
      <c r="Q281" s="95"/>
    </row>
    <row r="282" spans="2:17">
      <c r="B282" s="94"/>
      <c r="C282" s="94"/>
      <c r="D282" s="95"/>
      <c r="E282" s="95"/>
      <c r="F282" s="95"/>
      <c r="G282" s="95"/>
      <c r="H282" s="95"/>
      <c r="I282" s="95"/>
      <c r="J282" s="95"/>
      <c r="K282" s="95"/>
      <c r="L282" s="95"/>
      <c r="M282" s="95"/>
      <c r="N282" s="95"/>
      <c r="O282" s="95"/>
      <c r="P282" s="95"/>
      <c r="Q282" s="95"/>
    </row>
    <row r="283" spans="2:17">
      <c r="B283" s="94"/>
      <c r="C283" s="94"/>
      <c r="D283" s="95"/>
      <c r="E283" s="95"/>
      <c r="F283" s="95"/>
      <c r="G283" s="95"/>
      <c r="H283" s="95"/>
      <c r="I283" s="95"/>
      <c r="J283" s="95"/>
      <c r="K283" s="95"/>
      <c r="L283" s="95"/>
      <c r="M283" s="95"/>
      <c r="N283" s="95"/>
      <c r="O283" s="95"/>
      <c r="P283" s="95"/>
      <c r="Q283" s="95"/>
    </row>
    <row r="284" spans="2:17">
      <c r="B284" s="94"/>
      <c r="C284" s="94"/>
      <c r="D284" s="95"/>
      <c r="E284" s="95"/>
      <c r="F284" s="95"/>
      <c r="G284" s="95"/>
      <c r="H284" s="95"/>
      <c r="I284" s="95"/>
      <c r="J284" s="95"/>
      <c r="K284" s="95"/>
      <c r="L284" s="95"/>
      <c r="M284" s="95"/>
      <c r="N284" s="95"/>
      <c r="O284" s="95"/>
      <c r="P284" s="95"/>
      <c r="Q284" s="95"/>
    </row>
    <row r="285" spans="2:17">
      <c r="B285" s="94"/>
      <c r="C285" s="94"/>
      <c r="D285" s="95"/>
      <c r="E285" s="95"/>
      <c r="F285" s="95"/>
      <c r="G285" s="95"/>
      <c r="H285" s="95"/>
      <c r="I285" s="95"/>
      <c r="J285" s="95"/>
      <c r="K285" s="95"/>
      <c r="L285" s="95"/>
      <c r="M285" s="95"/>
      <c r="N285" s="95"/>
      <c r="O285" s="95"/>
      <c r="P285" s="95"/>
      <c r="Q285" s="95"/>
    </row>
    <row r="286" spans="2:17">
      <c r="B286" s="94"/>
      <c r="C286" s="94"/>
      <c r="D286" s="95"/>
      <c r="E286" s="95"/>
      <c r="F286" s="95"/>
      <c r="G286" s="95"/>
      <c r="H286" s="95"/>
      <c r="I286" s="95"/>
      <c r="J286" s="95"/>
      <c r="K286" s="95"/>
      <c r="L286" s="95"/>
      <c r="M286" s="95"/>
      <c r="N286" s="95"/>
      <c r="O286" s="95"/>
      <c r="P286" s="95"/>
      <c r="Q286" s="95"/>
    </row>
    <row r="287" spans="2:17">
      <c r="B287" s="94"/>
      <c r="C287" s="94"/>
      <c r="D287" s="95"/>
      <c r="E287" s="95"/>
      <c r="F287" s="95"/>
      <c r="G287" s="95"/>
      <c r="H287" s="95"/>
      <c r="I287" s="95"/>
      <c r="J287" s="95"/>
      <c r="K287" s="95"/>
      <c r="L287" s="95"/>
      <c r="M287" s="95"/>
      <c r="N287" s="95"/>
      <c r="O287" s="95"/>
      <c r="P287" s="95"/>
      <c r="Q287" s="95"/>
    </row>
    <row r="288" spans="2:17">
      <c r="B288" s="94"/>
      <c r="C288" s="94"/>
      <c r="D288" s="95"/>
      <c r="E288" s="95"/>
      <c r="F288" s="95"/>
      <c r="G288" s="95"/>
      <c r="H288" s="95"/>
      <c r="I288" s="95"/>
      <c r="J288" s="95"/>
      <c r="K288" s="95"/>
      <c r="L288" s="95"/>
      <c r="M288" s="95"/>
      <c r="N288" s="95"/>
      <c r="O288" s="95"/>
      <c r="P288" s="95"/>
      <c r="Q288" s="95"/>
    </row>
    <row r="289" spans="2:17">
      <c r="B289" s="94"/>
      <c r="C289" s="94"/>
      <c r="D289" s="95"/>
      <c r="E289" s="95"/>
      <c r="F289" s="95"/>
      <c r="G289" s="95"/>
      <c r="H289" s="95"/>
      <c r="I289" s="95"/>
      <c r="J289" s="95"/>
      <c r="K289" s="95"/>
      <c r="L289" s="95"/>
      <c r="M289" s="95"/>
      <c r="N289" s="95"/>
      <c r="O289" s="95"/>
      <c r="P289" s="95"/>
      <c r="Q289" s="95"/>
    </row>
    <row r="290" spans="2:17">
      <c r="B290" s="94"/>
      <c r="C290" s="94"/>
      <c r="D290" s="95"/>
      <c r="E290" s="95"/>
      <c r="F290" s="95"/>
      <c r="G290" s="95"/>
      <c r="H290" s="95"/>
      <c r="I290" s="95"/>
      <c r="J290" s="95"/>
      <c r="K290" s="95"/>
      <c r="L290" s="95"/>
      <c r="M290" s="95"/>
      <c r="N290" s="95"/>
      <c r="O290" s="95"/>
      <c r="P290" s="95"/>
      <c r="Q290" s="95"/>
    </row>
    <row r="291" spans="2:17">
      <c r="B291" s="94"/>
      <c r="C291" s="94"/>
      <c r="D291" s="95"/>
      <c r="E291" s="95"/>
      <c r="F291" s="95"/>
      <c r="G291" s="95"/>
      <c r="H291" s="95"/>
      <c r="I291" s="95"/>
      <c r="J291" s="95"/>
      <c r="K291" s="95"/>
      <c r="L291" s="95"/>
      <c r="M291" s="95"/>
      <c r="N291" s="95"/>
      <c r="O291" s="95"/>
      <c r="P291" s="95"/>
      <c r="Q291" s="95"/>
    </row>
    <row r="292" spans="2:17">
      <c r="B292" s="94"/>
      <c r="C292" s="94"/>
      <c r="D292" s="95"/>
      <c r="E292" s="95"/>
      <c r="F292" s="95"/>
      <c r="G292" s="95"/>
      <c r="H292" s="95"/>
      <c r="I292" s="95"/>
      <c r="J292" s="95"/>
      <c r="K292" s="95"/>
      <c r="L292" s="95"/>
      <c r="M292" s="95"/>
      <c r="N292" s="95"/>
      <c r="O292" s="95"/>
      <c r="P292" s="95"/>
      <c r="Q292" s="95"/>
    </row>
    <row r="293" spans="2:17">
      <c r="B293" s="94"/>
      <c r="C293" s="94"/>
      <c r="D293" s="95"/>
      <c r="E293" s="95"/>
      <c r="F293" s="95"/>
      <c r="G293" s="95"/>
      <c r="H293" s="95"/>
      <c r="I293" s="95"/>
      <c r="J293" s="95"/>
      <c r="K293" s="95"/>
      <c r="L293" s="95"/>
      <c r="M293" s="95"/>
      <c r="N293" s="95"/>
      <c r="O293" s="95"/>
      <c r="P293" s="95"/>
      <c r="Q293" s="95"/>
    </row>
    <row r="294" spans="2:17">
      <c r="B294" s="94"/>
      <c r="C294" s="94"/>
      <c r="D294" s="95"/>
      <c r="E294" s="95"/>
      <c r="F294" s="95"/>
      <c r="G294" s="95"/>
      <c r="H294" s="95"/>
      <c r="I294" s="95"/>
      <c r="J294" s="95"/>
      <c r="K294" s="95"/>
      <c r="L294" s="95"/>
      <c r="M294" s="95"/>
      <c r="N294" s="95"/>
      <c r="O294" s="95"/>
      <c r="P294" s="95"/>
      <c r="Q294" s="95"/>
    </row>
    <row r="295" spans="2:17">
      <c r="B295" s="94"/>
      <c r="C295" s="94"/>
      <c r="D295" s="95"/>
      <c r="E295" s="95"/>
      <c r="F295" s="95"/>
      <c r="G295" s="95"/>
      <c r="H295" s="95"/>
      <c r="I295" s="95"/>
      <c r="J295" s="95"/>
      <c r="K295" s="95"/>
      <c r="L295" s="95"/>
      <c r="M295" s="95"/>
      <c r="N295" s="95"/>
      <c r="O295" s="95"/>
      <c r="P295" s="95"/>
      <c r="Q295" s="95"/>
    </row>
    <row r="296" spans="2:17">
      <c r="B296" s="94"/>
      <c r="C296" s="94"/>
      <c r="D296" s="95"/>
      <c r="E296" s="95"/>
      <c r="F296" s="95"/>
      <c r="G296" s="95"/>
      <c r="H296" s="95"/>
      <c r="I296" s="95"/>
      <c r="J296" s="95"/>
      <c r="K296" s="95"/>
      <c r="L296" s="95"/>
      <c r="M296" s="95"/>
      <c r="N296" s="95"/>
      <c r="O296" s="95"/>
      <c r="P296" s="95"/>
      <c r="Q296" s="95"/>
    </row>
    <row r="297" spans="2:17">
      <c r="B297" s="94"/>
      <c r="C297" s="94"/>
      <c r="D297" s="95"/>
      <c r="E297" s="95"/>
      <c r="F297" s="95"/>
      <c r="G297" s="95"/>
      <c r="H297" s="95"/>
      <c r="I297" s="95"/>
      <c r="J297" s="95"/>
      <c r="K297" s="95"/>
      <c r="L297" s="95"/>
      <c r="M297" s="95"/>
      <c r="N297" s="95"/>
      <c r="O297" s="95"/>
      <c r="P297" s="95"/>
      <c r="Q297" s="95"/>
    </row>
    <row r="298" spans="2:17">
      <c r="B298" s="94"/>
      <c r="C298" s="94"/>
      <c r="D298" s="95"/>
      <c r="E298" s="95"/>
      <c r="F298" s="95"/>
      <c r="G298" s="95"/>
      <c r="H298" s="95"/>
      <c r="I298" s="95"/>
      <c r="J298" s="95"/>
      <c r="K298" s="95"/>
      <c r="L298" s="95"/>
      <c r="M298" s="95"/>
      <c r="N298" s="95"/>
      <c r="O298" s="95"/>
      <c r="P298" s="95"/>
      <c r="Q298" s="95"/>
    </row>
    <row r="299" spans="2:17">
      <c r="B299" s="94"/>
      <c r="C299" s="94"/>
      <c r="D299" s="95"/>
      <c r="E299" s="95"/>
      <c r="F299" s="95"/>
      <c r="G299" s="95"/>
      <c r="H299" s="95"/>
      <c r="I299" s="95"/>
      <c r="J299" s="95"/>
      <c r="K299" s="95"/>
      <c r="L299" s="95"/>
      <c r="M299" s="95"/>
      <c r="N299" s="95"/>
      <c r="O299" s="95"/>
      <c r="P299" s="95"/>
      <c r="Q299" s="95"/>
    </row>
    <row r="300" spans="2:17">
      <c r="B300" s="94"/>
      <c r="C300" s="94"/>
      <c r="D300" s="95"/>
      <c r="E300" s="95"/>
      <c r="F300" s="95"/>
      <c r="G300" s="95"/>
      <c r="H300" s="95"/>
      <c r="I300" s="95"/>
      <c r="J300" s="95"/>
      <c r="K300" s="95"/>
      <c r="L300" s="95"/>
      <c r="M300" s="95"/>
      <c r="N300" s="95"/>
      <c r="O300" s="95"/>
      <c r="P300" s="95"/>
      <c r="Q300" s="95"/>
    </row>
    <row r="301" spans="2:17">
      <c r="B301" s="94"/>
      <c r="C301" s="94"/>
      <c r="D301" s="95"/>
      <c r="E301" s="95"/>
      <c r="F301" s="95"/>
      <c r="G301" s="95"/>
      <c r="H301" s="95"/>
      <c r="I301" s="95"/>
      <c r="J301" s="95"/>
      <c r="K301" s="95"/>
      <c r="L301" s="95"/>
      <c r="M301" s="95"/>
      <c r="N301" s="95"/>
      <c r="O301" s="95"/>
      <c r="P301" s="95"/>
      <c r="Q301" s="95"/>
    </row>
    <row r="302" spans="2:17">
      <c r="B302" s="94"/>
      <c r="C302" s="94"/>
      <c r="D302" s="95"/>
      <c r="E302" s="95"/>
      <c r="F302" s="95"/>
      <c r="G302" s="95"/>
      <c r="H302" s="95"/>
      <c r="I302" s="95"/>
      <c r="J302" s="95"/>
      <c r="K302" s="95"/>
      <c r="L302" s="95"/>
      <c r="M302" s="95"/>
      <c r="N302" s="95"/>
      <c r="O302" s="95"/>
      <c r="P302" s="95"/>
      <c r="Q302" s="95"/>
    </row>
    <row r="303" spans="2:17">
      <c r="B303" s="94"/>
      <c r="C303" s="94"/>
      <c r="D303" s="95"/>
      <c r="E303" s="95"/>
      <c r="F303" s="95"/>
      <c r="G303" s="95"/>
      <c r="H303" s="95"/>
      <c r="I303" s="95"/>
      <c r="J303" s="95"/>
      <c r="K303" s="95"/>
      <c r="L303" s="95"/>
      <c r="M303" s="95"/>
      <c r="N303" s="95"/>
      <c r="O303" s="95"/>
      <c r="P303" s="95"/>
      <c r="Q303" s="95"/>
    </row>
    <row r="304" spans="2:17">
      <c r="B304" s="94"/>
      <c r="C304" s="94"/>
      <c r="D304" s="95"/>
      <c r="E304" s="95"/>
      <c r="F304" s="95"/>
      <c r="G304" s="95"/>
      <c r="H304" s="95"/>
      <c r="I304" s="95"/>
      <c r="J304" s="95"/>
      <c r="K304" s="95"/>
      <c r="L304" s="95"/>
      <c r="M304" s="95"/>
      <c r="N304" s="95"/>
      <c r="O304" s="95"/>
      <c r="P304" s="95"/>
      <c r="Q304" s="95"/>
    </row>
    <row r="305" spans="2:17">
      <c r="B305" s="94"/>
      <c r="C305" s="94"/>
      <c r="D305" s="95"/>
      <c r="E305" s="95"/>
      <c r="F305" s="95"/>
      <c r="G305" s="95"/>
      <c r="H305" s="95"/>
      <c r="I305" s="95"/>
      <c r="J305" s="95"/>
      <c r="K305" s="95"/>
      <c r="L305" s="95"/>
      <c r="M305" s="95"/>
      <c r="N305" s="95"/>
      <c r="O305" s="95"/>
      <c r="P305" s="95"/>
      <c r="Q305" s="95"/>
    </row>
    <row r="306" spans="2:17">
      <c r="B306" s="94"/>
      <c r="C306" s="94"/>
      <c r="D306" s="95"/>
      <c r="E306" s="95"/>
      <c r="F306" s="95"/>
      <c r="G306" s="95"/>
      <c r="H306" s="95"/>
      <c r="I306" s="95"/>
      <c r="J306" s="95"/>
      <c r="K306" s="95"/>
      <c r="L306" s="95"/>
      <c r="M306" s="95"/>
      <c r="N306" s="95"/>
      <c r="O306" s="95"/>
      <c r="P306" s="95"/>
      <c r="Q306" s="95"/>
    </row>
    <row r="307" spans="2:17">
      <c r="B307" s="94"/>
      <c r="C307" s="94"/>
      <c r="D307" s="95"/>
      <c r="E307" s="95"/>
      <c r="F307" s="95"/>
      <c r="G307" s="95"/>
      <c r="H307" s="95"/>
      <c r="I307" s="95"/>
      <c r="J307" s="95"/>
      <c r="K307" s="95"/>
      <c r="L307" s="95"/>
      <c r="M307" s="95"/>
      <c r="N307" s="95"/>
      <c r="O307" s="95"/>
      <c r="P307" s="95"/>
      <c r="Q307" s="95"/>
    </row>
    <row r="308" spans="2:17">
      <c r="B308" s="94"/>
      <c r="C308" s="94"/>
      <c r="D308" s="95"/>
      <c r="E308" s="95"/>
      <c r="F308" s="95"/>
      <c r="G308" s="95"/>
      <c r="H308" s="95"/>
      <c r="I308" s="95"/>
      <c r="J308" s="95"/>
      <c r="K308" s="95"/>
      <c r="L308" s="95"/>
      <c r="M308" s="95"/>
      <c r="N308" s="95"/>
      <c r="O308" s="95"/>
      <c r="P308" s="95"/>
      <c r="Q308" s="95"/>
    </row>
    <row r="309" spans="2:17">
      <c r="B309" s="94"/>
      <c r="C309" s="94"/>
      <c r="D309" s="95"/>
      <c r="E309" s="95"/>
      <c r="F309" s="95"/>
      <c r="G309" s="95"/>
      <c r="H309" s="95"/>
      <c r="I309" s="95"/>
      <c r="J309" s="95"/>
      <c r="K309" s="95"/>
      <c r="L309" s="95"/>
      <c r="M309" s="95"/>
      <c r="N309" s="95"/>
      <c r="O309" s="95"/>
      <c r="P309" s="95"/>
      <c r="Q309" s="95"/>
    </row>
    <row r="310" spans="2:17">
      <c r="B310" s="94"/>
      <c r="C310" s="94"/>
      <c r="D310" s="95"/>
      <c r="E310" s="95"/>
      <c r="F310" s="95"/>
      <c r="G310" s="95"/>
      <c r="H310" s="95"/>
      <c r="I310" s="95"/>
      <c r="J310" s="95"/>
      <c r="K310" s="95"/>
      <c r="L310" s="95"/>
      <c r="M310" s="95"/>
      <c r="N310" s="95"/>
      <c r="O310" s="95"/>
      <c r="P310" s="95"/>
      <c r="Q310" s="95"/>
    </row>
    <row r="311" spans="2:17">
      <c r="B311" s="94"/>
      <c r="C311" s="94"/>
      <c r="D311" s="95"/>
      <c r="E311" s="95"/>
      <c r="F311" s="95"/>
      <c r="G311" s="95"/>
      <c r="H311" s="95"/>
      <c r="I311" s="95"/>
      <c r="J311" s="95"/>
      <c r="K311" s="95"/>
      <c r="L311" s="95"/>
      <c r="M311" s="95"/>
      <c r="N311" s="95"/>
      <c r="O311" s="95"/>
      <c r="P311" s="95"/>
      <c r="Q311" s="95"/>
    </row>
    <row r="312" spans="2:17">
      <c r="B312" s="94"/>
      <c r="C312" s="94"/>
      <c r="D312" s="95"/>
      <c r="E312" s="95"/>
      <c r="F312" s="95"/>
      <c r="G312" s="95"/>
      <c r="H312" s="95"/>
      <c r="I312" s="95"/>
      <c r="J312" s="95"/>
      <c r="K312" s="95"/>
      <c r="L312" s="95"/>
      <c r="M312" s="95"/>
      <c r="N312" s="95"/>
      <c r="O312" s="95"/>
      <c r="P312" s="95"/>
      <c r="Q312" s="95"/>
    </row>
    <row r="313" spans="2:17">
      <c r="B313" s="94"/>
      <c r="C313" s="94"/>
      <c r="D313" s="95"/>
      <c r="E313" s="95"/>
      <c r="F313" s="95"/>
      <c r="G313" s="95"/>
      <c r="H313" s="95"/>
      <c r="I313" s="95"/>
      <c r="J313" s="95"/>
      <c r="K313" s="95"/>
      <c r="L313" s="95"/>
      <c r="M313" s="95"/>
      <c r="N313" s="95"/>
      <c r="O313" s="95"/>
      <c r="P313" s="95"/>
      <c r="Q313" s="95"/>
    </row>
    <row r="314" spans="2:17">
      <c r="B314" s="94"/>
      <c r="C314" s="94"/>
      <c r="D314" s="95"/>
      <c r="E314" s="95"/>
      <c r="F314" s="95"/>
      <c r="G314" s="95"/>
      <c r="H314" s="95"/>
      <c r="I314" s="95"/>
      <c r="J314" s="95"/>
      <c r="K314" s="95"/>
      <c r="L314" s="95"/>
      <c r="M314" s="95"/>
      <c r="N314" s="95"/>
      <c r="O314" s="95"/>
      <c r="P314" s="95"/>
      <c r="Q314" s="95"/>
    </row>
    <row r="315" spans="2:17">
      <c r="B315" s="94"/>
      <c r="C315" s="94"/>
      <c r="D315" s="95"/>
      <c r="E315" s="95"/>
      <c r="F315" s="95"/>
      <c r="G315" s="95"/>
      <c r="H315" s="95"/>
      <c r="I315" s="95"/>
      <c r="J315" s="95"/>
      <c r="K315" s="95"/>
      <c r="L315" s="95"/>
      <c r="M315" s="95"/>
      <c r="N315" s="95"/>
      <c r="O315" s="95"/>
      <c r="P315" s="95"/>
      <c r="Q315" s="95"/>
    </row>
    <row r="316" spans="2:17">
      <c r="B316" s="94"/>
      <c r="C316" s="94"/>
      <c r="D316" s="95"/>
      <c r="E316" s="95"/>
      <c r="F316" s="95"/>
      <c r="G316" s="95"/>
      <c r="H316" s="95"/>
      <c r="I316" s="95"/>
      <c r="J316" s="95"/>
      <c r="K316" s="95"/>
      <c r="L316" s="95"/>
      <c r="M316" s="95"/>
      <c r="N316" s="95"/>
      <c r="O316" s="95"/>
      <c r="P316" s="95"/>
      <c r="Q316" s="95"/>
    </row>
    <row r="317" spans="2:17">
      <c r="B317" s="94"/>
      <c r="C317" s="94"/>
      <c r="D317" s="95"/>
      <c r="E317" s="95"/>
      <c r="F317" s="95"/>
      <c r="G317" s="95"/>
      <c r="H317" s="95"/>
      <c r="I317" s="95"/>
      <c r="J317" s="95"/>
      <c r="K317" s="95"/>
      <c r="L317" s="95"/>
      <c r="M317" s="95"/>
      <c r="N317" s="95"/>
      <c r="O317" s="95"/>
      <c r="P317" s="95"/>
      <c r="Q317" s="95"/>
    </row>
    <row r="318" spans="2:17">
      <c r="B318" s="94"/>
      <c r="C318" s="94"/>
      <c r="D318" s="95"/>
      <c r="E318" s="95"/>
      <c r="F318" s="95"/>
      <c r="G318" s="95"/>
      <c r="H318" s="95"/>
      <c r="I318" s="95"/>
      <c r="J318" s="95"/>
      <c r="K318" s="95"/>
      <c r="L318" s="95"/>
      <c r="M318" s="95"/>
      <c r="N318" s="95"/>
      <c r="O318" s="95"/>
      <c r="P318" s="95"/>
      <c r="Q318" s="95"/>
    </row>
    <row r="319" spans="2:17">
      <c r="B319" s="94"/>
      <c r="C319" s="94"/>
      <c r="D319" s="95"/>
      <c r="E319" s="95"/>
      <c r="F319" s="95"/>
      <c r="G319" s="95"/>
      <c r="H319" s="95"/>
      <c r="I319" s="95"/>
      <c r="J319" s="95"/>
      <c r="K319" s="95"/>
      <c r="L319" s="95"/>
      <c r="M319" s="95"/>
      <c r="N319" s="95"/>
      <c r="O319" s="95"/>
      <c r="P319" s="95"/>
      <c r="Q319" s="95"/>
    </row>
    <row r="320" spans="2:17">
      <c r="B320" s="94"/>
      <c r="C320" s="94"/>
      <c r="D320" s="95"/>
      <c r="E320" s="95"/>
      <c r="F320" s="95"/>
      <c r="G320" s="95"/>
      <c r="H320" s="95"/>
      <c r="I320" s="95"/>
      <c r="J320" s="95"/>
      <c r="K320" s="95"/>
      <c r="L320" s="95"/>
      <c r="M320" s="95"/>
      <c r="N320" s="95"/>
      <c r="O320" s="95"/>
      <c r="P320" s="95"/>
      <c r="Q320" s="95"/>
    </row>
    <row r="321" spans="2:17">
      <c r="B321" s="94"/>
      <c r="C321" s="94"/>
      <c r="D321" s="95"/>
      <c r="E321" s="95"/>
      <c r="F321" s="95"/>
      <c r="G321" s="95"/>
      <c r="H321" s="95"/>
      <c r="I321" s="95"/>
      <c r="J321" s="95"/>
      <c r="K321" s="95"/>
      <c r="L321" s="95"/>
      <c r="M321" s="95"/>
      <c r="N321" s="95"/>
      <c r="O321" s="95"/>
      <c r="P321" s="95"/>
      <c r="Q321" s="95"/>
    </row>
    <row r="322" spans="2:17">
      <c r="B322" s="94"/>
      <c r="C322" s="94"/>
      <c r="D322" s="95"/>
      <c r="E322" s="95"/>
      <c r="F322" s="95"/>
      <c r="G322" s="95"/>
      <c r="H322" s="95"/>
      <c r="I322" s="95"/>
      <c r="J322" s="95"/>
      <c r="K322" s="95"/>
      <c r="L322" s="95"/>
      <c r="M322" s="95"/>
      <c r="N322" s="95"/>
      <c r="O322" s="95"/>
      <c r="P322" s="95"/>
      <c r="Q322" s="95"/>
    </row>
    <row r="323" spans="2:17">
      <c r="B323" s="94"/>
      <c r="C323" s="94"/>
      <c r="D323" s="95"/>
      <c r="E323" s="95"/>
      <c r="F323" s="95"/>
      <c r="G323" s="95"/>
      <c r="H323" s="95"/>
      <c r="I323" s="95"/>
      <c r="J323" s="95"/>
      <c r="K323" s="95"/>
      <c r="L323" s="95"/>
      <c r="M323" s="95"/>
      <c r="N323" s="95"/>
      <c r="O323" s="95"/>
      <c r="P323" s="95"/>
      <c r="Q323" s="95"/>
    </row>
    <row r="324" spans="2:17">
      <c r="B324" s="94"/>
      <c r="C324" s="94"/>
      <c r="D324" s="95"/>
      <c r="E324" s="95"/>
      <c r="F324" s="95"/>
      <c r="G324" s="95"/>
      <c r="H324" s="95"/>
      <c r="I324" s="95"/>
      <c r="J324" s="95"/>
      <c r="K324" s="95"/>
      <c r="L324" s="95"/>
      <c r="M324" s="95"/>
      <c r="N324" s="95"/>
      <c r="O324" s="95"/>
      <c r="P324" s="95"/>
      <c r="Q324" s="95"/>
    </row>
    <row r="325" spans="2:17">
      <c r="B325" s="94"/>
      <c r="C325" s="94"/>
      <c r="D325" s="95"/>
      <c r="E325" s="95"/>
      <c r="F325" s="95"/>
      <c r="G325" s="95"/>
      <c r="H325" s="95"/>
      <c r="I325" s="95"/>
      <c r="J325" s="95"/>
      <c r="K325" s="95"/>
      <c r="L325" s="95"/>
      <c r="M325" s="95"/>
      <c r="N325" s="95"/>
      <c r="O325" s="95"/>
      <c r="P325" s="95"/>
      <c r="Q325" s="95"/>
    </row>
    <row r="326" spans="2:17">
      <c r="B326" s="94"/>
      <c r="C326" s="94"/>
      <c r="D326" s="95"/>
      <c r="E326" s="95"/>
      <c r="F326" s="95"/>
      <c r="G326" s="95"/>
      <c r="H326" s="95"/>
      <c r="I326" s="95"/>
      <c r="J326" s="95"/>
      <c r="K326" s="95"/>
      <c r="L326" s="95"/>
      <c r="M326" s="95"/>
      <c r="N326" s="95"/>
      <c r="O326" s="95"/>
      <c r="P326" s="95"/>
      <c r="Q326" s="95"/>
    </row>
    <row r="327" spans="2:17">
      <c r="B327" s="94"/>
      <c r="C327" s="94"/>
      <c r="D327" s="95"/>
      <c r="E327" s="95"/>
      <c r="F327" s="95"/>
      <c r="G327" s="95"/>
      <c r="H327" s="95"/>
      <c r="I327" s="95"/>
      <c r="J327" s="95"/>
      <c r="K327" s="95"/>
      <c r="L327" s="95"/>
      <c r="M327" s="95"/>
      <c r="N327" s="95"/>
      <c r="O327" s="95"/>
      <c r="P327" s="95"/>
      <c r="Q327" s="95"/>
    </row>
    <row r="328" spans="2:17">
      <c r="B328" s="94"/>
      <c r="C328" s="94"/>
      <c r="D328" s="95"/>
      <c r="E328" s="95"/>
      <c r="F328" s="95"/>
      <c r="G328" s="95"/>
      <c r="H328" s="95"/>
      <c r="I328" s="95"/>
      <c r="J328" s="95"/>
      <c r="K328" s="95"/>
      <c r="L328" s="95"/>
      <c r="M328" s="95"/>
      <c r="N328" s="95"/>
      <c r="O328" s="95"/>
      <c r="P328" s="95"/>
      <c r="Q328" s="95"/>
    </row>
    <row r="329" spans="2:17">
      <c r="B329" s="94"/>
      <c r="C329" s="94"/>
      <c r="D329" s="95"/>
      <c r="E329" s="95"/>
      <c r="F329" s="95"/>
      <c r="G329" s="95"/>
      <c r="H329" s="95"/>
      <c r="I329" s="95"/>
      <c r="J329" s="95"/>
      <c r="K329" s="95"/>
      <c r="L329" s="95"/>
      <c r="M329" s="95"/>
      <c r="N329" s="95"/>
      <c r="O329" s="95"/>
      <c r="P329" s="95"/>
      <c r="Q329" s="95"/>
    </row>
    <row r="330" spans="2:17">
      <c r="B330" s="94"/>
      <c r="C330" s="94"/>
      <c r="D330" s="95"/>
      <c r="E330" s="95"/>
      <c r="F330" s="95"/>
      <c r="G330" s="95"/>
      <c r="H330" s="95"/>
      <c r="I330" s="95"/>
      <c r="J330" s="95"/>
      <c r="K330" s="95"/>
      <c r="L330" s="95"/>
      <c r="M330" s="95"/>
      <c r="N330" s="95"/>
      <c r="O330" s="95"/>
      <c r="P330" s="95"/>
      <c r="Q330" s="95"/>
    </row>
    <row r="331" spans="2:17">
      <c r="B331" s="94"/>
      <c r="C331" s="94"/>
      <c r="D331" s="95"/>
      <c r="E331" s="95"/>
      <c r="F331" s="95"/>
      <c r="G331" s="95"/>
      <c r="H331" s="95"/>
      <c r="I331" s="95"/>
      <c r="J331" s="95"/>
      <c r="K331" s="95"/>
      <c r="L331" s="95"/>
      <c r="M331" s="95"/>
      <c r="N331" s="95"/>
      <c r="O331" s="95"/>
      <c r="P331" s="95"/>
      <c r="Q331" s="95"/>
    </row>
    <row r="332" spans="2:17">
      <c r="B332" s="94"/>
      <c r="C332" s="94"/>
      <c r="D332" s="95"/>
      <c r="E332" s="95"/>
      <c r="F332" s="95"/>
      <c r="G332" s="95"/>
      <c r="H332" s="95"/>
      <c r="I332" s="95"/>
      <c r="J332" s="95"/>
      <c r="K332" s="95"/>
      <c r="L332" s="95"/>
      <c r="M332" s="95"/>
      <c r="N332" s="95"/>
      <c r="O332" s="95"/>
      <c r="P332" s="95"/>
      <c r="Q332" s="95"/>
    </row>
    <row r="333" spans="2:17">
      <c r="B333" s="94"/>
      <c r="C333" s="94"/>
      <c r="D333" s="95"/>
      <c r="E333" s="95"/>
      <c r="F333" s="95"/>
      <c r="G333" s="95"/>
      <c r="H333" s="95"/>
      <c r="I333" s="95"/>
      <c r="J333" s="95"/>
      <c r="K333" s="95"/>
      <c r="L333" s="95"/>
      <c r="M333" s="95"/>
      <c r="N333" s="95"/>
      <c r="O333" s="95"/>
      <c r="P333" s="95"/>
      <c r="Q333" s="95"/>
    </row>
    <row r="334" spans="2:17">
      <c r="B334" s="94"/>
      <c r="C334" s="94"/>
      <c r="D334" s="95"/>
      <c r="E334" s="95"/>
      <c r="F334" s="95"/>
      <c r="G334" s="95"/>
      <c r="H334" s="95"/>
      <c r="I334" s="95"/>
      <c r="J334" s="95"/>
      <c r="K334" s="95"/>
      <c r="L334" s="95"/>
      <c r="M334" s="95"/>
      <c r="N334" s="95"/>
      <c r="O334" s="95"/>
      <c r="P334" s="95"/>
      <c r="Q334" s="95"/>
    </row>
    <row r="335" spans="2:17">
      <c r="B335" s="94"/>
      <c r="C335" s="94"/>
      <c r="D335" s="95"/>
      <c r="E335" s="95"/>
      <c r="F335" s="95"/>
      <c r="G335" s="95"/>
      <c r="H335" s="95"/>
      <c r="I335" s="95"/>
      <c r="J335" s="95"/>
      <c r="K335" s="95"/>
      <c r="L335" s="95"/>
      <c r="M335" s="95"/>
      <c r="N335" s="95"/>
      <c r="O335" s="95"/>
      <c r="P335" s="95"/>
      <c r="Q335" s="95"/>
    </row>
    <row r="336" spans="2:17">
      <c r="B336" s="94"/>
      <c r="C336" s="94"/>
      <c r="D336" s="95"/>
      <c r="E336" s="95"/>
      <c r="F336" s="95"/>
      <c r="G336" s="95"/>
      <c r="H336" s="95"/>
      <c r="I336" s="95"/>
      <c r="J336" s="95"/>
      <c r="K336" s="95"/>
      <c r="L336" s="95"/>
      <c r="M336" s="95"/>
      <c r="N336" s="95"/>
      <c r="O336" s="95"/>
      <c r="P336" s="95"/>
      <c r="Q336" s="95"/>
    </row>
    <row r="337" spans="2:17">
      <c r="B337" s="94"/>
      <c r="C337" s="94"/>
      <c r="D337" s="95"/>
      <c r="E337" s="95"/>
      <c r="F337" s="95"/>
      <c r="G337" s="95"/>
      <c r="H337" s="95"/>
      <c r="I337" s="95"/>
      <c r="J337" s="95"/>
      <c r="K337" s="95"/>
      <c r="L337" s="95"/>
      <c r="M337" s="95"/>
      <c r="N337" s="95"/>
      <c r="O337" s="95"/>
      <c r="P337" s="95"/>
      <c r="Q337" s="95"/>
    </row>
    <row r="338" spans="2:17">
      <c r="B338" s="94"/>
      <c r="C338" s="94"/>
      <c r="D338" s="95"/>
      <c r="E338" s="95"/>
      <c r="F338" s="95"/>
      <c r="G338" s="95"/>
      <c r="H338" s="95"/>
      <c r="I338" s="95"/>
      <c r="J338" s="95"/>
      <c r="K338" s="95"/>
      <c r="L338" s="95"/>
      <c r="M338" s="95"/>
      <c r="N338" s="95"/>
      <c r="O338" s="95"/>
      <c r="P338" s="95"/>
      <c r="Q338" s="95"/>
    </row>
    <row r="339" spans="2:17">
      <c r="B339" s="94"/>
      <c r="C339" s="94"/>
      <c r="D339" s="95"/>
      <c r="E339" s="95"/>
      <c r="F339" s="95"/>
      <c r="G339" s="95"/>
      <c r="H339" s="95"/>
      <c r="I339" s="95"/>
      <c r="J339" s="95"/>
      <c r="K339" s="95"/>
      <c r="L339" s="95"/>
      <c r="M339" s="95"/>
      <c r="N339" s="95"/>
      <c r="O339" s="95"/>
      <c r="P339" s="95"/>
      <c r="Q339" s="95"/>
    </row>
    <row r="340" spans="2:17">
      <c r="B340" s="94"/>
      <c r="C340" s="94"/>
      <c r="D340" s="95"/>
      <c r="E340" s="95"/>
      <c r="F340" s="95"/>
      <c r="G340" s="95"/>
      <c r="H340" s="95"/>
      <c r="I340" s="95"/>
      <c r="J340" s="95"/>
      <c r="K340" s="95"/>
      <c r="L340" s="95"/>
      <c r="M340" s="95"/>
      <c r="N340" s="95"/>
      <c r="O340" s="95"/>
      <c r="P340" s="95"/>
      <c r="Q340" s="95"/>
    </row>
    <row r="341" spans="2:17">
      <c r="B341" s="94"/>
      <c r="C341" s="94"/>
      <c r="D341" s="95"/>
      <c r="E341" s="95"/>
      <c r="F341" s="95"/>
      <c r="G341" s="95"/>
      <c r="H341" s="95"/>
      <c r="I341" s="95"/>
      <c r="J341" s="95"/>
      <c r="K341" s="95"/>
      <c r="L341" s="95"/>
      <c r="M341" s="95"/>
      <c r="N341" s="95"/>
      <c r="O341" s="95"/>
      <c r="P341" s="95"/>
      <c r="Q341" s="95"/>
    </row>
    <row r="342" spans="2:17">
      <c r="B342" s="94"/>
      <c r="C342" s="94"/>
      <c r="D342" s="95"/>
      <c r="E342" s="95"/>
      <c r="F342" s="95"/>
      <c r="G342" s="95"/>
      <c r="H342" s="95"/>
      <c r="I342" s="95"/>
      <c r="J342" s="95"/>
      <c r="K342" s="95"/>
      <c r="L342" s="95"/>
      <c r="M342" s="95"/>
      <c r="N342" s="95"/>
      <c r="O342" s="95"/>
      <c r="P342" s="95"/>
      <c r="Q342" s="95"/>
    </row>
    <row r="343" spans="2:17">
      <c r="B343" s="94"/>
      <c r="C343" s="94"/>
      <c r="D343" s="95"/>
      <c r="E343" s="95"/>
      <c r="F343" s="95"/>
      <c r="G343" s="95"/>
      <c r="H343" s="95"/>
      <c r="I343" s="95"/>
      <c r="J343" s="95"/>
      <c r="K343" s="95"/>
      <c r="L343" s="95"/>
      <c r="M343" s="95"/>
      <c r="N343" s="95"/>
      <c r="O343" s="95"/>
      <c r="P343" s="95"/>
      <c r="Q343" s="95"/>
    </row>
    <row r="344" spans="2:17">
      <c r="B344" s="94"/>
      <c r="C344" s="94"/>
      <c r="D344" s="95"/>
      <c r="E344" s="95"/>
      <c r="F344" s="95"/>
      <c r="G344" s="95"/>
      <c r="H344" s="95"/>
      <c r="I344" s="95"/>
      <c r="J344" s="95"/>
      <c r="K344" s="95"/>
      <c r="L344" s="95"/>
      <c r="M344" s="95"/>
      <c r="N344" s="95"/>
      <c r="O344" s="95"/>
      <c r="P344" s="95"/>
      <c r="Q344" s="95"/>
    </row>
    <row r="345" spans="2:17">
      <c r="B345" s="94"/>
      <c r="C345" s="94"/>
      <c r="D345" s="95"/>
      <c r="E345" s="95"/>
      <c r="F345" s="95"/>
      <c r="G345" s="95"/>
      <c r="H345" s="95"/>
      <c r="I345" s="95"/>
      <c r="J345" s="95"/>
      <c r="K345" s="95"/>
      <c r="L345" s="95"/>
      <c r="M345" s="95"/>
      <c r="N345" s="95"/>
      <c r="O345" s="95"/>
      <c r="P345" s="95"/>
      <c r="Q345" s="95"/>
    </row>
    <row r="346" spans="2:17">
      <c r="B346" s="94"/>
      <c r="C346" s="94"/>
      <c r="D346" s="95"/>
      <c r="E346" s="95"/>
      <c r="F346" s="95"/>
      <c r="G346" s="95"/>
      <c r="H346" s="95"/>
      <c r="I346" s="95"/>
      <c r="J346" s="95"/>
      <c r="K346" s="95"/>
      <c r="L346" s="95"/>
      <c r="M346" s="95"/>
      <c r="N346" s="95"/>
      <c r="O346" s="95"/>
      <c r="P346" s="95"/>
      <c r="Q346" s="95"/>
    </row>
    <row r="347" spans="2:17">
      <c r="B347" s="94"/>
      <c r="C347" s="94"/>
      <c r="D347" s="95"/>
      <c r="E347" s="95"/>
      <c r="F347" s="95"/>
      <c r="G347" s="95"/>
      <c r="H347" s="95"/>
      <c r="I347" s="95"/>
      <c r="J347" s="95"/>
      <c r="K347" s="95"/>
      <c r="L347" s="95"/>
      <c r="M347" s="95"/>
      <c r="N347" s="95"/>
      <c r="O347" s="95"/>
      <c r="P347" s="95"/>
      <c r="Q347" s="95"/>
    </row>
    <row r="348" spans="2:17">
      <c r="B348" s="94"/>
      <c r="C348" s="94"/>
      <c r="D348" s="95"/>
      <c r="E348" s="95"/>
      <c r="F348" s="95"/>
      <c r="G348" s="95"/>
      <c r="H348" s="95"/>
      <c r="I348" s="95"/>
      <c r="J348" s="95"/>
      <c r="K348" s="95"/>
      <c r="L348" s="95"/>
      <c r="M348" s="95"/>
      <c r="N348" s="95"/>
      <c r="O348" s="95"/>
      <c r="P348" s="95"/>
      <c r="Q348" s="95"/>
    </row>
    <row r="349" spans="2:17">
      <c r="B349" s="94"/>
      <c r="C349" s="94"/>
      <c r="D349" s="95"/>
      <c r="E349" s="95"/>
      <c r="F349" s="95"/>
      <c r="G349" s="95"/>
      <c r="H349" s="95"/>
      <c r="I349" s="95"/>
      <c r="J349" s="95"/>
      <c r="K349" s="95"/>
      <c r="L349" s="95"/>
      <c r="M349" s="95"/>
      <c r="N349" s="95"/>
      <c r="O349" s="95"/>
      <c r="P349" s="95"/>
      <c r="Q349" s="95"/>
    </row>
    <row r="350" spans="2:17">
      <c r="B350" s="94"/>
      <c r="C350" s="94"/>
      <c r="D350" s="95"/>
      <c r="E350" s="95"/>
      <c r="F350" s="95"/>
      <c r="G350" s="95"/>
      <c r="H350" s="95"/>
      <c r="I350" s="95"/>
      <c r="J350" s="95"/>
      <c r="K350" s="95"/>
      <c r="L350" s="95"/>
      <c r="M350" s="95"/>
      <c r="N350" s="95"/>
      <c r="O350" s="95"/>
      <c r="P350" s="95"/>
      <c r="Q350" s="95"/>
    </row>
    <row r="351" spans="2:17">
      <c r="B351" s="94"/>
      <c r="C351" s="94"/>
      <c r="D351" s="95"/>
      <c r="E351" s="95"/>
      <c r="F351" s="95"/>
      <c r="G351" s="95"/>
      <c r="H351" s="95"/>
      <c r="I351" s="95"/>
      <c r="J351" s="95"/>
      <c r="K351" s="95"/>
      <c r="L351" s="95"/>
      <c r="M351" s="95"/>
      <c r="N351" s="95"/>
      <c r="O351" s="95"/>
      <c r="P351" s="95"/>
      <c r="Q351" s="95"/>
    </row>
    <row r="352" spans="2:17">
      <c r="B352" s="94"/>
      <c r="C352" s="94"/>
      <c r="D352" s="95"/>
      <c r="E352" s="95"/>
      <c r="F352" s="95"/>
      <c r="G352" s="95"/>
      <c r="H352" s="95"/>
      <c r="I352" s="95"/>
      <c r="J352" s="95"/>
      <c r="K352" s="95"/>
      <c r="L352" s="95"/>
      <c r="M352" s="95"/>
      <c r="N352" s="95"/>
      <c r="O352" s="95"/>
      <c r="P352" s="95"/>
      <c r="Q352" s="95"/>
    </row>
    <row r="353" spans="2:17">
      <c r="B353" s="94"/>
      <c r="C353" s="94"/>
      <c r="D353" s="95"/>
      <c r="E353" s="95"/>
      <c r="F353" s="95"/>
      <c r="G353" s="95"/>
      <c r="H353" s="95"/>
      <c r="I353" s="95"/>
      <c r="J353" s="95"/>
      <c r="K353" s="95"/>
      <c r="L353" s="95"/>
      <c r="M353" s="95"/>
      <c r="N353" s="95"/>
      <c r="O353" s="95"/>
      <c r="P353" s="95"/>
      <c r="Q353" s="95"/>
    </row>
    <row r="354" spans="2:17">
      <c r="B354" s="94"/>
      <c r="C354" s="94"/>
      <c r="D354" s="95"/>
      <c r="E354" s="95"/>
      <c r="F354" s="95"/>
      <c r="G354" s="95"/>
      <c r="H354" s="95"/>
      <c r="I354" s="95"/>
      <c r="J354" s="95"/>
      <c r="K354" s="95"/>
      <c r="L354" s="95"/>
      <c r="M354" s="95"/>
      <c r="N354" s="95"/>
      <c r="O354" s="95"/>
      <c r="P354" s="95"/>
      <c r="Q354" s="95"/>
    </row>
    <row r="355" spans="2:17">
      <c r="B355" s="94"/>
      <c r="C355" s="94"/>
      <c r="D355" s="95"/>
      <c r="E355" s="95"/>
      <c r="F355" s="95"/>
      <c r="G355" s="95"/>
      <c r="H355" s="95"/>
      <c r="I355" s="95"/>
      <c r="J355" s="95"/>
      <c r="K355" s="95"/>
      <c r="L355" s="95"/>
      <c r="M355" s="95"/>
      <c r="N355" s="95"/>
      <c r="O355" s="95"/>
      <c r="P355" s="95"/>
      <c r="Q355" s="95"/>
    </row>
    <row r="356" spans="2:17">
      <c r="B356" s="94"/>
      <c r="C356" s="94"/>
      <c r="D356" s="95"/>
      <c r="E356" s="95"/>
      <c r="F356" s="95"/>
      <c r="G356" s="95"/>
      <c r="H356" s="95"/>
      <c r="I356" s="95"/>
      <c r="J356" s="95"/>
      <c r="K356" s="95"/>
      <c r="L356" s="95"/>
      <c r="M356" s="95"/>
      <c r="N356" s="95"/>
      <c r="O356" s="95"/>
      <c r="P356" s="95"/>
      <c r="Q356" s="95"/>
    </row>
    <row r="357" spans="2:17">
      <c r="B357" s="94"/>
      <c r="C357" s="94"/>
      <c r="D357" s="95"/>
      <c r="E357" s="95"/>
      <c r="F357" s="95"/>
      <c r="G357" s="95"/>
      <c r="H357" s="95"/>
      <c r="I357" s="95"/>
      <c r="J357" s="95"/>
      <c r="K357" s="95"/>
      <c r="L357" s="95"/>
      <c r="M357" s="95"/>
      <c r="N357" s="95"/>
      <c r="O357" s="95"/>
      <c r="P357" s="95"/>
      <c r="Q357" s="95"/>
    </row>
    <row r="358" spans="2:17">
      <c r="B358" s="94"/>
      <c r="C358" s="94"/>
      <c r="D358" s="95"/>
      <c r="E358" s="95"/>
      <c r="F358" s="95"/>
      <c r="G358" s="95"/>
      <c r="H358" s="95"/>
      <c r="I358" s="95"/>
      <c r="J358" s="95"/>
      <c r="K358" s="95"/>
      <c r="L358" s="95"/>
      <c r="M358" s="95"/>
      <c r="N358" s="95"/>
      <c r="O358" s="95"/>
      <c r="P358" s="95"/>
      <c r="Q358" s="95"/>
    </row>
    <row r="359" spans="2:17">
      <c r="B359" s="94"/>
      <c r="C359" s="94"/>
      <c r="D359" s="95"/>
      <c r="E359" s="95"/>
      <c r="F359" s="95"/>
      <c r="G359" s="95"/>
      <c r="H359" s="95"/>
      <c r="I359" s="95"/>
      <c r="J359" s="95"/>
      <c r="K359" s="95"/>
      <c r="L359" s="95"/>
      <c r="M359" s="95"/>
      <c r="N359" s="95"/>
      <c r="O359" s="95"/>
      <c r="P359" s="95"/>
      <c r="Q359" s="95"/>
    </row>
    <row r="360" spans="2:17">
      <c r="B360" s="94"/>
      <c r="C360" s="94"/>
      <c r="D360" s="95"/>
      <c r="E360" s="95"/>
      <c r="F360" s="95"/>
      <c r="G360" s="95"/>
      <c r="H360" s="95"/>
      <c r="I360" s="95"/>
      <c r="J360" s="95"/>
      <c r="K360" s="95"/>
      <c r="L360" s="95"/>
      <c r="M360" s="95"/>
      <c r="N360" s="95"/>
      <c r="O360" s="95"/>
      <c r="P360" s="95"/>
      <c r="Q360" s="95"/>
    </row>
    <row r="361" spans="2:17">
      <c r="B361" s="94"/>
      <c r="C361" s="94"/>
      <c r="D361" s="95"/>
      <c r="E361" s="95"/>
      <c r="F361" s="95"/>
      <c r="G361" s="95"/>
      <c r="H361" s="95"/>
      <c r="I361" s="95"/>
      <c r="J361" s="95"/>
      <c r="K361" s="95"/>
      <c r="L361" s="95"/>
      <c r="M361" s="95"/>
      <c r="N361" s="95"/>
      <c r="O361" s="95"/>
      <c r="P361" s="95"/>
      <c r="Q361" s="95"/>
    </row>
    <row r="362" spans="2:17">
      <c r="B362" s="94"/>
      <c r="C362" s="94"/>
      <c r="D362" s="95"/>
      <c r="E362" s="95"/>
      <c r="F362" s="95"/>
      <c r="G362" s="95"/>
      <c r="H362" s="95"/>
      <c r="I362" s="95"/>
      <c r="J362" s="95"/>
      <c r="K362" s="95"/>
      <c r="L362" s="95"/>
      <c r="M362" s="95"/>
      <c r="N362" s="95"/>
      <c r="O362" s="95"/>
      <c r="P362" s="95"/>
      <c r="Q362" s="95"/>
    </row>
    <row r="363" spans="2:17">
      <c r="B363" s="94"/>
      <c r="C363" s="94"/>
      <c r="D363" s="95"/>
      <c r="E363" s="95"/>
      <c r="F363" s="95"/>
      <c r="G363" s="95"/>
      <c r="H363" s="95"/>
      <c r="I363" s="95"/>
      <c r="J363" s="95"/>
      <c r="K363" s="95"/>
      <c r="L363" s="95"/>
      <c r="M363" s="95"/>
      <c r="N363" s="95"/>
      <c r="O363" s="95"/>
      <c r="P363" s="95"/>
      <c r="Q363" s="95"/>
    </row>
    <row r="364" spans="2:17">
      <c r="B364" s="94"/>
      <c r="C364" s="94"/>
      <c r="D364" s="95"/>
      <c r="E364" s="95"/>
      <c r="F364" s="95"/>
      <c r="G364" s="95"/>
      <c r="H364" s="95"/>
      <c r="I364" s="95"/>
      <c r="J364" s="95"/>
      <c r="K364" s="95"/>
      <c r="L364" s="95"/>
      <c r="M364" s="95"/>
      <c r="N364" s="95"/>
      <c r="O364" s="95"/>
      <c r="P364" s="95"/>
      <c r="Q364" s="95"/>
    </row>
    <row r="365" spans="2:17">
      <c r="B365" s="94"/>
      <c r="C365" s="94"/>
      <c r="D365" s="95"/>
      <c r="E365" s="95"/>
      <c r="F365" s="95"/>
      <c r="G365" s="95"/>
      <c r="H365" s="95"/>
      <c r="I365" s="95"/>
      <c r="J365" s="95"/>
      <c r="K365" s="95"/>
      <c r="L365" s="95"/>
      <c r="M365" s="95"/>
      <c r="N365" s="95"/>
      <c r="O365" s="95"/>
      <c r="P365" s="95"/>
      <c r="Q365" s="95"/>
    </row>
    <row r="366" spans="2:17">
      <c r="B366" s="94"/>
      <c r="C366" s="94"/>
      <c r="D366" s="95"/>
      <c r="E366" s="95"/>
      <c r="F366" s="95"/>
      <c r="G366" s="95"/>
      <c r="H366" s="95"/>
      <c r="I366" s="95"/>
      <c r="J366" s="95"/>
      <c r="K366" s="95"/>
      <c r="L366" s="95"/>
      <c r="M366" s="95"/>
      <c r="N366" s="95"/>
      <c r="O366" s="95"/>
      <c r="P366" s="95"/>
      <c r="Q366" s="95"/>
    </row>
    <row r="367" spans="2:17">
      <c r="B367" s="94"/>
      <c r="C367" s="94"/>
      <c r="D367" s="95"/>
      <c r="E367" s="95"/>
      <c r="F367" s="95"/>
      <c r="G367" s="95"/>
      <c r="H367" s="95"/>
      <c r="I367" s="95"/>
      <c r="J367" s="95"/>
      <c r="K367" s="95"/>
      <c r="L367" s="95"/>
      <c r="M367" s="95"/>
      <c r="N367" s="95"/>
      <c r="O367" s="95"/>
      <c r="P367" s="95"/>
      <c r="Q367" s="95"/>
    </row>
    <row r="368" spans="2:17">
      <c r="B368" s="94"/>
      <c r="C368" s="94"/>
      <c r="D368" s="95"/>
      <c r="E368" s="95"/>
      <c r="F368" s="95"/>
      <c r="G368" s="95"/>
      <c r="H368" s="95"/>
      <c r="I368" s="95"/>
      <c r="J368" s="95"/>
      <c r="K368" s="95"/>
      <c r="L368" s="95"/>
      <c r="M368" s="95"/>
      <c r="N368" s="95"/>
      <c r="O368" s="95"/>
      <c r="P368" s="95"/>
      <c r="Q368" s="95"/>
    </row>
    <row r="369" spans="2:17">
      <c r="B369" s="94"/>
      <c r="C369" s="94"/>
      <c r="D369" s="95"/>
      <c r="E369" s="95"/>
      <c r="F369" s="95"/>
      <c r="G369" s="95"/>
      <c r="H369" s="95"/>
      <c r="I369" s="95"/>
      <c r="J369" s="95"/>
      <c r="K369" s="95"/>
      <c r="L369" s="95"/>
      <c r="M369" s="95"/>
      <c r="N369" s="95"/>
      <c r="O369" s="95"/>
      <c r="P369" s="95"/>
      <c r="Q369" s="95"/>
    </row>
    <row r="370" spans="2:17">
      <c r="B370" s="94"/>
      <c r="C370" s="94"/>
      <c r="D370" s="95"/>
      <c r="E370" s="95"/>
      <c r="F370" s="95"/>
      <c r="G370" s="95"/>
      <c r="H370" s="95"/>
      <c r="I370" s="95"/>
      <c r="J370" s="95"/>
      <c r="K370" s="95"/>
      <c r="L370" s="95"/>
      <c r="M370" s="95"/>
      <c r="N370" s="95"/>
      <c r="O370" s="95"/>
      <c r="P370" s="95"/>
      <c r="Q370" s="95"/>
    </row>
    <row r="371" spans="2:17">
      <c r="B371" s="94"/>
      <c r="C371" s="94"/>
      <c r="D371" s="95"/>
      <c r="E371" s="95"/>
      <c r="F371" s="95"/>
      <c r="G371" s="95"/>
      <c r="H371" s="95"/>
      <c r="I371" s="95"/>
      <c r="J371" s="95"/>
      <c r="K371" s="95"/>
      <c r="L371" s="95"/>
      <c r="M371" s="95"/>
      <c r="N371" s="95"/>
      <c r="O371" s="95"/>
      <c r="P371" s="95"/>
      <c r="Q371" s="95"/>
    </row>
    <row r="372" spans="2:17">
      <c r="B372" s="94"/>
      <c r="C372" s="94"/>
      <c r="D372" s="95"/>
      <c r="E372" s="95"/>
      <c r="F372" s="95"/>
      <c r="G372" s="95"/>
      <c r="H372" s="95"/>
      <c r="I372" s="95"/>
      <c r="J372" s="95"/>
      <c r="K372" s="95"/>
      <c r="L372" s="95"/>
      <c r="M372" s="95"/>
      <c r="N372" s="95"/>
      <c r="O372" s="95"/>
      <c r="P372" s="95"/>
      <c r="Q372" s="95"/>
    </row>
    <row r="373" spans="2:17">
      <c r="B373" s="94"/>
      <c r="C373" s="94"/>
      <c r="D373" s="95"/>
      <c r="E373" s="95"/>
      <c r="F373" s="95"/>
      <c r="G373" s="95"/>
      <c r="H373" s="95"/>
      <c r="I373" s="95"/>
      <c r="J373" s="95"/>
      <c r="K373" s="95"/>
      <c r="L373" s="95"/>
      <c r="M373" s="95"/>
      <c r="N373" s="95"/>
      <c r="O373" s="95"/>
      <c r="P373" s="95"/>
      <c r="Q373" s="95"/>
    </row>
    <row r="374" spans="2:17">
      <c r="B374" s="94"/>
      <c r="C374" s="94"/>
      <c r="D374" s="95"/>
      <c r="E374" s="95"/>
      <c r="F374" s="95"/>
      <c r="G374" s="95"/>
      <c r="H374" s="95"/>
      <c r="I374" s="95"/>
      <c r="J374" s="95"/>
      <c r="K374" s="95"/>
      <c r="L374" s="95"/>
      <c r="M374" s="95"/>
      <c r="N374" s="95"/>
      <c r="O374" s="95"/>
      <c r="P374" s="95"/>
      <c r="Q374" s="95"/>
    </row>
    <row r="375" spans="2:17">
      <c r="B375" s="94"/>
      <c r="C375" s="94"/>
      <c r="D375" s="95"/>
      <c r="E375" s="95"/>
      <c r="F375" s="95"/>
      <c r="G375" s="95"/>
      <c r="H375" s="95"/>
      <c r="I375" s="95"/>
      <c r="J375" s="95"/>
      <c r="K375" s="95"/>
      <c r="L375" s="95"/>
      <c r="M375" s="95"/>
      <c r="N375" s="95"/>
      <c r="O375" s="95"/>
      <c r="P375" s="95"/>
      <c r="Q375" s="95"/>
    </row>
    <row r="376" spans="2:17">
      <c r="B376" s="94"/>
      <c r="C376" s="94"/>
      <c r="D376" s="95"/>
      <c r="E376" s="95"/>
      <c r="F376" s="95"/>
      <c r="G376" s="95"/>
      <c r="H376" s="95"/>
      <c r="I376" s="95"/>
      <c r="J376" s="95"/>
      <c r="K376" s="95"/>
      <c r="L376" s="95"/>
      <c r="M376" s="95"/>
      <c r="N376" s="95"/>
      <c r="O376" s="95"/>
      <c r="P376" s="95"/>
      <c r="Q376" s="95"/>
    </row>
    <row r="377" spans="2:17">
      <c r="B377" s="94"/>
      <c r="C377" s="94"/>
      <c r="D377" s="95"/>
      <c r="E377" s="95"/>
      <c r="F377" s="95"/>
      <c r="G377" s="95"/>
      <c r="H377" s="95"/>
      <c r="I377" s="95"/>
      <c r="J377" s="95"/>
      <c r="K377" s="95"/>
      <c r="L377" s="95"/>
      <c r="M377" s="95"/>
      <c r="N377" s="95"/>
      <c r="O377" s="95"/>
      <c r="P377" s="95"/>
      <c r="Q377" s="95"/>
    </row>
    <row r="378" spans="2:17">
      <c r="B378" s="94"/>
      <c r="C378" s="94"/>
      <c r="D378" s="95"/>
      <c r="E378" s="95"/>
      <c r="F378" s="95"/>
      <c r="G378" s="95"/>
      <c r="H378" s="95"/>
      <c r="I378" s="95"/>
      <c r="J378" s="95"/>
      <c r="K378" s="95"/>
      <c r="L378" s="95"/>
      <c r="M378" s="95"/>
      <c r="N378" s="95"/>
      <c r="O378" s="95"/>
      <c r="P378" s="95"/>
      <c r="Q378" s="95"/>
    </row>
    <row r="379" spans="2:17">
      <c r="B379" s="94"/>
      <c r="C379" s="94"/>
      <c r="D379" s="95"/>
      <c r="E379" s="95"/>
      <c r="F379" s="95"/>
      <c r="G379" s="95"/>
      <c r="H379" s="95"/>
      <c r="I379" s="95"/>
      <c r="J379" s="95"/>
      <c r="K379" s="95"/>
      <c r="L379" s="95"/>
      <c r="M379" s="95"/>
      <c r="N379" s="95"/>
      <c r="O379" s="95"/>
      <c r="P379" s="95"/>
      <c r="Q379" s="95"/>
    </row>
    <row r="380" spans="2:17">
      <c r="B380" s="94"/>
      <c r="C380" s="94"/>
      <c r="D380" s="95"/>
      <c r="E380" s="95"/>
      <c r="F380" s="95"/>
      <c r="G380" s="95"/>
      <c r="H380" s="95"/>
      <c r="I380" s="95"/>
      <c r="J380" s="95"/>
      <c r="K380" s="95"/>
      <c r="L380" s="95"/>
      <c r="M380" s="95"/>
      <c r="N380" s="95"/>
      <c r="O380" s="95"/>
      <c r="P380" s="95"/>
      <c r="Q380" s="95"/>
    </row>
    <row r="381" spans="2:17">
      <c r="B381" s="94"/>
      <c r="C381" s="94"/>
      <c r="D381" s="95"/>
      <c r="E381" s="95"/>
      <c r="F381" s="95"/>
      <c r="G381" s="95"/>
      <c r="H381" s="95"/>
      <c r="I381" s="95"/>
      <c r="J381" s="95"/>
      <c r="K381" s="95"/>
      <c r="L381" s="95"/>
      <c r="M381" s="95"/>
      <c r="N381" s="95"/>
      <c r="O381" s="95"/>
      <c r="P381" s="95"/>
      <c r="Q381" s="95"/>
    </row>
    <row r="382" spans="2:17">
      <c r="B382" s="94"/>
      <c r="C382" s="94"/>
      <c r="D382" s="95"/>
      <c r="E382" s="95"/>
      <c r="F382" s="95"/>
      <c r="G382" s="95"/>
      <c r="H382" s="95"/>
      <c r="I382" s="95"/>
      <c r="J382" s="95"/>
      <c r="K382" s="95"/>
      <c r="L382" s="95"/>
      <c r="M382" s="95"/>
      <c r="N382" s="95"/>
      <c r="O382" s="95"/>
      <c r="P382" s="95"/>
      <c r="Q382" s="95"/>
    </row>
    <row r="383" spans="2:17">
      <c r="B383" s="94"/>
      <c r="C383" s="94"/>
      <c r="D383" s="95"/>
      <c r="E383" s="95"/>
      <c r="F383" s="95"/>
      <c r="G383" s="95"/>
      <c r="H383" s="95"/>
      <c r="I383" s="95"/>
      <c r="J383" s="95"/>
      <c r="K383" s="95"/>
      <c r="L383" s="95"/>
      <c r="M383" s="95"/>
      <c r="N383" s="95"/>
      <c r="O383" s="95"/>
      <c r="P383" s="95"/>
      <c r="Q383" s="95"/>
    </row>
    <row r="384" spans="2:17">
      <c r="B384" s="94"/>
      <c r="C384" s="94"/>
      <c r="D384" s="95"/>
      <c r="E384" s="95"/>
      <c r="F384" s="95"/>
      <c r="G384" s="95"/>
      <c r="H384" s="95"/>
      <c r="I384" s="95"/>
      <c r="J384" s="95"/>
      <c r="K384" s="95"/>
      <c r="L384" s="95"/>
      <c r="M384" s="95"/>
      <c r="N384" s="95"/>
      <c r="O384" s="95"/>
      <c r="P384" s="95"/>
      <c r="Q384" s="95"/>
    </row>
    <row r="385" spans="2:17">
      <c r="B385" s="94"/>
      <c r="C385" s="94"/>
      <c r="D385" s="95"/>
      <c r="E385" s="95"/>
      <c r="F385" s="95"/>
      <c r="G385" s="95"/>
      <c r="H385" s="95"/>
      <c r="I385" s="95"/>
      <c r="J385" s="95"/>
      <c r="K385" s="95"/>
      <c r="L385" s="95"/>
      <c r="M385" s="95"/>
      <c r="N385" s="95"/>
      <c r="O385" s="95"/>
      <c r="P385" s="95"/>
      <c r="Q385" s="95"/>
    </row>
    <row r="386" spans="2:17">
      <c r="B386" s="94"/>
      <c r="C386" s="94"/>
      <c r="D386" s="95"/>
      <c r="E386" s="95"/>
      <c r="F386" s="95"/>
      <c r="G386" s="95"/>
      <c r="H386" s="95"/>
      <c r="I386" s="95"/>
      <c r="J386" s="95"/>
      <c r="K386" s="95"/>
      <c r="L386" s="95"/>
      <c r="M386" s="95"/>
      <c r="N386" s="95"/>
      <c r="O386" s="95"/>
      <c r="P386" s="95"/>
      <c r="Q386" s="95"/>
    </row>
    <row r="387" spans="2:17">
      <c r="B387" s="94"/>
      <c r="C387" s="94"/>
      <c r="D387" s="95"/>
      <c r="E387" s="95"/>
      <c r="F387" s="95"/>
      <c r="G387" s="95"/>
      <c r="H387" s="95"/>
      <c r="I387" s="95"/>
      <c r="J387" s="95"/>
      <c r="K387" s="95"/>
      <c r="L387" s="95"/>
      <c r="M387" s="95"/>
      <c r="N387" s="95"/>
      <c r="O387" s="95"/>
      <c r="P387" s="95"/>
      <c r="Q387" s="95"/>
    </row>
    <row r="388" spans="2:17">
      <c r="B388" s="94"/>
      <c r="C388" s="94"/>
      <c r="D388" s="95"/>
      <c r="E388" s="95"/>
      <c r="F388" s="95"/>
      <c r="G388" s="95"/>
      <c r="H388" s="95"/>
      <c r="I388" s="95"/>
      <c r="J388" s="95"/>
      <c r="K388" s="95"/>
      <c r="L388" s="95"/>
      <c r="M388" s="95"/>
      <c r="N388" s="95"/>
      <c r="O388" s="95"/>
      <c r="P388" s="95"/>
      <c r="Q388" s="95"/>
    </row>
    <row r="389" spans="2:17">
      <c r="B389" s="94"/>
      <c r="C389" s="94"/>
      <c r="D389" s="95"/>
      <c r="E389" s="95"/>
      <c r="F389" s="95"/>
      <c r="G389" s="95"/>
      <c r="H389" s="95"/>
      <c r="I389" s="95"/>
      <c r="J389" s="95"/>
      <c r="K389" s="95"/>
      <c r="L389" s="95"/>
      <c r="M389" s="95"/>
      <c r="N389" s="95"/>
      <c r="O389" s="95"/>
      <c r="P389" s="95"/>
      <c r="Q389" s="95"/>
    </row>
    <row r="390" spans="2:17">
      <c r="B390" s="94"/>
      <c r="C390" s="94"/>
      <c r="D390" s="95"/>
      <c r="E390" s="95"/>
      <c r="F390" s="95"/>
      <c r="G390" s="95"/>
      <c r="H390" s="95"/>
      <c r="I390" s="95"/>
      <c r="J390" s="95"/>
      <c r="K390" s="95"/>
      <c r="L390" s="95"/>
      <c r="M390" s="95"/>
      <c r="N390" s="95"/>
      <c r="O390" s="95"/>
      <c r="P390" s="95"/>
      <c r="Q390" s="95"/>
    </row>
    <row r="391" spans="2:17">
      <c r="B391" s="94"/>
      <c r="C391" s="94"/>
      <c r="D391" s="95"/>
      <c r="E391" s="95"/>
      <c r="F391" s="95"/>
      <c r="G391" s="95"/>
      <c r="H391" s="95"/>
      <c r="I391" s="95"/>
      <c r="J391" s="95"/>
      <c r="K391" s="95"/>
      <c r="L391" s="95"/>
      <c r="M391" s="95"/>
      <c r="N391" s="95"/>
      <c r="O391" s="95"/>
      <c r="P391" s="95"/>
      <c r="Q391" s="95"/>
    </row>
    <row r="392" spans="2:17">
      <c r="B392" s="94"/>
      <c r="C392" s="94"/>
      <c r="D392" s="95"/>
      <c r="E392" s="95"/>
      <c r="F392" s="95"/>
      <c r="G392" s="95"/>
      <c r="H392" s="95"/>
      <c r="I392" s="95"/>
      <c r="J392" s="95"/>
      <c r="K392" s="95"/>
      <c r="L392" s="95"/>
      <c r="M392" s="95"/>
      <c r="N392" s="95"/>
      <c r="O392" s="95"/>
      <c r="P392" s="95"/>
      <c r="Q392" s="95"/>
    </row>
    <row r="393" spans="2:17">
      <c r="B393" s="94"/>
      <c r="C393" s="94"/>
      <c r="D393" s="95"/>
      <c r="E393" s="95"/>
      <c r="F393" s="95"/>
      <c r="G393" s="95"/>
      <c r="H393" s="95"/>
      <c r="I393" s="95"/>
      <c r="J393" s="95"/>
      <c r="K393" s="95"/>
      <c r="L393" s="95"/>
      <c r="M393" s="95"/>
      <c r="N393" s="95"/>
      <c r="O393" s="95"/>
      <c r="P393" s="95"/>
      <c r="Q393" s="95"/>
    </row>
    <row r="394" spans="2:17">
      <c r="B394" s="94"/>
      <c r="C394" s="94"/>
      <c r="D394" s="95"/>
      <c r="E394" s="95"/>
      <c r="F394" s="95"/>
      <c r="G394" s="95"/>
      <c r="H394" s="95"/>
      <c r="I394" s="95"/>
      <c r="J394" s="95"/>
      <c r="K394" s="95"/>
      <c r="L394" s="95"/>
      <c r="M394" s="95"/>
      <c r="N394" s="95"/>
      <c r="O394" s="95"/>
      <c r="P394" s="95"/>
      <c r="Q394" s="95"/>
    </row>
    <row r="395" spans="2:17">
      <c r="B395" s="94"/>
      <c r="C395" s="94"/>
      <c r="D395" s="95"/>
      <c r="E395" s="95"/>
      <c r="F395" s="95"/>
      <c r="G395" s="95"/>
      <c r="H395" s="95"/>
      <c r="I395" s="95"/>
      <c r="J395" s="95"/>
      <c r="K395" s="95"/>
      <c r="L395" s="95"/>
      <c r="M395" s="95"/>
      <c r="N395" s="95"/>
      <c r="O395" s="95"/>
      <c r="P395" s="95"/>
      <c r="Q395" s="95"/>
    </row>
    <row r="396" spans="2:17">
      <c r="B396" s="94"/>
      <c r="C396" s="94"/>
      <c r="D396" s="95"/>
      <c r="E396" s="95"/>
      <c r="F396" s="95"/>
      <c r="G396" s="95"/>
      <c r="H396" s="95"/>
      <c r="I396" s="95"/>
      <c r="J396" s="95"/>
      <c r="K396" s="95"/>
      <c r="L396" s="95"/>
      <c r="M396" s="95"/>
      <c r="N396" s="95"/>
      <c r="O396" s="95"/>
      <c r="P396" s="95"/>
      <c r="Q396" s="95"/>
    </row>
    <row r="397" spans="2:17">
      <c r="B397" s="94"/>
      <c r="C397" s="94"/>
      <c r="D397" s="95"/>
      <c r="E397" s="95"/>
      <c r="F397" s="95"/>
      <c r="G397" s="95"/>
      <c r="H397" s="95"/>
      <c r="I397" s="95"/>
      <c r="J397" s="95"/>
      <c r="K397" s="95"/>
      <c r="L397" s="95"/>
      <c r="M397" s="95"/>
      <c r="N397" s="95"/>
      <c r="O397" s="95"/>
      <c r="P397" s="95"/>
      <c r="Q397" s="95"/>
    </row>
    <row r="398" spans="2:17">
      <c r="B398" s="94"/>
      <c r="C398" s="94"/>
      <c r="D398" s="95"/>
      <c r="E398" s="95"/>
      <c r="F398" s="95"/>
      <c r="G398" s="95"/>
      <c r="H398" s="95"/>
      <c r="I398" s="95"/>
      <c r="J398" s="95"/>
      <c r="K398" s="95"/>
      <c r="L398" s="95"/>
      <c r="M398" s="95"/>
      <c r="N398" s="95"/>
      <c r="O398" s="95"/>
      <c r="P398" s="95"/>
      <c r="Q398" s="95"/>
    </row>
    <row r="399" spans="2:17">
      <c r="B399" s="94"/>
      <c r="C399" s="94"/>
      <c r="D399" s="95"/>
      <c r="E399" s="95"/>
      <c r="F399" s="95"/>
      <c r="G399" s="95"/>
      <c r="H399" s="95"/>
      <c r="I399" s="95"/>
      <c r="J399" s="95"/>
      <c r="K399" s="95"/>
      <c r="L399" s="95"/>
      <c r="M399" s="95"/>
      <c r="N399" s="95"/>
      <c r="O399" s="95"/>
      <c r="P399" s="95"/>
      <c r="Q399" s="95"/>
    </row>
    <row r="400" spans="2:17">
      <c r="B400" s="94"/>
      <c r="C400" s="94"/>
      <c r="D400" s="95"/>
      <c r="E400" s="95"/>
      <c r="F400" s="95"/>
      <c r="G400" s="95"/>
      <c r="H400" s="95"/>
      <c r="I400" s="95"/>
      <c r="J400" s="95"/>
      <c r="K400" s="95"/>
      <c r="L400" s="95"/>
      <c r="M400" s="95"/>
      <c r="N400" s="95"/>
      <c r="O400" s="95"/>
      <c r="P400" s="95"/>
      <c r="Q400" s="95"/>
    </row>
    <row r="401" spans="2:17">
      <c r="B401" s="94"/>
      <c r="C401" s="94"/>
      <c r="D401" s="95"/>
      <c r="E401" s="95"/>
      <c r="F401" s="95"/>
      <c r="G401" s="95"/>
      <c r="H401" s="95"/>
      <c r="I401" s="95"/>
      <c r="J401" s="95"/>
      <c r="K401" s="95"/>
      <c r="L401" s="95"/>
      <c r="M401" s="95"/>
      <c r="N401" s="95"/>
      <c r="O401" s="95"/>
      <c r="P401" s="95"/>
      <c r="Q401" s="95"/>
    </row>
    <row r="402" spans="2:17">
      <c r="B402" s="94"/>
      <c r="C402" s="94"/>
      <c r="D402" s="95"/>
      <c r="E402" s="95"/>
      <c r="F402" s="95"/>
      <c r="G402" s="95"/>
      <c r="H402" s="95"/>
      <c r="I402" s="95"/>
      <c r="J402" s="95"/>
      <c r="K402" s="95"/>
      <c r="L402" s="95"/>
      <c r="M402" s="95"/>
      <c r="N402" s="95"/>
      <c r="O402" s="95"/>
      <c r="P402" s="95"/>
      <c r="Q402" s="95"/>
    </row>
    <row r="403" spans="2:17">
      <c r="B403" s="94"/>
      <c r="C403" s="94"/>
      <c r="D403" s="95"/>
      <c r="E403" s="95"/>
      <c r="F403" s="95"/>
      <c r="G403" s="95"/>
      <c r="H403" s="95"/>
      <c r="I403" s="95"/>
      <c r="J403" s="95"/>
      <c r="K403" s="95"/>
      <c r="L403" s="95"/>
      <c r="M403" s="95"/>
      <c r="N403" s="95"/>
      <c r="O403" s="95"/>
      <c r="P403" s="95"/>
      <c r="Q403" s="95"/>
    </row>
    <row r="404" spans="2:17">
      <c r="B404" s="94"/>
      <c r="C404" s="94"/>
      <c r="D404" s="95"/>
      <c r="E404" s="95"/>
      <c r="F404" s="95"/>
      <c r="G404" s="95"/>
      <c r="H404" s="95"/>
      <c r="I404" s="95"/>
      <c r="J404" s="95"/>
      <c r="K404" s="95"/>
      <c r="L404" s="95"/>
      <c r="M404" s="95"/>
      <c r="N404" s="95"/>
      <c r="O404" s="95"/>
      <c r="P404" s="95"/>
      <c r="Q404" s="95"/>
    </row>
    <row r="405" spans="2:17">
      <c r="B405" s="94"/>
      <c r="C405" s="94"/>
      <c r="D405" s="95"/>
      <c r="E405" s="95"/>
      <c r="F405" s="95"/>
      <c r="G405" s="95"/>
      <c r="H405" s="95"/>
      <c r="I405" s="95"/>
      <c r="J405" s="95"/>
      <c r="K405" s="95"/>
      <c r="L405" s="95"/>
      <c r="M405" s="95"/>
      <c r="N405" s="95"/>
      <c r="O405" s="95"/>
      <c r="P405" s="95"/>
      <c r="Q405" s="95"/>
    </row>
    <row r="406" spans="2:17">
      <c r="B406" s="94"/>
      <c r="C406" s="94"/>
      <c r="D406" s="95"/>
      <c r="E406" s="95"/>
      <c r="F406" s="95"/>
      <c r="G406" s="95"/>
      <c r="H406" s="95"/>
      <c r="I406" s="95"/>
      <c r="J406" s="95"/>
      <c r="K406" s="95"/>
      <c r="L406" s="95"/>
      <c r="M406" s="95"/>
      <c r="N406" s="95"/>
      <c r="O406" s="95"/>
      <c r="P406" s="95"/>
      <c r="Q406" s="95"/>
    </row>
    <row r="407" spans="2:17">
      <c r="B407" s="94"/>
      <c r="C407" s="94"/>
      <c r="D407" s="95"/>
      <c r="E407" s="95"/>
      <c r="F407" s="95"/>
      <c r="G407" s="95"/>
      <c r="H407" s="95"/>
      <c r="I407" s="95"/>
      <c r="J407" s="95"/>
      <c r="K407" s="95"/>
      <c r="L407" s="95"/>
      <c r="M407" s="95"/>
      <c r="N407" s="95"/>
      <c r="O407" s="95"/>
      <c r="P407" s="95"/>
      <c r="Q407" s="95"/>
    </row>
    <row r="408" spans="2:17">
      <c r="B408" s="94"/>
      <c r="C408" s="94"/>
      <c r="D408" s="95"/>
      <c r="E408" s="95"/>
      <c r="F408" s="95"/>
      <c r="G408" s="95"/>
      <c r="H408" s="95"/>
      <c r="I408" s="95"/>
      <c r="J408" s="95"/>
      <c r="K408" s="95"/>
      <c r="L408" s="95"/>
      <c r="M408" s="95"/>
      <c r="N408" s="95"/>
      <c r="O408" s="95"/>
      <c r="P408" s="95"/>
      <c r="Q408" s="95"/>
    </row>
    <row r="409" spans="2:17">
      <c r="B409" s="94"/>
      <c r="C409" s="94"/>
      <c r="D409" s="95"/>
      <c r="E409" s="95"/>
      <c r="F409" s="95"/>
      <c r="G409" s="95"/>
      <c r="H409" s="95"/>
      <c r="I409" s="95"/>
      <c r="J409" s="95"/>
      <c r="K409" s="95"/>
      <c r="L409" s="95"/>
      <c r="M409" s="95"/>
      <c r="N409" s="95"/>
      <c r="O409" s="95"/>
      <c r="P409" s="95"/>
      <c r="Q409" s="95"/>
    </row>
    <row r="410" spans="2:17">
      <c r="B410" s="94"/>
      <c r="C410" s="94"/>
      <c r="D410" s="95"/>
      <c r="E410" s="95"/>
      <c r="F410" s="95"/>
      <c r="G410" s="95"/>
      <c r="H410" s="95"/>
      <c r="I410" s="95"/>
      <c r="J410" s="95"/>
      <c r="K410" s="95"/>
      <c r="L410" s="95"/>
      <c r="M410" s="95"/>
      <c r="N410" s="95"/>
      <c r="O410" s="95"/>
      <c r="P410" s="95"/>
      <c r="Q410" s="95"/>
    </row>
    <row r="411" spans="2:17">
      <c r="B411" s="94"/>
      <c r="C411" s="94"/>
      <c r="D411" s="95"/>
      <c r="E411" s="95"/>
      <c r="F411" s="95"/>
      <c r="G411" s="95"/>
      <c r="H411" s="95"/>
      <c r="I411" s="95"/>
      <c r="J411" s="95"/>
      <c r="K411" s="95"/>
      <c r="L411" s="95"/>
      <c r="M411" s="95"/>
      <c r="N411" s="95"/>
      <c r="O411" s="95"/>
      <c r="P411" s="95"/>
      <c r="Q411" s="95"/>
    </row>
    <row r="412" spans="2:17">
      <c r="B412" s="94"/>
      <c r="C412" s="94"/>
      <c r="D412" s="95"/>
      <c r="E412" s="95"/>
      <c r="F412" s="95"/>
      <c r="G412" s="95"/>
      <c r="H412" s="95"/>
      <c r="I412" s="95"/>
      <c r="J412" s="95"/>
      <c r="K412" s="95"/>
      <c r="L412" s="95"/>
      <c r="M412" s="95"/>
      <c r="N412" s="95"/>
      <c r="O412" s="95"/>
      <c r="P412" s="95"/>
      <c r="Q412" s="95"/>
    </row>
    <row r="413" spans="2:17">
      <c r="B413" s="94"/>
      <c r="C413" s="94"/>
      <c r="D413" s="95"/>
      <c r="E413" s="95"/>
      <c r="F413" s="95"/>
      <c r="G413" s="95"/>
      <c r="H413" s="95"/>
      <c r="I413" s="95"/>
      <c r="J413" s="95"/>
      <c r="K413" s="95"/>
      <c r="L413" s="95"/>
      <c r="M413" s="95"/>
      <c r="N413" s="95"/>
      <c r="O413" s="95"/>
      <c r="P413" s="95"/>
      <c r="Q413" s="95"/>
    </row>
    <row r="414" spans="2:17">
      <c r="B414" s="94"/>
      <c r="C414" s="94"/>
      <c r="D414" s="95"/>
      <c r="E414" s="95"/>
      <c r="F414" s="95"/>
      <c r="G414" s="95"/>
      <c r="H414" s="95"/>
      <c r="I414" s="95"/>
      <c r="J414" s="95"/>
      <c r="K414" s="95"/>
      <c r="L414" s="95"/>
      <c r="M414" s="95"/>
      <c r="N414" s="95"/>
      <c r="O414" s="95"/>
      <c r="P414" s="95"/>
      <c r="Q414" s="95"/>
    </row>
    <row r="415" spans="2:17">
      <c r="B415" s="94"/>
      <c r="C415" s="94"/>
      <c r="D415" s="95"/>
      <c r="E415" s="95"/>
      <c r="F415" s="95"/>
      <c r="G415" s="95"/>
      <c r="H415" s="95"/>
      <c r="I415" s="95"/>
      <c r="J415" s="95"/>
      <c r="K415" s="95"/>
      <c r="L415" s="95"/>
      <c r="M415" s="95"/>
      <c r="N415" s="95"/>
      <c r="O415" s="95"/>
      <c r="P415" s="95"/>
      <c r="Q415" s="95"/>
    </row>
    <row r="416" spans="2:17">
      <c r="B416" s="94"/>
      <c r="C416" s="94"/>
      <c r="D416" s="95"/>
      <c r="E416" s="95"/>
      <c r="F416" s="95"/>
      <c r="G416" s="95"/>
      <c r="H416" s="95"/>
      <c r="I416" s="95"/>
      <c r="J416" s="95"/>
      <c r="K416" s="95"/>
      <c r="L416" s="95"/>
      <c r="M416" s="95"/>
      <c r="N416" s="95"/>
      <c r="O416" s="95"/>
      <c r="P416" s="95"/>
      <c r="Q416" s="95"/>
    </row>
    <row r="417" spans="2:17">
      <c r="B417" s="94"/>
      <c r="C417" s="94"/>
      <c r="D417" s="95"/>
      <c r="E417" s="95"/>
      <c r="F417" s="95"/>
      <c r="G417" s="95"/>
      <c r="H417" s="95"/>
      <c r="I417" s="95"/>
      <c r="J417" s="95"/>
      <c r="K417" s="95"/>
      <c r="L417" s="95"/>
      <c r="M417" s="95"/>
      <c r="N417" s="95"/>
      <c r="O417" s="95"/>
      <c r="P417" s="95"/>
      <c r="Q417" s="95"/>
    </row>
    <row r="418" spans="2:17">
      <c r="B418" s="94"/>
      <c r="C418" s="94"/>
      <c r="D418" s="95"/>
      <c r="E418" s="95"/>
      <c r="F418" s="95"/>
      <c r="G418" s="95"/>
      <c r="H418" s="95"/>
      <c r="I418" s="95"/>
      <c r="J418" s="95"/>
      <c r="K418" s="95"/>
      <c r="L418" s="95"/>
      <c r="M418" s="95"/>
      <c r="N418" s="95"/>
      <c r="O418" s="95"/>
      <c r="P418" s="95"/>
      <c r="Q418" s="95"/>
    </row>
    <row r="419" spans="2:17">
      <c r="B419" s="94"/>
      <c r="C419" s="94"/>
      <c r="D419" s="95"/>
      <c r="E419" s="95"/>
      <c r="F419" s="95"/>
      <c r="G419" s="95"/>
      <c r="H419" s="95"/>
      <c r="I419" s="95"/>
      <c r="J419" s="95"/>
      <c r="K419" s="95"/>
      <c r="L419" s="95"/>
      <c r="M419" s="95"/>
      <c r="N419" s="95"/>
      <c r="O419" s="95"/>
      <c r="P419" s="95"/>
      <c r="Q419" s="95"/>
    </row>
    <row r="420" spans="2:17">
      <c r="B420" s="94"/>
      <c r="C420" s="94"/>
      <c r="D420" s="95"/>
      <c r="E420" s="95"/>
      <c r="F420" s="95"/>
      <c r="G420" s="95"/>
      <c r="H420" s="95"/>
      <c r="I420" s="95"/>
      <c r="J420" s="95"/>
      <c r="K420" s="95"/>
      <c r="L420" s="95"/>
      <c r="M420" s="95"/>
      <c r="N420" s="95"/>
      <c r="O420" s="95"/>
      <c r="P420" s="95"/>
      <c r="Q420" s="95"/>
    </row>
    <row r="421" spans="2:17">
      <c r="B421" s="94"/>
      <c r="C421" s="94"/>
      <c r="D421" s="95"/>
      <c r="E421" s="95"/>
      <c r="F421" s="95"/>
      <c r="G421" s="95"/>
      <c r="H421" s="95"/>
      <c r="I421" s="95"/>
      <c r="J421" s="95"/>
      <c r="K421" s="95"/>
      <c r="L421" s="95"/>
      <c r="M421" s="95"/>
      <c r="N421" s="95"/>
      <c r="O421" s="95"/>
      <c r="P421" s="95"/>
      <c r="Q421" s="95"/>
    </row>
    <row r="422" spans="2:17">
      <c r="B422" s="94"/>
      <c r="C422" s="94"/>
      <c r="D422" s="95"/>
      <c r="E422" s="95"/>
      <c r="F422" s="95"/>
      <c r="G422" s="95"/>
      <c r="H422" s="95"/>
      <c r="I422" s="95"/>
      <c r="J422" s="95"/>
      <c r="K422" s="95"/>
      <c r="L422" s="95"/>
      <c r="M422" s="95"/>
      <c r="N422" s="95"/>
      <c r="O422" s="95"/>
      <c r="P422" s="95"/>
      <c r="Q422" s="95"/>
    </row>
    <row r="423" spans="2:17">
      <c r="B423" s="94"/>
      <c r="C423" s="94"/>
      <c r="D423" s="95"/>
      <c r="E423" s="95"/>
      <c r="F423" s="95"/>
      <c r="G423" s="95"/>
      <c r="H423" s="95"/>
      <c r="I423" s="95"/>
      <c r="J423" s="95"/>
      <c r="K423" s="95"/>
      <c r="L423" s="95"/>
      <c r="M423" s="95"/>
      <c r="N423" s="95"/>
      <c r="O423" s="95"/>
      <c r="P423" s="95"/>
      <c r="Q423" s="95"/>
    </row>
    <row r="424" spans="2:17">
      <c r="B424" s="94"/>
      <c r="C424" s="94"/>
      <c r="D424" s="95"/>
      <c r="E424" s="95"/>
      <c r="F424" s="95"/>
      <c r="G424" s="95"/>
      <c r="H424" s="95"/>
      <c r="I424" s="95"/>
      <c r="J424" s="95"/>
      <c r="K424" s="95"/>
      <c r="L424" s="95"/>
      <c r="M424" s="95"/>
      <c r="N424" s="95"/>
      <c r="O424" s="95"/>
      <c r="P424" s="95"/>
      <c r="Q424" s="95"/>
    </row>
    <row r="425" spans="2:17">
      <c r="B425" s="94"/>
      <c r="C425" s="94"/>
      <c r="D425" s="95"/>
      <c r="E425" s="95"/>
      <c r="F425" s="95"/>
      <c r="G425" s="95"/>
      <c r="H425" s="95"/>
      <c r="I425" s="95"/>
      <c r="J425" s="95"/>
      <c r="K425" s="95"/>
      <c r="L425" s="95"/>
      <c r="M425" s="95"/>
      <c r="N425" s="95"/>
      <c r="O425" s="95"/>
      <c r="P425" s="95"/>
      <c r="Q425" s="95"/>
    </row>
    <row r="426" spans="2:17">
      <c r="B426" s="94"/>
      <c r="C426" s="94"/>
      <c r="D426" s="95"/>
      <c r="E426" s="95"/>
      <c r="F426" s="95"/>
      <c r="G426" s="95"/>
      <c r="H426" s="95"/>
      <c r="I426" s="95"/>
      <c r="J426" s="95"/>
      <c r="K426" s="95"/>
      <c r="L426" s="95"/>
      <c r="M426" s="95"/>
      <c r="N426" s="95"/>
      <c r="O426" s="95"/>
      <c r="P426" s="95"/>
      <c r="Q426" s="95"/>
    </row>
    <row r="427" spans="2:17">
      <c r="B427" s="94"/>
      <c r="C427" s="94"/>
      <c r="D427" s="95"/>
      <c r="E427" s="95"/>
      <c r="F427" s="95"/>
      <c r="G427" s="95"/>
      <c r="H427" s="95"/>
      <c r="I427" s="95"/>
      <c r="J427" s="95"/>
      <c r="K427" s="95"/>
      <c r="L427" s="95"/>
      <c r="M427" s="95"/>
      <c r="N427" s="95"/>
      <c r="O427" s="95"/>
      <c r="P427" s="95"/>
      <c r="Q427" s="95"/>
    </row>
    <row r="428" spans="2:17">
      <c r="B428" s="94"/>
      <c r="C428" s="94"/>
      <c r="D428" s="95"/>
      <c r="E428" s="95"/>
      <c r="F428" s="95"/>
      <c r="G428" s="95"/>
      <c r="H428" s="95"/>
      <c r="I428" s="95"/>
      <c r="J428" s="95"/>
      <c r="K428" s="95"/>
      <c r="L428" s="95"/>
      <c r="M428" s="95"/>
      <c r="N428" s="95"/>
      <c r="O428" s="95"/>
      <c r="P428" s="95"/>
      <c r="Q428" s="95"/>
    </row>
    <row r="429" spans="2:17">
      <c r="B429" s="94"/>
      <c r="C429" s="94"/>
      <c r="D429" s="95"/>
      <c r="E429" s="95"/>
      <c r="F429" s="95"/>
      <c r="G429" s="95"/>
      <c r="H429" s="95"/>
      <c r="I429" s="95"/>
      <c r="J429" s="95"/>
      <c r="K429" s="95"/>
      <c r="L429" s="95"/>
      <c r="M429" s="95"/>
      <c r="N429" s="95"/>
      <c r="O429" s="95"/>
      <c r="P429" s="95"/>
      <c r="Q429" s="95"/>
    </row>
    <row r="430" spans="2:17">
      <c r="B430" s="94"/>
      <c r="C430" s="94"/>
      <c r="D430" s="95"/>
      <c r="E430" s="95"/>
      <c r="F430" s="95"/>
      <c r="G430" s="95"/>
      <c r="H430" s="95"/>
      <c r="I430" s="95"/>
      <c r="J430" s="95"/>
      <c r="K430" s="95"/>
      <c r="L430" s="95"/>
      <c r="M430" s="95"/>
      <c r="N430" s="95"/>
      <c r="O430" s="95"/>
      <c r="P430" s="95"/>
      <c r="Q430" s="95"/>
    </row>
    <row r="431" spans="2:17">
      <c r="B431" s="94"/>
      <c r="C431" s="94"/>
      <c r="D431" s="95"/>
      <c r="E431" s="95"/>
      <c r="F431" s="95"/>
      <c r="G431" s="95"/>
      <c r="H431" s="95"/>
      <c r="I431" s="95"/>
      <c r="J431" s="95"/>
      <c r="K431" s="95"/>
      <c r="L431" s="95"/>
      <c r="M431" s="95"/>
      <c r="N431" s="95"/>
      <c r="O431" s="95"/>
      <c r="P431" s="95"/>
      <c r="Q431" s="95"/>
    </row>
    <row r="432" spans="2:17">
      <c r="B432" s="94"/>
      <c r="C432" s="94"/>
      <c r="D432" s="95"/>
      <c r="E432" s="95"/>
      <c r="F432" s="95"/>
      <c r="G432" s="95"/>
      <c r="H432" s="95"/>
      <c r="I432" s="95"/>
      <c r="J432" s="95"/>
      <c r="K432" s="95"/>
      <c r="L432" s="95"/>
      <c r="M432" s="95"/>
      <c r="N432" s="95"/>
      <c r="O432" s="95"/>
      <c r="P432" s="95"/>
      <c r="Q432" s="95"/>
    </row>
    <row r="433" spans="2:17">
      <c r="B433" s="94"/>
      <c r="C433" s="94"/>
      <c r="D433" s="95"/>
      <c r="E433" s="95"/>
      <c r="F433" s="95"/>
      <c r="G433" s="95"/>
      <c r="H433" s="95"/>
      <c r="I433" s="95"/>
      <c r="J433" s="95"/>
      <c r="K433" s="95"/>
      <c r="L433" s="95"/>
      <c r="M433" s="95"/>
      <c r="N433" s="95"/>
      <c r="O433" s="95"/>
      <c r="P433" s="95"/>
      <c r="Q433" s="95"/>
    </row>
    <row r="434" spans="2:17">
      <c r="B434" s="94"/>
      <c r="C434" s="94"/>
      <c r="D434" s="95"/>
      <c r="E434" s="95"/>
      <c r="F434" s="95"/>
      <c r="G434" s="95"/>
      <c r="H434" s="95"/>
      <c r="I434" s="95"/>
      <c r="J434" s="95"/>
      <c r="K434" s="95"/>
      <c r="L434" s="95"/>
      <c r="M434" s="95"/>
      <c r="N434" s="95"/>
      <c r="O434" s="95"/>
      <c r="P434" s="95"/>
      <c r="Q434" s="95"/>
    </row>
    <row r="435" spans="2:17">
      <c r="B435" s="94"/>
      <c r="C435" s="94"/>
      <c r="D435" s="95"/>
      <c r="E435" s="95"/>
      <c r="F435" s="95"/>
      <c r="G435" s="95"/>
      <c r="H435" s="95"/>
      <c r="I435" s="95"/>
      <c r="J435" s="95"/>
      <c r="K435" s="95"/>
      <c r="L435" s="95"/>
      <c r="M435" s="95"/>
      <c r="N435" s="95"/>
      <c r="O435" s="95"/>
      <c r="P435" s="95"/>
      <c r="Q435" s="95"/>
    </row>
    <row r="436" spans="2:17">
      <c r="B436" s="94"/>
      <c r="C436" s="94"/>
      <c r="D436" s="95"/>
      <c r="E436" s="95"/>
      <c r="F436" s="95"/>
      <c r="G436" s="95"/>
      <c r="H436" s="95"/>
      <c r="I436" s="95"/>
      <c r="J436" s="95"/>
      <c r="K436" s="95"/>
      <c r="L436" s="95"/>
      <c r="M436" s="95"/>
      <c r="N436" s="95"/>
      <c r="O436" s="95"/>
      <c r="P436" s="95"/>
      <c r="Q436" s="95"/>
    </row>
    <row r="437" spans="2:17">
      <c r="B437" s="94"/>
      <c r="C437" s="94"/>
      <c r="D437" s="95"/>
      <c r="E437" s="95"/>
      <c r="F437" s="95"/>
      <c r="G437" s="95"/>
      <c r="H437" s="95"/>
      <c r="I437" s="95"/>
      <c r="J437" s="95"/>
      <c r="K437" s="95"/>
      <c r="L437" s="95"/>
      <c r="M437" s="95"/>
      <c r="N437" s="95"/>
      <c r="O437" s="95"/>
      <c r="P437" s="95"/>
      <c r="Q437" s="95"/>
    </row>
    <row r="438" spans="2:17">
      <c r="B438" s="94"/>
      <c r="C438" s="94"/>
      <c r="D438" s="95"/>
      <c r="E438" s="95"/>
      <c r="F438" s="95"/>
      <c r="G438" s="95"/>
      <c r="H438" s="95"/>
      <c r="I438" s="95"/>
      <c r="J438" s="95"/>
      <c r="K438" s="95"/>
      <c r="L438" s="95"/>
      <c r="M438" s="95"/>
      <c r="N438" s="95"/>
      <c r="O438" s="95"/>
      <c r="P438" s="95"/>
      <c r="Q438" s="95"/>
    </row>
    <row r="439" spans="2:17">
      <c r="B439" s="94"/>
      <c r="C439" s="94"/>
      <c r="D439" s="95"/>
      <c r="E439" s="95"/>
      <c r="F439" s="95"/>
      <c r="G439" s="95"/>
      <c r="H439" s="95"/>
      <c r="I439" s="95"/>
      <c r="J439" s="95"/>
      <c r="K439" s="95"/>
      <c r="L439" s="95"/>
      <c r="M439" s="95"/>
      <c r="N439" s="95"/>
      <c r="O439" s="95"/>
      <c r="P439" s="95"/>
      <c r="Q439" s="95"/>
    </row>
    <row r="440" spans="2:17">
      <c r="B440" s="94"/>
      <c r="C440" s="94"/>
      <c r="D440" s="95"/>
      <c r="E440" s="95"/>
      <c r="F440" s="95"/>
      <c r="G440" s="95"/>
      <c r="H440" s="95"/>
      <c r="I440" s="95"/>
      <c r="J440" s="95"/>
      <c r="K440" s="95"/>
      <c r="L440" s="95"/>
      <c r="M440" s="95"/>
      <c r="N440" s="95"/>
      <c r="O440" s="95"/>
      <c r="P440" s="95"/>
      <c r="Q440" s="95"/>
    </row>
    <row r="441" spans="2:17">
      <c r="B441" s="94"/>
      <c r="C441" s="94"/>
      <c r="D441" s="95"/>
      <c r="E441" s="95"/>
      <c r="F441" s="95"/>
      <c r="G441" s="95"/>
      <c r="H441" s="95"/>
      <c r="I441" s="95"/>
      <c r="J441" s="95"/>
      <c r="K441" s="95"/>
      <c r="L441" s="95"/>
      <c r="M441" s="95"/>
      <c r="N441" s="95"/>
      <c r="O441" s="95"/>
      <c r="P441" s="95"/>
      <c r="Q441" s="95"/>
    </row>
    <row r="442" spans="2:17">
      <c r="B442" s="94"/>
      <c r="C442" s="94"/>
      <c r="D442" s="95"/>
      <c r="E442" s="95"/>
      <c r="F442" s="95"/>
      <c r="G442" s="95"/>
      <c r="H442" s="95"/>
      <c r="I442" s="95"/>
      <c r="J442" s="95"/>
      <c r="K442" s="95"/>
      <c r="L442" s="95"/>
      <c r="M442" s="95"/>
      <c r="N442" s="95"/>
      <c r="O442" s="95"/>
      <c r="P442" s="95"/>
      <c r="Q442" s="95"/>
    </row>
    <row r="443" spans="2:17">
      <c r="B443" s="94"/>
      <c r="C443" s="94"/>
      <c r="D443" s="95"/>
      <c r="E443" s="95"/>
      <c r="F443" s="95"/>
      <c r="G443" s="95"/>
      <c r="H443" s="95"/>
      <c r="I443" s="95"/>
      <c r="J443" s="95"/>
      <c r="K443" s="95"/>
      <c r="L443" s="95"/>
      <c r="M443" s="95"/>
      <c r="N443" s="95"/>
      <c r="O443" s="95"/>
      <c r="P443" s="95"/>
      <c r="Q443" s="95"/>
    </row>
    <row r="444" spans="2:17">
      <c r="B444" s="94"/>
      <c r="C444" s="94"/>
      <c r="D444" s="95"/>
      <c r="E444" s="95"/>
      <c r="F444" s="95"/>
      <c r="G444" s="95"/>
      <c r="H444" s="95"/>
      <c r="I444" s="95"/>
      <c r="J444" s="95"/>
      <c r="K444" s="95"/>
      <c r="L444" s="95"/>
      <c r="M444" s="95"/>
      <c r="N444" s="95"/>
      <c r="O444" s="95"/>
      <c r="P444" s="95"/>
      <c r="Q444" s="95"/>
    </row>
    <row r="445" spans="2:17">
      <c r="B445" s="94"/>
      <c r="C445" s="94"/>
      <c r="D445" s="95"/>
      <c r="E445" s="95"/>
      <c r="F445" s="95"/>
      <c r="G445" s="95"/>
      <c r="H445" s="95"/>
      <c r="I445" s="95"/>
      <c r="J445" s="95"/>
      <c r="K445" s="95"/>
      <c r="L445" s="95"/>
      <c r="M445" s="95"/>
      <c r="N445" s="95"/>
      <c r="O445" s="95"/>
      <c r="P445" s="95"/>
      <c r="Q445" s="95"/>
    </row>
    <row r="446" spans="2:17">
      <c r="B446" s="94"/>
      <c r="C446" s="94"/>
      <c r="D446" s="95"/>
      <c r="E446" s="95"/>
      <c r="F446" s="95"/>
      <c r="G446" s="95"/>
      <c r="H446" s="95"/>
      <c r="I446" s="95"/>
      <c r="J446" s="95"/>
      <c r="K446" s="95"/>
      <c r="L446" s="95"/>
      <c r="M446" s="95"/>
      <c r="N446" s="95"/>
      <c r="O446" s="95"/>
      <c r="P446" s="95"/>
      <c r="Q446" s="95"/>
    </row>
    <row r="447" spans="2:17">
      <c r="B447" s="94"/>
      <c r="C447" s="94"/>
      <c r="D447" s="95"/>
      <c r="E447" s="95"/>
      <c r="F447" s="95"/>
      <c r="G447" s="95"/>
      <c r="H447" s="95"/>
      <c r="I447" s="95"/>
      <c r="J447" s="95"/>
      <c r="K447" s="95"/>
      <c r="L447" s="95"/>
      <c r="M447" s="95"/>
      <c r="N447" s="95"/>
      <c r="O447" s="95"/>
      <c r="P447" s="95"/>
      <c r="Q447" s="95"/>
    </row>
    <row r="448" spans="2:17">
      <c r="B448" s="94"/>
      <c r="C448" s="94"/>
      <c r="D448" s="95"/>
      <c r="E448" s="95"/>
      <c r="F448" s="95"/>
      <c r="G448" s="95"/>
      <c r="H448" s="95"/>
      <c r="I448" s="95"/>
      <c r="J448" s="95"/>
      <c r="K448" s="95"/>
      <c r="L448" s="95"/>
      <c r="M448" s="95"/>
      <c r="N448" s="95"/>
      <c r="O448" s="95"/>
      <c r="P448" s="95"/>
      <c r="Q448" s="95"/>
    </row>
    <row r="449" spans="2:17">
      <c r="B449" s="94"/>
      <c r="C449" s="94"/>
      <c r="D449" s="95"/>
      <c r="E449" s="95"/>
      <c r="F449" s="95"/>
      <c r="G449" s="95"/>
      <c r="H449" s="95"/>
      <c r="I449" s="95"/>
      <c r="J449" s="95"/>
      <c r="K449" s="95"/>
      <c r="L449" s="95"/>
      <c r="M449" s="95"/>
      <c r="N449" s="95"/>
      <c r="O449" s="95"/>
      <c r="P449" s="95"/>
      <c r="Q449" s="95"/>
    </row>
    <row r="450" spans="2:17">
      <c r="B450" s="94"/>
      <c r="C450" s="94"/>
      <c r="D450" s="95"/>
      <c r="E450" s="95"/>
      <c r="F450" s="95"/>
      <c r="G450" s="95"/>
      <c r="H450" s="95"/>
      <c r="I450" s="95"/>
      <c r="J450" s="95"/>
      <c r="K450" s="95"/>
      <c r="L450" s="95"/>
      <c r="M450" s="95"/>
      <c r="N450" s="95"/>
      <c r="O450" s="95"/>
      <c r="P450" s="95"/>
      <c r="Q450" s="95"/>
    </row>
    <row r="451" spans="2:17">
      <c r="B451" s="94"/>
      <c r="C451" s="94"/>
      <c r="D451" s="95"/>
      <c r="E451" s="95"/>
      <c r="F451" s="95"/>
      <c r="G451" s="95"/>
      <c r="H451" s="95"/>
      <c r="I451" s="95"/>
      <c r="J451" s="95"/>
      <c r="K451" s="95"/>
      <c r="L451" s="95"/>
      <c r="M451" s="95"/>
      <c r="N451" s="95"/>
      <c r="O451" s="95"/>
      <c r="P451" s="95"/>
      <c r="Q451" s="95"/>
    </row>
    <row r="452" spans="2:17">
      <c r="B452" s="94"/>
      <c r="C452" s="94"/>
      <c r="D452" s="95"/>
      <c r="E452" s="95"/>
      <c r="F452" s="95"/>
      <c r="G452" s="95"/>
      <c r="H452" s="95"/>
      <c r="I452" s="95"/>
      <c r="J452" s="95"/>
      <c r="K452" s="95"/>
      <c r="L452" s="95"/>
      <c r="M452" s="95"/>
      <c r="N452" s="95"/>
      <c r="O452" s="95"/>
      <c r="P452" s="95"/>
      <c r="Q452" s="95"/>
    </row>
    <row r="453" spans="2:17">
      <c r="B453" s="94"/>
      <c r="C453" s="94"/>
      <c r="D453" s="95"/>
      <c r="E453" s="95"/>
      <c r="F453" s="95"/>
      <c r="G453" s="95"/>
      <c r="H453" s="95"/>
      <c r="I453" s="95"/>
      <c r="J453" s="95"/>
      <c r="K453" s="95"/>
      <c r="L453" s="95"/>
      <c r="M453" s="95"/>
      <c r="N453" s="95"/>
      <c r="O453" s="95"/>
      <c r="P453" s="95"/>
      <c r="Q453" s="95"/>
    </row>
    <row r="454" spans="2:17">
      <c r="B454" s="94"/>
      <c r="C454" s="94"/>
      <c r="D454" s="95"/>
      <c r="E454" s="95"/>
      <c r="F454" s="95"/>
      <c r="G454" s="95"/>
      <c r="H454" s="95"/>
      <c r="I454" s="95"/>
      <c r="J454" s="95"/>
      <c r="K454" s="95"/>
      <c r="L454" s="95"/>
      <c r="M454" s="95"/>
      <c r="N454" s="95"/>
      <c r="O454" s="95"/>
      <c r="P454" s="95"/>
      <c r="Q454" s="95"/>
    </row>
    <row r="455" spans="2:17">
      <c r="B455" s="94"/>
      <c r="C455" s="94"/>
      <c r="D455" s="95"/>
      <c r="E455" s="95"/>
      <c r="F455" s="95"/>
      <c r="G455" s="95"/>
      <c r="H455" s="95"/>
      <c r="I455" s="95"/>
      <c r="J455" s="95"/>
      <c r="K455" s="95"/>
      <c r="L455" s="95"/>
      <c r="M455" s="95"/>
      <c r="N455" s="95"/>
      <c r="O455" s="95"/>
      <c r="P455" s="95"/>
      <c r="Q455" s="95"/>
    </row>
    <row r="456" spans="2:17">
      <c r="B456" s="94"/>
      <c r="C456" s="94"/>
      <c r="D456" s="95"/>
      <c r="E456" s="95"/>
      <c r="F456" s="95"/>
      <c r="G456" s="95"/>
      <c r="H456" s="95"/>
      <c r="I456" s="95"/>
      <c r="J456" s="95"/>
      <c r="K456" s="95"/>
      <c r="L456" s="95"/>
      <c r="M456" s="95"/>
      <c r="N456" s="95"/>
      <c r="O456" s="95"/>
      <c r="P456" s="95"/>
      <c r="Q456" s="95"/>
    </row>
    <row r="457" spans="2:17">
      <c r="B457" s="94"/>
      <c r="C457" s="94"/>
      <c r="D457" s="95"/>
      <c r="E457" s="95"/>
      <c r="F457" s="95"/>
      <c r="G457" s="95"/>
      <c r="H457" s="95"/>
      <c r="I457" s="95"/>
      <c r="J457" s="95"/>
      <c r="K457" s="95"/>
      <c r="L457" s="95"/>
      <c r="M457" s="95"/>
      <c r="N457" s="95"/>
      <c r="O457" s="95"/>
      <c r="P457" s="95"/>
      <c r="Q457" s="95"/>
    </row>
    <row r="458" spans="2:17">
      <c r="B458" s="94"/>
      <c r="C458" s="94"/>
      <c r="D458" s="95"/>
      <c r="E458" s="95"/>
      <c r="F458" s="95"/>
      <c r="G458" s="95"/>
      <c r="H458" s="95"/>
      <c r="I458" s="95"/>
      <c r="J458" s="95"/>
      <c r="K458" s="95"/>
      <c r="L458" s="95"/>
      <c r="M458" s="95"/>
      <c r="N458" s="95"/>
      <c r="O458" s="95"/>
      <c r="P458" s="95"/>
      <c r="Q458" s="95"/>
    </row>
    <row r="459" spans="2:17">
      <c r="B459" s="94"/>
      <c r="C459" s="94"/>
      <c r="D459" s="95"/>
      <c r="E459" s="95"/>
      <c r="F459" s="95"/>
      <c r="G459" s="95"/>
      <c r="H459" s="95"/>
      <c r="I459" s="95"/>
      <c r="J459" s="95"/>
      <c r="K459" s="95"/>
      <c r="L459" s="95"/>
      <c r="M459" s="95"/>
      <c r="N459" s="95"/>
      <c r="O459" s="95"/>
      <c r="P459" s="95"/>
      <c r="Q459" s="95"/>
    </row>
    <row r="460" spans="2:17">
      <c r="B460" s="94"/>
      <c r="C460" s="94"/>
      <c r="D460" s="95"/>
      <c r="E460" s="95"/>
      <c r="F460" s="95"/>
      <c r="G460" s="95"/>
      <c r="H460" s="95"/>
      <c r="I460" s="95"/>
      <c r="J460" s="95"/>
      <c r="K460" s="95"/>
      <c r="L460" s="95"/>
      <c r="M460" s="95"/>
      <c r="N460" s="95"/>
      <c r="O460" s="95"/>
      <c r="P460" s="95"/>
      <c r="Q460" s="95"/>
    </row>
    <row r="461" spans="2:17">
      <c r="B461" s="94"/>
      <c r="C461" s="94"/>
      <c r="D461" s="95"/>
      <c r="E461" s="95"/>
      <c r="F461" s="95"/>
      <c r="G461" s="95"/>
      <c r="H461" s="95"/>
      <c r="I461" s="95"/>
      <c r="J461" s="95"/>
      <c r="K461" s="95"/>
      <c r="L461" s="95"/>
      <c r="M461" s="95"/>
      <c r="N461" s="95"/>
      <c r="O461" s="95"/>
      <c r="P461" s="95"/>
      <c r="Q461" s="95"/>
    </row>
    <row r="462" spans="2:17">
      <c r="B462" s="94"/>
      <c r="C462" s="94"/>
      <c r="D462" s="95"/>
      <c r="E462" s="95"/>
      <c r="F462" s="95"/>
      <c r="G462" s="95"/>
      <c r="H462" s="95"/>
      <c r="I462" s="95"/>
      <c r="J462" s="95"/>
      <c r="K462" s="95"/>
      <c r="L462" s="95"/>
      <c r="M462" s="95"/>
      <c r="N462" s="95"/>
      <c r="O462" s="95"/>
      <c r="P462" s="95"/>
      <c r="Q462" s="95"/>
    </row>
    <row r="463" spans="2:17">
      <c r="B463" s="94"/>
      <c r="C463" s="94"/>
      <c r="D463" s="95"/>
      <c r="E463" s="95"/>
      <c r="F463" s="95"/>
      <c r="G463" s="95"/>
      <c r="H463" s="95"/>
      <c r="I463" s="95"/>
      <c r="J463" s="95"/>
      <c r="K463" s="95"/>
      <c r="L463" s="95"/>
      <c r="M463" s="95"/>
      <c r="N463" s="95"/>
      <c r="O463" s="95"/>
      <c r="P463" s="95"/>
      <c r="Q463" s="95"/>
    </row>
    <row r="464" spans="2:17">
      <c r="B464" s="94"/>
      <c r="C464" s="94"/>
      <c r="D464" s="95"/>
      <c r="E464" s="95"/>
      <c r="F464" s="95"/>
      <c r="G464" s="95"/>
      <c r="H464" s="95"/>
      <c r="I464" s="95"/>
      <c r="J464" s="95"/>
      <c r="K464" s="95"/>
      <c r="L464" s="95"/>
      <c r="M464" s="95"/>
      <c r="N464" s="95"/>
      <c r="O464" s="95"/>
      <c r="P464" s="95"/>
      <c r="Q464" s="95"/>
    </row>
    <row r="465" spans="2:17">
      <c r="B465" s="94"/>
      <c r="C465" s="94"/>
      <c r="D465" s="95"/>
      <c r="E465" s="95"/>
      <c r="F465" s="95"/>
      <c r="G465" s="95"/>
      <c r="H465" s="95"/>
      <c r="I465" s="95"/>
      <c r="J465" s="95"/>
      <c r="K465" s="95"/>
      <c r="L465" s="95"/>
      <c r="M465" s="95"/>
      <c r="N465" s="95"/>
      <c r="O465" s="95"/>
      <c r="P465" s="95"/>
      <c r="Q465" s="95"/>
    </row>
    <row r="466" spans="2:17">
      <c r="B466" s="94"/>
      <c r="C466" s="94"/>
      <c r="D466" s="95"/>
      <c r="E466" s="95"/>
      <c r="F466" s="95"/>
      <c r="G466" s="95"/>
      <c r="H466" s="95"/>
      <c r="I466" s="95"/>
      <c r="J466" s="95"/>
      <c r="K466" s="95"/>
      <c r="L466" s="95"/>
      <c r="M466" s="95"/>
      <c r="N466" s="95"/>
      <c r="O466" s="95"/>
      <c r="P466" s="95"/>
      <c r="Q466" s="95"/>
    </row>
    <row r="467" spans="2:17">
      <c r="B467" s="94"/>
      <c r="C467" s="94"/>
      <c r="D467" s="95"/>
      <c r="E467" s="95"/>
      <c r="F467" s="95"/>
      <c r="G467" s="95"/>
      <c r="H467" s="95"/>
      <c r="I467" s="95"/>
      <c r="J467" s="95"/>
      <c r="K467" s="95"/>
      <c r="L467" s="95"/>
      <c r="M467" s="95"/>
      <c r="N467" s="95"/>
      <c r="O467" s="95"/>
      <c r="P467" s="95"/>
      <c r="Q467" s="95"/>
    </row>
    <row r="468" spans="2:17">
      <c r="B468" s="94"/>
      <c r="C468" s="94"/>
      <c r="D468" s="95"/>
      <c r="E468" s="95"/>
      <c r="F468" s="95"/>
      <c r="G468" s="95"/>
      <c r="H468" s="95"/>
      <c r="I468" s="95"/>
      <c r="J468" s="95"/>
      <c r="K468" s="95"/>
      <c r="L468" s="95"/>
      <c r="M468" s="95"/>
      <c r="N468" s="95"/>
      <c r="O468" s="95"/>
      <c r="P468" s="95"/>
      <c r="Q468" s="95"/>
    </row>
    <row r="469" spans="2:17">
      <c r="B469" s="94"/>
      <c r="C469" s="94"/>
      <c r="D469" s="95"/>
      <c r="E469" s="95"/>
      <c r="F469" s="95"/>
      <c r="G469" s="95"/>
      <c r="H469" s="95"/>
      <c r="I469" s="95"/>
      <c r="J469" s="95"/>
      <c r="K469" s="95"/>
      <c r="L469" s="95"/>
      <c r="M469" s="95"/>
      <c r="N469" s="95"/>
      <c r="O469" s="95"/>
      <c r="P469" s="95"/>
      <c r="Q469" s="95"/>
    </row>
    <row r="470" spans="2:17">
      <c r="B470" s="94"/>
      <c r="C470" s="94"/>
      <c r="D470" s="95"/>
      <c r="E470" s="95"/>
      <c r="F470" s="95"/>
      <c r="G470" s="95"/>
      <c r="H470" s="95"/>
      <c r="I470" s="95"/>
      <c r="J470" s="95"/>
      <c r="K470" s="95"/>
      <c r="L470" s="95"/>
      <c r="M470" s="95"/>
      <c r="N470" s="95"/>
      <c r="O470" s="95"/>
      <c r="P470" s="95"/>
      <c r="Q470" s="95"/>
    </row>
    <row r="471" spans="2:17">
      <c r="B471" s="94"/>
      <c r="C471" s="94"/>
      <c r="D471" s="95"/>
      <c r="E471" s="95"/>
      <c r="F471" s="95"/>
      <c r="G471" s="95"/>
      <c r="H471" s="95"/>
      <c r="I471" s="95"/>
      <c r="J471" s="95"/>
      <c r="K471" s="95"/>
      <c r="L471" s="95"/>
      <c r="M471" s="95"/>
      <c r="N471" s="95"/>
      <c r="O471" s="95"/>
      <c r="P471" s="95"/>
      <c r="Q471" s="95"/>
    </row>
    <row r="472" spans="2:17">
      <c r="B472" s="94"/>
      <c r="C472" s="94"/>
      <c r="D472" s="95"/>
      <c r="E472" s="95"/>
      <c r="F472" s="95"/>
      <c r="G472" s="95"/>
      <c r="H472" s="95"/>
      <c r="I472" s="95"/>
      <c r="J472" s="95"/>
      <c r="K472" s="95"/>
      <c r="L472" s="95"/>
      <c r="M472" s="95"/>
      <c r="N472" s="95"/>
      <c r="O472" s="95"/>
      <c r="P472" s="95"/>
      <c r="Q472" s="95"/>
    </row>
    <row r="473" spans="2:17">
      <c r="B473" s="94"/>
      <c r="C473" s="94"/>
      <c r="D473" s="95"/>
      <c r="E473" s="95"/>
      <c r="F473" s="95"/>
      <c r="G473" s="95"/>
      <c r="H473" s="95"/>
      <c r="I473" s="95"/>
      <c r="J473" s="95"/>
      <c r="K473" s="95"/>
      <c r="L473" s="95"/>
      <c r="M473" s="95"/>
      <c r="N473" s="95"/>
      <c r="O473" s="95"/>
      <c r="P473" s="95"/>
      <c r="Q473" s="95"/>
    </row>
    <row r="474" spans="2:17">
      <c r="B474" s="94"/>
      <c r="C474" s="94"/>
      <c r="D474" s="95"/>
      <c r="E474" s="95"/>
      <c r="F474" s="95"/>
      <c r="G474" s="95"/>
      <c r="H474" s="95"/>
      <c r="I474" s="95"/>
      <c r="J474" s="95"/>
      <c r="K474" s="95"/>
      <c r="L474" s="95"/>
      <c r="M474" s="95"/>
      <c r="N474" s="95"/>
      <c r="O474" s="95"/>
      <c r="P474" s="95"/>
      <c r="Q474" s="95"/>
    </row>
    <row r="475" spans="2:17">
      <c r="B475" s="94"/>
      <c r="C475" s="94"/>
      <c r="D475" s="95"/>
      <c r="E475" s="95"/>
      <c r="F475" s="95"/>
      <c r="G475" s="95"/>
      <c r="H475" s="95"/>
      <c r="I475" s="95"/>
      <c r="J475" s="95"/>
      <c r="K475" s="95"/>
      <c r="L475" s="95"/>
      <c r="M475" s="95"/>
      <c r="N475" s="95"/>
      <c r="O475" s="95"/>
      <c r="P475" s="95"/>
      <c r="Q475" s="95"/>
    </row>
    <row r="476" spans="2:17">
      <c r="B476" s="94"/>
      <c r="C476" s="94"/>
      <c r="D476" s="95"/>
      <c r="E476" s="95"/>
      <c r="F476" s="95"/>
      <c r="G476" s="95"/>
      <c r="H476" s="95"/>
      <c r="I476" s="95"/>
      <c r="J476" s="95"/>
      <c r="K476" s="95"/>
      <c r="L476" s="95"/>
      <c r="M476" s="95"/>
      <c r="N476" s="95"/>
      <c r="O476" s="95"/>
      <c r="P476" s="95"/>
      <c r="Q476" s="95"/>
    </row>
    <row r="477" spans="2:17">
      <c r="B477" s="94"/>
      <c r="C477" s="94"/>
      <c r="D477" s="95"/>
      <c r="E477" s="95"/>
      <c r="F477" s="95"/>
      <c r="G477" s="95"/>
      <c r="H477" s="95"/>
      <c r="I477" s="95"/>
      <c r="J477" s="95"/>
      <c r="K477" s="95"/>
      <c r="L477" s="95"/>
      <c r="M477" s="95"/>
      <c r="N477" s="95"/>
      <c r="O477" s="95"/>
      <c r="P477" s="95"/>
      <c r="Q477" s="95"/>
    </row>
    <row r="478" spans="2:17">
      <c r="B478" s="94"/>
      <c r="C478" s="94"/>
      <c r="D478" s="95"/>
      <c r="E478" s="95"/>
      <c r="F478" s="95"/>
      <c r="G478" s="95"/>
      <c r="H478" s="95"/>
      <c r="I478" s="95"/>
      <c r="J478" s="95"/>
      <c r="K478" s="95"/>
      <c r="L478" s="95"/>
      <c r="M478" s="95"/>
      <c r="N478" s="95"/>
      <c r="O478" s="95"/>
      <c r="P478" s="95"/>
      <c r="Q478" s="95"/>
    </row>
    <row r="479" spans="2:17">
      <c r="B479" s="94"/>
      <c r="C479" s="94"/>
      <c r="D479" s="95"/>
      <c r="E479" s="95"/>
      <c r="F479" s="95"/>
      <c r="G479" s="95"/>
      <c r="H479" s="95"/>
      <c r="I479" s="95"/>
      <c r="J479" s="95"/>
      <c r="K479" s="95"/>
      <c r="L479" s="95"/>
      <c r="M479" s="95"/>
      <c r="N479" s="95"/>
      <c r="O479" s="95"/>
      <c r="P479" s="95"/>
      <c r="Q479" s="95"/>
    </row>
    <row r="480" spans="2:17">
      <c r="B480" s="94"/>
      <c r="C480" s="94"/>
      <c r="D480" s="95"/>
      <c r="E480" s="95"/>
      <c r="F480" s="95"/>
      <c r="G480" s="95"/>
      <c r="H480" s="95"/>
      <c r="I480" s="95"/>
      <c r="J480" s="95"/>
      <c r="K480" s="95"/>
      <c r="L480" s="95"/>
      <c r="M480" s="95"/>
      <c r="N480" s="95"/>
      <c r="O480" s="95"/>
      <c r="P480" s="95"/>
      <c r="Q480" s="95"/>
    </row>
    <row r="481" spans="2:17">
      <c r="B481" s="94"/>
      <c r="C481" s="94"/>
      <c r="D481" s="95"/>
      <c r="E481" s="95"/>
      <c r="F481" s="95"/>
      <c r="G481" s="95"/>
      <c r="H481" s="95"/>
      <c r="I481" s="95"/>
      <c r="J481" s="95"/>
      <c r="K481" s="95"/>
      <c r="L481" s="95"/>
      <c r="M481" s="95"/>
      <c r="N481" s="95"/>
      <c r="O481" s="95"/>
      <c r="P481" s="95"/>
      <c r="Q481" s="95"/>
    </row>
    <row r="482" spans="2:17">
      <c r="B482" s="94"/>
      <c r="C482" s="94"/>
      <c r="D482" s="95"/>
      <c r="E482" s="95"/>
      <c r="F482" s="95"/>
      <c r="G482" s="95"/>
      <c r="H482" s="95"/>
      <c r="I482" s="95"/>
      <c r="J482" s="95"/>
      <c r="K482" s="95"/>
      <c r="L482" s="95"/>
      <c r="M482" s="95"/>
      <c r="N482" s="95"/>
      <c r="O482" s="95"/>
      <c r="P482" s="95"/>
      <c r="Q482" s="95"/>
    </row>
    <row r="483" spans="2:17">
      <c r="B483" s="94"/>
      <c r="C483" s="94"/>
      <c r="D483" s="95"/>
      <c r="E483" s="95"/>
      <c r="F483" s="95"/>
      <c r="G483" s="95"/>
      <c r="H483" s="95"/>
      <c r="I483" s="95"/>
      <c r="J483" s="95"/>
      <c r="K483" s="95"/>
      <c r="L483" s="95"/>
      <c r="M483" s="95"/>
      <c r="N483" s="95"/>
      <c r="O483" s="95"/>
      <c r="P483" s="95"/>
      <c r="Q483" s="95"/>
    </row>
    <row r="484" spans="2:17">
      <c r="B484" s="94"/>
      <c r="C484" s="94"/>
      <c r="D484" s="95"/>
      <c r="E484" s="95"/>
      <c r="F484" s="95"/>
      <c r="G484" s="95"/>
      <c r="H484" s="95"/>
      <c r="I484" s="95"/>
      <c r="J484" s="95"/>
      <c r="K484" s="95"/>
      <c r="L484" s="95"/>
      <c r="M484" s="95"/>
      <c r="N484" s="95"/>
      <c r="O484" s="95"/>
      <c r="P484" s="95"/>
      <c r="Q484" s="95"/>
    </row>
    <row r="485" spans="2:17">
      <c r="B485" s="94"/>
      <c r="C485" s="94"/>
      <c r="D485" s="95"/>
      <c r="E485" s="95"/>
      <c r="F485" s="95"/>
      <c r="G485" s="95"/>
      <c r="H485" s="95"/>
      <c r="I485" s="95"/>
      <c r="J485" s="95"/>
      <c r="K485" s="95"/>
      <c r="L485" s="95"/>
      <c r="M485" s="95"/>
      <c r="N485" s="95"/>
      <c r="O485" s="95"/>
      <c r="P485" s="95"/>
      <c r="Q485" s="95"/>
    </row>
    <row r="486" spans="2:17">
      <c r="B486" s="94"/>
      <c r="C486" s="94"/>
      <c r="D486" s="95"/>
      <c r="E486" s="95"/>
      <c r="F486" s="95"/>
      <c r="G486" s="95"/>
      <c r="H486" s="95"/>
      <c r="I486" s="95"/>
      <c r="J486" s="95"/>
      <c r="K486" s="95"/>
      <c r="L486" s="95"/>
      <c r="M486" s="95"/>
      <c r="N486" s="95"/>
      <c r="O486" s="95"/>
      <c r="P486" s="95"/>
      <c r="Q486" s="95"/>
    </row>
    <row r="487" spans="2:17">
      <c r="B487" s="94"/>
      <c r="C487" s="94"/>
      <c r="D487" s="95"/>
      <c r="E487" s="95"/>
      <c r="F487" s="95"/>
      <c r="G487" s="95"/>
      <c r="H487" s="95"/>
      <c r="I487" s="95"/>
      <c r="J487" s="95"/>
      <c r="K487" s="95"/>
      <c r="L487" s="95"/>
      <c r="M487" s="95"/>
      <c r="N487" s="95"/>
      <c r="O487" s="95"/>
      <c r="P487" s="95"/>
      <c r="Q487" s="95"/>
    </row>
    <row r="488" spans="2:17">
      <c r="B488" s="94"/>
      <c r="C488" s="94"/>
      <c r="D488" s="95"/>
      <c r="E488" s="95"/>
      <c r="F488" s="95"/>
      <c r="G488" s="95"/>
      <c r="H488" s="95"/>
      <c r="I488" s="95"/>
      <c r="J488" s="95"/>
      <c r="K488" s="95"/>
      <c r="L488" s="95"/>
      <c r="M488" s="95"/>
      <c r="N488" s="95"/>
      <c r="O488" s="95"/>
      <c r="P488" s="95"/>
      <c r="Q488" s="95"/>
    </row>
    <row r="489" spans="2:17">
      <c r="B489" s="94"/>
      <c r="C489" s="94"/>
      <c r="D489" s="95"/>
      <c r="E489" s="95"/>
      <c r="F489" s="95"/>
      <c r="G489" s="95"/>
      <c r="H489" s="95"/>
      <c r="I489" s="95"/>
      <c r="J489" s="95"/>
      <c r="K489" s="95"/>
      <c r="L489" s="95"/>
      <c r="M489" s="95"/>
      <c r="N489" s="95"/>
      <c r="O489" s="95"/>
      <c r="P489" s="95"/>
      <c r="Q489" s="95"/>
    </row>
    <row r="490" spans="2:17">
      <c r="B490" s="94"/>
      <c r="C490" s="94"/>
      <c r="D490" s="95"/>
      <c r="E490" s="95"/>
      <c r="F490" s="95"/>
      <c r="G490" s="95"/>
      <c r="H490" s="95"/>
      <c r="I490" s="95"/>
      <c r="J490" s="95"/>
      <c r="K490" s="95"/>
      <c r="L490" s="95"/>
      <c r="M490" s="95"/>
      <c r="N490" s="95"/>
      <c r="O490" s="95"/>
      <c r="P490" s="95"/>
      <c r="Q490" s="95"/>
    </row>
    <row r="491" spans="2:17">
      <c r="B491" s="94"/>
      <c r="C491" s="94"/>
      <c r="D491" s="95"/>
      <c r="E491" s="95"/>
      <c r="F491" s="95"/>
      <c r="G491" s="95"/>
      <c r="H491" s="95"/>
      <c r="I491" s="95"/>
      <c r="J491" s="95"/>
      <c r="K491" s="95"/>
      <c r="L491" s="95"/>
      <c r="M491" s="95"/>
      <c r="N491" s="95"/>
      <c r="O491" s="95"/>
      <c r="P491" s="95"/>
      <c r="Q491" s="95"/>
    </row>
    <row r="492" spans="2:17">
      <c r="B492" s="94"/>
      <c r="C492" s="94"/>
      <c r="D492" s="95"/>
      <c r="E492" s="95"/>
      <c r="F492" s="95"/>
      <c r="G492" s="95"/>
      <c r="H492" s="95"/>
      <c r="I492" s="95"/>
      <c r="J492" s="95"/>
      <c r="K492" s="95"/>
      <c r="L492" s="95"/>
      <c r="M492" s="95"/>
      <c r="N492" s="95"/>
      <c r="O492" s="95"/>
      <c r="P492" s="95"/>
      <c r="Q492" s="95"/>
    </row>
    <row r="493" spans="2:17">
      <c r="B493" s="94"/>
      <c r="C493" s="94"/>
      <c r="D493" s="95"/>
      <c r="E493" s="95"/>
      <c r="F493" s="95"/>
      <c r="G493" s="95"/>
      <c r="H493" s="95"/>
      <c r="I493" s="95"/>
      <c r="J493" s="95"/>
      <c r="K493" s="95"/>
      <c r="L493" s="95"/>
      <c r="M493" s="95"/>
      <c r="N493" s="95"/>
      <c r="O493" s="95"/>
      <c r="P493" s="95"/>
      <c r="Q493" s="95"/>
    </row>
    <row r="494" spans="2:17">
      <c r="B494" s="94"/>
      <c r="C494" s="94"/>
      <c r="D494" s="95"/>
      <c r="E494" s="95"/>
      <c r="F494" s="95"/>
      <c r="G494" s="95"/>
      <c r="H494" s="95"/>
      <c r="I494" s="95"/>
      <c r="J494" s="95"/>
      <c r="K494" s="95"/>
      <c r="L494" s="95"/>
      <c r="M494" s="95"/>
      <c r="N494" s="95"/>
      <c r="O494" s="95"/>
      <c r="P494" s="95"/>
      <c r="Q494" s="95"/>
    </row>
    <row r="495" spans="2:17">
      <c r="B495" s="94"/>
      <c r="C495" s="94"/>
      <c r="D495" s="95"/>
      <c r="E495" s="95"/>
      <c r="F495" s="95"/>
      <c r="G495" s="95"/>
      <c r="H495" s="95"/>
      <c r="I495" s="95"/>
      <c r="J495" s="95"/>
      <c r="K495" s="95"/>
      <c r="L495" s="95"/>
      <c r="M495" s="95"/>
      <c r="N495" s="95"/>
      <c r="O495" s="95"/>
      <c r="P495" s="95"/>
      <c r="Q495" s="95"/>
    </row>
    <row r="496" spans="2:17">
      <c r="B496" s="94"/>
      <c r="C496" s="94"/>
      <c r="D496" s="95"/>
      <c r="E496" s="95"/>
      <c r="F496" s="95"/>
      <c r="G496" s="95"/>
      <c r="H496" s="95"/>
      <c r="I496" s="95"/>
      <c r="J496" s="95"/>
      <c r="K496" s="95"/>
      <c r="L496" s="95"/>
      <c r="M496" s="95"/>
      <c r="N496" s="95"/>
      <c r="O496" s="95"/>
      <c r="P496" s="95"/>
      <c r="Q496" s="95"/>
    </row>
    <row r="497" spans="2:17">
      <c r="B497" s="94"/>
      <c r="C497" s="94"/>
      <c r="D497" s="95"/>
      <c r="E497" s="95"/>
      <c r="F497" s="95"/>
      <c r="G497" s="95"/>
      <c r="H497" s="95"/>
      <c r="I497" s="95"/>
      <c r="J497" s="95"/>
      <c r="K497" s="95"/>
      <c r="L497" s="95"/>
      <c r="M497" s="95"/>
      <c r="N497" s="95"/>
      <c r="O497" s="95"/>
      <c r="P497" s="95"/>
      <c r="Q497" s="95"/>
    </row>
    <row r="498" spans="2:17">
      <c r="B498" s="94"/>
      <c r="C498" s="94"/>
      <c r="D498" s="95"/>
      <c r="E498" s="95"/>
      <c r="F498" s="95"/>
      <c r="G498" s="95"/>
      <c r="H498" s="95"/>
      <c r="I498" s="95"/>
      <c r="J498" s="95"/>
      <c r="K498" s="95"/>
      <c r="L498" s="95"/>
      <c r="M498" s="95"/>
      <c r="N498" s="95"/>
      <c r="O498" s="95"/>
      <c r="P498" s="95"/>
      <c r="Q498" s="95"/>
    </row>
    <row r="499" spans="2:17">
      <c r="B499" s="94"/>
      <c r="C499" s="94"/>
      <c r="D499" s="95"/>
      <c r="E499" s="95"/>
      <c r="F499" s="95"/>
      <c r="G499" s="95"/>
      <c r="H499" s="95"/>
      <c r="I499" s="95"/>
      <c r="J499" s="95"/>
      <c r="K499" s="95"/>
      <c r="L499" s="95"/>
      <c r="M499" s="95"/>
      <c r="N499" s="95"/>
      <c r="O499" s="95"/>
      <c r="P499" s="95"/>
      <c r="Q499" s="95"/>
    </row>
    <row r="500" spans="2:17">
      <c r="B500" s="94"/>
      <c r="C500" s="94"/>
      <c r="D500" s="95"/>
      <c r="E500" s="95"/>
      <c r="F500" s="95"/>
      <c r="G500" s="95"/>
      <c r="H500" s="95"/>
      <c r="I500" s="95"/>
      <c r="J500" s="95"/>
      <c r="K500" s="95"/>
      <c r="L500" s="95"/>
      <c r="M500" s="95"/>
      <c r="N500" s="95"/>
      <c r="O500" s="95"/>
      <c r="P500" s="95"/>
      <c r="Q500" s="95"/>
    </row>
    <row r="501" spans="2:17">
      <c r="B501" s="94"/>
      <c r="C501" s="94"/>
      <c r="D501" s="95"/>
      <c r="E501" s="95"/>
      <c r="F501" s="95"/>
      <c r="G501" s="95"/>
      <c r="H501" s="95"/>
      <c r="I501" s="95"/>
      <c r="J501" s="95"/>
      <c r="K501" s="95"/>
      <c r="L501" s="95"/>
      <c r="M501" s="95"/>
      <c r="N501" s="95"/>
      <c r="O501" s="95"/>
      <c r="P501" s="95"/>
      <c r="Q501" s="95"/>
    </row>
    <row r="502" spans="2:17">
      <c r="B502" s="94"/>
      <c r="C502" s="94"/>
      <c r="D502" s="95"/>
      <c r="E502" s="95"/>
      <c r="F502" s="95"/>
      <c r="G502" s="95"/>
      <c r="H502" s="95"/>
      <c r="I502" s="95"/>
      <c r="J502" s="95"/>
      <c r="K502" s="95"/>
      <c r="L502" s="95"/>
      <c r="M502" s="95"/>
      <c r="N502" s="95"/>
      <c r="O502" s="95"/>
      <c r="P502" s="95"/>
      <c r="Q502" s="95"/>
    </row>
    <row r="503" spans="2:17">
      <c r="B503" s="94"/>
      <c r="C503" s="94"/>
      <c r="D503" s="95"/>
      <c r="E503" s="95"/>
      <c r="F503" s="95"/>
      <c r="G503" s="95"/>
      <c r="H503" s="95"/>
      <c r="I503" s="95"/>
      <c r="J503" s="95"/>
      <c r="K503" s="95"/>
      <c r="L503" s="95"/>
      <c r="M503" s="95"/>
      <c r="N503" s="95"/>
      <c r="O503" s="95"/>
      <c r="P503" s="95"/>
      <c r="Q503" s="95"/>
    </row>
    <row r="504" spans="2:17">
      <c r="B504" s="94"/>
      <c r="C504" s="94"/>
      <c r="D504" s="95"/>
      <c r="E504" s="95"/>
      <c r="F504" s="95"/>
      <c r="G504" s="95"/>
      <c r="H504" s="95"/>
      <c r="I504" s="95"/>
      <c r="J504" s="95"/>
      <c r="K504" s="95"/>
      <c r="L504" s="95"/>
      <c r="M504" s="95"/>
      <c r="N504" s="95"/>
      <c r="O504" s="95"/>
      <c r="P504" s="95"/>
      <c r="Q504" s="95"/>
    </row>
    <row r="505" spans="2:17">
      <c r="B505" s="94"/>
      <c r="C505" s="94"/>
      <c r="D505" s="95"/>
      <c r="E505" s="95"/>
      <c r="F505" s="95"/>
      <c r="G505" s="95"/>
      <c r="H505" s="95"/>
      <c r="I505" s="95"/>
      <c r="J505" s="95"/>
      <c r="K505" s="95"/>
      <c r="L505" s="95"/>
      <c r="M505" s="95"/>
      <c r="N505" s="95"/>
      <c r="O505" s="95"/>
      <c r="P505" s="95"/>
      <c r="Q505" s="95"/>
    </row>
    <row r="506" spans="2:17">
      <c r="B506" s="94"/>
      <c r="C506" s="94"/>
      <c r="D506" s="95"/>
      <c r="E506" s="95"/>
      <c r="F506" s="95"/>
      <c r="G506" s="95"/>
      <c r="H506" s="95"/>
      <c r="I506" s="95"/>
      <c r="J506" s="95"/>
      <c r="K506" s="95"/>
      <c r="L506" s="95"/>
      <c r="M506" s="95"/>
      <c r="N506" s="95"/>
      <c r="O506" s="95"/>
      <c r="P506" s="95"/>
      <c r="Q506" s="95"/>
    </row>
    <row r="507" spans="2:17">
      <c r="B507" s="94"/>
      <c r="C507" s="94"/>
      <c r="D507" s="95"/>
      <c r="E507" s="95"/>
      <c r="F507" s="95"/>
      <c r="G507" s="95"/>
      <c r="H507" s="95"/>
      <c r="I507" s="95"/>
      <c r="J507" s="95"/>
      <c r="K507" s="95"/>
      <c r="L507" s="95"/>
      <c r="M507" s="95"/>
      <c r="N507" s="95"/>
      <c r="O507" s="95"/>
      <c r="P507" s="95"/>
      <c r="Q507" s="95"/>
    </row>
    <row r="508" spans="2:17">
      <c r="B508" s="94"/>
      <c r="C508" s="94"/>
      <c r="D508" s="95"/>
      <c r="E508" s="95"/>
      <c r="F508" s="95"/>
      <c r="G508" s="95"/>
      <c r="H508" s="95"/>
      <c r="I508" s="95"/>
      <c r="J508" s="95"/>
      <c r="K508" s="95"/>
      <c r="L508" s="95"/>
      <c r="M508" s="95"/>
      <c r="N508" s="95"/>
      <c r="O508" s="95"/>
      <c r="P508" s="95"/>
      <c r="Q508" s="95"/>
    </row>
    <row r="509" spans="2:17">
      <c r="B509" s="94"/>
      <c r="C509" s="94"/>
      <c r="D509" s="95"/>
      <c r="E509" s="95"/>
      <c r="F509" s="95"/>
      <c r="G509" s="95"/>
      <c r="H509" s="95"/>
      <c r="I509" s="95"/>
      <c r="J509" s="95"/>
      <c r="K509" s="95"/>
      <c r="L509" s="95"/>
      <c r="M509" s="95"/>
      <c r="N509" s="95"/>
      <c r="O509" s="95"/>
      <c r="P509" s="95"/>
      <c r="Q509" s="95"/>
    </row>
    <row r="510" spans="2:17">
      <c r="B510" s="94"/>
      <c r="C510" s="94"/>
      <c r="D510" s="95"/>
      <c r="E510" s="95"/>
      <c r="F510" s="95"/>
      <c r="G510" s="95"/>
      <c r="H510" s="95"/>
      <c r="I510" s="95"/>
      <c r="J510" s="95"/>
      <c r="K510" s="95"/>
      <c r="L510" s="95"/>
      <c r="M510" s="95"/>
      <c r="N510" s="95"/>
      <c r="O510" s="95"/>
      <c r="P510" s="95"/>
      <c r="Q510" s="95"/>
    </row>
    <row r="511" spans="2:17">
      <c r="B511" s="94"/>
      <c r="C511" s="94"/>
      <c r="D511" s="95"/>
      <c r="E511" s="95"/>
      <c r="F511" s="95"/>
      <c r="G511" s="95"/>
      <c r="H511" s="95"/>
      <c r="I511" s="95"/>
      <c r="J511" s="95"/>
      <c r="K511" s="95"/>
      <c r="L511" s="95"/>
      <c r="M511" s="95"/>
      <c r="N511" s="95"/>
      <c r="O511" s="95"/>
      <c r="P511" s="95"/>
      <c r="Q511" s="95"/>
    </row>
    <row r="512" spans="2:17">
      <c r="B512" s="94"/>
      <c r="C512" s="94"/>
      <c r="D512" s="95"/>
      <c r="E512" s="95"/>
      <c r="F512" s="95"/>
      <c r="G512" s="95"/>
      <c r="H512" s="95"/>
      <c r="I512" s="95"/>
      <c r="J512" s="95"/>
      <c r="K512" s="95"/>
      <c r="L512" s="95"/>
      <c r="M512" s="95"/>
      <c r="N512" s="95"/>
      <c r="O512" s="95"/>
      <c r="P512" s="95"/>
      <c r="Q512" s="95"/>
    </row>
    <row r="513" spans="2:17">
      <c r="B513" s="94"/>
      <c r="C513" s="94"/>
      <c r="D513" s="95"/>
      <c r="E513" s="95"/>
      <c r="F513" s="95"/>
      <c r="G513" s="95"/>
      <c r="H513" s="95"/>
      <c r="I513" s="95"/>
      <c r="J513" s="95"/>
      <c r="K513" s="95"/>
      <c r="L513" s="95"/>
      <c r="M513" s="95"/>
      <c r="N513" s="95"/>
      <c r="O513" s="95"/>
      <c r="P513" s="95"/>
      <c r="Q513" s="95"/>
    </row>
    <row r="514" spans="2:17">
      <c r="B514" s="94"/>
      <c r="C514" s="94"/>
      <c r="D514" s="95"/>
      <c r="E514" s="95"/>
      <c r="F514" s="95"/>
      <c r="G514" s="95"/>
      <c r="H514" s="95"/>
      <c r="I514" s="95"/>
      <c r="J514" s="95"/>
      <c r="K514" s="95"/>
      <c r="L514" s="95"/>
      <c r="M514" s="95"/>
      <c r="N514" s="95"/>
      <c r="O514" s="95"/>
      <c r="P514" s="95"/>
      <c r="Q514" s="95"/>
    </row>
    <row r="515" spans="2:17">
      <c r="B515" s="94"/>
      <c r="C515" s="94"/>
      <c r="D515" s="95"/>
      <c r="E515" s="95"/>
      <c r="F515" s="95"/>
      <c r="G515" s="95"/>
      <c r="H515" s="95"/>
      <c r="I515" s="95"/>
      <c r="J515" s="95"/>
      <c r="K515" s="95"/>
      <c r="L515" s="95"/>
      <c r="M515" s="95"/>
      <c r="N515" s="95"/>
      <c r="O515" s="95"/>
      <c r="P515" s="95"/>
      <c r="Q515" s="95"/>
    </row>
    <row r="516" spans="2:17">
      <c r="B516" s="94"/>
      <c r="C516" s="94"/>
      <c r="D516" s="95"/>
      <c r="E516" s="95"/>
      <c r="F516" s="95"/>
      <c r="G516" s="95"/>
      <c r="H516" s="95"/>
      <c r="I516" s="95"/>
      <c r="J516" s="95"/>
      <c r="K516" s="95"/>
      <c r="L516" s="95"/>
      <c r="M516" s="95"/>
      <c r="N516" s="95"/>
      <c r="O516" s="95"/>
      <c r="P516" s="95"/>
      <c r="Q516" s="95"/>
    </row>
    <row r="517" spans="2:17">
      <c r="B517" s="94"/>
      <c r="C517" s="94"/>
      <c r="D517" s="95"/>
      <c r="E517" s="95"/>
      <c r="F517" s="95"/>
      <c r="G517" s="95"/>
      <c r="H517" s="95"/>
      <c r="I517" s="95"/>
      <c r="J517" s="95"/>
      <c r="K517" s="95"/>
      <c r="L517" s="95"/>
      <c r="M517" s="95"/>
      <c r="N517" s="95"/>
      <c r="O517" s="95"/>
      <c r="P517" s="95"/>
      <c r="Q517" s="95"/>
    </row>
    <row r="518" spans="2:17">
      <c r="B518" s="94"/>
      <c r="C518" s="94"/>
      <c r="D518" s="95"/>
      <c r="E518" s="95"/>
      <c r="F518" s="95"/>
      <c r="G518" s="95"/>
      <c r="H518" s="95"/>
      <c r="I518" s="95"/>
      <c r="J518" s="95"/>
      <c r="K518" s="95"/>
      <c r="L518" s="95"/>
      <c r="M518" s="95"/>
      <c r="N518" s="95"/>
      <c r="O518" s="95"/>
      <c r="P518" s="95"/>
      <c r="Q518" s="95"/>
    </row>
    <row r="519" spans="2:17">
      <c r="B519" s="94"/>
      <c r="C519" s="94"/>
      <c r="D519" s="95"/>
      <c r="E519" s="95"/>
      <c r="F519" s="95"/>
      <c r="G519" s="95"/>
      <c r="H519" s="95"/>
      <c r="I519" s="95"/>
      <c r="J519" s="95"/>
      <c r="K519" s="95"/>
      <c r="L519" s="95"/>
      <c r="M519" s="95"/>
      <c r="N519" s="95"/>
      <c r="O519" s="95"/>
      <c r="P519" s="95"/>
      <c r="Q519" s="95"/>
    </row>
    <row r="520" spans="2:17">
      <c r="B520" s="94"/>
      <c r="C520" s="94"/>
      <c r="D520" s="95"/>
      <c r="E520" s="95"/>
      <c r="F520" s="95"/>
      <c r="G520" s="95"/>
      <c r="H520" s="95"/>
      <c r="I520" s="95"/>
      <c r="J520" s="95"/>
      <c r="K520" s="95"/>
      <c r="L520" s="95"/>
      <c r="M520" s="95"/>
      <c r="N520" s="95"/>
      <c r="O520" s="95"/>
      <c r="P520" s="95"/>
      <c r="Q520" s="95"/>
    </row>
    <row r="521" spans="2:17">
      <c r="B521" s="94"/>
      <c r="C521" s="94"/>
      <c r="D521" s="95"/>
      <c r="E521" s="95"/>
      <c r="F521" s="95"/>
      <c r="G521" s="95"/>
      <c r="H521" s="95"/>
      <c r="I521" s="95"/>
      <c r="J521" s="95"/>
      <c r="K521" s="95"/>
      <c r="L521" s="95"/>
      <c r="M521" s="95"/>
      <c r="N521" s="95"/>
      <c r="O521" s="95"/>
      <c r="P521" s="95"/>
      <c r="Q521" s="95"/>
    </row>
    <row r="522" spans="2:17">
      <c r="B522" s="94"/>
      <c r="C522" s="94"/>
      <c r="D522" s="95"/>
      <c r="E522" s="95"/>
      <c r="F522" s="95"/>
      <c r="G522" s="95"/>
      <c r="H522" s="95"/>
      <c r="I522" s="95"/>
      <c r="J522" s="95"/>
      <c r="K522" s="95"/>
      <c r="L522" s="95"/>
      <c r="M522" s="95"/>
      <c r="N522" s="95"/>
      <c r="O522" s="95"/>
      <c r="P522" s="95"/>
      <c r="Q522" s="95"/>
    </row>
    <row r="523" spans="2:17">
      <c r="B523" s="94"/>
      <c r="C523" s="94"/>
      <c r="D523" s="95"/>
      <c r="E523" s="95"/>
      <c r="F523" s="95"/>
      <c r="G523" s="95"/>
      <c r="H523" s="95"/>
      <c r="I523" s="95"/>
      <c r="J523" s="95"/>
      <c r="K523" s="95"/>
      <c r="L523" s="95"/>
      <c r="M523" s="95"/>
      <c r="N523" s="95"/>
      <c r="O523" s="95"/>
      <c r="P523" s="95"/>
      <c r="Q523" s="95"/>
    </row>
    <row r="524" spans="2:17">
      <c r="B524" s="94"/>
      <c r="C524" s="94"/>
      <c r="D524" s="95"/>
      <c r="E524" s="95"/>
      <c r="F524" s="95"/>
      <c r="G524" s="95"/>
      <c r="H524" s="95"/>
      <c r="I524" s="95"/>
      <c r="J524" s="95"/>
      <c r="K524" s="95"/>
      <c r="L524" s="95"/>
      <c r="M524" s="95"/>
      <c r="N524" s="95"/>
      <c r="O524" s="95"/>
      <c r="P524" s="95"/>
      <c r="Q524" s="95"/>
    </row>
    <row r="525" spans="2:17">
      <c r="B525" s="94"/>
      <c r="C525" s="94"/>
      <c r="D525" s="95"/>
      <c r="E525" s="95"/>
      <c r="F525" s="95"/>
      <c r="G525" s="95"/>
      <c r="H525" s="95"/>
      <c r="I525" s="95"/>
      <c r="J525" s="95"/>
      <c r="K525" s="95"/>
      <c r="L525" s="95"/>
      <c r="M525" s="95"/>
      <c r="N525" s="95"/>
      <c r="O525" s="95"/>
      <c r="P525" s="95"/>
      <c r="Q525" s="95"/>
    </row>
    <row r="526" spans="2:17">
      <c r="B526" s="94"/>
      <c r="C526" s="94"/>
      <c r="D526" s="95"/>
      <c r="E526" s="95"/>
      <c r="F526" s="95"/>
      <c r="G526" s="95"/>
      <c r="H526" s="95"/>
      <c r="I526" s="95"/>
      <c r="J526" s="95"/>
      <c r="K526" s="95"/>
      <c r="L526" s="95"/>
      <c r="M526" s="95"/>
      <c r="N526" s="95"/>
      <c r="O526" s="95"/>
      <c r="P526" s="95"/>
      <c r="Q526" s="95"/>
    </row>
    <row r="527" spans="2:17">
      <c r="B527" s="94"/>
      <c r="C527" s="94"/>
      <c r="D527" s="95"/>
      <c r="E527" s="95"/>
      <c r="F527" s="95"/>
      <c r="G527" s="95"/>
      <c r="H527" s="95"/>
      <c r="I527" s="95"/>
      <c r="J527" s="95"/>
      <c r="K527" s="95"/>
      <c r="L527" s="95"/>
      <c r="M527" s="95"/>
      <c r="N527" s="95"/>
      <c r="O527" s="95"/>
      <c r="P527" s="95"/>
      <c r="Q527" s="95"/>
    </row>
    <row r="528" spans="2:17">
      <c r="B528" s="94"/>
      <c r="C528" s="94"/>
      <c r="D528" s="95"/>
      <c r="E528" s="95"/>
      <c r="F528" s="95"/>
      <c r="G528" s="95"/>
      <c r="H528" s="95"/>
      <c r="I528" s="95"/>
      <c r="J528" s="95"/>
      <c r="K528" s="95"/>
      <c r="L528" s="95"/>
      <c r="M528" s="95"/>
      <c r="N528" s="95"/>
      <c r="O528" s="95"/>
      <c r="P528" s="95"/>
      <c r="Q528" s="95"/>
    </row>
    <row r="529" spans="2:17">
      <c r="B529" s="94"/>
      <c r="C529" s="94"/>
      <c r="D529" s="95"/>
      <c r="E529" s="95"/>
      <c r="F529" s="95"/>
      <c r="G529" s="95"/>
      <c r="H529" s="95"/>
      <c r="I529" s="95"/>
      <c r="J529" s="95"/>
      <c r="K529" s="95"/>
      <c r="L529" s="95"/>
      <c r="M529" s="95"/>
      <c r="N529" s="95"/>
      <c r="O529" s="95"/>
      <c r="P529" s="95"/>
      <c r="Q529" s="95"/>
    </row>
    <row r="530" spans="2:17">
      <c r="B530" s="94"/>
      <c r="C530" s="94"/>
      <c r="D530" s="95"/>
      <c r="E530" s="95"/>
      <c r="F530" s="95"/>
      <c r="G530" s="95"/>
      <c r="H530" s="95"/>
      <c r="I530" s="95"/>
      <c r="J530" s="95"/>
      <c r="K530" s="95"/>
      <c r="L530" s="95"/>
      <c r="M530" s="95"/>
      <c r="N530" s="95"/>
      <c r="O530" s="95"/>
      <c r="P530" s="95"/>
      <c r="Q530" s="95"/>
    </row>
    <row r="531" spans="2:17">
      <c r="B531" s="94"/>
      <c r="C531" s="94"/>
      <c r="D531" s="95"/>
      <c r="E531" s="95"/>
      <c r="F531" s="95"/>
      <c r="G531" s="95"/>
      <c r="H531" s="95"/>
      <c r="I531" s="95"/>
      <c r="J531" s="95"/>
      <c r="K531" s="95"/>
      <c r="L531" s="95"/>
      <c r="M531" s="95"/>
      <c r="N531" s="95"/>
      <c r="O531" s="95"/>
      <c r="P531" s="95"/>
      <c r="Q531" s="95"/>
    </row>
    <row r="532" spans="2:17">
      <c r="B532" s="94"/>
      <c r="C532" s="94"/>
      <c r="D532" s="95"/>
      <c r="E532" s="95"/>
      <c r="F532" s="95"/>
      <c r="G532" s="95"/>
      <c r="H532" s="95"/>
      <c r="I532" s="95"/>
      <c r="J532" s="95"/>
      <c r="K532" s="95"/>
      <c r="L532" s="95"/>
      <c r="M532" s="95"/>
      <c r="N532" s="95"/>
      <c r="O532" s="95"/>
      <c r="P532" s="95"/>
      <c r="Q532" s="95"/>
    </row>
    <row r="533" spans="2:17">
      <c r="B533" s="94"/>
      <c r="C533" s="94"/>
      <c r="D533" s="95"/>
      <c r="E533" s="95"/>
      <c r="F533" s="95"/>
      <c r="G533" s="95"/>
      <c r="H533" s="95"/>
      <c r="I533" s="95"/>
      <c r="J533" s="95"/>
      <c r="K533" s="95"/>
      <c r="L533" s="95"/>
      <c r="M533" s="95"/>
      <c r="N533" s="95"/>
      <c r="O533" s="95"/>
      <c r="P533" s="95"/>
      <c r="Q533" s="95"/>
    </row>
    <row r="534" spans="2:17">
      <c r="B534" s="94"/>
      <c r="C534" s="94"/>
      <c r="D534" s="95"/>
      <c r="E534" s="95"/>
      <c r="F534" s="95"/>
      <c r="G534" s="95"/>
      <c r="H534" s="95"/>
      <c r="I534" s="95"/>
      <c r="J534" s="95"/>
      <c r="K534" s="95"/>
      <c r="L534" s="95"/>
      <c r="M534" s="95"/>
      <c r="N534" s="95"/>
      <c r="O534" s="95"/>
      <c r="P534" s="95"/>
      <c r="Q534" s="95"/>
    </row>
    <row r="535" spans="2:17">
      <c r="B535" s="94"/>
      <c r="C535" s="94"/>
      <c r="D535" s="95"/>
      <c r="E535" s="95"/>
      <c r="F535" s="95"/>
      <c r="G535" s="95"/>
      <c r="H535" s="95"/>
      <c r="I535" s="95"/>
      <c r="J535" s="95"/>
      <c r="K535" s="95"/>
      <c r="L535" s="95"/>
      <c r="M535" s="95"/>
      <c r="N535" s="95"/>
      <c r="O535" s="95"/>
      <c r="P535" s="95"/>
      <c r="Q535" s="95"/>
    </row>
    <row r="536" spans="2:17">
      <c r="B536" s="94"/>
      <c r="C536" s="94"/>
      <c r="D536" s="95"/>
      <c r="E536" s="95"/>
      <c r="F536" s="95"/>
      <c r="G536" s="95"/>
      <c r="H536" s="95"/>
      <c r="I536" s="95"/>
      <c r="J536" s="95"/>
      <c r="K536" s="95"/>
      <c r="L536" s="95"/>
      <c r="M536" s="95"/>
      <c r="N536" s="95"/>
      <c r="O536" s="95"/>
      <c r="P536" s="95"/>
      <c r="Q536" s="95"/>
    </row>
    <row r="537" spans="2:17">
      <c r="B537" s="94"/>
      <c r="C537" s="94"/>
      <c r="D537" s="95"/>
      <c r="E537" s="95"/>
      <c r="F537" s="95"/>
      <c r="G537" s="95"/>
      <c r="H537" s="95"/>
      <c r="I537" s="95"/>
      <c r="J537" s="95"/>
      <c r="K537" s="95"/>
      <c r="L537" s="95"/>
      <c r="M537" s="95"/>
      <c r="N537" s="95"/>
      <c r="O537" s="95"/>
      <c r="P537" s="95"/>
      <c r="Q537" s="95"/>
    </row>
    <row r="538" spans="2:17">
      <c r="B538" s="94"/>
      <c r="C538" s="94"/>
      <c r="D538" s="95"/>
      <c r="E538" s="95"/>
      <c r="F538" s="95"/>
      <c r="G538" s="95"/>
      <c r="H538" s="95"/>
      <c r="I538" s="95"/>
      <c r="J538" s="95"/>
      <c r="K538" s="95"/>
      <c r="L538" s="95"/>
      <c r="M538" s="95"/>
      <c r="N538" s="95"/>
      <c r="O538" s="95"/>
      <c r="P538" s="95"/>
      <c r="Q538" s="95"/>
    </row>
    <row r="539" spans="2:17">
      <c r="B539" s="94"/>
      <c r="C539" s="94"/>
      <c r="D539" s="95"/>
      <c r="E539" s="95"/>
      <c r="F539" s="95"/>
      <c r="G539" s="95"/>
      <c r="H539" s="95"/>
      <c r="I539" s="95"/>
      <c r="J539" s="95"/>
      <c r="K539" s="95"/>
      <c r="L539" s="95"/>
      <c r="M539" s="95"/>
      <c r="N539" s="95"/>
      <c r="O539" s="95"/>
      <c r="P539" s="95"/>
      <c r="Q539" s="95"/>
    </row>
    <row r="540" spans="2:17">
      <c r="B540" s="94"/>
      <c r="C540" s="94"/>
      <c r="D540" s="95"/>
      <c r="E540" s="95"/>
      <c r="F540" s="95"/>
      <c r="G540" s="95"/>
      <c r="H540" s="95"/>
      <c r="I540" s="95"/>
      <c r="J540" s="95"/>
      <c r="K540" s="95"/>
      <c r="L540" s="95"/>
      <c r="M540" s="95"/>
      <c r="N540" s="95"/>
      <c r="O540" s="95"/>
      <c r="P540" s="95"/>
      <c r="Q540" s="95"/>
    </row>
    <row r="541" spans="2:17">
      <c r="B541" s="94"/>
      <c r="C541" s="94"/>
      <c r="D541" s="95"/>
      <c r="E541" s="95"/>
      <c r="F541" s="95"/>
      <c r="G541" s="95"/>
      <c r="H541" s="95"/>
      <c r="I541" s="95"/>
      <c r="J541" s="95"/>
      <c r="K541" s="95"/>
      <c r="L541" s="95"/>
      <c r="M541" s="95"/>
      <c r="N541" s="95"/>
      <c r="O541" s="95"/>
      <c r="P541" s="95"/>
      <c r="Q541" s="95"/>
    </row>
    <row r="542" spans="2:17">
      <c r="B542" s="94"/>
      <c r="C542" s="94"/>
      <c r="D542" s="95"/>
      <c r="E542" s="95"/>
      <c r="F542" s="95"/>
      <c r="G542" s="95"/>
      <c r="H542" s="95"/>
      <c r="I542" s="95"/>
      <c r="J542" s="95"/>
      <c r="K542" s="95"/>
      <c r="L542" s="95"/>
      <c r="M542" s="95"/>
      <c r="N542" s="95"/>
      <c r="O542" s="95"/>
      <c r="P542" s="95"/>
      <c r="Q542" s="95"/>
    </row>
    <row r="543" spans="2:17">
      <c r="B543" s="94"/>
      <c r="C543" s="94"/>
      <c r="D543" s="95"/>
      <c r="E543" s="95"/>
      <c r="F543" s="95"/>
      <c r="G543" s="95"/>
      <c r="H543" s="95"/>
      <c r="I543" s="95"/>
      <c r="J543" s="95"/>
      <c r="K543" s="95"/>
      <c r="L543" s="95"/>
      <c r="M543" s="95"/>
      <c r="N543" s="95"/>
      <c r="O543" s="95"/>
      <c r="P543" s="95"/>
      <c r="Q543" s="95"/>
    </row>
    <row r="544" spans="2:17">
      <c r="B544" s="94"/>
      <c r="C544" s="94"/>
      <c r="D544" s="95"/>
      <c r="E544" s="95"/>
      <c r="F544" s="95"/>
      <c r="G544" s="95"/>
      <c r="H544" s="95"/>
      <c r="I544" s="95"/>
      <c r="J544" s="95"/>
      <c r="K544" s="95"/>
      <c r="L544" s="95"/>
      <c r="M544" s="95"/>
      <c r="N544" s="95"/>
      <c r="O544" s="95"/>
      <c r="P544" s="95"/>
      <c r="Q544" s="95"/>
    </row>
    <row r="545" spans="2:17">
      <c r="B545" s="94"/>
      <c r="C545" s="94"/>
      <c r="D545" s="95"/>
      <c r="E545" s="95"/>
      <c r="F545" s="95"/>
      <c r="G545" s="95"/>
      <c r="H545" s="95"/>
      <c r="I545" s="95"/>
      <c r="J545" s="95"/>
      <c r="K545" s="95"/>
      <c r="L545" s="95"/>
      <c r="M545" s="95"/>
      <c r="N545" s="95"/>
      <c r="O545" s="95"/>
      <c r="P545" s="95"/>
      <c r="Q545" s="95"/>
    </row>
    <row r="546" spans="2:17">
      <c r="B546" s="94"/>
      <c r="C546" s="94"/>
      <c r="D546" s="95"/>
      <c r="E546" s="95"/>
      <c r="F546" s="95"/>
      <c r="G546" s="95"/>
      <c r="H546" s="95"/>
      <c r="I546" s="95"/>
      <c r="J546" s="95"/>
      <c r="K546" s="95"/>
      <c r="L546" s="95"/>
      <c r="M546" s="95"/>
      <c r="N546" s="95"/>
      <c r="O546" s="95"/>
      <c r="P546" s="95"/>
      <c r="Q546" s="95"/>
    </row>
    <row r="547" spans="2:17">
      <c r="B547" s="94"/>
      <c r="C547" s="94"/>
      <c r="D547" s="95"/>
      <c r="E547" s="95"/>
      <c r="F547" s="95"/>
      <c r="G547" s="95"/>
      <c r="H547" s="95"/>
      <c r="I547" s="95"/>
      <c r="J547" s="95"/>
      <c r="K547" s="95"/>
      <c r="L547" s="95"/>
      <c r="M547" s="95"/>
      <c r="N547" s="95"/>
      <c r="O547" s="95"/>
      <c r="P547" s="95"/>
      <c r="Q547" s="95"/>
    </row>
    <row r="548" spans="2:17">
      <c r="B548" s="94"/>
      <c r="C548" s="94"/>
      <c r="D548" s="95"/>
      <c r="E548" s="95"/>
      <c r="F548" s="95"/>
      <c r="G548" s="95"/>
      <c r="H548" s="95"/>
      <c r="I548" s="95"/>
      <c r="J548" s="95"/>
      <c r="K548" s="95"/>
      <c r="L548" s="95"/>
      <c r="M548" s="95"/>
      <c r="N548" s="95"/>
      <c r="O548" s="95"/>
      <c r="P548" s="95"/>
      <c r="Q548" s="95"/>
    </row>
    <row r="549" spans="2:17">
      <c r="B549" s="94"/>
      <c r="C549" s="94"/>
      <c r="D549" s="95"/>
      <c r="E549" s="95"/>
      <c r="F549" s="95"/>
      <c r="G549" s="95"/>
      <c r="H549" s="95"/>
      <c r="I549" s="95"/>
      <c r="J549" s="95"/>
      <c r="K549" s="95"/>
      <c r="L549" s="95"/>
      <c r="M549" s="95"/>
      <c r="N549" s="95"/>
      <c r="O549" s="95"/>
      <c r="P549" s="95"/>
      <c r="Q549" s="95"/>
    </row>
    <row r="550" spans="2:17">
      <c r="B550" s="94"/>
      <c r="C550" s="94"/>
      <c r="D550" s="95"/>
      <c r="E550" s="95"/>
      <c r="F550" s="95"/>
      <c r="G550" s="95"/>
      <c r="H550" s="95"/>
      <c r="I550" s="95"/>
      <c r="J550" s="95"/>
      <c r="K550" s="95"/>
      <c r="L550" s="95"/>
      <c r="M550" s="95"/>
      <c r="N550" s="95"/>
      <c r="O550" s="95"/>
      <c r="P550" s="95"/>
      <c r="Q550" s="95"/>
    </row>
    <row r="551" spans="2:17">
      <c r="B551" s="94"/>
      <c r="C551" s="94"/>
      <c r="D551" s="95"/>
      <c r="E551" s="95"/>
      <c r="F551" s="95"/>
      <c r="G551" s="95"/>
      <c r="H551" s="95"/>
      <c r="I551" s="95"/>
      <c r="J551" s="95"/>
      <c r="K551" s="95"/>
      <c r="L551" s="95"/>
      <c r="M551" s="95"/>
      <c r="N551" s="95"/>
      <c r="O551" s="95"/>
      <c r="P551" s="95"/>
      <c r="Q551" s="95"/>
    </row>
    <row r="552" spans="2:17">
      <c r="B552" s="94"/>
      <c r="C552" s="94"/>
      <c r="D552" s="95"/>
      <c r="E552" s="95"/>
      <c r="F552" s="95"/>
      <c r="G552" s="95"/>
      <c r="H552" s="95"/>
      <c r="I552" s="95"/>
      <c r="J552" s="95"/>
      <c r="K552" s="95"/>
      <c r="L552" s="95"/>
      <c r="M552" s="95"/>
      <c r="N552" s="95"/>
      <c r="O552" s="95"/>
      <c r="P552" s="95"/>
      <c r="Q552" s="95"/>
    </row>
    <row r="553" spans="2:17">
      <c r="B553" s="94"/>
      <c r="C553" s="94"/>
      <c r="D553" s="95"/>
      <c r="E553" s="95"/>
      <c r="F553" s="95"/>
      <c r="G553" s="95"/>
      <c r="H553" s="95"/>
      <c r="I553" s="95"/>
      <c r="J553" s="95"/>
      <c r="K553" s="95"/>
      <c r="L553" s="95"/>
      <c r="M553" s="95"/>
      <c r="N553" s="95"/>
      <c r="O553" s="95"/>
      <c r="P553" s="95"/>
      <c r="Q553" s="95"/>
    </row>
    <row r="554" spans="2:17">
      <c r="B554" s="94"/>
      <c r="C554" s="94"/>
      <c r="D554" s="95"/>
      <c r="E554" s="95"/>
      <c r="F554" s="95"/>
      <c r="G554" s="95"/>
      <c r="H554" s="95"/>
      <c r="I554" s="95"/>
      <c r="J554" s="95"/>
      <c r="K554" s="95"/>
      <c r="L554" s="95"/>
      <c r="M554" s="95"/>
      <c r="N554" s="95"/>
      <c r="O554" s="95"/>
      <c r="P554" s="95"/>
      <c r="Q554" s="95"/>
    </row>
    <row r="555" spans="2:17">
      <c r="B555" s="94"/>
      <c r="C555" s="94"/>
      <c r="D555" s="95"/>
      <c r="E555" s="95"/>
      <c r="F555" s="95"/>
      <c r="G555" s="95"/>
      <c r="H555" s="95"/>
      <c r="I555" s="95"/>
      <c r="J555" s="95"/>
      <c r="K555" s="95"/>
      <c r="L555" s="95"/>
      <c r="M555" s="95"/>
      <c r="N555" s="95"/>
      <c r="O555" s="95"/>
      <c r="P555" s="95"/>
      <c r="Q555" s="95"/>
    </row>
    <row r="556" spans="2:17">
      <c r="B556" s="94"/>
      <c r="C556" s="94"/>
      <c r="D556" s="95"/>
      <c r="E556" s="95"/>
      <c r="F556" s="95"/>
      <c r="G556" s="95"/>
      <c r="H556" s="95"/>
      <c r="I556" s="95"/>
      <c r="J556" s="95"/>
      <c r="K556" s="95"/>
      <c r="L556" s="95"/>
      <c r="M556" s="95"/>
      <c r="N556" s="95"/>
      <c r="O556" s="95"/>
      <c r="P556" s="95"/>
      <c r="Q556" s="95"/>
    </row>
    <row r="557" spans="2:17">
      <c r="B557" s="94"/>
      <c r="C557" s="94"/>
      <c r="D557" s="95"/>
      <c r="E557" s="95"/>
      <c r="F557" s="95"/>
      <c r="G557" s="95"/>
      <c r="H557" s="95"/>
      <c r="I557" s="95"/>
      <c r="J557" s="95"/>
      <c r="K557" s="95"/>
      <c r="L557" s="95"/>
      <c r="M557" s="95"/>
      <c r="N557" s="95"/>
      <c r="O557" s="95"/>
      <c r="P557" s="95"/>
      <c r="Q557" s="95"/>
    </row>
    <row r="558" spans="2:17">
      <c r="B558" s="94"/>
      <c r="C558" s="94"/>
      <c r="D558" s="95"/>
      <c r="E558" s="95"/>
      <c r="F558" s="95"/>
      <c r="G558" s="95"/>
      <c r="H558" s="95"/>
      <c r="I558" s="95"/>
      <c r="J558" s="95"/>
      <c r="K558" s="95"/>
      <c r="L558" s="95"/>
      <c r="M558" s="95"/>
      <c r="N558" s="95"/>
      <c r="O558" s="95"/>
      <c r="P558" s="95"/>
      <c r="Q558" s="95"/>
    </row>
    <row r="559" spans="2:17">
      <c r="D559" s="1"/>
    </row>
    <row r="560" spans="2:17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sheetProtection sheet="1" objects="1" scenarios="1"/>
  <mergeCells count="2">
    <mergeCell ref="B6:Q6"/>
    <mergeCell ref="B7:Q7"/>
  </mergeCells>
  <phoneticPr fontId="3" type="noConversion"/>
  <conditionalFormatting sqref="B12:B110">
    <cfRule type="cellIs" dxfId="5" priority="1" operator="equal">
      <formula>"NR3"</formula>
    </cfRule>
  </conditionalFormatting>
  <dataValidations count="1">
    <dataValidation allowBlank="1" showInputMessage="1" showErrorMessage="1" sqref="C5:C1048576 A1:B1048576 D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גיליון22">
    <tabColor indexed="52"/>
    <pageSetUpPr fitToPage="1"/>
  </sheetPr>
  <dimension ref="B1:R1066"/>
  <sheetViews>
    <sheetView rightToLeft="1" zoomScale="70" zoomScaleNormal="70" workbookViewId="0"/>
  </sheetViews>
  <sheetFormatPr defaultColWidth="9.140625" defaultRowHeight="18"/>
  <cols>
    <col min="1" max="1" width="6.28515625" style="1" customWidth="1"/>
    <col min="2" max="2" width="46" style="2" bestFit="1" customWidth="1"/>
    <col min="3" max="3" width="50.42578125" style="2" customWidth="1"/>
    <col min="4" max="4" width="10.140625" style="2" bestFit="1" customWidth="1"/>
    <col min="5" max="5" width="15.42578125" style="2" bestFit="1" customWidth="1"/>
    <col min="6" max="6" width="6.140625" style="1" bestFit="1" customWidth="1"/>
    <col min="7" max="7" width="12.42578125" style="1" bestFit="1" customWidth="1"/>
    <col min="8" max="8" width="11.140625" style="1" bestFit="1" customWidth="1"/>
    <col min="9" max="9" width="6.85546875" style="1" bestFit="1" customWidth="1"/>
    <col min="10" max="10" width="35.7109375" style="1" bestFit="1" customWidth="1"/>
    <col min="11" max="11" width="12.28515625" style="1" bestFit="1" customWidth="1"/>
    <col min="12" max="12" width="12.7109375" style="1" customWidth="1"/>
    <col min="13" max="13" width="9.140625" style="1" bestFit="1" customWidth="1"/>
    <col min="14" max="14" width="16.42578125" style="1" customWidth="1"/>
    <col min="15" max="15" width="9.5703125" style="1" bestFit="1" customWidth="1"/>
    <col min="16" max="16" width="12.28515625" style="1" customWidth="1"/>
    <col min="17" max="17" width="12.85546875" style="1" customWidth="1"/>
    <col min="18" max="18" width="8.42578125" style="1" bestFit="1" customWidth="1"/>
    <col min="19" max="16384" width="9.140625" style="1"/>
  </cols>
  <sheetData>
    <row r="1" spans="2:18">
      <c r="B1" s="46" t="s">
        <v>139</v>
      </c>
      <c r="C1" s="46" t="s" vm="1">
        <v>219</v>
      </c>
    </row>
    <row r="2" spans="2:18">
      <c r="B2" s="46" t="s">
        <v>138</v>
      </c>
      <c r="C2" s="46" t="s">
        <v>220</v>
      </c>
    </row>
    <row r="3" spans="2:18">
      <c r="B3" s="46" t="s">
        <v>140</v>
      </c>
      <c r="C3" s="46" t="s">
        <v>221</v>
      </c>
    </row>
    <row r="4" spans="2:18">
      <c r="B4" s="46" t="s">
        <v>141</v>
      </c>
      <c r="C4" s="46">
        <v>2208</v>
      </c>
    </row>
    <row r="6" spans="2:18" ht="26.25" customHeight="1">
      <c r="B6" s="135" t="s">
        <v>168</v>
      </c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7"/>
    </row>
    <row r="7" spans="2:18" s="3" customFormat="1" ht="78.75">
      <c r="B7" s="47" t="s">
        <v>109</v>
      </c>
      <c r="C7" s="48" t="s">
        <v>180</v>
      </c>
      <c r="D7" s="48" t="s">
        <v>43</v>
      </c>
      <c r="E7" s="48" t="s">
        <v>110</v>
      </c>
      <c r="F7" s="48" t="s">
        <v>14</v>
      </c>
      <c r="G7" s="48" t="s">
        <v>97</v>
      </c>
      <c r="H7" s="48" t="s">
        <v>63</v>
      </c>
      <c r="I7" s="48" t="s">
        <v>17</v>
      </c>
      <c r="J7" s="48" t="s">
        <v>218</v>
      </c>
      <c r="K7" s="48" t="s">
        <v>96</v>
      </c>
      <c r="L7" s="48" t="s">
        <v>33</v>
      </c>
      <c r="M7" s="48" t="s">
        <v>18</v>
      </c>
      <c r="N7" s="48" t="s">
        <v>196</v>
      </c>
      <c r="O7" s="48" t="s">
        <v>195</v>
      </c>
      <c r="P7" s="48" t="s">
        <v>104</v>
      </c>
      <c r="Q7" s="48" t="s">
        <v>142</v>
      </c>
      <c r="R7" s="50" t="s">
        <v>144</v>
      </c>
    </row>
    <row r="8" spans="2:18" s="3" customFormat="1" ht="24" customHeight="1">
      <c r="B8" s="14"/>
      <c r="C8" s="57"/>
      <c r="D8" s="15"/>
      <c r="E8" s="15"/>
      <c r="F8" s="15"/>
      <c r="G8" s="15" t="s">
        <v>21</v>
      </c>
      <c r="H8" s="15"/>
      <c r="I8" s="15" t="s">
        <v>20</v>
      </c>
      <c r="J8" s="15"/>
      <c r="K8" s="15"/>
      <c r="L8" s="15" t="s">
        <v>19</v>
      </c>
      <c r="M8" s="15" t="s">
        <v>19</v>
      </c>
      <c r="N8" s="15" t="s">
        <v>203</v>
      </c>
      <c r="O8" s="15"/>
      <c r="P8" s="15" t="s">
        <v>199</v>
      </c>
      <c r="Q8" s="15" t="s">
        <v>19</v>
      </c>
      <c r="R8" s="16" t="s">
        <v>19</v>
      </c>
    </row>
    <row r="9" spans="2:18" s="4" customFormat="1" ht="18" customHeight="1">
      <c r="B9" s="17"/>
      <c r="C9" s="12" t="s">
        <v>0</v>
      </c>
      <c r="D9" s="12" t="s">
        <v>1</v>
      </c>
      <c r="E9" s="12" t="s">
        <v>2</v>
      </c>
      <c r="F9" s="12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8" t="s">
        <v>13</v>
      </c>
      <c r="Q9" s="18" t="s">
        <v>106</v>
      </c>
      <c r="R9" s="19" t="s">
        <v>107</v>
      </c>
    </row>
    <row r="10" spans="2:18" s="4" customFormat="1" ht="18" customHeight="1">
      <c r="B10" s="74" t="s">
        <v>38</v>
      </c>
      <c r="C10" s="75"/>
      <c r="D10" s="74"/>
      <c r="E10" s="74"/>
      <c r="F10" s="74"/>
      <c r="G10" s="109"/>
      <c r="H10" s="74"/>
      <c r="I10" s="77">
        <v>5.8211282530881885</v>
      </c>
      <c r="J10" s="75"/>
      <c r="K10" s="75"/>
      <c r="L10" s="76"/>
      <c r="M10" s="76">
        <v>3.9150512862924237E-2</v>
      </c>
      <c r="N10" s="77"/>
      <c r="O10" s="110"/>
      <c r="P10" s="77">
        <f>P11+P253</f>
        <v>5777.4170755010018</v>
      </c>
      <c r="Q10" s="78">
        <f>IFERROR(P10/$P$10,0)</f>
        <v>1</v>
      </c>
      <c r="R10" s="78">
        <f>P10/'סכום נכסי הקרן'!$C$42</f>
        <v>6.0190850256848949E-2</v>
      </c>
    </row>
    <row r="11" spans="2:18" ht="21.75" customHeight="1">
      <c r="B11" s="79" t="s">
        <v>36</v>
      </c>
      <c r="C11" s="81"/>
      <c r="D11" s="80"/>
      <c r="E11" s="80"/>
      <c r="F11" s="80"/>
      <c r="G11" s="100"/>
      <c r="H11" s="80"/>
      <c r="I11" s="83">
        <v>5.8859170459310119</v>
      </c>
      <c r="J11" s="81"/>
      <c r="K11" s="81"/>
      <c r="L11" s="82"/>
      <c r="M11" s="82">
        <v>3.8633297170948502E-2</v>
      </c>
      <c r="N11" s="83"/>
      <c r="O11" s="101"/>
      <c r="P11" s="83">
        <f>P12+P33</f>
        <v>5675.7849906870015</v>
      </c>
      <c r="Q11" s="84">
        <f t="shared" ref="Q11:Q74" si="0">IFERROR(P11/$P$10,0)</f>
        <v>0.98240873326508338</v>
      </c>
      <c r="R11" s="84">
        <f>P11/'סכום נכסי הקרן'!$C$42</f>
        <v>5.9132016954979293E-2</v>
      </c>
    </row>
    <row r="12" spans="2:18">
      <c r="B12" s="85" t="s">
        <v>34</v>
      </c>
      <c r="C12" s="81"/>
      <c r="D12" s="80"/>
      <c r="E12" s="80"/>
      <c r="F12" s="80"/>
      <c r="G12" s="100"/>
      <c r="H12" s="80"/>
      <c r="I12" s="83">
        <v>6.6362687202702499</v>
      </c>
      <c r="J12" s="81"/>
      <c r="K12" s="81"/>
      <c r="L12" s="82"/>
      <c r="M12" s="82">
        <v>3.5805231124427198E-2</v>
      </c>
      <c r="N12" s="83"/>
      <c r="O12" s="101"/>
      <c r="P12" s="83">
        <f>SUM(P13:P31)</f>
        <v>670.85128560700014</v>
      </c>
      <c r="Q12" s="84">
        <f t="shared" si="0"/>
        <v>0.11611612539654249</v>
      </c>
      <c r="R12" s="84">
        <f>P12/'סכום נכסי הקרן'!$C$42</f>
        <v>6.9891283161487849E-3</v>
      </c>
    </row>
    <row r="13" spans="2:18">
      <c r="B13" s="86" t="s">
        <v>2299</v>
      </c>
      <c r="C13" s="89" t="s">
        <v>2070</v>
      </c>
      <c r="D13" s="88">
        <v>6028</v>
      </c>
      <c r="E13" s="88"/>
      <c r="F13" s="88" t="s">
        <v>464</v>
      </c>
      <c r="G13" s="98">
        <v>43100</v>
      </c>
      <c r="H13" s="88"/>
      <c r="I13" s="91">
        <v>7.5899999997550367</v>
      </c>
      <c r="J13" s="89" t="s">
        <v>26</v>
      </c>
      <c r="K13" s="89" t="s">
        <v>126</v>
      </c>
      <c r="L13" s="90">
        <v>5.8899999997930157E-2</v>
      </c>
      <c r="M13" s="90">
        <v>5.8899999997930157E-2</v>
      </c>
      <c r="N13" s="91">
        <v>9651.9456210000026</v>
      </c>
      <c r="O13" s="99">
        <v>109.12</v>
      </c>
      <c r="P13" s="91">
        <v>10.532203062000002</v>
      </c>
      <c r="Q13" s="92">
        <f t="shared" si="0"/>
        <v>1.8229951073917713E-3</v>
      </c>
      <c r="R13" s="92">
        <f>P13/'סכום נכסי הקרן'!$C$42</f>
        <v>1.0972762552798638E-4</v>
      </c>
    </row>
    <row r="14" spans="2:18">
      <c r="B14" s="86" t="s">
        <v>2299</v>
      </c>
      <c r="C14" s="89" t="s">
        <v>2070</v>
      </c>
      <c r="D14" s="88">
        <v>6869</v>
      </c>
      <c r="E14" s="88"/>
      <c r="F14" s="88" t="s">
        <v>464</v>
      </c>
      <c r="G14" s="98">
        <v>43555</v>
      </c>
      <c r="H14" s="88"/>
      <c r="I14" s="91">
        <v>3.4900000007334229</v>
      </c>
      <c r="J14" s="89" t="s">
        <v>26</v>
      </c>
      <c r="K14" s="89" t="s">
        <v>126</v>
      </c>
      <c r="L14" s="90">
        <v>5.7600000013585555E-2</v>
      </c>
      <c r="M14" s="90">
        <v>5.7600000013585555E-2</v>
      </c>
      <c r="N14" s="91">
        <v>2022.8713530000002</v>
      </c>
      <c r="O14" s="99">
        <v>100.43</v>
      </c>
      <c r="P14" s="91">
        <v>2.0315696990000003</v>
      </c>
      <c r="Q14" s="92">
        <f t="shared" si="0"/>
        <v>3.5163978512384414E-4</v>
      </c>
      <c r="R14" s="92">
        <f>P14/'סכום נכסי הקרן'!$C$42</f>
        <v>2.1165497650739842E-5</v>
      </c>
    </row>
    <row r="15" spans="2:18">
      <c r="B15" s="86" t="s">
        <v>2299</v>
      </c>
      <c r="C15" s="89" t="s">
        <v>2070</v>
      </c>
      <c r="D15" s="88">
        <v>6870</v>
      </c>
      <c r="E15" s="88"/>
      <c r="F15" s="88" t="s">
        <v>464</v>
      </c>
      <c r="G15" s="98">
        <v>43555</v>
      </c>
      <c r="H15" s="88"/>
      <c r="I15" s="91">
        <v>5.1400000000961601</v>
      </c>
      <c r="J15" s="89" t="s">
        <v>26</v>
      </c>
      <c r="K15" s="89" t="s">
        <v>126</v>
      </c>
      <c r="L15" s="90">
        <v>4.4600000000928723E-2</v>
      </c>
      <c r="M15" s="90">
        <v>4.4600000000928723E-2</v>
      </c>
      <c r="N15" s="91">
        <v>24084.032729999999</v>
      </c>
      <c r="O15" s="99">
        <v>101.04</v>
      </c>
      <c r="P15" s="91">
        <v>24.334506669000003</v>
      </c>
      <c r="Q15" s="92">
        <f t="shared" si="0"/>
        <v>4.2120044911055313E-3</v>
      </c>
      <c r="R15" s="92">
        <f>P15/'סכום נכסי הקרן'!$C$42</f>
        <v>2.5352413160530828E-4</v>
      </c>
    </row>
    <row r="16" spans="2:18">
      <c r="B16" s="86" t="s">
        <v>2299</v>
      </c>
      <c r="C16" s="89" t="s">
        <v>2070</v>
      </c>
      <c r="D16" s="88">
        <v>6868</v>
      </c>
      <c r="E16" s="88"/>
      <c r="F16" s="88" t="s">
        <v>464</v>
      </c>
      <c r="G16" s="98">
        <v>43555</v>
      </c>
      <c r="H16" s="88"/>
      <c r="I16" s="91">
        <v>5.0500000000587475</v>
      </c>
      <c r="J16" s="89" t="s">
        <v>26</v>
      </c>
      <c r="K16" s="89" t="s">
        <v>126</v>
      </c>
      <c r="L16" s="90">
        <v>5.0200000000469973E-2</v>
      </c>
      <c r="M16" s="90">
        <v>5.0200000000469973E-2</v>
      </c>
      <c r="N16" s="91">
        <v>13288.132426000002</v>
      </c>
      <c r="O16" s="99">
        <v>128.1</v>
      </c>
      <c r="P16" s="91">
        <v>17.022095660000002</v>
      </c>
      <c r="Q16" s="92">
        <f t="shared" si="0"/>
        <v>2.9463158774154959E-3</v>
      </c>
      <c r="R16" s="92">
        <f>P16/'סכום נכסי הקרן'!$C$42</f>
        <v>1.7734125778689263E-4</v>
      </c>
    </row>
    <row r="17" spans="2:18">
      <c r="B17" s="86" t="s">
        <v>2299</v>
      </c>
      <c r="C17" s="89" t="s">
        <v>2070</v>
      </c>
      <c r="D17" s="88">
        <v>6867</v>
      </c>
      <c r="E17" s="88"/>
      <c r="F17" s="88" t="s">
        <v>464</v>
      </c>
      <c r="G17" s="98">
        <v>43555</v>
      </c>
      <c r="H17" s="88"/>
      <c r="I17" s="91">
        <v>5.0900000000741814</v>
      </c>
      <c r="J17" s="89" t="s">
        <v>26</v>
      </c>
      <c r="K17" s="89" t="s">
        <v>126</v>
      </c>
      <c r="L17" s="90">
        <v>4.9400000000728708E-2</v>
      </c>
      <c r="M17" s="90">
        <v>4.9400000000728708E-2</v>
      </c>
      <c r="N17" s="91">
        <v>32401.297027000008</v>
      </c>
      <c r="O17" s="99">
        <v>117.74</v>
      </c>
      <c r="P17" s="91">
        <v>38.149282613000011</v>
      </c>
      <c r="Q17" s="92">
        <f t="shared" si="0"/>
        <v>6.6031726833036038E-3</v>
      </c>
      <c r="R17" s="92">
        <f>P17/'סכום נכסי הקרן'!$C$42</f>
        <v>3.9745057820084271E-4</v>
      </c>
    </row>
    <row r="18" spans="2:18">
      <c r="B18" s="86" t="s">
        <v>2299</v>
      </c>
      <c r="C18" s="89" t="s">
        <v>2070</v>
      </c>
      <c r="D18" s="88">
        <v>6866</v>
      </c>
      <c r="E18" s="88"/>
      <c r="F18" s="88" t="s">
        <v>464</v>
      </c>
      <c r="G18" s="98">
        <v>43555</v>
      </c>
      <c r="H18" s="88"/>
      <c r="I18" s="91">
        <v>5.7999999999602672</v>
      </c>
      <c r="J18" s="89" t="s">
        <v>26</v>
      </c>
      <c r="K18" s="89" t="s">
        <v>126</v>
      </c>
      <c r="L18" s="90">
        <v>2.9999999999819393E-2</v>
      </c>
      <c r="M18" s="90">
        <v>2.9999999999819393E-2</v>
      </c>
      <c r="N18" s="91">
        <v>48736.395396000007</v>
      </c>
      <c r="O18" s="99">
        <v>113.61</v>
      </c>
      <c r="P18" s="91">
        <v>55.369412164000011</v>
      </c>
      <c r="Q18" s="92">
        <f t="shared" si="0"/>
        <v>9.583765797140157E-3</v>
      </c>
      <c r="R18" s="92">
        <f>P18/'סכום נכסי הקרן'!$C$42</f>
        <v>5.7685501199237382E-4</v>
      </c>
    </row>
    <row r="19" spans="2:18">
      <c r="B19" s="86" t="s">
        <v>2299</v>
      </c>
      <c r="C19" s="89" t="s">
        <v>2070</v>
      </c>
      <c r="D19" s="88">
        <v>6865</v>
      </c>
      <c r="E19" s="88"/>
      <c r="F19" s="88" t="s">
        <v>464</v>
      </c>
      <c r="G19" s="98">
        <v>43555</v>
      </c>
      <c r="H19" s="88"/>
      <c r="I19" s="91">
        <v>4.0700000000558898</v>
      </c>
      <c r="J19" s="89" t="s">
        <v>26</v>
      </c>
      <c r="K19" s="89" t="s">
        <v>126</v>
      </c>
      <c r="L19" s="90">
        <v>2.560000000019726E-2</v>
      </c>
      <c r="M19" s="90">
        <v>2.560000000019726E-2</v>
      </c>
      <c r="N19" s="91">
        <v>24793.921492000005</v>
      </c>
      <c r="O19" s="99">
        <v>122.68</v>
      </c>
      <c r="P19" s="91">
        <v>30.417185690000004</v>
      </c>
      <c r="Q19" s="92">
        <f t="shared" si="0"/>
        <v>5.2648415879447841E-3</v>
      </c>
      <c r="R19" s="92">
        <f>P19/'סכום נכסי הקרן'!$C$42</f>
        <v>3.1689529164601532E-4</v>
      </c>
    </row>
    <row r="20" spans="2:18">
      <c r="B20" s="86" t="s">
        <v>2299</v>
      </c>
      <c r="C20" s="89" t="s">
        <v>2070</v>
      </c>
      <c r="D20" s="88">
        <v>5212</v>
      </c>
      <c r="E20" s="88"/>
      <c r="F20" s="88" t="s">
        <v>464</v>
      </c>
      <c r="G20" s="98">
        <v>42643</v>
      </c>
      <c r="H20" s="88"/>
      <c r="I20" s="91">
        <v>6.7599999998970155</v>
      </c>
      <c r="J20" s="89" t="s">
        <v>26</v>
      </c>
      <c r="K20" s="89" t="s">
        <v>126</v>
      </c>
      <c r="L20" s="90">
        <v>4.7599999999421848E-2</v>
      </c>
      <c r="M20" s="90">
        <v>4.7599999999421848E-2</v>
      </c>
      <c r="N20" s="91">
        <v>22235.018280000004</v>
      </c>
      <c r="O20" s="99">
        <v>99.57</v>
      </c>
      <c r="P20" s="91">
        <v>22.139407703000003</v>
      </c>
      <c r="Q20" s="92">
        <f t="shared" si="0"/>
        <v>3.8320597965623131E-3</v>
      </c>
      <c r="R20" s="92">
        <f>P20/'סכום נכסי הקרן'!$C$42</f>
        <v>2.3065493739017325E-4</v>
      </c>
    </row>
    <row r="21" spans="2:18">
      <c r="B21" s="86" t="s">
        <v>2299</v>
      </c>
      <c r="C21" s="89" t="s">
        <v>2070</v>
      </c>
      <c r="D21" s="88">
        <v>5211</v>
      </c>
      <c r="E21" s="88"/>
      <c r="F21" s="88" t="s">
        <v>464</v>
      </c>
      <c r="G21" s="98">
        <v>42643</v>
      </c>
      <c r="H21" s="88"/>
      <c r="I21" s="91">
        <v>4.6000000001420762</v>
      </c>
      <c r="J21" s="89" t="s">
        <v>26</v>
      </c>
      <c r="K21" s="89" t="s">
        <v>126</v>
      </c>
      <c r="L21" s="90">
        <v>4.7700000001379327E-2</v>
      </c>
      <c r="M21" s="90">
        <v>4.7700000001379327E-2</v>
      </c>
      <c r="N21" s="91">
        <v>17510.503650000002</v>
      </c>
      <c r="O21" s="99">
        <v>96.47</v>
      </c>
      <c r="P21" s="91">
        <v>16.892382871000002</v>
      </c>
      <c r="Q21" s="92">
        <f t="shared" si="0"/>
        <v>2.9238641853695738E-3</v>
      </c>
      <c r="R21" s="92">
        <f>P21/'סכום נכסי הקרן'!$C$42</f>
        <v>1.7598987135294367E-4</v>
      </c>
    </row>
    <row r="22" spans="2:18">
      <c r="B22" s="86" t="s">
        <v>2299</v>
      </c>
      <c r="C22" s="89" t="s">
        <v>2070</v>
      </c>
      <c r="D22" s="88">
        <v>6027</v>
      </c>
      <c r="E22" s="88"/>
      <c r="F22" s="88" t="s">
        <v>464</v>
      </c>
      <c r="G22" s="98">
        <v>43100</v>
      </c>
      <c r="H22" s="88"/>
      <c r="I22" s="91">
        <v>7.9400000000512012</v>
      </c>
      <c r="J22" s="89" t="s">
        <v>26</v>
      </c>
      <c r="K22" s="89" t="s">
        <v>126</v>
      </c>
      <c r="L22" s="90">
        <v>4.6100000000261342E-2</v>
      </c>
      <c r="M22" s="90">
        <v>4.6100000000261342E-2</v>
      </c>
      <c r="N22" s="91">
        <v>37189.849234000008</v>
      </c>
      <c r="O22" s="99">
        <v>100.83</v>
      </c>
      <c r="P22" s="91">
        <v>37.498524982000006</v>
      </c>
      <c r="Q22" s="92">
        <f t="shared" si="0"/>
        <v>6.4905345229465256E-3</v>
      </c>
      <c r="R22" s="92">
        <f>P22/'סכום נכסי הקרן'!$C$42</f>
        <v>3.9067079155758285E-4</v>
      </c>
    </row>
    <row r="23" spans="2:18">
      <c r="B23" s="86" t="s">
        <v>2299</v>
      </c>
      <c r="C23" s="89" t="s">
        <v>2070</v>
      </c>
      <c r="D23" s="88">
        <v>5025</v>
      </c>
      <c r="E23" s="88"/>
      <c r="F23" s="88" t="s">
        <v>464</v>
      </c>
      <c r="G23" s="98">
        <v>42551</v>
      </c>
      <c r="H23" s="88"/>
      <c r="I23" s="91">
        <v>7.399999999930877</v>
      </c>
      <c r="J23" s="89" t="s">
        <v>26</v>
      </c>
      <c r="K23" s="89" t="s">
        <v>126</v>
      </c>
      <c r="L23" s="90">
        <v>4.9599999999464288E-2</v>
      </c>
      <c r="M23" s="90">
        <v>4.9599999999464288E-2</v>
      </c>
      <c r="N23" s="91">
        <v>23425.777293000003</v>
      </c>
      <c r="O23" s="99">
        <v>98.81</v>
      </c>
      <c r="P23" s="91">
        <v>23.147010544000004</v>
      </c>
      <c r="Q23" s="92">
        <f t="shared" si="0"/>
        <v>4.0064634838558469E-3</v>
      </c>
      <c r="R23" s="92">
        <f>P23/'סכום נכסי הקרן'!$C$42</f>
        <v>2.4115244361630066E-4</v>
      </c>
    </row>
    <row r="24" spans="2:18">
      <c r="B24" s="86" t="s">
        <v>2299</v>
      </c>
      <c r="C24" s="89" t="s">
        <v>2070</v>
      </c>
      <c r="D24" s="88">
        <v>5024</v>
      </c>
      <c r="E24" s="88"/>
      <c r="F24" s="88" t="s">
        <v>464</v>
      </c>
      <c r="G24" s="98">
        <v>42551</v>
      </c>
      <c r="H24" s="88"/>
      <c r="I24" s="91">
        <v>5.4899999999001601</v>
      </c>
      <c r="J24" s="89" t="s">
        <v>26</v>
      </c>
      <c r="K24" s="89" t="s">
        <v>126</v>
      </c>
      <c r="L24" s="90">
        <v>4.7099999999147074E-2</v>
      </c>
      <c r="M24" s="90">
        <v>4.7099999999147074E-2</v>
      </c>
      <c r="N24" s="91">
        <v>15312.533966000003</v>
      </c>
      <c r="O24" s="99">
        <v>98.77</v>
      </c>
      <c r="P24" s="91">
        <v>15.124189799000002</v>
      </c>
      <c r="Q24" s="92">
        <f t="shared" si="0"/>
        <v>2.6178116624354097E-3</v>
      </c>
      <c r="R24" s="92">
        <f>P24/'סכום נכסי הקרן'!$C$42</f>
        <v>1.5756830977428258E-4</v>
      </c>
    </row>
    <row r="25" spans="2:18">
      <c r="B25" s="86" t="s">
        <v>2299</v>
      </c>
      <c r="C25" s="89" t="s">
        <v>2070</v>
      </c>
      <c r="D25" s="88">
        <v>6026</v>
      </c>
      <c r="E25" s="88"/>
      <c r="F25" s="88" t="s">
        <v>464</v>
      </c>
      <c r="G25" s="98">
        <v>43100</v>
      </c>
      <c r="H25" s="88"/>
      <c r="I25" s="91">
        <v>6.2199999999986106</v>
      </c>
      <c r="J25" s="89" t="s">
        <v>26</v>
      </c>
      <c r="K25" s="89" t="s">
        <v>126</v>
      </c>
      <c r="L25" s="90">
        <v>4.560000000002784E-2</v>
      </c>
      <c r="M25" s="90">
        <v>4.560000000002784E-2</v>
      </c>
      <c r="N25" s="91">
        <v>44985.128116000007</v>
      </c>
      <c r="O25" s="99">
        <v>95.83</v>
      </c>
      <c r="P25" s="91">
        <v>43.109248272999999</v>
      </c>
      <c r="Q25" s="92">
        <f t="shared" si="0"/>
        <v>7.4616818743801156E-3</v>
      </c>
      <c r="R25" s="92">
        <f>P25/'סכום נכסי הקרן'!$C$42</f>
        <v>4.4912497636505751E-4</v>
      </c>
    </row>
    <row r="26" spans="2:18">
      <c r="B26" s="86" t="s">
        <v>2299</v>
      </c>
      <c r="C26" s="89" t="s">
        <v>2070</v>
      </c>
      <c r="D26" s="88">
        <v>5023</v>
      </c>
      <c r="E26" s="88"/>
      <c r="F26" s="88" t="s">
        <v>464</v>
      </c>
      <c r="G26" s="98">
        <v>42551</v>
      </c>
      <c r="H26" s="88"/>
      <c r="I26" s="91">
        <v>7.5800000000227783</v>
      </c>
      <c r="J26" s="89" t="s">
        <v>26</v>
      </c>
      <c r="K26" s="89" t="s">
        <v>126</v>
      </c>
      <c r="L26" s="90">
        <v>4.0200000000147042E-2</v>
      </c>
      <c r="M26" s="90">
        <v>4.0200000000147042E-2</v>
      </c>
      <c r="N26" s="91">
        <v>64277.509699000009</v>
      </c>
      <c r="O26" s="99">
        <v>107.91</v>
      </c>
      <c r="P26" s="91">
        <v>69.361829649000015</v>
      </c>
      <c r="Q26" s="92">
        <f t="shared" si="0"/>
        <v>1.2005681560212639E-2</v>
      </c>
      <c r="R26" s="92">
        <f>P26/'סכום נכסי הקרן'!$C$42</f>
        <v>7.2263218102217172E-4</v>
      </c>
    </row>
    <row r="27" spans="2:18">
      <c r="B27" s="86" t="s">
        <v>2299</v>
      </c>
      <c r="C27" s="89" t="s">
        <v>2070</v>
      </c>
      <c r="D27" s="88">
        <v>5210</v>
      </c>
      <c r="E27" s="88"/>
      <c r="F27" s="88" t="s">
        <v>464</v>
      </c>
      <c r="G27" s="98">
        <v>42643</v>
      </c>
      <c r="H27" s="88"/>
      <c r="I27" s="91">
        <v>7.0100000000036413</v>
      </c>
      <c r="J27" s="89" t="s">
        <v>26</v>
      </c>
      <c r="K27" s="89" t="s">
        <v>126</v>
      </c>
      <c r="L27" s="90">
        <v>3.15E-2</v>
      </c>
      <c r="M27" s="90">
        <v>3.15E-2</v>
      </c>
      <c r="N27" s="91">
        <v>48633.088436000005</v>
      </c>
      <c r="O27" s="99">
        <v>112.94</v>
      </c>
      <c r="P27" s="91">
        <v>54.926186780000009</v>
      </c>
      <c r="Q27" s="92">
        <f t="shared" si="0"/>
        <v>9.5070489220716262E-3</v>
      </c>
      <c r="R27" s="92">
        <f>P27/'סכום נכסי הקרן'!$C$42</f>
        <v>5.7223735805295053E-4</v>
      </c>
    </row>
    <row r="28" spans="2:18">
      <c r="B28" s="86" t="s">
        <v>2299</v>
      </c>
      <c r="C28" s="89" t="s">
        <v>2070</v>
      </c>
      <c r="D28" s="88">
        <v>6025</v>
      </c>
      <c r="E28" s="88"/>
      <c r="F28" s="88" t="s">
        <v>464</v>
      </c>
      <c r="G28" s="98">
        <v>43100</v>
      </c>
      <c r="H28" s="88"/>
      <c r="I28" s="91">
        <v>8.3300000000259118</v>
      </c>
      <c r="J28" s="89" t="s">
        <v>26</v>
      </c>
      <c r="K28" s="89" t="s">
        <v>126</v>
      </c>
      <c r="L28" s="90">
        <v>3.2500000000106194E-2</v>
      </c>
      <c r="M28" s="90">
        <v>3.2500000000106194E-2</v>
      </c>
      <c r="N28" s="91">
        <v>61970.42768700001</v>
      </c>
      <c r="O28" s="99">
        <f>P28/N28*100000</f>
        <v>111.38846382769192</v>
      </c>
      <c r="P28" s="91">
        <v>69.027907427999992</v>
      </c>
      <c r="Q28" s="92">
        <f t="shared" si="0"/>
        <v>1.194788372137978E-2</v>
      </c>
      <c r="R28" s="92">
        <f>P28/'סכום נכסי הקרן'!$C$42</f>
        <v>7.1915327995981351E-4</v>
      </c>
    </row>
    <row r="29" spans="2:18">
      <c r="B29" s="86" t="s">
        <v>2299</v>
      </c>
      <c r="C29" s="89" t="s">
        <v>2070</v>
      </c>
      <c r="D29" s="88">
        <v>5022</v>
      </c>
      <c r="E29" s="88"/>
      <c r="F29" s="88" t="s">
        <v>464</v>
      </c>
      <c r="G29" s="98">
        <v>42551</v>
      </c>
      <c r="H29" s="88"/>
      <c r="I29" s="91">
        <v>6.9899999999247955</v>
      </c>
      <c r="J29" s="89" t="s">
        <v>26</v>
      </c>
      <c r="K29" s="89" t="s">
        <v>126</v>
      </c>
      <c r="L29" s="90">
        <v>2.2999999999839135E-2</v>
      </c>
      <c r="M29" s="90">
        <v>2.2999999999839135E-2</v>
      </c>
      <c r="N29" s="91">
        <v>43301.184229000006</v>
      </c>
      <c r="O29" s="99">
        <v>114.85</v>
      </c>
      <c r="P29" s="91">
        <v>49.731396926000009</v>
      </c>
      <c r="Q29" s="92">
        <f t="shared" si="0"/>
        <v>8.6078945445854683E-3</v>
      </c>
      <c r="R29" s="92">
        <f>P29/'סכום נכסי הקרן'!$C$42</f>
        <v>5.1811649155989099E-4</v>
      </c>
    </row>
    <row r="30" spans="2:18">
      <c r="B30" s="86" t="s">
        <v>2299</v>
      </c>
      <c r="C30" s="89" t="s">
        <v>2070</v>
      </c>
      <c r="D30" s="88">
        <v>6024</v>
      </c>
      <c r="E30" s="88"/>
      <c r="F30" s="88" t="s">
        <v>464</v>
      </c>
      <c r="G30" s="98">
        <v>43100</v>
      </c>
      <c r="H30" s="88"/>
      <c r="I30" s="91">
        <v>7.4300000000619546</v>
      </c>
      <c r="J30" s="89" t="s">
        <v>26</v>
      </c>
      <c r="K30" s="89" t="s">
        <v>126</v>
      </c>
      <c r="L30" s="90">
        <v>1.6900000000194183E-2</v>
      </c>
      <c r="M30" s="90">
        <v>1.6900000000194183E-2</v>
      </c>
      <c r="N30" s="91">
        <v>45015.353686000009</v>
      </c>
      <c r="O30" s="99">
        <v>120.12</v>
      </c>
      <c r="P30" s="91">
        <v>54.072448255000012</v>
      </c>
      <c r="Q30" s="92">
        <f t="shared" si="0"/>
        <v>9.3592772597797941E-3</v>
      </c>
      <c r="R30" s="92">
        <f>P30/'סכום נכסי הקרן'!$C$42</f>
        <v>5.6334285605573724E-4</v>
      </c>
    </row>
    <row r="31" spans="2:18">
      <c r="B31" s="86" t="s">
        <v>2299</v>
      </c>
      <c r="C31" s="89" t="s">
        <v>2070</v>
      </c>
      <c r="D31" s="88">
        <v>5209</v>
      </c>
      <c r="E31" s="88"/>
      <c r="F31" s="88" t="s">
        <v>464</v>
      </c>
      <c r="G31" s="98">
        <v>42643</v>
      </c>
      <c r="H31" s="88"/>
      <c r="I31" s="91">
        <v>6.0399999999841949</v>
      </c>
      <c r="J31" s="89" t="s">
        <v>26</v>
      </c>
      <c r="K31" s="89" t="s">
        <v>126</v>
      </c>
      <c r="L31" s="90">
        <v>2.0799999999947319E-2</v>
      </c>
      <c r="M31" s="90">
        <v>2.0799999999947319E-2</v>
      </c>
      <c r="N31" s="91">
        <v>32943.843983000006</v>
      </c>
      <c r="O31" s="99">
        <v>115.24</v>
      </c>
      <c r="P31" s="91">
        <v>37.96449684000001</v>
      </c>
      <c r="Q31" s="92">
        <f t="shared" si="0"/>
        <v>6.5711885335382044E-3</v>
      </c>
      <c r="R31" s="92">
        <f>P31/'סכום נכסי הקרן'!$C$42</f>
        <v>3.955254250317209E-4</v>
      </c>
    </row>
    <row r="32" spans="2:18">
      <c r="B32" s="93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91"/>
      <c r="O32" s="99"/>
      <c r="P32" s="88"/>
      <c r="Q32" s="92"/>
      <c r="R32" s="88"/>
    </row>
    <row r="33" spans="2:18">
      <c r="B33" s="85" t="s">
        <v>35</v>
      </c>
      <c r="C33" s="81"/>
      <c r="D33" s="80"/>
      <c r="E33" s="80"/>
      <c r="F33" s="80"/>
      <c r="G33" s="100"/>
      <c r="H33" s="80"/>
      <c r="I33" s="83">
        <v>5.7850693330053273</v>
      </c>
      <c r="J33" s="81"/>
      <c r="K33" s="81"/>
      <c r="L33" s="82"/>
      <c r="M33" s="82">
        <v>3.9013390935709637E-2</v>
      </c>
      <c r="N33" s="83"/>
      <c r="O33" s="101"/>
      <c r="P33" s="83">
        <f>SUM(P34:P251)</f>
        <v>5004.9337050800013</v>
      </c>
      <c r="Q33" s="84">
        <f t="shared" si="0"/>
        <v>0.86629260786854079</v>
      </c>
      <c r="R33" s="84">
        <f>P33/'סכום נכסי הקרן'!$C$42</f>
        <v>5.2142888638830508E-2</v>
      </c>
    </row>
    <row r="34" spans="2:18">
      <c r="B34" s="86" t="s">
        <v>2300</v>
      </c>
      <c r="C34" s="89" t="s">
        <v>2071</v>
      </c>
      <c r="D34" s="88" t="s">
        <v>2072</v>
      </c>
      <c r="E34" s="88"/>
      <c r="F34" s="88" t="s">
        <v>281</v>
      </c>
      <c r="G34" s="98">
        <v>42368</v>
      </c>
      <c r="H34" s="88" t="s">
        <v>257</v>
      </c>
      <c r="I34" s="91">
        <v>7.1299999998309129</v>
      </c>
      <c r="J34" s="89" t="s">
        <v>122</v>
      </c>
      <c r="K34" s="89" t="s">
        <v>126</v>
      </c>
      <c r="L34" s="90">
        <v>3.1699999999999999E-2</v>
      </c>
      <c r="M34" s="90">
        <v>2.20999999999681E-2</v>
      </c>
      <c r="N34" s="91">
        <v>10496.390787000002</v>
      </c>
      <c r="O34" s="99">
        <v>119.45</v>
      </c>
      <c r="P34" s="91">
        <v>12.537938224000001</v>
      </c>
      <c r="Q34" s="92">
        <f t="shared" si="0"/>
        <v>2.1701632511813675E-3</v>
      </c>
      <c r="R34" s="92">
        <f>P34/'סכום נכסי הקרן'!$C$42</f>
        <v>1.3062397128477417E-4</v>
      </c>
    </row>
    <row r="35" spans="2:18">
      <c r="B35" s="86" t="s">
        <v>2300</v>
      </c>
      <c r="C35" s="89" t="s">
        <v>2071</v>
      </c>
      <c r="D35" s="88" t="s">
        <v>2073</v>
      </c>
      <c r="E35" s="88"/>
      <c r="F35" s="88" t="s">
        <v>281</v>
      </c>
      <c r="G35" s="98">
        <v>42388</v>
      </c>
      <c r="H35" s="88" t="s">
        <v>257</v>
      </c>
      <c r="I35" s="91">
        <v>7.1199999999726877</v>
      </c>
      <c r="J35" s="89" t="s">
        <v>122</v>
      </c>
      <c r="K35" s="89" t="s">
        <v>126</v>
      </c>
      <c r="L35" s="90">
        <v>3.1899999999999998E-2</v>
      </c>
      <c r="M35" s="90">
        <v>2.2200000000068276E-2</v>
      </c>
      <c r="N35" s="91">
        <v>14694.947210000002</v>
      </c>
      <c r="O35" s="99">
        <v>119.6</v>
      </c>
      <c r="P35" s="91">
        <v>17.575156854000003</v>
      </c>
      <c r="Q35" s="92">
        <f t="shared" si="0"/>
        <v>3.0420439833791875E-3</v>
      </c>
      <c r="R35" s="92">
        <f>P35/'סכום נכסי הקרן'!$C$42</f>
        <v>1.8310321387832496E-4</v>
      </c>
    </row>
    <row r="36" spans="2:18">
      <c r="B36" s="86" t="s">
        <v>2300</v>
      </c>
      <c r="C36" s="89" t="s">
        <v>2071</v>
      </c>
      <c r="D36" s="88" t="s">
        <v>2074</v>
      </c>
      <c r="E36" s="88"/>
      <c r="F36" s="88" t="s">
        <v>281</v>
      </c>
      <c r="G36" s="98">
        <v>42509</v>
      </c>
      <c r="H36" s="88" t="s">
        <v>257</v>
      </c>
      <c r="I36" s="91">
        <v>7.1799999998099384</v>
      </c>
      <c r="J36" s="89" t="s">
        <v>122</v>
      </c>
      <c r="K36" s="89" t="s">
        <v>126</v>
      </c>
      <c r="L36" s="90">
        <v>2.7400000000000001E-2</v>
      </c>
      <c r="M36" s="90">
        <v>2.3899999999521894E-2</v>
      </c>
      <c r="N36" s="91">
        <v>14694.947210000002</v>
      </c>
      <c r="O36" s="99">
        <v>115.29</v>
      </c>
      <c r="P36" s="91">
        <v>16.941805279000004</v>
      </c>
      <c r="Q36" s="92">
        <f t="shared" si="0"/>
        <v>2.9324185977227303E-3</v>
      </c>
      <c r="R36" s="92">
        <f>P36/'סכום נכסי הקרן'!$C$42</f>
        <v>1.7650476870592784E-4</v>
      </c>
    </row>
    <row r="37" spans="2:18">
      <c r="B37" s="86" t="s">
        <v>2300</v>
      </c>
      <c r="C37" s="89" t="s">
        <v>2071</v>
      </c>
      <c r="D37" s="88" t="s">
        <v>2075</v>
      </c>
      <c r="E37" s="88"/>
      <c r="F37" s="88" t="s">
        <v>281</v>
      </c>
      <c r="G37" s="98">
        <v>42723</v>
      </c>
      <c r="H37" s="88" t="s">
        <v>257</v>
      </c>
      <c r="I37" s="91">
        <v>7.0800000011256294</v>
      </c>
      <c r="J37" s="89" t="s">
        <v>122</v>
      </c>
      <c r="K37" s="89" t="s">
        <v>126</v>
      </c>
      <c r="L37" s="90">
        <v>3.15E-2</v>
      </c>
      <c r="M37" s="90">
        <v>2.550000000244702E-2</v>
      </c>
      <c r="N37" s="91">
        <v>2099.2781290000003</v>
      </c>
      <c r="O37" s="99">
        <v>116.8</v>
      </c>
      <c r="P37" s="91">
        <v>2.4519569280000004</v>
      </c>
      <c r="Q37" s="92">
        <f t="shared" si="0"/>
        <v>4.2440365581315997E-4</v>
      </c>
      <c r="R37" s="92">
        <f>P37/'סכום נכסי הקרן'!$C$42</f>
        <v>2.5545216895509172E-5</v>
      </c>
    </row>
    <row r="38" spans="2:18">
      <c r="B38" s="86" t="s">
        <v>2300</v>
      </c>
      <c r="C38" s="89" t="s">
        <v>2071</v>
      </c>
      <c r="D38" s="88" t="s">
        <v>2076</v>
      </c>
      <c r="E38" s="88"/>
      <c r="F38" s="88" t="s">
        <v>281</v>
      </c>
      <c r="G38" s="98">
        <v>42918</v>
      </c>
      <c r="H38" s="88" t="s">
        <v>257</v>
      </c>
      <c r="I38" s="91">
        <v>7.049999999949919</v>
      </c>
      <c r="J38" s="89" t="s">
        <v>122</v>
      </c>
      <c r="K38" s="89" t="s">
        <v>126</v>
      </c>
      <c r="L38" s="90">
        <v>3.1899999999999998E-2</v>
      </c>
      <c r="M38" s="90">
        <v>2.8300000000033382E-2</v>
      </c>
      <c r="N38" s="91">
        <v>10496.390787000002</v>
      </c>
      <c r="O38" s="99">
        <v>114.14</v>
      </c>
      <c r="P38" s="91">
        <v>11.980580612000001</v>
      </c>
      <c r="Q38" s="92">
        <f t="shared" si="0"/>
        <v>2.0736914879840277E-3</v>
      </c>
      <c r="R38" s="92">
        <f>P38/'סכום נכסי הקרן'!$C$42</f>
        <v>1.2481725383214887E-4</v>
      </c>
    </row>
    <row r="39" spans="2:18">
      <c r="B39" s="86" t="s">
        <v>2300</v>
      </c>
      <c r="C39" s="89" t="s">
        <v>2071</v>
      </c>
      <c r="D39" s="88" t="s">
        <v>2077</v>
      </c>
      <c r="E39" s="88"/>
      <c r="F39" s="88" t="s">
        <v>281</v>
      </c>
      <c r="G39" s="98">
        <v>43915</v>
      </c>
      <c r="H39" s="88" t="s">
        <v>257</v>
      </c>
      <c r="I39" s="91">
        <v>7.0700000000735548</v>
      </c>
      <c r="J39" s="89" t="s">
        <v>122</v>
      </c>
      <c r="K39" s="89" t="s">
        <v>126</v>
      </c>
      <c r="L39" s="90">
        <v>2.6600000000000002E-2</v>
      </c>
      <c r="M39" s="90">
        <v>3.4700000000302871E-2</v>
      </c>
      <c r="N39" s="91">
        <v>22097.664921000003</v>
      </c>
      <c r="O39" s="99">
        <v>104.59</v>
      </c>
      <c r="P39" s="91">
        <v>23.111945790000004</v>
      </c>
      <c r="Q39" s="92">
        <f t="shared" si="0"/>
        <v>4.0003942052246246E-3</v>
      </c>
      <c r="R39" s="92">
        <f>P39/'סכום נכסי הקרן'!$C$42</f>
        <v>2.4078712857504163E-4</v>
      </c>
    </row>
    <row r="40" spans="2:18">
      <c r="B40" s="86" t="s">
        <v>2300</v>
      </c>
      <c r="C40" s="89" t="s">
        <v>2071</v>
      </c>
      <c r="D40" s="88" t="s">
        <v>2078</v>
      </c>
      <c r="E40" s="88"/>
      <c r="F40" s="88" t="s">
        <v>281</v>
      </c>
      <c r="G40" s="98">
        <v>44168</v>
      </c>
      <c r="H40" s="88" t="s">
        <v>257</v>
      </c>
      <c r="I40" s="91">
        <v>7.1999999999631186</v>
      </c>
      <c r="J40" s="89" t="s">
        <v>122</v>
      </c>
      <c r="K40" s="89" t="s">
        <v>126</v>
      </c>
      <c r="L40" s="90">
        <v>1.89E-2</v>
      </c>
      <c r="M40" s="90">
        <v>3.719999999987092E-2</v>
      </c>
      <c r="N40" s="91">
        <v>22380.364226000005</v>
      </c>
      <c r="O40" s="99">
        <v>96.92</v>
      </c>
      <c r="P40" s="91">
        <v>21.691048899000002</v>
      </c>
      <c r="Q40" s="92">
        <f t="shared" si="0"/>
        <v>3.7544543894849434E-3</v>
      </c>
      <c r="R40" s="92">
        <f>P40/'סכום נכסי הקרן'!$C$42</f>
        <v>2.2598380195365747E-4</v>
      </c>
    </row>
    <row r="41" spans="2:18">
      <c r="B41" s="86" t="s">
        <v>2300</v>
      </c>
      <c r="C41" s="89" t="s">
        <v>2071</v>
      </c>
      <c r="D41" s="88" t="s">
        <v>2079</v>
      </c>
      <c r="E41" s="88"/>
      <c r="F41" s="88" t="s">
        <v>281</v>
      </c>
      <c r="G41" s="98">
        <v>44277</v>
      </c>
      <c r="H41" s="88" t="s">
        <v>257</v>
      </c>
      <c r="I41" s="91">
        <v>7.1100000000310573</v>
      </c>
      <c r="J41" s="89" t="s">
        <v>122</v>
      </c>
      <c r="K41" s="89" t="s">
        <v>126</v>
      </c>
      <c r="L41" s="90">
        <v>1.9E-2</v>
      </c>
      <c r="M41" s="90">
        <v>4.5400000000185702E-2</v>
      </c>
      <c r="N41" s="91">
        <v>34033.150549000005</v>
      </c>
      <c r="O41" s="99">
        <v>91.77</v>
      </c>
      <c r="P41" s="91">
        <v>31.232223873000006</v>
      </c>
      <c r="Q41" s="92">
        <f t="shared" si="0"/>
        <v>5.4059146959355769E-3</v>
      </c>
      <c r="R41" s="92">
        <f>P41/'סכום נכסי הקרן'!$C$42</f>
        <v>3.2538660196435742E-4</v>
      </c>
    </row>
    <row r="42" spans="2:18">
      <c r="B42" s="86" t="s">
        <v>2301</v>
      </c>
      <c r="C42" s="89" t="s">
        <v>2071</v>
      </c>
      <c r="D42" s="88" t="s">
        <v>2080</v>
      </c>
      <c r="E42" s="88"/>
      <c r="F42" s="88" t="s">
        <v>271</v>
      </c>
      <c r="G42" s="98">
        <v>42186</v>
      </c>
      <c r="H42" s="88" t="s">
        <v>124</v>
      </c>
      <c r="I42" s="91">
        <v>2.1799999999999997</v>
      </c>
      <c r="J42" s="89" t="s">
        <v>122</v>
      </c>
      <c r="K42" s="89" t="s">
        <v>125</v>
      </c>
      <c r="L42" s="90">
        <v>9.8519999999999996E-2</v>
      </c>
      <c r="M42" s="90">
        <v>5.7899999999999993E-2</v>
      </c>
      <c r="N42" s="91">
        <v>17903.690000000002</v>
      </c>
      <c r="O42" s="99">
        <v>108.93</v>
      </c>
      <c r="P42" s="91">
        <v>72.159210000000016</v>
      </c>
      <c r="Q42" s="92">
        <f t="shared" si="0"/>
        <v>1.2489873771791449E-2</v>
      </c>
      <c r="R42" s="92">
        <f>P42/'סכום נכסי הקרן'!$C$42</f>
        <v>7.5177612192484425E-4</v>
      </c>
    </row>
    <row r="43" spans="2:18">
      <c r="B43" s="86" t="s">
        <v>2302</v>
      </c>
      <c r="C43" s="89" t="s">
        <v>2071</v>
      </c>
      <c r="D43" s="88" t="s">
        <v>2081</v>
      </c>
      <c r="E43" s="88"/>
      <c r="F43" s="88" t="s">
        <v>289</v>
      </c>
      <c r="G43" s="98">
        <v>42122</v>
      </c>
      <c r="H43" s="88" t="s">
        <v>124</v>
      </c>
      <c r="I43" s="91">
        <v>4.3199999999948462</v>
      </c>
      <c r="J43" s="89" t="s">
        <v>270</v>
      </c>
      <c r="K43" s="89" t="s">
        <v>126</v>
      </c>
      <c r="L43" s="90">
        <v>2.98E-2</v>
      </c>
      <c r="M43" s="90">
        <v>2.4699999999987943E-2</v>
      </c>
      <c r="N43" s="91">
        <v>210155.29482100002</v>
      </c>
      <c r="O43" s="99">
        <v>114.49</v>
      </c>
      <c r="P43" s="91">
        <v>240.60678770700005</v>
      </c>
      <c r="Q43" s="92">
        <f t="shared" si="0"/>
        <v>4.1646082421033327E-2</v>
      </c>
      <c r="R43" s="92">
        <f>P43/'סכום נכסי הקרן'!$C$42</f>
        <v>2.5067131107888063E-3</v>
      </c>
    </row>
    <row r="44" spans="2:18">
      <c r="B44" s="86" t="s">
        <v>2303</v>
      </c>
      <c r="C44" s="89" t="s">
        <v>2071</v>
      </c>
      <c r="D44" s="88" t="s">
        <v>2082</v>
      </c>
      <c r="E44" s="88"/>
      <c r="F44" s="88" t="s">
        <v>2083</v>
      </c>
      <c r="G44" s="98">
        <v>40742</v>
      </c>
      <c r="H44" s="88" t="s">
        <v>2069</v>
      </c>
      <c r="I44" s="91">
        <v>3.1900000000030646</v>
      </c>
      <c r="J44" s="89" t="s">
        <v>262</v>
      </c>
      <c r="K44" s="89" t="s">
        <v>126</v>
      </c>
      <c r="L44" s="90">
        <v>4.4999999999999998E-2</v>
      </c>
      <c r="M44" s="90">
        <v>1.7000000000000001E-2</v>
      </c>
      <c r="N44" s="91">
        <v>77956.283800000019</v>
      </c>
      <c r="O44" s="99">
        <v>125.59</v>
      </c>
      <c r="P44" s="91">
        <v>97.905299030000009</v>
      </c>
      <c r="Q44" s="92">
        <f t="shared" si="0"/>
        <v>1.6946205847794004E-2</v>
      </c>
      <c r="R44" s="92">
        <f>P44/'סכום נכסי הקרן'!$C$42</f>
        <v>1.0200065386063069E-3</v>
      </c>
    </row>
    <row r="45" spans="2:18">
      <c r="B45" s="86" t="s">
        <v>2304</v>
      </c>
      <c r="C45" s="89" t="s">
        <v>2071</v>
      </c>
      <c r="D45" s="88" t="s">
        <v>2084</v>
      </c>
      <c r="E45" s="88"/>
      <c r="F45" s="88" t="s">
        <v>348</v>
      </c>
      <c r="G45" s="98">
        <v>43431</v>
      </c>
      <c r="H45" s="88" t="s">
        <v>257</v>
      </c>
      <c r="I45" s="91">
        <v>7.9300000004171594</v>
      </c>
      <c r="J45" s="89" t="s">
        <v>270</v>
      </c>
      <c r="K45" s="89" t="s">
        <v>126</v>
      </c>
      <c r="L45" s="90">
        <v>3.6600000000000001E-2</v>
      </c>
      <c r="M45" s="90">
        <v>3.2700000001211114E-2</v>
      </c>
      <c r="N45" s="91">
        <v>6543.2642860000014</v>
      </c>
      <c r="O45" s="99">
        <v>113.57</v>
      </c>
      <c r="P45" s="91">
        <v>7.4311853300000017</v>
      </c>
      <c r="Q45" s="92">
        <f t="shared" si="0"/>
        <v>1.2862469911531511E-3</v>
      </c>
      <c r="R45" s="92">
        <f>P45/'סכום נכסי הקרן'!$C$42</f>
        <v>7.7420300037821845E-5</v>
      </c>
    </row>
    <row r="46" spans="2:18">
      <c r="B46" s="86" t="s">
        <v>2304</v>
      </c>
      <c r="C46" s="89" t="s">
        <v>2071</v>
      </c>
      <c r="D46" s="88" t="s">
        <v>2085</v>
      </c>
      <c r="E46" s="88"/>
      <c r="F46" s="88" t="s">
        <v>348</v>
      </c>
      <c r="G46" s="98">
        <v>43276</v>
      </c>
      <c r="H46" s="88" t="s">
        <v>257</v>
      </c>
      <c r="I46" s="91">
        <v>7.9900000004549687</v>
      </c>
      <c r="J46" s="89" t="s">
        <v>270</v>
      </c>
      <c r="K46" s="89" t="s">
        <v>126</v>
      </c>
      <c r="L46" s="90">
        <v>3.2599999999999997E-2</v>
      </c>
      <c r="M46" s="90">
        <v>3.3600000002288806E-2</v>
      </c>
      <c r="N46" s="91">
        <v>6519.2439570000015</v>
      </c>
      <c r="O46" s="99">
        <v>109.91</v>
      </c>
      <c r="P46" s="91">
        <v>7.1653014260000019</v>
      </c>
      <c r="Q46" s="92">
        <f t="shared" si="0"/>
        <v>1.2402257500820375E-3</v>
      </c>
      <c r="R46" s="92">
        <f>P46/'סכום נכסי הקרן'!$C$42</f>
        <v>7.4650242407876092E-5</v>
      </c>
    </row>
    <row r="47" spans="2:18">
      <c r="B47" s="86" t="s">
        <v>2304</v>
      </c>
      <c r="C47" s="89" t="s">
        <v>2071</v>
      </c>
      <c r="D47" s="88" t="s">
        <v>2086</v>
      </c>
      <c r="E47" s="88"/>
      <c r="F47" s="88" t="s">
        <v>348</v>
      </c>
      <c r="G47" s="98">
        <v>43222</v>
      </c>
      <c r="H47" s="88" t="s">
        <v>257</v>
      </c>
      <c r="I47" s="91">
        <v>7.9999999999128359</v>
      </c>
      <c r="J47" s="89" t="s">
        <v>270</v>
      </c>
      <c r="K47" s="89" t="s">
        <v>126</v>
      </c>
      <c r="L47" s="90">
        <v>3.2199999999999999E-2</v>
      </c>
      <c r="M47" s="90">
        <v>3.3699999999474116E-2</v>
      </c>
      <c r="N47" s="91">
        <v>31153.307168000007</v>
      </c>
      <c r="O47" s="99">
        <v>110.48</v>
      </c>
      <c r="P47" s="91">
        <v>34.41817441300001</v>
      </c>
      <c r="Q47" s="92">
        <f t="shared" si="0"/>
        <v>5.9573636390125705E-3</v>
      </c>
      <c r="R47" s="92">
        <f>P47/'סכום נכסי הקרן'!$C$42</f>
        <v>3.5857878272140236E-4</v>
      </c>
    </row>
    <row r="48" spans="2:18">
      <c r="B48" s="86" t="s">
        <v>2304</v>
      </c>
      <c r="C48" s="89" t="s">
        <v>2071</v>
      </c>
      <c r="D48" s="88" t="s">
        <v>2087</v>
      </c>
      <c r="E48" s="88"/>
      <c r="F48" s="88" t="s">
        <v>348</v>
      </c>
      <c r="G48" s="98">
        <v>43922</v>
      </c>
      <c r="H48" s="88" t="s">
        <v>257</v>
      </c>
      <c r="I48" s="91">
        <v>8.1600000001973587</v>
      </c>
      <c r="J48" s="89" t="s">
        <v>270</v>
      </c>
      <c r="K48" s="89" t="s">
        <v>126</v>
      </c>
      <c r="L48" s="90">
        <v>2.7699999999999999E-2</v>
      </c>
      <c r="M48" s="90">
        <v>3.0500000000616746E-2</v>
      </c>
      <c r="N48" s="91">
        <v>7495.4762720000008</v>
      </c>
      <c r="O48" s="99">
        <v>108.16</v>
      </c>
      <c r="P48" s="91">
        <v>8.1071066900000019</v>
      </c>
      <c r="Q48" s="92">
        <f t="shared" si="0"/>
        <v>1.4032406842112875E-3</v>
      </c>
      <c r="R48" s="92">
        <f>P48/'סכום נכסי הקרן'!$C$42</f>
        <v>8.446224989767988E-5</v>
      </c>
    </row>
    <row r="49" spans="2:18">
      <c r="B49" s="86" t="s">
        <v>2304</v>
      </c>
      <c r="C49" s="89" t="s">
        <v>2071</v>
      </c>
      <c r="D49" s="88" t="s">
        <v>2088</v>
      </c>
      <c r="E49" s="88"/>
      <c r="F49" s="88" t="s">
        <v>348</v>
      </c>
      <c r="G49" s="98">
        <v>43978</v>
      </c>
      <c r="H49" s="88" t="s">
        <v>257</v>
      </c>
      <c r="I49" s="91">
        <v>8.1700000003339692</v>
      </c>
      <c r="J49" s="89" t="s">
        <v>270</v>
      </c>
      <c r="K49" s="89" t="s">
        <v>126</v>
      </c>
      <c r="L49" s="90">
        <v>2.3E-2</v>
      </c>
      <c r="M49" s="90">
        <v>3.5300000001431298E-2</v>
      </c>
      <c r="N49" s="91">
        <v>3144.3100790000003</v>
      </c>
      <c r="O49" s="99">
        <v>99.99</v>
      </c>
      <c r="P49" s="91">
        <v>3.1439958350000006</v>
      </c>
      <c r="Q49" s="92">
        <f t="shared" si="0"/>
        <v>5.4418709847555227E-4</v>
      </c>
      <c r="R49" s="92">
        <f>P49/'סכום נכסי הקרן'!$C$42</f>
        <v>3.2755084156051079E-5</v>
      </c>
    </row>
    <row r="50" spans="2:18">
      <c r="B50" s="86" t="s">
        <v>2304</v>
      </c>
      <c r="C50" s="89" t="s">
        <v>2071</v>
      </c>
      <c r="D50" s="88" t="s">
        <v>2089</v>
      </c>
      <c r="E50" s="88"/>
      <c r="F50" s="88" t="s">
        <v>348</v>
      </c>
      <c r="G50" s="98">
        <v>44010</v>
      </c>
      <c r="H50" s="88" t="s">
        <v>257</v>
      </c>
      <c r="I50" s="91">
        <v>8.2500000003982112</v>
      </c>
      <c r="J50" s="89" t="s">
        <v>270</v>
      </c>
      <c r="K50" s="89" t="s">
        <v>126</v>
      </c>
      <c r="L50" s="90">
        <v>2.2000000000000002E-2</v>
      </c>
      <c r="M50" s="90">
        <v>3.2200000002150335E-2</v>
      </c>
      <c r="N50" s="91">
        <v>4930.2608380000011</v>
      </c>
      <c r="O50" s="99">
        <v>101.87</v>
      </c>
      <c r="P50" s="91">
        <v>5.0224564360000015</v>
      </c>
      <c r="Q50" s="92">
        <f t="shared" si="0"/>
        <v>8.693255775660731E-4</v>
      </c>
      <c r="R50" s="92">
        <f>P50/'סכום נכסי הקרן'!$C$42</f>
        <v>5.2325445663728236E-5</v>
      </c>
    </row>
    <row r="51" spans="2:18">
      <c r="B51" s="86" t="s">
        <v>2304</v>
      </c>
      <c r="C51" s="89" t="s">
        <v>2071</v>
      </c>
      <c r="D51" s="88" t="s">
        <v>2090</v>
      </c>
      <c r="E51" s="88"/>
      <c r="F51" s="88" t="s">
        <v>348</v>
      </c>
      <c r="G51" s="98">
        <v>44133</v>
      </c>
      <c r="H51" s="88" t="s">
        <v>257</v>
      </c>
      <c r="I51" s="91">
        <v>8.1499999994509515</v>
      </c>
      <c r="J51" s="89" t="s">
        <v>270</v>
      </c>
      <c r="K51" s="89" t="s">
        <v>126</v>
      </c>
      <c r="L51" s="90">
        <v>2.3799999999999998E-2</v>
      </c>
      <c r="M51" s="90">
        <v>3.549999999791207E-2</v>
      </c>
      <c r="N51" s="91">
        <v>6411.2453780000005</v>
      </c>
      <c r="O51" s="99">
        <v>100.85</v>
      </c>
      <c r="P51" s="91">
        <v>6.4657409170000006</v>
      </c>
      <c r="Q51" s="92">
        <f t="shared" si="0"/>
        <v>1.119140410412435E-3</v>
      </c>
      <c r="R51" s="92">
        <f>P51/'סכום נכסי הקרן'!$C$42</f>
        <v>6.7362012859523352E-5</v>
      </c>
    </row>
    <row r="52" spans="2:18">
      <c r="B52" s="86" t="s">
        <v>2304</v>
      </c>
      <c r="C52" s="89" t="s">
        <v>2071</v>
      </c>
      <c r="D52" s="88" t="s">
        <v>2091</v>
      </c>
      <c r="E52" s="88"/>
      <c r="F52" s="88" t="s">
        <v>348</v>
      </c>
      <c r="G52" s="98">
        <v>44251</v>
      </c>
      <c r="H52" s="88" t="s">
        <v>257</v>
      </c>
      <c r="I52" s="91">
        <v>8.0399999997962652</v>
      </c>
      <c r="J52" s="89" t="s">
        <v>270</v>
      </c>
      <c r="K52" s="89" t="s">
        <v>126</v>
      </c>
      <c r="L52" s="90">
        <v>2.3599999999999999E-2</v>
      </c>
      <c r="M52" s="90">
        <v>4.0399999999046345E-2</v>
      </c>
      <c r="N52" s="91">
        <v>19035.759661000004</v>
      </c>
      <c r="O52" s="99">
        <v>96.95</v>
      </c>
      <c r="P52" s="91">
        <v>18.455168219000001</v>
      </c>
      <c r="Q52" s="92">
        <f t="shared" si="0"/>
        <v>3.194363151876069E-3</v>
      </c>
      <c r="R52" s="92">
        <f>P52/'סכום נכסי הקרן'!$C$42</f>
        <v>1.9227143414056851E-4</v>
      </c>
    </row>
    <row r="53" spans="2:18">
      <c r="B53" s="86" t="s">
        <v>2304</v>
      </c>
      <c r="C53" s="89" t="s">
        <v>2071</v>
      </c>
      <c r="D53" s="88" t="s">
        <v>2092</v>
      </c>
      <c r="E53" s="88"/>
      <c r="F53" s="88" t="s">
        <v>348</v>
      </c>
      <c r="G53" s="98">
        <v>44294</v>
      </c>
      <c r="H53" s="88" t="s">
        <v>257</v>
      </c>
      <c r="I53" s="91">
        <v>8.0099999997439699</v>
      </c>
      <c r="J53" s="89" t="s">
        <v>270</v>
      </c>
      <c r="K53" s="89" t="s">
        <v>126</v>
      </c>
      <c r="L53" s="90">
        <v>2.3199999999999998E-2</v>
      </c>
      <c r="M53" s="90">
        <v>4.2699999998735284E-2</v>
      </c>
      <c r="N53" s="91">
        <v>13695.998613000002</v>
      </c>
      <c r="O53" s="99">
        <v>94.68</v>
      </c>
      <c r="P53" s="91">
        <v>12.967370732000003</v>
      </c>
      <c r="Q53" s="92">
        <f t="shared" si="0"/>
        <v>2.244492748669267E-3</v>
      </c>
      <c r="R53" s="92">
        <f>P53/'סכום נכסי הקרן'!$C$42</f>
        <v>1.3509792693773516E-4</v>
      </c>
    </row>
    <row r="54" spans="2:18">
      <c r="B54" s="86" t="s">
        <v>2304</v>
      </c>
      <c r="C54" s="89" t="s">
        <v>2071</v>
      </c>
      <c r="D54" s="88" t="s">
        <v>2093</v>
      </c>
      <c r="E54" s="88"/>
      <c r="F54" s="88" t="s">
        <v>348</v>
      </c>
      <c r="G54" s="98">
        <v>44602</v>
      </c>
      <c r="H54" s="88" t="s">
        <v>257</v>
      </c>
      <c r="I54" s="91">
        <v>7.9100000000883934</v>
      </c>
      <c r="J54" s="89" t="s">
        <v>270</v>
      </c>
      <c r="K54" s="89" t="s">
        <v>126</v>
      </c>
      <c r="L54" s="90">
        <v>2.0899999999999998E-2</v>
      </c>
      <c r="M54" s="90">
        <v>5.0200000000931715E-2</v>
      </c>
      <c r="N54" s="91">
        <v>19622.008333000005</v>
      </c>
      <c r="O54" s="99">
        <v>85.33</v>
      </c>
      <c r="P54" s="91">
        <v>16.743459472000001</v>
      </c>
      <c r="Q54" s="92">
        <f t="shared" si="0"/>
        <v>2.8980873724696525E-3</v>
      </c>
      <c r="R54" s="92">
        <f>P54/'סכום נכסי הקרן'!$C$42</f>
        <v>1.7443834306758566E-4</v>
      </c>
    </row>
    <row r="55" spans="2:18">
      <c r="B55" s="86" t="s">
        <v>2304</v>
      </c>
      <c r="C55" s="89" t="s">
        <v>2071</v>
      </c>
      <c r="D55" s="88" t="s">
        <v>2094</v>
      </c>
      <c r="E55" s="88"/>
      <c r="F55" s="88" t="s">
        <v>348</v>
      </c>
      <c r="G55" s="98">
        <v>43500</v>
      </c>
      <c r="H55" s="88" t="s">
        <v>257</v>
      </c>
      <c r="I55" s="91">
        <v>8.0099999998956317</v>
      </c>
      <c r="J55" s="89" t="s">
        <v>270</v>
      </c>
      <c r="K55" s="89" t="s">
        <v>126</v>
      </c>
      <c r="L55" s="90">
        <v>3.4500000000000003E-2</v>
      </c>
      <c r="M55" s="90">
        <v>3.0899999999185072E-2</v>
      </c>
      <c r="N55" s="91">
        <v>12281.742943000001</v>
      </c>
      <c r="O55" s="99">
        <v>113.9</v>
      </c>
      <c r="P55" s="91">
        <v>13.988905246000002</v>
      </c>
      <c r="Q55" s="92">
        <f t="shared" si="0"/>
        <v>2.4213078376009267E-3</v>
      </c>
      <c r="R55" s="92">
        <f>P55/'סכום נכסי הקרן'!$C$42</f>
        <v>1.4574057747877213E-4</v>
      </c>
    </row>
    <row r="56" spans="2:18">
      <c r="B56" s="86" t="s">
        <v>2304</v>
      </c>
      <c r="C56" s="89" t="s">
        <v>2071</v>
      </c>
      <c r="D56" s="88" t="s">
        <v>2095</v>
      </c>
      <c r="E56" s="88"/>
      <c r="F56" s="88" t="s">
        <v>348</v>
      </c>
      <c r="G56" s="98">
        <v>43556</v>
      </c>
      <c r="H56" s="88" t="s">
        <v>257</v>
      </c>
      <c r="I56" s="91">
        <v>8.0899999998705621</v>
      </c>
      <c r="J56" s="89" t="s">
        <v>270</v>
      </c>
      <c r="K56" s="89" t="s">
        <v>126</v>
      </c>
      <c r="L56" s="90">
        <v>3.0499999999999999E-2</v>
      </c>
      <c r="M56" s="90">
        <v>3.0899999999436906E-2</v>
      </c>
      <c r="N56" s="91">
        <v>12385.227116000002</v>
      </c>
      <c r="O56" s="99">
        <v>110.41</v>
      </c>
      <c r="P56" s="91">
        <v>13.674529253000003</v>
      </c>
      <c r="Q56" s="92">
        <f t="shared" si="0"/>
        <v>2.3668932109794385E-3</v>
      </c>
      <c r="R56" s="92">
        <f>P56/'סכום נכסי הקרן'!$C$42</f>
        <v>1.4246531483601578E-4</v>
      </c>
    </row>
    <row r="57" spans="2:18">
      <c r="B57" s="86" t="s">
        <v>2304</v>
      </c>
      <c r="C57" s="89" t="s">
        <v>2071</v>
      </c>
      <c r="D57" s="88" t="s">
        <v>2096</v>
      </c>
      <c r="E57" s="88"/>
      <c r="F57" s="88" t="s">
        <v>348</v>
      </c>
      <c r="G57" s="98">
        <v>43647</v>
      </c>
      <c r="H57" s="88" t="s">
        <v>257</v>
      </c>
      <c r="I57" s="91">
        <v>8.0700000003621302</v>
      </c>
      <c r="J57" s="89" t="s">
        <v>270</v>
      </c>
      <c r="K57" s="89" t="s">
        <v>126</v>
      </c>
      <c r="L57" s="90">
        <v>2.8999999999999998E-2</v>
      </c>
      <c r="M57" s="90">
        <v>3.3600000001025213E-2</v>
      </c>
      <c r="N57" s="91">
        <v>11497.249435</v>
      </c>
      <c r="O57" s="99">
        <v>105.2</v>
      </c>
      <c r="P57" s="91">
        <v>12.095106066000001</v>
      </c>
      <c r="Q57" s="92">
        <f t="shared" si="0"/>
        <v>2.0935144387080875E-3</v>
      </c>
      <c r="R57" s="92">
        <f>P57/'סכום נכסי הקרן'!$C$42</f>
        <v>1.2601041409082968E-4</v>
      </c>
    </row>
    <row r="58" spans="2:18">
      <c r="B58" s="86" t="s">
        <v>2304</v>
      </c>
      <c r="C58" s="89" t="s">
        <v>2071</v>
      </c>
      <c r="D58" s="88" t="s">
        <v>2097</v>
      </c>
      <c r="E58" s="88"/>
      <c r="F58" s="88" t="s">
        <v>348</v>
      </c>
      <c r="G58" s="98">
        <v>43703</v>
      </c>
      <c r="H58" s="88" t="s">
        <v>257</v>
      </c>
      <c r="I58" s="91">
        <v>8.1999999985644987</v>
      </c>
      <c r="J58" s="89" t="s">
        <v>270</v>
      </c>
      <c r="K58" s="89" t="s">
        <v>126</v>
      </c>
      <c r="L58" s="90">
        <v>2.3799999999999998E-2</v>
      </c>
      <c r="M58" s="90">
        <v>3.2699999996770118E-2</v>
      </c>
      <c r="N58" s="91">
        <v>816.43285500000013</v>
      </c>
      <c r="O58" s="99">
        <v>102.39</v>
      </c>
      <c r="P58" s="91">
        <v>0.83594560100000015</v>
      </c>
      <c r="Q58" s="92">
        <f t="shared" si="0"/>
        <v>1.4469192548774215E-4</v>
      </c>
      <c r="R58" s="92">
        <f>P58/'סכום נכסי הקרן'!$C$42</f>
        <v>8.7091300204078339E-6</v>
      </c>
    </row>
    <row r="59" spans="2:18">
      <c r="B59" s="86" t="s">
        <v>2304</v>
      </c>
      <c r="C59" s="89" t="s">
        <v>2071</v>
      </c>
      <c r="D59" s="88" t="s">
        <v>2098</v>
      </c>
      <c r="E59" s="88"/>
      <c r="F59" s="88" t="s">
        <v>348</v>
      </c>
      <c r="G59" s="98">
        <v>43740</v>
      </c>
      <c r="H59" s="88" t="s">
        <v>257</v>
      </c>
      <c r="I59" s="91">
        <v>8.1100000003002375</v>
      </c>
      <c r="J59" s="89" t="s">
        <v>270</v>
      </c>
      <c r="K59" s="89" t="s">
        <v>126</v>
      </c>
      <c r="L59" s="90">
        <v>2.4300000000000002E-2</v>
      </c>
      <c r="M59" s="90">
        <v>3.6700000001000793E-2</v>
      </c>
      <c r="N59" s="91">
        <v>12065.286599000001</v>
      </c>
      <c r="O59" s="99">
        <v>99.38</v>
      </c>
      <c r="P59" s="91">
        <v>11.990481240000001</v>
      </c>
      <c r="Q59" s="92">
        <f t="shared" si="0"/>
        <v>2.075405165198363E-3</v>
      </c>
      <c r="R59" s="92">
        <f>P59/'סכום נכסי הקרן'!$C$42</f>
        <v>1.2492040152074554E-4</v>
      </c>
    </row>
    <row r="60" spans="2:18">
      <c r="B60" s="86" t="s">
        <v>2304</v>
      </c>
      <c r="C60" s="89" t="s">
        <v>2071</v>
      </c>
      <c r="D60" s="88" t="s">
        <v>2099</v>
      </c>
      <c r="E60" s="88"/>
      <c r="F60" s="88" t="s">
        <v>348</v>
      </c>
      <c r="G60" s="98">
        <v>43831</v>
      </c>
      <c r="H60" s="88" t="s">
        <v>257</v>
      </c>
      <c r="I60" s="91">
        <v>8.0799999999739285</v>
      </c>
      <c r="J60" s="89" t="s">
        <v>270</v>
      </c>
      <c r="K60" s="89" t="s">
        <v>126</v>
      </c>
      <c r="L60" s="90">
        <v>2.3799999999999998E-2</v>
      </c>
      <c r="M60" s="90">
        <v>3.8199999999771868E-2</v>
      </c>
      <c r="N60" s="91">
        <v>12522.536830999999</v>
      </c>
      <c r="O60" s="99">
        <v>98.01</v>
      </c>
      <c r="P60" s="91">
        <v>12.273338354000002</v>
      </c>
      <c r="Q60" s="92">
        <f t="shared" si="0"/>
        <v>2.1243642606390317E-3</v>
      </c>
      <c r="R60" s="92">
        <f>P60/'סכום נכסי הקרן'!$C$42</f>
        <v>1.2786729110312559E-4</v>
      </c>
    </row>
    <row r="61" spans="2:18">
      <c r="B61" s="86" t="s">
        <v>2305</v>
      </c>
      <c r="C61" s="89" t="s">
        <v>2071</v>
      </c>
      <c r="D61" s="88">
        <v>7936</v>
      </c>
      <c r="E61" s="88"/>
      <c r="F61" s="88" t="s">
        <v>2100</v>
      </c>
      <c r="G61" s="98">
        <v>44087</v>
      </c>
      <c r="H61" s="88" t="s">
        <v>2069</v>
      </c>
      <c r="I61" s="91">
        <v>5.3900000000286656</v>
      </c>
      <c r="J61" s="89" t="s">
        <v>262</v>
      </c>
      <c r="K61" s="89" t="s">
        <v>126</v>
      </c>
      <c r="L61" s="90">
        <v>1.7947999999999999E-2</v>
      </c>
      <c r="M61" s="90">
        <v>2.8100000000065663E-2</v>
      </c>
      <c r="N61" s="91">
        <v>59573.342761000014</v>
      </c>
      <c r="O61" s="99">
        <v>104.82</v>
      </c>
      <c r="P61" s="91">
        <v>62.444777139000003</v>
      </c>
      <c r="Q61" s="92">
        <f t="shared" si="0"/>
        <v>1.0808424651181162E-2</v>
      </c>
      <c r="R61" s="92">
        <f>P61/'סכום נכסי הקרן'!$C$42</f>
        <v>6.5056826969168014E-4</v>
      </c>
    </row>
    <row r="62" spans="2:18">
      <c r="B62" s="86" t="s">
        <v>2305</v>
      </c>
      <c r="C62" s="89" t="s">
        <v>2071</v>
      </c>
      <c r="D62" s="88">
        <v>7937</v>
      </c>
      <c r="E62" s="88"/>
      <c r="F62" s="88" t="s">
        <v>2100</v>
      </c>
      <c r="G62" s="98">
        <v>44087</v>
      </c>
      <c r="H62" s="88" t="s">
        <v>2069</v>
      </c>
      <c r="I62" s="91">
        <v>6.749999999906013</v>
      </c>
      <c r="J62" s="89" t="s">
        <v>262</v>
      </c>
      <c r="K62" s="89" t="s">
        <v>126</v>
      </c>
      <c r="L62" s="90">
        <v>7.5499999999999998E-2</v>
      </c>
      <c r="M62" s="90">
        <v>7.9499999996804446E-2</v>
      </c>
      <c r="N62" s="91">
        <v>2673.2921150000002</v>
      </c>
      <c r="O62" s="99">
        <v>99.5</v>
      </c>
      <c r="P62" s="91">
        <v>2.6599281430000001</v>
      </c>
      <c r="Q62" s="92">
        <f t="shared" si="0"/>
        <v>4.6040092107584919E-4</v>
      </c>
      <c r="R62" s="92">
        <f>P62/'סכום נכסי הקרן'!$C$42</f>
        <v>2.771192289859177E-5</v>
      </c>
    </row>
    <row r="63" spans="2:18">
      <c r="B63" s="86" t="s">
        <v>2306</v>
      </c>
      <c r="C63" s="89" t="s">
        <v>2070</v>
      </c>
      <c r="D63" s="88">
        <v>8063</v>
      </c>
      <c r="E63" s="88"/>
      <c r="F63" s="88" t="s">
        <v>351</v>
      </c>
      <c r="G63" s="98">
        <v>44147</v>
      </c>
      <c r="H63" s="88" t="s">
        <v>124</v>
      </c>
      <c r="I63" s="91">
        <v>7.8500000000776327</v>
      </c>
      <c r="J63" s="89" t="s">
        <v>434</v>
      </c>
      <c r="K63" s="89" t="s">
        <v>126</v>
      </c>
      <c r="L63" s="90">
        <v>1.6250000000000001E-2</v>
      </c>
      <c r="M63" s="90">
        <v>2.9100000000253111E-2</v>
      </c>
      <c r="N63" s="91">
        <v>46997.764530000008</v>
      </c>
      <c r="O63" s="99">
        <v>100.04</v>
      </c>
      <c r="P63" s="91">
        <v>47.016564791000008</v>
      </c>
      <c r="Q63" s="92">
        <f t="shared" si="0"/>
        <v>8.1379904162316094E-3</v>
      </c>
      <c r="R63" s="92">
        <f>P63/'סכום נכסי הקרן'!$C$42</f>
        <v>4.8983256253506871E-4</v>
      </c>
    </row>
    <row r="64" spans="2:18">
      <c r="B64" s="86" t="s">
        <v>2306</v>
      </c>
      <c r="C64" s="89" t="s">
        <v>2070</v>
      </c>
      <c r="D64" s="88">
        <v>8145</v>
      </c>
      <c r="E64" s="88"/>
      <c r="F64" s="88" t="s">
        <v>351</v>
      </c>
      <c r="G64" s="98">
        <v>44185</v>
      </c>
      <c r="H64" s="88" t="s">
        <v>124</v>
      </c>
      <c r="I64" s="91">
        <v>7.8599999998514258</v>
      </c>
      <c r="J64" s="89" t="s">
        <v>434</v>
      </c>
      <c r="K64" s="89" t="s">
        <v>126</v>
      </c>
      <c r="L64" s="90">
        <v>1.4990000000000002E-2</v>
      </c>
      <c r="M64" s="90">
        <v>3.0199999999289434E-2</v>
      </c>
      <c r="N64" s="91">
        <v>22092.715440000004</v>
      </c>
      <c r="O64" s="99">
        <v>98.1</v>
      </c>
      <c r="P64" s="91">
        <v>21.672952977000005</v>
      </c>
      <c r="Q64" s="92">
        <f t="shared" si="0"/>
        <v>3.7513222074451991E-3</v>
      </c>
      <c r="R64" s="92">
        <f>P64/'סכום נכסי הקרן'!$C$42</f>
        <v>2.2579527325352602E-4</v>
      </c>
    </row>
    <row r="65" spans="2:18">
      <c r="B65" s="86" t="s">
        <v>2307</v>
      </c>
      <c r="C65" s="89" t="s">
        <v>2070</v>
      </c>
      <c r="D65" s="88" t="s">
        <v>2101</v>
      </c>
      <c r="E65" s="88"/>
      <c r="F65" s="88" t="s">
        <v>348</v>
      </c>
      <c r="G65" s="98">
        <v>42901</v>
      </c>
      <c r="H65" s="88" t="s">
        <v>257</v>
      </c>
      <c r="I65" s="91">
        <v>0.94999999995418594</v>
      </c>
      <c r="J65" s="89" t="s">
        <v>149</v>
      </c>
      <c r="K65" s="89" t="s">
        <v>126</v>
      </c>
      <c r="L65" s="90">
        <v>0.04</v>
      </c>
      <c r="M65" s="90">
        <v>6.1099999996557394E-2</v>
      </c>
      <c r="N65" s="91">
        <v>7772.493037000002</v>
      </c>
      <c r="O65" s="99">
        <v>98.29</v>
      </c>
      <c r="P65" s="91">
        <v>7.6395832330000015</v>
      </c>
      <c r="Q65" s="92">
        <f t="shared" si="0"/>
        <v>1.322318110872672E-3</v>
      </c>
      <c r="R65" s="92">
        <f>P65/'סכום נכסי הקרן'!$C$42</f>
        <v>7.959145140345638E-5</v>
      </c>
    </row>
    <row r="66" spans="2:18">
      <c r="B66" s="86" t="s">
        <v>2308</v>
      </c>
      <c r="C66" s="89" t="s">
        <v>2070</v>
      </c>
      <c r="D66" s="88">
        <v>4069</v>
      </c>
      <c r="E66" s="88"/>
      <c r="F66" s="88" t="s">
        <v>351</v>
      </c>
      <c r="G66" s="98">
        <v>42052</v>
      </c>
      <c r="H66" s="88" t="s">
        <v>124</v>
      </c>
      <c r="I66" s="91">
        <v>4.1300000000036228</v>
      </c>
      <c r="J66" s="89" t="s">
        <v>475</v>
      </c>
      <c r="K66" s="89" t="s">
        <v>126</v>
      </c>
      <c r="L66" s="90">
        <v>2.9779E-2</v>
      </c>
      <c r="M66" s="90">
        <v>2.0099999999943073E-2</v>
      </c>
      <c r="N66" s="91">
        <v>33080.824359999999</v>
      </c>
      <c r="O66" s="99">
        <v>116.82</v>
      </c>
      <c r="P66" s="91">
        <v>38.645021122000003</v>
      </c>
      <c r="Q66" s="92">
        <f t="shared" si="0"/>
        <v>6.68897893591122E-3</v>
      </c>
      <c r="R66" s="92">
        <f>P66/'סכום נכסי הקרן'!$C$42</f>
        <v>4.0261532950264906E-4</v>
      </c>
    </row>
    <row r="67" spans="2:18">
      <c r="B67" s="86" t="s">
        <v>2309</v>
      </c>
      <c r="C67" s="89" t="s">
        <v>2070</v>
      </c>
      <c r="D67" s="88">
        <v>8224</v>
      </c>
      <c r="E67" s="88"/>
      <c r="F67" s="88" t="s">
        <v>351</v>
      </c>
      <c r="G67" s="98">
        <v>44223</v>
      </c>
      <c r="H67" s="88" t="s">
        <v>124</v>
      </c>
      <c r="I67" s="91">
        <v>12.679999999983888</v>
      </c>
      <c r="J67" s="89" t="s">
        <v>262</v>
      </c>
      <c r="K67" s="89" t="s">
        <v>126</v>
      </c>
      <c r="L67" s="90">
        <v>2.1537000000000001E-2</v>
      </c>
      <c r="M67" s="90">
        <v>3.7099999999911835E-2</v>
      </c>
      <c r="N67" s="91">
        <v>100784.39383600002</v>
      </c>
      <c r="O67" s="99">
        <v>91.16</v>
      </c>
      <c r="P67" s="91">
        <v>91.875057711000011</v>
      </c>
      <c r="Q67" s="92">
        <f t="shared" si="0"/>
        <v>1.590244507369807E-2</v>
      </c>
      <c r="R67" s="92">
        <f>P67/'סכום נכסי הקרן'!$C$42</f>
        <v>9.5718169014872569E-4</v>
      </c>
    </row>
    <row r="68" spans="2:18">
      <c r="B68" s="86" t="s">
        <v>2309</v>
      </c>
      <c r="C68" s="89" t="s">
        <v>2070</v>
      </c>
      <c r="D68" s="88">
        <v>2963</v>
      </c>
      <c r="E68" s="88"/>
      <c r="F68" s="88" t="s">
        <v>351</v>
      </c>
      <c r="G68" s="98">
        <v>41423</v>
      </c>
      <c r="H68" s="88" t="s">
        <v>124</v>
      </c>
      <c r="I68" s="91">
        <v>3.0599999999795191</v>
      </c>
      <c r="J68" s="89" t="s">
        <v>262</v>
      </c>
      <c r="K68" s="89" t="s">
        <v>126</v>
      </c>
      <c r="L68" s="90">
        <v>0.05</v>
      </c>
      <c r="M68" s="90">
        <v>2.1999999999743981E-2</v>
      </c>
      <c r="N68" s="91">
        <v>19293.492935000002</v>
      </c>
      <c r="O68" s="99">
        <v>121.47</v>
      </c>
      <c r="P68" s="91">
        <v>23.435805758000001</v>
      </c>
      <c r="Q68" s="92">
        <f t="shared" si="0"/>
        <v>4.0564503915389754E-3</v>
      </c>
      <c r="R68" s="92">
        <f>P68/'סכום נכסי הקרן'!$C$42</f>
        <v>2.4416119809145877E-4</v>
      </c>
    </row>
    <row r="69" spans="2:18">
      <c r="B69" s="86" t="s">
        <v>2309</v>
      </c>
      <c r="C69" s="89" t="s">
        <v>2070</v>
      </c>
      <c r="D69" s="88">
        <v>2968</v>
      </c>
      <c r="E69" s="88"/>
      <c r="F69" s="88" t="s">
        <v>351</v>
      </c>
      <c r="G69" s="98">
        <v>41423</v>
      </c>
      <c r="H69" s="88" t="s">
        <v>124</v>
      </c>
      <c r="I69" s="91">
        <v>3.0599999999601981</v>
      </c>
      <c r="J69" s="89" t="s">
        <v>262</v>
      </c>
      <c r="K69" s="89" t="s">
        <v>126</v>
      </c>
      <c r="L69" s="90">
        <v>0.05</v>
      </c>
      <c r="M69" s="90">
        <v>2.2000000000000002E-2</v>
      </c>
      <c r="N69" s="91">
        <v>6205.1708200000021</v>
      </c>
      <c r="O69" s="99">
        <v>121.47</v>
      </c>
      <c r="P69" s="91">
        <v>7.5374209550000009</v>
      </c>
      <c r="Q69" s="92">
        <f t="shared" si="0"/>
        <v>1.3046350742033587E-3</v>
      </c>
      <c r="R69" s="92">
        <f>P69/'סכום נכסי הקרן'!$C$42</f>
        <v>7.8527094391207377E-5</v>
      </c>
    </row>
    <row r="70" spans="2:18">
      <c r="B70" s="86" t="s">
        <v>2309</v>
      </c>
      <c r="C70" s="89" t="s">
        <v>2070</v>
      </c>
      <c r="D70" s="88">
        <v>4605</v>
      </c>
      <c r="E70" s="88"/>
      <c r="F70" s="88" t="s">
        <v>351</v>
      </c>
      <c r="G70" s="98">
        <v>42352</v>
      </c>
      <c r="H70" s="88" t="s">
        <v>124</v>
      </c>
      <c r="I70" s="91">
        <v>5.3199999999344811</v>
      </c>
      <c r="J70" s="89" t="s">
        <v>262</v>
      </c>
      <c r="K70" s="89" t="s">
        <v>126</v>
      </c>
      <c r="L70" s="90">
        <v>0.05</v>
      </c>
      <c r="M70" s="90">
        <v>2.4999999999832864E-2</v>
      </c>
      <c r="N70" s="91">
        <v>23713.792358000002</v>
      </c>
      <c r="O70" s="99">
        <v>126.15</v>
      </c>
      <c r="P70" s="91">
        <v>29.914947953000002</v>
      </c>
      <c r="Q70" s="92">
        <f t="shared" si="0"/>
        <v>5.1779103987236131E-3</v>
      </c>
      <c r="R70" s="92">
        <f>P70/'סכום נכסי הקרן'!$C$42</f>
        <v>3.1166282945295401E-4</v>
      </c>
    </row>
    <row r="71" spans="2:18">
      <c r="B71" s="86" t="s">
        <v>2309</v>
      </c>
      <c r="C71" s="89" t="s">
        <v>2070</v>
      </c>
      <c r="D71" s="88">
        <v>4606</v>
      </c>
      <c r="E71" s="88"/>
      <c r="F71" s="88" t="s">
        <v>351</v>
      </c>
      <c r="G71" s="98">
        <v>42352</v>
      </c>
      <c r="H71" s="88" t="s">
        <v>124</v>
      </c>
      <c r="I71" s="91">
        <v>7.0800000000182379</v>
      </c>
      <c r="J71" s="89" t="s">
        <v>262</v>
      </c>
      <c r="K71" s="89" t="s">
        <v>126</v>
      </c>
      <c r="L71" s="90">
        <v>4.0999999999999995E-2</v>
      </c>
      <c r="M71" s="90">
        <v>2.4900000000102306E-2</v>
      </c>
      <c r="N71" s="91">
        <v>72511.930249000012</v>
      </c>
      <c r="O71" s="99">
        <v>124.01</v>
      </c>
      <c r="P71" s="91">
        <v>89.92204579200002</v>
      </c>
      <c r="Q71" s="92">
        <f t="shared" si="0"/>
        <v>1.5564402676294964E-2</v>
      </c>
      <c r="R71" s="92">
        <f>P71/'סכום נכסי הקרן'!$C$42</f>
        <v>9.3683463082616929E-4</v>
      </c>
    </row>
    <row r="72" spans="2:18">
      <c r="B72" s="86" t="s">
        <v>2309</v>
      </c>
      <c r="C72" s="89" t="s">
        <v>2070</v>
      </c>
      <c r="D72" s="88">
        <v>5150</v>
      </c>
      <c r="E72" s="88"/>
      <c r="F72" s="88" t="s">
        <v>351</v>
      </c>
      <c r="G72" s="98">
        <v>42631</v>
      </c>
      <c r="H72" s="88" t="s">
        <v>124</v>
      </c>
      <c r="I72" s="91">
        <v>7.0299999999684495</v>
      </c>
      <c r="J72" s="89" t="s">
        <v>262</v>
      </c>
      <c r="K72" s="89" t="s">
        <v>126</v>
      </c>
      <c r="L72" s="90">
        <v>4.0999999999999995E-2</v>
      </c>
      <c r="M72" s="90">
        <v>2.7499999999714912E-2</v>
      </c>
      <c r="N72" s="91">
        <v>21517.969473000005</v>
      </c>
      <c r="O72" s="99">
        <v>122.26</v>
      </c>
      <c r="P72" s="91">
        <v>26.307869561000008</v>
      </c>
      <c r="Q72" s="92">
        <f t="shared" si="0"/>
        <v>4.5535693922043284E-3</v>
      </c>
      <c r="R72" s="92">
        <f>P72/'סכום נכסי הקרן'!$C$42</f>
        <v>2.7408321342034146E-4</v>
      </c>
    </row>
    <row r="73" spans="2:18">
      <c r="B73" s="86" t="s">
        <v>2310</v>
      </c>
      <c r="C73" s="89" t="s">
        <v>2071</v>
      </c>
      <c r="D73" s="88" t="s">
        <v>2102</v>
      </c>
      <c r="E73" s="88"/>
      <c r="F73" s="88" t="s">
        <v>348</v>
      </c>
      <c r="G73" s="98">
        <v>42033</v>
      </c>
      <c r="H73" s="88" t="s">
        <v>257</v>
      </c>
      <c r="I73" s="91">
        <v>3.9399999997777568</v>
      </c>
      <c r="J73" s="89" t="s">
        <v>270</v>
      </c>
      <c r="K73" s="89" t="s">
        <v>126</v>
      </c>
      <c r="L73" s="90">
        <v>5.0999999999999997E-2</v>
      </c>
      <c r="M73" s="90">
        <v>2.5399999999166593E-2</v>
      </c>
      <c r="N73" s="91">
        <v>4706.6016840000011</v>
      </c>
      <c r="O73" s="99">
        <v>122.37</v>
      </c>
      <c r="P73" s="91">
        <v>5.7594688120000006</v>
      </c>
      <c r="Q73" s="92">
        <f t="shared" si="0"/>
        <v>9.9689337583448658E-4</v>
      </c>
      <c r="R73" s="92">
        <f>P73/'סכום נכסי הקרן'!$C$42</f>
        <v>6.0003859906898225E-5</v>
      </c>
    </row>
    <row r="74" spans="2:18">
      <c r="B74" s="86" t="s">
        <v>2310</v>
      </c>
      <c r="C74" s="89" t="s">
        <v>2071</v>
      </c>
      <c r="D74" s="88" t="s">
        <v>2103</v>
      </c>
      <c r="E74" s="88"/>
      <c r="F74" s="88" t="s">
        <v>348</v>
      </c>
      <c r="G74" s="98">
        <v>42054</v>
      </c>
      <c r="H74" s="88" t="s">
        <v>257</v>
      </c>
      <c r="I74" s="91">
        <v>3.9299999999876642</v>
      </c>
      <c r="J74" s="89" t="s">
        <v>270</v>
      </c>
      <c r="K74" s="89" t="s">
        <v>126</v>
      </c>
      <c r="L74" s="90">
        <v>5.0999999999999997E-2</v>
      </c>
      <c r="M74" s="90">
        <v>2.5400000000070481E-2</v>
      </c>
      <c r="N74" s="91">
        <v>9193.9258670000017</v>
      </c>
      <c r="O74" s="99">
        <v>123.45</v>
      </c>
      <c r="P74" s="91">
        <v>11.349902098000003</v>
      </c>
      <c r="Q74" s="92">
        <f t="shared" si="0"/>
        <v>1.9645287763850371E-3</v>
      </c>
      <c r="R74" s="92">
        <f>P74/'סכום נכסי הקרן'!$C$42</f>
        <v>1.1824665740466247E-4</v>
      </c>
    </row>
    <row r="75" spans="2:18">
      <c r="B75" s="86" t="s">
        <v>2310</v>
      </c>
      <c r="C75" s="89" t="s">
        <v>2071</v>
      </c>
      <c r="D75" s="88" t="s">
        <v>2104</v>
      </c>
      <c r="E75" s="88"/>
      <c r="F75" s="88" t="s">
        <v>348</v>
      </c>
      <c r="G75" s="98">
        <v>42565</v>
      </c>
      <c r="H75" s="88" t="s">
        <v>257</v>
      </c>
      <c r="I75" s="91">
        <v>3.9300000001042439</v>
      </c>
      <c r="J75" s="89" t="s">
        <v>270</v>
      </c>
      <c r="K75" s="89" t="s">
        <v>126</v>
      </c>
      <c r="L75" s="90">
        <v>5.0999999999999997E-2</v>
      </c>
      <c r="M75" s="90">
        <v>2.5400000000790811E-2</v>
      </c>
      <c r="N75" s="91">
        <v>11222.004167000001</v>
      </c>
      <c r="O75" s="99">
        <v>123.95</v>
      </c>
      <c r="P75" s="91">
        <v>13.909674935000002</v>
      </c>
      <c r="Q75" s="92">
        <f t="shared" ref="Q75:Q138" si="1">IFERROR(P75/$P$10,0)</f>
        <v>2.407594043016843E-3</v>
      </c>
      <c r="R75" s="92">
        <f>P75/'סכום נכסי הקרן'!$C$42</f>
        <v>1.4491513252250834E-4</v>
      </c>
    </row>
    <row r="76" spans="2:18">
      <c r="B76" s="86" t="s">
        <v>2310</v>
      </c>
      <c r="C76" s="89" t="s">
        <v>2071</v>
      </c>
      <c r="D76" s="88" t="s">
        <v>2105</v>
      </c>
      <c r="E76" s="88"/>
      <c r="F76" s="88" t="s">
        <v>348</v>
      </c>
      <c r="G76" s="98">
        <v>40570</v>
      </c>
      <c r="H76" s="88" t="s">
        <v>257</v>
      </c>
      <c r="I76" s="91">
        <v>3.960000000005893</v>
      </c>
      <c r="J76" s="89" t="s">
        <v>270</v>
      </c>
      <c r="K76" s="89" t="s">
        <v>126</v>
      </c>
      <c r="L76" s="90">
        <v>5.0999999999999997E-2</v>
      </c>
      <c r="M76" s="90">
        <v>2.1199999999957142E-2</v>
      </c>
      <c r="N76" s="91">
        <v>56900.539067000005</v>
      </c>
      <c r="O76" s="99">
        <v>131.22</v>
      </c>
      <c r="P76" s="91">
        <v>74.664888886000014</v>
      </c>
      <c r="Q76" s="92">
        <f t="shared" si="1"/>
        <v>1.2923576039302179E-2</v>
      </c>
      <c r="R76" s="92">
        <f>P76/'סכום נכסי הקרן'!$C$42</f>
        <v>7.7788103016463849E-4</v>
      </c>
    </row>
    <row r="77" spans="2:18">
      <c r="B77" s="86" t="s">
        <v>2310</v>
      </c>
      <c r="C77" s="89" t="s">
        <v>2071</v>
      </c>
      <c r="D77" s="88" t="s">
        <v>2106</v>
      </c>
      <c r="E77" s="88"/>
      <c r="F77" s="88" t="s">
        <v>348</v>
      </c>
      <c r="G77" s="98">
        <v>41207</v>
      </c>
      <c r="H77" s="88" t="s">
        <v>257</v>
      </c>
      <c r="I77" s="91">
        <v>3.9600000009435137</v>
      </c>
      <c r="J77" s="89" t="s">
        <v>270</v>
      </c>
      <c r="K77" s="89" t="s">
        <v>126</v>
      </c>
      <c r="L77" s="90">
        <v>5.0999999999999997E-2</v>
      </c>
      <c r="M77" s="90">
        <v>2.1100000001081112E-2</v>
      </c>
      <c r="N77" s="91">
        <v>808.80268600000011</v>
      </c>
      <c r="O77" s="99">
        <v>125.8</v>
      </c>
      <c r="P77" s="91">
        <v>1.017473799</v>
      </c>
      <c r="Q77" s="92">
        <f t="shared" si="1"/>
        <v>1.7611222899495575E-4</v>
      </c>
      <c r="R77" s="92">
        <f>P77/'סכום נכסי הקרן'!$C$42</f>
        <v>1.0600344803835274E-5</v>
      </c>
    </row>
    <row r="78" spans="2:18">
      <c r="B78" s="86" t="s">
        <v>2310</v>
      </c>
      <c r="C78" s="89" t="s">
        <v>2071</v>
      </c>
      <c r="D78" s="88" t="s">
        <v>2107</v>
      </c>
      <c r="E78" s="88"/>
      <c r="F78" s="88" t="s">
        <v>348</v>
      </c>
      <c r="G78" s="98">
        <v>41239</v>
      </c>
      <c r="H78" s="88" t="s">
        <v>257</v>
      </c>
      <c r="I78" s="91">
        <v>3.9399999998823936</v>
      </c>
      <c r="J78" s="89" t="s">
        <v>270</v>
      </c>
      <c r="K78" s="89" t="s">
        <v>126</v>
      </c>
      <c r="L78" s="90">
        <v>5.0999999999999997E-2</v>
      </c>
      <c r="M78" s="90">
        <v>2.5399999999276265E-2</v>
      </c>
      <c r="N78" s="91">
        <v>7132.6460150000012</v>
      </c>
      <c r="O78" s="99">
        <v>123.98</v>
      </c>
      <c r="P78" s="91">
        <v>8.8430547160000028</v>
      </c>
      <c r="Q78" s="92">
        <f t="shared" si="1"/>
        <v>1.53062425655554E-3</v>
      </c>
      <c r="R78" s="92">
        <f>P78/'סכום נכסי הקרן'!$C$42</f>
        <v>9.2129575425835261E-5</v>
      </c>
    </row>
    <row r="79" spans="2:18">
      <c r="B79" s="86" t="s">
        <v>2310</v>
      </c>
      <c r="C79" s="89" t="s">
        <v>2071</v>
      </c>
      <c r="D79" s="88" t="s">
        <v>2108</v>
      </c>
      <c r="E79" s="88"/>
      <c r="F79" s="88" t="s">
        <v>348</v>
      </c>
      <c r="G79" s="98">
        <v>41269</v>
      </c>
      <c r="H79" s="88" t="s">
        <v>257</v>
      </c>
      <c r="I79" s="91">
        <v>3.9600000002928453</v>
      </c>
      <c r="J79" s="89" t="s">
        <v>270</v>
      </c>
      <c r="K79" s="89" t="s">
        <v>126</v>
      </c>
      <c r="L79" s="90">
        <v>5.0999999999999997E-2</v>
      </c>
      <c r="M79" s="90">
        <v>2.1200000003416521E-2</v>
      </c>
      <c r="N79" s="91">
        <v>1941.8999410000001</v>
      </c>
      <c r="O79" s="99">
        <v>126.61</v>
      </c>
      <c r="P79" s="91">
        <v>2.4586395180000005</v>
      </c>
      <c r="Q79" s="92">
        <f t="shared" si="1"/>
        <v>4.255603301388439E-4</v>
      </c>
      <c r="R79" s="92">
        <f>P79/'סכום נכסי הקרן'!$C$42</f>
        <v>2.5614838106642358E-5</v>
      </c>
    </row>
    <row r="80" spans="2:18">
      <c r="B80" s="86" t="s">
        <v>2310</v>
      </c>
      <c r="C80" s="89" t="s">
        <v>2071</v>
      </c>
      <c r="D80" s="88" t="s">
        <v>2109</v>
      </c>
      <c r="E80" s="88"/>
      <c r="F80" s="88" t="s">
        <v>348</v>
      </c>
      <c r="G80" s="98">
        <v>41298</v>
      </c>
      <c r="H80" s="88" t="s">
        <v>257</v>
      </c>
      <c r="I80" s="91">
        <v>3.9299999997400232</v>
      </c>
      <c r="J80" s="89" t="s">
        <v>270</v>
      </c>
      <c r="K80" s="89" t="s">
        <v>126</v>
      </c>
      <c r="L80" s="90">
        <v>5.0999999999999997E-2</v>
      </c>
      <c r="M80" s="90">
        <v>2.5399999997830113E-2</v>
      </c>
      <c r="N80" s="91">
        <v>3929.4124890000007</v>
      </c>
      <c r="O80" s="99">
        <v>124.32</v>
      </c>
      <c r="P80" s="91">
        <v>4.8850456390000012</v>
      </c>
      <c r="Q80" s="92">
        <f t="shared" si="1"/>
        <v>8.4554145479905194E-4</v>
      </c>
      <c r="R80" s="92">
        <f>P80/'סכום נכסי הקרן'!$C$42</f>
        <v>5.0893859091767948E-5</v>
      </c>
    </row>
    <row r="81" spans="2:18">
      <c r="B81" s="86" t="s">
        <v>2310</v>
      </c>
      <c r="C81" s="89" t="s">
        <v>2071</v>
      </c>
      <c r="D81" s="88" t="s">
        <v>2110</v>
      </c>
      <c r="E81" s="88"/>
      <c r="F81" s="88" t="s">
        <v>348</v>
      </c>
      <c r="G81" s="98">
        <v>41330</v>
      </c>
      <c r="H81" s="88" t="s">
        <v>257</v>
      </c>
      <c r="I81" s="91">
        <v>3.940000000234622</v>
      </c>
      <c r="J81" s="89" t="s">
        <v>270</v>
      </c>
      <c r="K81" s="89" t="s">
        <v>126</v>
      </c>
      <c r="L81" s="90">
        <v>5.0999999999999997E-2</v>
      </c>
      <c r="M81" s="90">
        <v>2.540000000129174E-2</v>
      </c>
      <c r="N81" s="91">
        <v>6091.2592520000007</v>
      </c>
      <c r="O81" s="99">
        <v>124.55</v>
      </c>
      <c r="P81" s="91">
        <v>7.5866638630000018</v>
      </c>
      <c r="Q81" s="92">
        <f t="shared" si="1"/>
        <v>1.3131584173091929E-3</v>
      </c>
      <c r="R81" s="92">
        <f>P81/'סכום נכסי הקרן'!$C$42</f>
        <v>7.9040121659778404E-5</v>
      </c>
    </row>
    <row r="82" spans="2:18">
      <c r="B82" s="86" t="s">
        <v>2310</v>
      </c>
      <c r="C82" s="89" t="s">
        <v>2071</v>
      </c>
      <c r="D82" s="88" t="s">
        <v>2111</v>
      </c>
      <c r="E82" s="88"/>
      <c r="F82" s="88" t="s">
        <v>348</v>
      </c>
      <c r="G82" s="98">
        <v>41389</v>
      </c>
      <c r="H82" s="88" t="s">
        <v>257</v>
      </c>
      <c r="I82" s="91">
        <v>3.9600000000237494</v>
      </c>
      <c r="J82" s="89" t="s">
        <v>270</v>
      </c>
      <c r="K82" s="89" t="s">
        <v>126</v>
      </c>
      <c r="L82" s="90">
        <v>5.0999999999999997E-2</v>
      </c>
      <c r="M82" s="90">
        <v>2.1199999999287521E-2</v>
      </c>
      <c r="N82" s="91">
        <v>2666.2356230000005</v>
      </c>
      <c r="O82" s="99">
        <v>126.34</v>
      </c>
      <c r="P82" s="91">
        <v>3.3685221520000006</v>
      </c>
      <c r="Q82" s="92">
        <f t="shared" si="1"/>
        <v>5.8304984874367786E-4</v>
      </c>
      <c r="R82" s="92">
        <f>P82/'סכום נכסי הקרן'!$C$42</f>
        <v>3.5094266138009139E-5</v>
      </c>
    </row>
    <row r="83" spans="2:18">
      <c r="B83" s="86" t="s">
        <v>2310</v>
      </c>
      <c r="C83" s="89" t="s">
        <v>2071</v>
      </c>
      <c r="D83" s="88" t="s">
        <v>2112</v>
      </c>
      <c r="E83" s="88"/>
      <c r="F83" s="88" t="s">
        <v>348</v>
      </c>
      <c r="G83" s="98">
        <v>41422</v>
      </c>
      <c r="H83" s="88" t="s">
        <v>257</v>
      </c>
      <c r="I83" s="91">
        <v>3.9600000002279447</v>
      </c>
      <c r="J83" s="89" t="s">
        <v>270</v>
      </c>
      <c r="K83" s="89" t="s">
        <v>126</v>
      </c>
      <c r="L83" s="90">
        <v>5.0999999999999997E-2</v>
      </c>
      <c r="M83" s="90">
        <v>2.13000000027679E-2</v>
      </c>
      <c r="N83" s="91">
        <v>976.52106600000013</v>
      </c>
      <c r="O83" s="99">
        <v>125.79</v>
      </c>
      <c r="P83" s="91">
        <v>1.2283658820000003</v>
      </c>
      <c r="Q83" s="92">
        <f t="shared" si="1"/>
        <v>2.1261506066592566E-4</v>
      </c>
      <c r="R83" s="92">
        <f>P83/'סכום נכסי הקרן'!$C$42</f>
        <v>1.2797481278893586E-5</v>
      </c>
    </row>
    <row r="84" spans="2:18">
      <c r="B84" s="86" t="s">
        <v>2310</v>
      </c>
      <c r="C84" s="89" t="s">
        <v>2071</v>
      </c>
      <c r="D84" s="88" t="s">
        <v>2113</v>
      </c>
      <c r="E84" s="88"/>
      <c r="F84" s="88" t="s">
        <v>348</v>
      </c>
      <c r="G84" s="98">
        <v>41450</v>
      </c>
      <c r="H84" s="88" t="s">
        <v>257</v>
      </c>
      <c r="I84" s="91">
        <v>3.9600000003364566</v>
      </c>
      <c r="J84" s="89" t="s">
        <v>270</v>
      </c>
      <c r="K84" s="89" t="s">
        <v>126</v>
      </c>
      <c r="L84" s="90">
        <v>5.0999999999999997E-2</v>
      </c>
      <c r="M84" s="90">
        <v>2.140000000059375E-2</v>
      </c>
      <c r="N84" s="91">
        <v>1608.7433830000002</v>
      </c>
      <c r="O84" s="99">
        <v>125.63</v>
      </c>
      <c r="P84" s="91">
        <v>2.0210644420000001</v>
      </c>
      <c r="Q84" s="92">
        <f t="shared" si="1"/>
        <v>3.4982145404912436E-4</v>
      </c>
      <c r="R84" s="92">
        <f>P84/'סכום נכסי הקרן'!$C$42</f>
        <v>2.1056050757304009E-5</v>
      </c>
    </row>
    <row r="85" spans="2:18">
      <c r="B85" s="86" t="s">
        <v>2310</v>
      </c>
      <c r="C85" s="89" t="s">
        <v>2071</v>
      </c>
      <c r="D85" s="88" t="s">
        <v>2114</v>
      </c>
      <c r="E85" s="88"/>
      <c r="F85" s="88" t="s">
        <v>348</v>
      </c>
      <c r="G85" s="98">
        <v>41480</v>
      </c>
      <c r="H85" s="88" t="s">
        <v>257</v>
      </c>
      <c r="I85" s="91">
        <v>3.9499999990029937</v>
      </c>
      <c r="J85" s="89" t="s">
        <v>270</v>
      </c>
      <c r="K85" s="89" t="s">
        <v>126</v>
      </c>
      <c r="L85" s="90">
        <v>5.0999999999999997E-2</v>
      </c>
      <c r="M85" s="90">
        <v>2.2199999997151408E-2</v>
      </c>
      <c r="N85" s="91">
        <v>1412.7935220000002</v>
      </c>
      <c r="O85" s="99">
        <v>124.24</v>
      </c>
      <c r="P85" s="91">
        <v>1.7552547250000001</v>
      </c>
      <c r="Q85" s="92">
        <f t="shared" si="1"/>
        <v>3.038130538373481E-4</v>
      </c>
      <c r="R85" s="92">
        <f>P85/'סכום נכסי הקרן'!$C$42</f>
        <v>1.828676602959981E-5</v>
      </c>
    </row>
    <row r="86" spans="2:18">
      <c r="B86" s="86" t="s">
        <v>2310</v>
      </c>
      <c r="C86" s="89" t="s">
        <v>2071</v>
      </c>
      <c r="D86" s="88" t="s">
        <v>2115</v>
      </c>
      <c r="E86" s="88"/>
      <c r="F86" s="88" t="s">
        <v>348</v>
      </c>
      <c r="G86" s="98">
        <v>41512</v>
      </c>
      <c r="H86" s="88" t="s">
        <v>257</v>
      </c>
      <c r="I86" s="91">
        <v>3.8899999997930665</v>
      </c>
      <c r="J86" s="89" t="s">
        <v>270</v>
      </c>
      <c r="K86" s="89" t="s">
        <v>126</v>
      </c>
      <c r="L86" s="90">
        <v>5.0999999999999997E-2</v>
      </c>
      <c r="M86" s="90">
        <v>3.3799999997394164E-2</v>
      </c>
      <c r="N86" s="91">
        <v>4404.639763000001</v>
      </c>
      <c r="O86" s="99">
        <v>118.49</v>
      </c>
      <c r="P86" s="91">
        <v>5.2190579720000008</v>
      </c>
      <c r="Q86" s="92">
        <f t="shared" si="1"/>
        <v>9.0335489091332715E-4</v>
      </c>
      <c r="R86" s="92">
        <f>P86/'סכום נכסי הקרן'!$C$42</f>
        <v>5.4373698967756188E-5</v>
      </c>
    </row>
    <row r="87" spans="2:18">
      <c r="B87" s="86" t="s">
        <v>2310</v>
      </c>
      <c r="C87" s="89" t="s">
        <v>2071</v>
      </c>
      <c r="D87" s="88" t="s">
        <v>2116</v>
      </c>
      <c r="E87" s="88"/>
      <c r="F87" s="88" t="s">
        <v>348</v>
      </c>
      <c r="G87" s="98">
        <v>40871</v>
      </c>
      <c r="H87" s="88" t="s">
        <v>257</v>
      </c>
      <c r="I87" s="91">
        <v>3.930000000612563</v>
      </c>
      <c r="J87" s="89" t="s">
        <v>270</v>
      </c>
      <c r="K87" s="89" t="s">
        <v>126</v>
      </c>
      <c r="L87" s="90">
        <v>5.1879999999999996E-2</v>
      </c>
      <c r="M87" s="90">
        <v>2.5400000004131239E-2</v>
      </c>
      <c r="N87" s="91">
        <v>2216.6843190000004</v>
      </c>
      <c r="O87" s="99">
        <v>126.67</v>
      </c>
      <c r="P87" s="91">
        <v>2.8078739960000001</v>
      </c>
      <c r="Q87" s="92">
        <f t="shared" si="1"/>
        <v>4.8600853275882096E-4</v>
      </c>
      <c r="R87" s="92">
        <f>P87/'סכום נכסי הקרן'!$C$42</f>
        <v>2.9253266818837057E-5</v>
      </c>
    </row>
    <row r="88" spans="2:18">
      <c r="B88" s="86" t="s">
        <v>2310</v>
      </c>
      <c r="C88" s="89" t="s">
        <v>2071</v>
      </c>
      <c r="D88" s="88" t="s">
        <v>2117</v>
      </c>
      <c r="E88" s="88"/>
      <c r="F88" s="88" t="s">
        <v>348</v>
      </c>
      <c r="G88" s="98">
        <v>41547</v>
      </c>
      <c r="H88" s="88" t="s">
        <v>257</v>
      </c>
      <c r="I88" s="91">
        <v>3.8900000002387771</v>
      </c>
      <c r="J88" s="89" t="s">
        <v>270</v>
      </c>
      <c r="K88" s="89" t="s">
        <v>126</v>
      </c>
      <c r="L88" s="90">
        <v>5.0999999999999997E-2</v>
      </c>
      <c r="M88" s="90">
        <v>3.3900000001075806E-2</v>
      </c>
      <c r="N88" s="91">
        <v>3222.9136360000002</v>
      </c>
      <c r="O88" s="99">
        <v>118.25</v>
      </c>
      <c r="P88" s="91">
        <v>3.8110953810000003</v>
      </c>
      <c r="Q88" s="92">
        <f t="shared" si="1"/>
        <v>6.596538437844238E-4</v>
      </c>
      <c r="R88" s="92">
        <f>P88/'סכום נכסי הקרן'!$C$42</f>
        <v>3.9705125732583084E-5</v>
      </c>
    </row>
    <row r="89" spans="2:18">
      <c r="B89" s="86" t="s">
        <v>2310</v>
      </c>
      <c r="C89" s="89" t="s">
        <v>2071</v>
      </c>
      <c r="D89" s="88" t="s">
        <v>2118</v>
      </c>
      <c r="E89" s="88"/>
      <c r="F89" s="88" t="s">
        <v>348</v>
      </c>
      <c r="G89" s="98">
        <v>41571</v>
      </c>
      <c r="H89" s="88" t="s">
        <v>257</v>
      </c>
      <c r="I89" s="91">
        <v>3.9499999992771162</v>
      </c>
      <c r="J89" s="89" t="s">
        <v>270</v>
      </c>
      <c r="K89" s="89" t="s">
        <v>126</v>
      </c>
      <c r="L89" s="90">
        <v>5.0999999999999997E-2</v>
      </c>
      <c r="M89" s="90">
        <v>2.2999999996901922E-2</v>
      </c>
      <c r="N89" s="91">
        <v>1571.4773250000005</v>
      </c>
      <c r="O89" s="99">
        <v>123.24</v>
      </c>
      <c r="P89" s="91">
        <v>1.9366886720000005</v>
      </c>
      <c r="Q89" s="92">
        <f t="shared" si="1"/>
        <v>3.3521704365303351E-4</v>
      </c>
      <c r="R89" s="92">
        <f>P89/'סכום נכסי הקרן'!$C$42</f>
        <v>2.0176998878063337E-5</v>
      </c>
    </row>
    <row r="90" spans="2:18">
      <c r="B90" s="86" t="s">
        <v>2310</v>
      </c>
      <c r="C90" s="89" t="s">
        <v>2071</v>
      </c>
      <c r="D90" s="88" t="s">
        <v>2119</v>
      </c>
      <c r="E90" s="88"/>
      <c r="F90" s="88" t="s">
        <v>348</v>
      </c>
      <c r="G90" s="98">
        <v>41597</v>
      </c>
      <c r="H90" s="88" t="s">
        <v>257</v>
      </c>
      <c r="I90" s="91">
        <v>3.9500000000000011</v>
      </c>
      <c r="J90" s="89" t="s">
        <v>270</v>
      </c>
      <c r="K90" s="89" t="s">
        <v>126</v>
      </c>
      <c r="L90" s="90">
        <v>5.0999999999999997E-2</v>
      </c>
      <c r="M90" s="90">
        <v>2.3300000000000001E-2</v>
      </c>
      <c r="N90" s="91">
        <v>405.84897300000006</v>
      </c>
      <c r="O90" s="99">
        <v>122.76</v>
      </c>
      <c r="P90" s="91">
        <v>0.49822020000000006</v>
      </c>
      <c r="Q90" s="92">
        <f t="shared" si="1"/>
        <v>8.623580286642119E-5</v>
      </c>
      <c r="R90" s="92">
        <f>P90/'סכום נכסי הקרן'!$C$42</f>
        <v>5.1906062971119034E-6</v>
      </c>
    </row>
    <row r="91" spans="2:18">
      <c r="B91" s="86" t="s">
        <v>2310</v>
      </c>
      <c r="C91" s="89" t="s">
        <v>2071</v>
      </c>
      <c r="D91" s="88" t="s">
        <v>2120</v>
      </c>
      <c r="E91" s="88"/>
      <c r="F91" s="88" t="s">
        <v>348</v>
      </c>
      <c r="G91" s="98">
        <v>41630</v>
      </c>
      <c r="H91" s="88" t="s">
        <v>257</v>
      </c>
      <c r="I91" s="91">
        <v>3.9299999998883615</v>
      </c>
      <c r="J91" s="89" t="s">
        <v>270</v>
      </c>
      <c r="K91" s="89" t="s">
        <v>126</v>
      </c>
      <c r="L91" s="90">
        <v>5.0999999999999997E-2</v>
      </c>
      <c r="M91" s="90">
        <v>2.5399999999751913E-2</v>
      </c>
      <c r="N91" s="91">
        <v>4617.2511200000008</v>
      </c>
      <c r="O91" s="99">
        <v>122.22</v>
      </c>
      <c r="P91" s="91">
        <v>5.6432044910000005</v>
      </c>
      <c r="Q91" s="92">
        <f t="shared" si="1"/>
        <v>9.7676944857068965E-4</v>
      </c>
      <c r="R91" s="92">
        <f>P91/'סכום נכסי הקרן'!$C$42</f>
        <v>5.8792583614383311E-5</v>
      </c>
    </row>
    <row r="92" spans="2:18">
      <c r="B92" s="86" t="s">
        <v>2310</v>
      </c>
      <c r="C92" s="89" t="s">
        <v>2071</v>
      </c>
      <c r="D92" s="88" t="s">
        <v>2121</v>
      </c>
      <c r="E92" s="88"/>
      <c r="F92" s="88" t="s">
        <v>348</v>
      </c>
      <c r="G92" s="98">
        <v>41666</v>
      </c>
      <c r="H92" s="88" t="s">
        <v>257</v>
      </c>
      <c r="I92" s="91">
        <v>3.9400000006235021</v>
      </c>
      <c r="J92" s="89" t="s">
        <v>270</v>
      </c>
      <c r="K92" s="89" t="s">
        <v>126</v>
      </c>
      <c r="L92" s="90">
        <v>5.0999999999999997E-2</v>
      </c>
      <c r="M92" s="90">
        <v>2.5400000008068847E-2</v>
      </c>
      <c r="N92" s="91">
        <v>893.06774300000006</v>
      </c>
      <c r="O92" s="99">
        <v>122.12</v>
      </c>
      <c r="P92" s="91">
        <v>1.090614328</v>
      </c>
      <c r="Q92" s="92">
        <f t="shared" si="1"/>
        <v>1.8877195704369759E-4</v>
      </c>
      <c r="R92" s="92">
        <f>P92/'סכום נכסי הקרן'!$C$42</f>
        <v>1.1362344599109524E-5</v>
      </c>
    </row>
    <row r="93" spans="2:18">
      <c r="B93" s="86" t="s">
        <v>2310</v>
      </c>
      <c r="C93" s="89" t="s">
        <v>2071</v>
      </c>
      <c r="D93" s="88" t="s">
        <v>2122</v>
      </c>
      <c r="E93" s="88"/>
      <c r="F93" s="88" t="s">
        <v>348</v>
      </c>
      <c r="G93" s="98">
        <v>41696</v>
      </c>
      <c r="H93" s="88" t="s">
        <v>257</v>
      </c>
      <c r="I93" s="91">
        <v>3.9400000014204677</v>
      </c>
      <c r="J93" s="89" t="s">
        <v>270</v>
      </c>
      <c r="K93" s="89" t="s">
        <v>126</v>
      </c>
      <c r="L93" s="90">
        <v>5.0999999999999997E-2</v>
      </c>
      <c r="M93" s="90">
        <v>2.5400000014204668E-2</v>
      </c>
      <c r="N93" s="91">
        <v>859.57737200000008</v>
      </c>
      <c r="O93" s="99">
        <v>122.85</v>
      </c>
      <c r="P93" s="91">
        <v>1.0559908250000001</v>
      </c>
      <c r="Q93" s="92">
        <f t="shared" si="1"/>
        <v>1.8277905354590094E-4</v>
      </c>
      <c r="R93" s="92">
        <f>P93/'סכום נכסי הקרן'!$C$42</f>
        <v>1.1001626642069899E-5</v>
      </c>
    </row>
    <row r="94" spans="2:18">
      <c r="B94" s="86" t="s">
        <v>2310</v>
      </c>
      <c r="C94" s="89" t="s">
        <v>2071</v>
      </c>
      <c r="D94" s="88" t="s">
        <v>2123</v>
      </c>
      <c r="E94" s="88"/>
      <c r="F94" s="88" t="s">
        <v>348</v>
      </c>
      <c r="G94" s="98">
        <v>41725</v>
      </c>
      <c r="H94" s="88" t="s">
        <v>257</v>
      </c>
      <c r="I94" s="91">
        <v>3.9400000003702003</v>
      </c>
      <c r="J94" s="89" t="s">
        <v>270</v>
      </c>
      <c r="K94" s="89" t="s">
        <v>126</v>
      </c>
      <c r="L94" s="90">
        <v>5.0999999999999997E-2</v>
      </c>
      <c r="M94" s="90">
        <v>2.5399999999905082E-2</v>
      </c>
      <c r="N94" s="91">
        <v>1711.8745870000002</v>
      </c>
      <c r="O94" s="99">
        <v>123.08</v>
      </c>
      <c r="P94" s="91">
        <v>2.1069752629999998</v>
      </c>
      <c r="Q94" s="92">
        <f t="shared" si="1"/>
        <v>3.6469156293641628E-4</v>
      </c>
      <c r="R94" s="92">
        <f>P94/'סכום נכסי הקרן'!$C$42</f>
        <v>2.1951095254642038E-5</v>
      </c>
    </row>
    <row r="95" spans="2:18">
      <c r="B95" s="86" t="s">
        <v>2310</v>
      </c>
      <c r="C95" s="89" t="s">
        <v>2071</v>
      </c>
      <c r="D95" s="88" t="s">
        <v>2124</v>
      </c>
      <c r="E95" s="88"/>
      <c r="F95" s="88" t="s">
        <v>348</v>
      </c>
      <c r="G95" s="98">
        <v>41787</v>
      </c>
      <c r="H95" s="88" t="s">
        <v>257</v>
      </c>
      <c r="I95" s="91">
        <v>3.9400000007114158</v>
      </c>
      <c r="J95" s="89" t="s">
        <v>270</v>
      </c>
      <c r="K95" s="89" t="s">
        <v>126</v>
      </c>
      <c r="L95" s="90">
        <v>5.0999999999999997E-2</v>
      </c>
      <c r="M95" s="90">
        <v>2.5400000004086855E-2</v>
      </c>
      <c r="N95" s="91">
        <v>1077.7397790000002</v>
      </c>
      <c r="O95" s="99">
        <v>122.6</v>
      </c>
      <c r="P95" s="91">
        <v>1.3213090490000001</v>
      </c>
      <c r="Q95" s="92">
        <f t="shared" si="1"/>
        <v>2.2870238235058005E-4</v>
      </c>
      <c r="R95" s="92">
        <f>P95/'סכום נכסי הקרן'!$C$42</f>
        <v>1.3765790849448377E-5</v>
      </c>
    </row>
    <row r="96" spans="2:18">
      <c r="B96" s="86" t="s">
        <v>2310</v>
      </c>
      <c r="C96" s="89" t="s">
        <v>2071</v>
      </c>
      <c r="D96" s="88" t="s">
        <v>2125</v>
      </c>
      <c r="E96" s="88"/>
      <c r="F96" s="88" t="s">
        <v>348</v>
      </c>
      <c r="G96" s="98">
        <v>41815</v>
      </c>
      <c r="H96" s="88" t="s">
        <v>257</v>
      </c>
      <c r="I96" s="91">
        <v>3.9399999982216114</v>
      </c>
      <c r="J96" s="89" t="s">
        <v>270</v>
      </c>
      <c r="K96" s="89" t="s">
        <v>126</v>
      </c>
      <c r="L96" s="90">
        <v>5.0999999999999997E-2</v>
      </c>
      <c r="M96" s="90">
        <v>2.5399999984910635E-2</v>
      </c>
      <c r="N96" s="91">
        <v>605.96335600000009</v>
      </c>
      <c r="O96" s="99">
        <v>122.49</v>
      </c>
      <c r="P96" s="91">
        <v>0.74224452799999996</v>
      </c>
      <c r="Q96" s="92">
        <f t="shared" si="1"/>
        <v>1.2847341957489446E-4</v>
      </c>
      <c r="R96" s="92">
        <f>P96/'סכום נכסי הקרן'!$C$42</f>
        <v>7.7329243596177996E-6</v>
      </c>
    </row>
    <row r="97" spans="2:18">
      <c r="B97" s="86" t="s">
        <v>2310</v>
      </c>
      <c r="C97" s="89" t="s">
        <v>2071</v>
      </c>
      <c r="D97" s="88" t="s">
        <v>2126</v>
      </c>
      <c r="E97" s="88"/>
      <c r="F97" s="88" t="s">
        <v>348</v>
      </c>
      <c r="G97" s="98">
        <v>41836</v>
      </c>
      <c r="H97" s="88" t="s">
        <v>257</v>
      </c>
      <c r="I97" s="91">
        <v>3.9400000007363238</v>
      </c>
      <c r="J97" s="89" t="s">
        <v>270</v>
      </c>
      <c r="K97" s="89" t="s">
        <v>126</v>
      </c>
      <c r="L97" s="90">
        <v>5.0999999999999997E-2</v>
      </c>
      <c r="M97" s="90">
        <v>2.540000000645419E-2</v>
      </c>
      <c r="N97" s="91">
        <v>1801.4580080000003</v>
      </c>
      <c r="O97" s="99">
        <v>122.13</v>
      </c>
      <c r="P97" s="91">
        <v>2.2001206770000001</v>
      </c>
      <c r="Q97" s="92">
        <f t="shared" si="1"/>
        <v>3.8081389109495989E-4</v>
      </c>
      <c r="R97" s="92">
        <f>P97/'סכום נכסי הקרן'!$C$42</f>
        <v>2.2921511894624714E-5</v>
      </c>
    </row>
    <row r="98" spans="2:18">
      <c r="B98" s="86" t="s">
        <v>2310</v>
      </c>
      <c r="C98" s="89" t="s">
        <v>2071</v>
      </c>
      <c r="D98" s="88" t="s">
        <v>2127</v>
      </c>
      <c r="E98" s="88"/>
      <c r="F98" s="88" t="s">
        <v>348</v>
      </c>
      <c r="G98" s="98">
        <v>40903</v>
      </c>
      <c r="H98" s="88" t="s">
        <v>257</v>
      </c>
      <c r="I98" s="91">
        <v>3.8899999999785853</v>
      </c>
      <c r="J98" s="89" t="s">
        <v>270</v>
      </c>
      <c r="K98" s="89" t="s">
        <v>126</v>
      </c>
      <c r="L98" s="90">
        <v>5.2619999999999993E-2</v>
      </c>
      <c r="M98" s="90">
        <v>3.3700000000071388E-2</v>
      </c>
      <c r="N98" s="91">
        <v>2274.3496750000004</v>
      </c>
      <c r="O98" s="99">
        <v>123.19</v>
      </c>
      <c r="P98" s="91">
        <v>2.8017714540000003</v>
      </c>
      <c r="Q98" s="92">
        <f t="shared" si="1"/>
        <v>4.8495225762405916E-4</v>
      </c>
      <c r="R98" s="92">
        <f>P98/'סכום נכסי הקרן'!$C$42</f>
        <v>2.9189688720370578E-5</v>
      </c>
    </row>
    <row r="99" spans="2:18">
      <c r="B99" s="86" t="s">
        <v>2310</v>
      </c>
      <c r="C99" s="89" t="s">
        <v>2071</v>
      </c>
      <c r="D99" s="88" t="s">
        <v>2128</v>
      </c>
      <c r="E99" s="88"/>
      <c r="F99" s="88" t="s">
        <v>348</v>
      </c>
      <c r="G99" s="98">
        <v>41911</v>
      </c>
      <c r="H99" s="88" t="s">
        <v>257</v>
      </c>
      <c r="I99" s="91">
        <v>3.9400000020381118</v>
      </c>
      <c r="J99" s="89" t="s">
        <v>270</v>
      </c>
      <c r="K99" s="89" t="s">
        <v>126</v>
      </c>
      <c r="L99" s="90">
        <v>5.0999999999999997E-2</v>
      </c>
      <c r="M99" s="90">
        <v>2.5400000013433011E-2</v>
      </c>
      <c r="N99" s="91">
        <v>707.0698020000001</v>
      </c>
      <c r="O99" s="99">
        <v>122.13</v>
      </c>
      <c r="P99" s="91">
        <v>0.86354434600000018</v>
      </c>
      <c r="Q99" s="92">
        <f t="shared" si="1"/>
        <v>1.4946892957786261E-4</v>
      </c>
      <c r="R99" s="92">
        <f>P99/'סכום נכסי הקרן'!$C$42</f>
        <v>8.9966619582726286E-6</v>
      </c>
    </row>
    <row r="100" spans="2:18">
      <c r="B100" s="86" t="s">
        <v>2310</v>
      </c>
      <c r="C100" s="89" t="s">
        <v>2071</v>
      </c>
      <c r="D100" s="88" t="s">
        <v>2129</v>
      </c>
      <c r="E100" s="88"/>
      <c r="F100" s="88" t="s">
        <v>348</v>
      </c>
      <c r="G100" s="98">
        <v>40933</v>
      </c>
      <c r="H100" s="88" t="s">
        <v>257</v>
      </c>
      <c r="I100" s="91">
        <v>3.9300000000499442</v>
      </c>
      <c r="J100" s="89" t="s">
        <v>270</v>
      </c>
      <c r="K100" s="89" t="s">
        <v>126</v>
      </c>
      <c r="L100" s="90">
        <v>5.1330999999999995E-2</v>
      </c>
      <c r="M100" s="90">
        <v>2.5400000000320399E-2</v>
      </c>
      <c r="N100" s="91">
        <v>8386.7887169999995</v>
      </c>
      <c r="O100" s="99">
        <v>126.53</v>
      </c>
      <c r="P100" s="91">
        <v>10.611803979000003</v>
      </c>
      <c r="Q100" s="92">
        <f t="shared" si="1"/>
        <v>1.8367730493266796E-3</v>
      </c>
      <c r="R100" s="92">
        <f>P100/'סכום נכסי הקרן'!$C$42</f>
        <v>1.1055693156783801E-4</v>
      </c>
    </row>
    <row r="101" spans="2:18">
      <c r="B101" s="86" t="s">
        <v>2310</v>
      </c>
      <c r="C101" s="89" t="s">
        <v>2071</v>
      </c>
      <c r="D101" s="88" t="s">
        <v>2130</v>
      </c>
      <c r="E101" s="88"/>
      <c r="F101" s="88" t="s">
        <v>348</v>
      </c>
      <c r="G101" s="98">
        <v>40993</v>
      </c>
      <c r="H101" s="88" t="s">
        <v>257</v>
      </c>
      <c r="I101" s="91">
        <v>3.9299999997572503</v>
      </c>
      <c r="J101" s="89" t="s">
        <v>270</v>
      </c>
      <c r="K101" s="89" t="s">
        <v>126</v>
      </c>
      <c r="L101" s="90">
        <v>5.1451999999999998E-2</v>
      </c>
      <c r="M101" s="90">
        <v>2.5399999998381672E-2</v>
      </c>
      <c r="N101" s="91">
        <v>4880.8930670000009</v>
      </c>
      <c r="O101" s="99">
        <v>126.6</v>
      </c>
      <c r="P101" s="91">
        <v>6.1792108500000005</v>
      </c>
      <c r="Q101" s="92">
        <f t="shared" si="1"/>
        <v>1.0695455718789622E-3</v>
      </c>
      <c r="R101" s="92">
        <f>P101/'סכום נכסי הקרן'!$C$42</f>
        <v>6.4376857359842485E-5</v>
      </c>
    </row>
    <row r="102" spans="2:18">
      <c r="B102" s="86" t="s">
        <v>2310</v>
      </c>
      <c r="C102" s="89" t="s">
        <v>2071</v>
      </c>
      <c r="D102" s="88" t="s">
        <v>2131</v>
      </c>
      <c r="E102" s="88"/>
      <c r="F102" s="88" t="s">
        <v>348</v>
      </c>
      <c r="G102" s="98">
        <v>41053</v>
      </c>
      <c r="H102" s="88" t="s">
        <v>257</v>
      </c>
      <c r="I102" s="91">
        <v>3.9299999995175505</v>
      </c>
      <c r="J102" s="89" t="s">
        <v>270</v>
      </c>
      <c r="K102" s="89" t="s">
        <v>126</v>
      </c>
      <c r="L102" s="90">
        <v>5.0999999999999997E-2</v>
      </c>
      <c r="M102" s="90">
        <v>2.5399999996597214E-2</v>
      </c>
      <c r="N102" s="91">
        <v>3437.9864100000004</v>
      </c>
      <c r="O102" s="99">
        <v>124.8</v>
      </c>
      <c r="P102" s="91">
        <v>4.290607199000001</v>
      </c>
      <c r="Q102" s="92">
        <f t="shared" si="1"/>
        <v>7.4265145530071173E-4</v>
      </c>
      <c r="R102" s="92">
        <f>P102/'סכום נכסי הקרן'!$C$42</f>
        <v>4.4700822539036092E-5</v>
      </c>
    </row>
    <row r="103" spans="2:18">
      <c r="B103" s="86" t="s">
        <v>2310</v>
      </c>
      <c r="C103" s="89" t="s">
        <v>2071</v>
      </c>
      <c r="D103" s="88" t="s">
        <v>2132</v>
      </c>
      <c r="E103" s="88"/>
      <c r="F103" s="88" t="s">
        <v>348</v>
      </c>
      <c r="G103" s="98">
        <v>41085</v>
      </c>
      <c r="H103" s="88" t="s">
        <v>257</v>
      </c>
      <c r="I103" s="91">
        <v>3.9300000001203288</v>
      </c>
      <c r="J103" s="89" t="s">
        <v>270</v>
      </c>
      <c r="K103" s="89" t="s">
        <v>126</v>
      </c>
      <c r="L103" s="90">
        <v>5.0999999999999997E-2</v>
      </c>
      <c r="M103" s="90">
        <v>2.5400000001393287E-2</v>
      </c>
      <c r="N103" s="91">
        <v>6326.132998</v>
      </c>
      <c r="O103" s="99">
        <v>124.8</v>
      </c>
      <c r="P103" s="91">
        <v>7.8950142850000011</v>
      </c>
      <c r="Q103" s="92">
        <f t="shared" si="1"/>
        <v>1.3665300915314941E-3</v>
      </c>
      <c r="R103" s="92">
        <f>P103/'סכום נכסי הקרן'!$C$42</f>
        <v>8.2252608110850247E-5</v>
      </c>
    </row>
    <row r="104" spans="2:18">
      <c r="B104" s="86" t="s">
        <v>2310</v>
      </c>
      <c r="C104" s="89" t="s">
        <v>2071</v>
      </c>
      <c r="D104" s="88" t="s">
        <v>2133</v>
      </c>
      <c r="E104" s="88"/>
      <c r="F104" s="88" t="s">
        <v>348</v>
      </c>
      <c r="G104" s="98">
        <v>41115</v>
      </c>
      <c r="H104" s="88" t="s">
        <v>257</v>
      </c>
      <c r="I104" s="91">
        <v>3.9300000004160851</v>
      </c>
      <c r="J104" s="89" t="s">
        <v>270</v>
      </c>
      <c r="K104" s="89" t="s">
        <v>126</v>
      </c>
      <c r="L104" s="90">
        <v>5.0999999999999997E-2</v>
      </c>
      <c r="M104" s="90">
        <v>2.5600000003761857E-2</v>
      </c>
      <c r="N104" s="91">
        <v>2805.3257680000006</v>
      </c>
      <c r="O104" s="99">
        <v>125.08</v>
      </c>
      <c r="P104" s="91">
        <v>3.5089015780000006</v>
      </c>
      <c r="Q104" s="92">
        <f t="shared" si="1"/>
        <v>6.0734780476199538E-4</v>
      </c>
      <c r="R104" s="92">
        <f>P104/'סכום נכסי הקרן'!$C$42</f>
        <v>3.6556780770255191E-5</v>
      </c>
    </row>
    <row r="105" spans="2:18">
      <c r="B105" s="86" t="s">
        <v>2310</v>
      </c>
      <c r="C105" s="89" t="s">
        <v>2071</v>
      </c>
      <c r="D105" s="88" t="s">
        <v>2134</v>
      </c>
      <c r="E105" s="88"/>
      <c r="F105" s="88" t="s">
        <v>348</v>
      </c>
      <c r="G105" s="98">
        <v>41179</v>
      </c>
      <c r="H105" s="88" t="s">
        <v>257</v>
      </c>
      <c r="I105" s="91">
        <v>3.9300000000022846</v>
      </c>
      <c r="J105" s="89" t="s">
        <v>270</v>
      </c>
      <c r="K105" s="89" t="s">
        <v>126</v>
      </c>
      <c r="L105" s="90">
        <v>5.0999999999999997E-2</v>
      </c>
      <c r="M105" s="90">
        <v>2.5399999999497401E-2</v>
      </c>
      <c r="N105" s="91">
        <v>3537.5160320000009</v>
      </c>
      <c r="O105" s="99">
        <v>123.74</v>
      </c>
      <c r="P105" s="91">
        <v>4.3773224430000006</v>
      </c>
      <c r="Q105" s="92">
        <f t="shared" si="1"/>
        <v>7.5766079993807808E-4</v>
      </c>
      <c r="R105" s="92">
        <f>P105/'סכום נכסי הקרן'!$C$42</f>
        <v>4.5604247754557246E-5</v>
      </c>
    </row>
    <row r="106" spans="2:18">
      <c r="B106" s="86" t="s">
        <v>2311</v>
      </c>
      <c r="C106" s="89" t="s">
        <v>2070</v>
      </c>
      <c r="D106" s="88">
        <v>4099</v>
      </c>
      <c r="E106" s="88"/>
      <c r="F106" s="88" t="s">
        <v>351</v>
      </c>
      <c r="G106" s="98">
        <v>42052</v>
      </c>
      <c r="H106" s="88" t="s">
        <v>124</v>
      </c>
      <c r="I106" s="91">
        <v>4.1300000000405364</v>
      </c>
      <c r="J106" s="89" t="s">
        <v>475</v>
      </c>
      <c r="K106" s="89" t="s">
        <v>126</v>
      </c>
      <c r="L106" s="90">
        <v>2.9779E-2</v>
      </c>
      <c r="M106" s="90">
        <v>3.0700000000189669E-2</v>
      </c>
      <c r="N106" s="91">
        <v>24021.775023000002</v>
      </c>
      <c r="O106" s="99">
        <v>111.94</v>
      </c>
      <c r="P106" s="91">
        <v>26.889976507</v>
      </c>
      <c r="Q106" s="92">
        <f t="shared" si="1"/>
        <v>4.6543249614133453E-3</v>
      </c>
      <c r="R106" s="92">
        <f>P106/'סכום נכסי הקרן'!$C$42</f>
        <v>2.8014777679914493E-4</v>
      </c>
    </row>
    <row r="107" spans="2:18">
      <c r="B107" s="86" t="s">
        <v>2311</v>
      </c>
      <c r="C107" s="89" t="s">
        <v>2070</v>
      </c>
      <c r="D107" s="88" t="s">
        <v>2135</v>
      </c>
      <c r="E107" s="88"/>
      <c r="F107" s="88" t="s">
        <v>351</v>
      </c>
      <c r="G107" s="98">
        <v>42054</v>
      </c>
      <c r="H107" s="88" t="s">
        <v>124</v>
      </c>
      <c r="I107" s="91">
        <v>4.1300000019198828</v>
      </c>
      <c r="J107" s="89" t="s">
        <v>475</v>
      </c>
      <c r="K107" s="89" t="s">
        <v>126</v>
      </c>
      <c r="L107" s="90">
        <v>2.9779E-2</v>
      </c>
      <c r="M107" s="90">
        <v>3.0700000012360888E-2</v>
      </c>
      <c r="N107" s="91">
        <v>679.34885900000006</v>
      </c>
      <c r="O107" s="99">
        <v>111.94</v>
      </c>
      <c r="P107" s="91">
        <v>0.76046315800000008</v>
      </c>
      <c r="Q107" s="92">
        <f t="shared" si="1"/>
        <v>1.3162684086366654E-4</v>
      </c>
      <c r="R107" s="92">
        <f>P107/'סכום נכסי הקרן'!$C$42</f>
        <v>7.9227314682070392E-6</v>
      </c>
    </row>
    <row r="108" spans="2:18">
      <c r="B108" s="86" t="s">
        <v>2312</v>
      </c>
      <c r="C108" s="89" t="s">
        <v>2070</v>
      </c>
      <c r="D108" s="88">
        <v>9079</v>
      </c>
      <c r="E108" s="88"/>
      <c r="F108" s="88" t="s">
        <v>2100</v>
      </c>
      <c r="G108" s="98">
        <v>44705</v>
      </c>
      <c r="H108" s="88" t="s">
        <v>2069</v>
      </c>
      <c r="I108" s="91">
        <v>7.7900000000146035</v>
      </c>
      <c r="J108" s="89" t="s">
        <v>262</v>
      </c>
      <c r="K108" s="89" t="s">
        <v>126</v>
      </c>
      <c r="L108" s="90">
        <v>2.3671999999999999E-2</v>
      </c>
      <c r="M108" s="90">
        <v>2.3800000000062993E-2</v>
      </c>
      <c r="N108" s="91">
        <v>99566.038185000012</v>
      </c>
      <c r="O108" s="99">
        <v>105.23</v>
      </c>
      <c r="P108" s="91">
        <v>104.77333389300001</v>
      </c>
      <c r="Q108" s="92">
        <f t="shared" si="1"/>
        <v>1.8134978403634528E-2</v>
      </c>
      <c r="R108" s="92">
        <f>P108/'סכום נכסי הקרן'!$C$42</f>
        <v>1.0915597695043554E-3</v>
      </c>
    </row>
    <row r="109" spans="2:18">
      <c r="B109" s="86" t="s">
        <v>2312</v>
      </c>
      <c r="C109" s="89" t="s">
        <v>2070</v>
      </c>
      <c r="D109" s="88">
        <v>9017</v>
      </c>
      <c r="E109" s="88"/>
      <c r="F109" s="88" t="s">
        <v>2100</v>
      </c>
      <c r="G109" s="98">
        <v>44651</v>
      </c>
      <c r="H109" s="88" t="s">
        <v>2069</v>
      </c>
      <c r="I109" s="91">
        <v>7.8800000000166763</v>
      </c>
      <c r="J109" s="89" t="s">
        <v>262</v>
      </c>
      <c r="K109" s="89" t="s">
        <v>126</v>
      </c>
      <c r="L109" s="90">
        <v>1.797E-2</v>
      </c>
      <c r="M109" s="90">
        <v>3.6600000000080721E-2</v>
      </c>
      <c r="N109" s="91">
        <v>243947.91646000007</v>
      </c>
      <c r="O109" s="99">
        <v>92.42</v>
      </c>
      <c r="P109" s="91">
        <v>225.45666222300005</v>
      </c>
      <c r="Q109" s="92">
        <f t="shared" si="1"/>
        <v>3.9023781609786076E-2</v>
      </c>
      <c r="R109" s="92">
        <f>P109/'סכום נכסי הקרן'!$C$42</f>
        <v>2.3488745953306094E-3</v>
      </c>
    </row>
    <row r="110" spans="2:18">
      <c r="B110" s="86" t="s">
        <v>2312</v>
      </c>
      <c r="C110" s="89" t="s">
        <v>2070</v>
      </c>
      <c r="D110" s="88">
        <v>9080</v>
      </c>
      <c r="E110" s="88"/>
      <c r="F110" s="88" t="s">
        <v>2100</v>
      </c>
      <c r="G110" s="98">
        <v>44705</v>
      </c>
      <c r="H110" s="88" t="s">
        <v>2069</v>
      </c>
      <c r="I110" s="91">
        <v>7.4199999999814414</v>
      </c>
      <c r="J110" s="89" t="s">
        <v>262</v>
      </c>
      <c r="K110" s="89" t="s">
        <v>126</v>
      </c>
      <c r="L110" s="90">
        <v>2.3184999999999997E-2</v>
      </c>
      <c r="M110" s="90">
        <v>2.5499999999945424E-2</v>
      </c>
      <c r="N110" s="91">
        <v>70759.413622000007</v>
      </c>
      <c r="O110" s="99">
        <v>103.58</v>
      </c>
      <c r="P110" s="91">
        <v>73.292602108000025</v>
      </c>
      <c r="Q110" s="92">
        <f t="shared" si="1"/>
        <v>1.268605003761898E-2</v>
      </c>
      <c r="R110" s="92">
        <f>P110/'סכום נכסי הקרן'!$C$42</f>
        <v>7.635841381652171E-4</v>
      </c>
    </row>
    <row r="111" spans="2:18">
      <c r="B111" s="86" t="s">
        <v>2312</v>
      </c>
      <c r="C111" s="89" t="s">
        <v>2070</v>
      </c>
      <c r="D111" s="88">
        <v>9019</v>
      </c>
      <c r="E111" s="88"/>
      <c r="F111" s="88" t="s">
        <v>2100</v>
      </c>
      <c r="G111" s="98">
        <v>44651</v>
      </c>
      <c r="H111" s="88" t="s">
        <v>2069</v>
      </c>
      <c r="I111" s="91">
        <v>7.4699999999801463</v>
      </c>
      <c r="J111" s="89" t="s">
        <v>262</v>
      </c>
      <c r="K111" s="89" t="s">
        <v>126</v>
      </c>
      <c r="L111" s="90">
        <v>1.8769999999999998E-2</v>
      </c>
      <c r="M111" s="90">
        <v>3.8699999999930942E-2</v>
      </c>
      <c r="N111" s="91">
        <v>150693.56766900004</v>
      </c>
      <c r="O111" s="99">
        <v>92.26</v>
      </c>
      <c r="P111" s="91">
        <v>139.02988930800004</v>
      </c>
      <c r="Q111" s="92">
        <f t="shared" si="1"/>
        <v>2.4064367777350357E-2</v>
      </c>
      <c r="R111" s="92">
        <f>P111/'סכום נכסי הקרן'!$C$42</f>
        <v>1.4484547574122363E-3</v>
      </c>
    </row>
    <row r="112" spans="2:18">
      <c r="B112" s="86" t="s">
        <v>2313</v>
      </c>
      <c r="C112" s="89" t="s">
        <v>2070</v>
      </c>
      <c r="D112" s="88">
        <v>4100</v>
      </c>
      <c r="E112" s="88"/>
      <c r="F112" s="88" t="s">
        <v>351</v>
      </c>
      <c r="G112" s="98">
        <v>42052</v>
      </c>
      <c r="H112" s="88" t="s">
        <v>124</v>
      </c>
      <c r="I112" s="91">
        <v>4.1800000000470527</v>
      </c>
      <c r="J112" s="89" t="s">
        <v>475</v>
      </c>
      <c r="K112" s="89" t="s">
        <v>126</v>
      </c>
      <c r="L112" s="90">
        <v>2.9779E-2</v>
      </c>
      <c r="M112" s="90">
        <v>1.9800000000156845E-2</v>
      </c>
      <c r="N112" s="91">
        <v>27245.420413</v>
      </c>
      <c r="O112" s="99">
        <v>117.01</v>
      </c>
      <c r="P112" s="91">
        <v>31.879868225000003</v>
      </c>
      <c r="Q112" s="92">
        <f t="shared" si="1"/>
        <v>5.5180139859013844E-3</v>
      </c>
      <c r="R112" s="92">
        <f>P112/'סכום נכסי הקרן'!$C$42</f>
        <v>3.3213395354058842E-4</v>
      </c>
    </row>
    <row r="113" spans="2:18">
      <c r="B113" s="86" t="s">
        <v>2314</v>
      </c>
      <c r="C113" s="89" t="s">
        <v>2071</v>
      </c>
      <c r="D113" s="88" t="s">
        <v>2136</v>
      </c>
      <c r="E113" s="88"/>
      <c r="F113" s="88" t="s">
        <v>351</v>
      </c>
      <c r="G113" s="98">
        <v>41767</v>
      </c>
      <c r="H113" s="88" t="s">
        <v>124</v>
      </c>
      <c r="I113" s="91">
        <v>4.4900000009006362</v>
      </c>
      <c r="J113" s="89" t="s">
        <v>475</v>
      </c>
      <c r="K113" s="89" t="s">
        <v>126</v>
      </c>
      <c r="L113" s="90">
        <v>5.3499999999999999E-2</v>
      </c>
      <c r="M113" s="90">
        <v>2.4700000007957995E-2</v>
      </c>
      <c r="N113" s="91">
        <v>1649.2604180000003</v>
      </c>
      <c r="O113" s="99">
        <v>127.24</v>
      </c>
      <c r="P113" s="91">
        <v>2.0985189389999999</v>
      </c>
      <c r="Q113" s="92">
        <f t="shared" si="1"/>
        <v>3.6322787702115517E-4</v>
      </c>
      <c r="R113" s="92">
        <f>P113/'סכום נכסי הקרן'!$C$42</f>
        <v>2.1862994754893497E-5</v>
      </c>
    </row>
    <row r="114" spans="2:18">
      <c r="B114" s="86" t="s">
        <v>2314</v>
      </c>
      <c r="C114" s="89" t="s">
        <v>2071</v>
      </c>
      <c r="D114" s="88" t="s">
        <v>2137</v>
      </c>
      <c r="E114" s="88"/>
      <c r="F114" s="88" t="s">
        <v>351</v>
      </c>
      <c r="G114" s="98">
        <v>41269</v>
      </c>
      <c r="H114" s="88" t="s">
        <v>124</v>
      </c>
      <c r="I114" s="91">
        <v>4.5299999998105243</v>
      </c>
      <c r="J114" s="89" t="s">
        <v>475</v>
      </c>
      <c r="K114" s="89" t="s">
        <v>126</v>
      </c>
      <c r="L114" s="90">
        <v>5.3499999999999999E-2</v>
      </c>
      <c r="M114" s="90">
        <v>1.8499999999356153E-2</v>
      </c>
      <c r="N114" s="91">
        <v>8191.1485200000006</v>
      </c>
      <c r="O114" s="99">
        <v>132.72999999999999</v>
      </c>
      <c r="P114" s="91">
        <v>10.872111402000002</v>
      </c>
      <c r="Q114" s="92">
        <f t="shared" si="1"/>
        <v>1.8818290699667379E-3</v>
      </c>
      <c r="R114" s="92">
        <f>P114/'סכום נכסי הקרן'!$C$42</f>
        <v>1.1326889175935325E-4</v>
      </c>
    </row>
    <row r="115" spans="2:18">
      <c r="B115" s="86" t="s">
        <v>2314</v>
      </c>
      <c r="C115" s="89" t="s">
        <v>2071</v>
      </c>
      <c r="D115" s="88" t="s">
        <v>2138</v>
      </c>
      <c r="E115" s="88"/>
      <c r="F115" s="88" t="s">
        <v>351</v>
      </c>
      <c r="G115" s="98">
        <v>41767</v>
      </c>
      <c r="H115" s="88" t="s">
        <v>124</v>
      </c>
      <c r="I115" s="91">
        <v>5.1600000012177905</v>
      </c>
      <c r="J115" s="89" t="s">
        <v>475</v>
      </c>
      <c r="K115" s="89" t="s">
        <v>126</v>
      </c>
      <c r="L115" s="90">
        <v>5.3499999999999999E-2</v>
      </c>
      <c r="M115" s="90">
        <v>2.870000001065566E-2</v>
      </c>
      <c r="N115" s="91">
        <v>1290.7256260000001</v>
      </c>
      <c r="O115" s="99">
        <v>127.24</v>
      </c>
      <c r="P115" s="91">
        <v>1.6423192750000002</v>
      </c>
      <c r="Q115" s="92">
        <f t="shared" si="1"/>
        <v>2.8426531329445051E-4</v>
      </c>
      <c r="R115" s="92">
        <f>P115/'סכום נכסי הקרן'!$C$42</f>
        <v>1.7110170905722521E-5</v>
      </c>
    </row>
    <row r="116" spans="2:18">
      <c r="B116" s="86" t="s">
        <v>2314</v>
      </c>
      <c r="C116" s="89" t="s">
        <v>2071</v>
      </c>
      <c r="D116" s="88" t="s">
        <v>2139</v>
      </c>
      <c r="E116" s="88"/>
      <c r="F116" s="88" t="s">
        <v>351</v>
      </c>
      <c r="G116" s="98">
        <v>41767</v>
      </c>
      <c r="H116" s="88" t="s">
        <v>124</v>
      </c>
      <c r="I116" s="91">
        <v>4.4899999997236142</v>
      </c>
      <c r="J116" s="89" t="s">
        <v>475</v>
      </c>
      <c r="K116" s="89" t="s">
        <v>126</v>
      </c>
      <c r="L116" s="90">
        <v>5.3499999999999999E-2</v>
      </c>
      <c r="M116" s="90">
        <v>2.4699999996473702E-2</v>
      </c>
      <c r="N116" s="91">
        <v>1649.2603430000004</v>
      </c>
      <c r="O116" s="99">
        <v>127.24</v>
      </c>
      <c r="P116" s="91">
        <v>2.0985188420000003</v>
      </c>
      <c r="Q116" s="92">
        <f t="shared" si="1"/>
        <v>3.6322786023164556E-4</v>
      </c>
      <c r="R116" s="92">
        <f>P116/'סכום נכסי הקרן'!$C$42</f>
        <v>2.1862993744318637E-5</v>
      </c>
    </row>
    <row r="117" spans="2:18">
      <c r="B117" s="86" t="s">
        <v>2314</v>
      </c>
      <c r="C117" s="89" t="s">
        <v>2071</v>
      </c>
      <c r="D117" s="88" t="s">
        <v>2140</v>
      </c>
      <c r="E117" s="88"/>
      <c r="F117" s="88" t="s">
        <v>351</v>
      </c>
      <c r="G117" s="98">
        <v>41269</v>
      </c>
      <c r="H117" s="88" t="s">
        <v>124</v>
      </c>
      <c r="I117" s="91">
        <v>4.5299999999376706</v>
      </c>
      <c r="J117" s="89" t="s">
        <v>475</v>
      </c>
      <c r="K117" s="89" t="s">
        <v>126</v>
      </c>
      <c r="L117" s="90">
        <v>5.3499999999999999E-2</v>
      </c>
      <c r="M117" s="90">
        <v>1.8499999999653727E-2</v>
      </c>
      <c r="N117" s="91">
        <v>8703.0948190000017</v>
      </c>
      <c r="O117" s="99">
        <v>132.72999999999999</v>
      </c>
      <c r="P117" s="91">
        <v>11.551617724000002</v>
      </c>
      <c r="Q117" s="92">
        <f t="shared" si="1"/>
        <v>1.9994432759553329E-3</v>
      </c>
      <c r="R117" s="92">
        <f>P117/'סכום נכסי הקרן'!$C$42</f>
        <v>1.2034819082009095E-4</v>
      </c>
    </row>
    <row r="118" spans="2:18">
      <c r="B118" s="86" t="s">
        <v>2314</v>
      </c>
      <c r="C118" s="89" t="s">
        <v>2071</v>
      </c>
      <c r="D118" s="88" t="s">
        <v>2141</v>
      </c>
      <c r="E118" s="88"/>
      <c r="F118" s="88" t="s">
        <v>351</v>
      </c>
      <c r="G118" s="98">
        <v>41281</v>
      </c>
      <c r="H118" s="88" t="s">
        <v>124</v>
      </c>
      <c r="I118" s="91">
        <v>4.5300000000680516</v>
      </c>
      <c r="J118" s="89" t="s">
        <v>475</v>
      </c>
      <c r="K118" s="89" t="s">
        <v>126</v>
      </c>
      <c r="L118" s="90">
        <v>5.3499999999999999E-2</v>
      </c>
      <c r="M118" s="90">
        <v>1.8600000000261206E-2</v>
      </c>
      <c r="N118" s="91">
        <v>10964.643958000002</v>
      </c>
      <c r="O118" s="99">
        <v>132.68</v>
      </c>
      <c r="P118" s="91">
        <v>14.547889517000002</v>
      </c>
      <c r="Q118" s="92">
        <f t="shared" si="1"/>
        <v>2.5180611555101289E-3</v>
      </c>
      <c r="R118" s="92">
        <f>P118/'סכום נכסי הקרן'!$C$42</f>
        <v>1.515642419488982E-4</v>
      </c>
    </row>
    <row r="119" spans="2:18">
      <c r="B119" s="86" t="s">
        <v>2314</v>
      </c>
      <c r="C119" s="89" t="s">
        <v>2071</v>
      </c>
      <c r="D119" s="88" t="s">
        <v>2142</v>
      </c>
      <c r="E119" s="88"/>
      <c r="F119" s="88" t="s">
        <v>351</v>
      </c>
      <c r="G119" s="98">
        <v>41767</v>
      </c>
      <c r="H119" s="88" t="s">
        <v>124</v>
      </c>
      <c r="I119" s="91">
        <v>4.4899999994398163</v>
      </c>
      <c r="J119" s="89" t="s">
        <v>475</v>
      </c>
      <c r="K119" s="89" t="s">
        <v>126</v>
      </c>
      <c r="L119" s="90">
        <v>5.3499999999999999E-2</v>
      </c>
      <c r="M119" s="90">
        <v>2.4699999995372396E-2</v>
      </c>
      <c r="N119" s="91">
        <v>1936.0882440000005</v>
      </c>
      <c r="O119" s="99">
        <v>127.24</v>
      </c>
      <c r="P119" s="91">
        <v>2.4634786620000004</v>
      </c>
      <c r="Q119" s="92">
        <f t="shared" si="1"/>
        <v>4.2639792658319967E-4</v>
      </c>
      <c r="R119" s="92">
        <f>P119/'סכום נכסי הקרן'!$C$42</f>
        <v>2.5665253748800244E-5</v>
      </c>
    </row>
    <row r="120" spans="2:18">
      <c r="B120" s="86" t="s">
        <v>2314</v>
      </c>
      <c r="C120" s="89" t="s">
        <v>2071</v>
      </c>
      <c r="D120" s="88" t="s">
        <v>2143</v>
      </c>
      <c r="E120" s="88"/>
      <c r="F120" s="88" t="s">
        <v>351</v>
      </c>
      <c r="G120" s="98">
        <v>41281</v>
      </c>
      <c r="H120" s="88" t="s">
        <v>124</v>
      </c>
      <c r="I120" s="91">
        <v>4.5299999999904577</v>
      </c>
      <c r="J120" s="89" t="s">
        <v>475</v>
      </c>
      <c r="K120" s="89" t="s">
        <v>126</v>
      </c>
      <c r="L120" s="90">
        <v>5.3499999999999999E-2</v>
      </c>
      <c r="M120" s="90">
        <v>1.8599999999809151E-2</v>
      </c>
      <c r="N120" s="91">
        <v>7898.2604960000017</v>
      </c>
      <c r="O120" s="99">
        <v>132.68</v>
      </c>
      <c r="P120" s="91">
        <v>10.479411970000001</v>
      </c>
      <c r="Q120" s="92">
        <f t="shared" si="1"/>
        <v>1.8138576171759686E-3</v>
      </c>
      <c r="R120" s="92">
        <f>P120/'סכום נכסי הקרן'!$C$42</f>
        <v>1.0917763222268358E-4</v>
      </c>
    </row>
    <row r="121" spans="2:18">
      <c r="B121" s="86" t="s">
        <v>2314</v>
      </c>
      <c r="C121" s="89" t="s">
        <v>2071</v>
      </c>
      <c r="D121" s="88" t="s">
        <v>2144</v>
      </c>
      <c r="E121" s="88"/>
      <c r="F121" s="88" t="s">
        <v>351</v>
      </c>
      <c r="G121" s="98">
        <v>41767</v>
      </c>
      <c r="H121" s="88" t="s">
        <v>124</v>
      </c>
      <c r="I121" s="91">
        <v>4.489999999023329</v>
      </c>
      <c r="J121" s="89" t="s">
        <v>475</v>
      </c>
      <c r="K121" s="89" t="s">
        <v>126</v>
      </c>
      <c r="L121" s="90">
        <v>5.3499999999999999E-2</v>
      </c>
      <c r="M121" s="90">
        <v>2.4699999995614948E-2</v>
      </c>
      <c r="N121" s="91">
        <v>1577.1918580000001</v>
      </c>
      <c r="O121" s="99">
        <v>127.24</v>
      </c>
      <c r="P121" s="91">
        <v>2.0068189040000006</v>
      </c>
      <c r="Q121" s="92">
        <f t="shared" si="1"/>
        <v>3.4735572623099481E-4</v>
      </c>
      <c r="R121" s="92">
        <f>P121/'סכום נכסי הקרן'!$C$42</f>
        <v>2.0907636503428826E-5</v>
      </c>
    </row>
    <row r="122" spans="2:18">
      <c r="B122" s="86" t="s">
        <v>2314</v>
      </c>
      <c r="C122" s="89" t="s">
        <v>2071</v>
      </c>
      <c r="D122" s="88" t="s">
        <v>2145</v>
      </c>
      <c r="E122" s="88"/>
      <c r="F122" s="88" t="s">
        <v>351</v>
      </c>
      <c r="G122" s="98">
        <v>41281</v>
      </c>
      <c r="H122" s="88" t="s">
        <v>124</v>
      </c>
      <c r="I122" s="91">
        <v>4.5299999998339366</v>
      </c>
      <c r="J122" s="89" t="s">
        <v>475</v>
      </c>
      <c r="K122" s="89" t="s">
        <v>126</v>
      </c>
      <c r="L122" s="90">
        <v>5.3499999999999999E-2</v>
      </c>
      <c r="M122" s="90">
        <v>1.8599999999539155E-2</v>
      </c>
      <c r="N122" s="91">
        <v>9485.6562590000012</v>
      </c>
      <c r="O122" s="99">
        <v>132.68</v>
      </c>
      <c r="P122" s="91">
        <v>12.585568653000003</v>
      </c>
      <c r="Q122" s="92">
        <f t="shared" si="1"/>
        <v>2.1784074939593342E-3</v>
      </c>
      <c r="R122" s="92">
        <f>P122/'סכום נכסי הקרן'!$C$42</f>
        <v>1.3112019926730386E-4</v>
      </c>
    </row>
    <row r="123" spans="2:18">
      <c r="B123" s="86" t="s">
        <v>2315</v>
      </c>
      <c r="C123" s="89" t="s">
        <v>2070</v>
      </c>
      <c r="D123" s="88">
        <v>9533</v>
      </c>
      <c r="E123" s="88"/>
      <c r="F123" s="88" t="s">
        <v>2100</v>
      </c>
      <c r="G123" s="98">
        <v>45015</v>
      </c>
      <c r="H123" s="88" t="s">
        <v>2069</v>
      </c>
      <c r="I123" s="91">
        <v>4.1299999999824593</v>
      </c>
      <c r="J123" s="89" t="s">
        <v>434</v>
      </c>
      <c r="K123" s="89" t="s">
        <v>126</v>
      </c>
      <c r="L123" s="90">
        <v>3.3593000000000005E-2</v>
      </c>
      <c r="M123" s="90">
        <v>3.1699999999840071E-2</v>
      </c>
      <c r="N123" s="91">
        <v>75844.390951000008</v>
      </c>
      <c r="O123" s="99">
        <v>102.23</v>
      </c>
      <c r="P123" s="91">
        <v>77.535719872000016</v>
      </c>
      <c r="Q123" s="92">
        <f t="shared" si="1"/>
        <v>1.342048165447296E-2</v>
      </c>
      <c r="R123" s="92">
        <f>P123/'סכום נכסי הקרן'!$C$42</f>
        <v>8.0779020163917038E-4</v>
      </c>
    </row>
    <row r="124" spans="2:18">
      <c r="B124" s="86" t="s">
        <v>2316</v>
      </c>
      <c r="C124" s="89" t="s">
        <v>2071</v>
      </c>
      <c r="D124" s="88" t="s">
        <v>2146</v>
      </c>
      <c r="E124" s="88"/>
      <c r="F124" s="88" t="s">
        <v>2100</v>
      </c>
      <c r="G124" s="98">
        <v>44748</v>
      </c>
      <c r="H124" s="88" t="s">
        <v>2069</v>
      </c>
      <c r="I124" s="91">
        <v>1.8600000000028813</v>
      </c>
      <c r="J124" s="89" t="s">
        <v>262</v>
      </c>
      <c r="K124" s="89" t="s">
        <v>126</v>
      </c>
      <c r="L124" s="90">
        <v>7.5660000000000005E-2</v>
      </c>
      <c r="M124" s="90">
        <v>8.4799999999853701E-2</v>
      </c>
      <c r="N124" s="91">
        <v>89783.742617000011</v>
      </c>
      <c r="O124" s="99">
        <v>100.5</v>
      </c>
      <c r="P124" s="91">
        <v>90.232775659000026</v>
      </c>
      <c r="Q124" s="92">
        <f t="shared" si="1"/>
        <v>1.561818620324815E-2</v>
      </c>
      <c r="R124" s="92">
        <f>P124/'סכום נכסי הקרן'!$C$42</f>
        <v>9.4007190704329367E-4</v>
      </c>
    </row>
    <row r="125" spans="2:18">
      <c r="B125" s="86" t="s">
        <v>2317</v>
      </c>
      <c r="C125" s="89" t="s">
        <v>2071</v>
      </c>
      <c r="D125" s="88">
        <v>7127</v>
      </c>
      <c r="E125" s="88"/>
      <c r="F125" s="88" t="s">
        <v>2100</v>
      </c>
      <c r="G125" s="98">
        <v>43631</v>
      </c>
      <c r="H125" s="88" t="s">
        <v>2069</v>
      </c>
      <c r="I125" s="91">
        <v>4.999999999982121</v>
      </c>
      <c r="J125" s="89" t="s">
        <v>262</v>
      </c>
      <c r="K125" s="89" t="s">
        <v>126</v>
      </c>
      <c r="L125" s="90">
        <v>3.1E-2</v>
      </c>
      <c r="M125" s="90">
        <v>2.7399999999924915E-2</v>
      </c>
      <c r="N125" s="91">
        <v>49726.85070000001</v>
      </c>
      <c r="O125" s="99">
        <v>112.48</v>
      </c>
      <c r="P125" s="91">
        <v>55.932758933000002</v>
      </c>
      <c r="Q125" s="92">
        <f t="shared" si="1"/>
        <v>9.6812742099201248E-3</v>
      </c>
      <c r="R125" s="92">
        <f>P125/'סכום נכסי הקרן'!$C$42</f>
        <v>5.8272412626479589E-4</v>
      </c>
    </row>
    <row r="126" spans="2:18">
      <c r="B126" s="86" t="s">
        <v>2317</v>
      </c>
      <c r="C126" s="89" t="s">
        <v>2071</v>
      </c>
      <c r="D126" s="88">
        <v>7128</v>
      </c>
      <c r="E126" s="88"/>
      <c r="F126" s="88" t="s">
        <v>2100</v>
      </c>
      <c r="G126" s="98">
        <v>43634</v>
      </c>
      <c r="H126" s="88" t="s">
        <v>2069</v>
      </c>
      <c r="I126" s="91">
        <v>5.0200000000335878</v>
      </c>
      <c r="J126" s="89" t="s">
        <v>262</v>
      </c>
      <c r="K126" s="89" t="s">
        <v>126</v>
      </c>
      <c r="L126" s="90">
        <v>2.4900000000000002E-2</v>
      </c>
      <c r="M126" s="90">
        <v>2.7500000000322954E-2</v>
      </c>
      <c r="N126" s="91">
        <v>20917.831302000002</v>
      </c>
      <c r="O126" s="99">
        <v>111.02</v>
      </c>
      <c r="P126" s="91">
        <v>23.222974611000005</v>
      </c>
      <c r="Q126" s="92">
        <f t="shared" si="1"/>
        <v>4.0196119316842248E-3</v>
      </c>
      <c r="R126" s="92">
        <f>P126/'סכום נכסי הקרן'!$C$42</f>
        <v>2.419438598706485E-4</v>
      </c>
    </row>
    <row r="127" spans="2:18">
      <c r="B127" s="86" t="s">
        <v>2317</v>
      </c>
      <c r="C127" s="89" t="s">
        <v>2071</v>
      </c>
      <c r="D127" s="88">
        <v>7130</v>
      </c>
      <c r="E127" s="88"/>
      <c r="F127" s="88" t="s">
        <v>2100</v>
      </c>
      <c r="G127" s="98">
        <v>43634</v>
      </c>
      <c r="H127" s="88" t="s">
        <v>2069</v>
      </c>
      <c r="I127" s="91">
        <v>5.289999999985568</v>
      </c>
      <c r="J127" s="89" t="s">
        <v>262</v>
      </c>
      <c r="K127" s="89" t="s">
        <v>126</v>
      </c>
      <c r="L127" s="90">
        <v>3.6000000000000004E-2</v>
      </c>
      <c r="M127" s="90">
        <v>2.7700000000006275E-2</v>
      </c>
      <c r="N127" s="91">
        <v>13793.577521000001</v>
      </c>
      <c r="O127" s="99">
        <v>115.54</v>
      </c>
      <c r="P127" s="91">
        <v>15.937099587000002</v>
      </c>
      <c r="Q127" s="92">
        <f t="shared" si="1"/>
        <v>2.7585163713696368E-3</v>
      </c>
      <c r="R127" s="92">
        <f>P127/'סכום נכסי הקרן'!$C$42</f>
        <v>1.6603744584017615E-4</v>
      </c>
    </row>
    <row r="128" spans="2:18">
      <c r="B128" s="86" t="s">
        <v>2309</v>
      </c>
      <c r="C128" s="89" t="s">
        <v>2070</v>
      </c>
      <c r="D128" s="88">
        <v>9922</v>
      </c>
      <c r="E128" s="88"/>
      <c r="F128" s="88" t="s">
        <v>351</v>
      </c>
      <c r="G128" s="98">
        <v>40489</v>
      </c>
      <c r="H128" s="88" t="s">
        <v>124</v>
      </c>
      <c r="I128" s="91">
        <v>1.8600000000071948</v>
      </c>
      <c r="J128" s="89" t="s">
        <v>262</v>
      </c>
      <c r="K128" s="89" t="s">
        <v>126</v>
      </c>
      <c r="L128" s="90">
        <v>5.7000000000000002E-2</v>
      </c>
      <c r="M128" s="90">
        <v>2.3499999999820127E-2</v>
      </c>
      <c r="N128" s="91">
        <v>13363.049872000001</v>
      </c>
      <c r="O128" s="99">
        <v>124.81</v>
      </c>
      <c r="P128" s="91">
        <v>16.678422658000002</v>
      </c>
      <c r="Q128" s="92">
        <f t="shared" si="1"/>
        <v>2.8868302980452031E-3</v>
      </c>
      <c r="R128" s="92">
        <f>P128/'סכום נכסי הקרן'!$C$42</f>
        <v>1.7376077018657344E-4</v>
      </c>
    </row>
    <row r="129" spans="2:18">
      <c r="B129" s="86" t="s">
        <v>2318</v>
      </c>
      <c r="C129" s="89" t="s">
        <v>2071</v>
      </c>
      <c r="D129" s="88" t="s">
        <v>2147</v>
      </c>
      <c r="E129" s="88"/>
      <c r="F129" s="88" t="s">
        <v>395</v>
      </c>
      <c r="G129" s="98">
        <v>43801</v>
      </c>
      <c r="H129" s="88" t="s">
        <v>257</v>
      </c>
      <c r="I129" s="91">
        <v>4.7099999999703996</v>
      </c>
      <c r="J129" s="89" t="s">
        <v>270</v>
      </c>
      <c r="K129" s="89" t="s">
        <v>127</v>
      </c>
      <c r="L129" s="90">
        <v>2.3629999999999998E-2</v>
      </c>
      <c r="M129" s="90">
        <v>5.8999999997039865E-2</v>
      </c>
      <c r="N129" s="91">
        <v>494.56836200000004</v>
      </c>
      <c r="O129" s="99">
        <v>84.99</v>
      </c>
      <c r="P129" s="91">
        <v>1.689110855</v>
      </c>
      <c r="Q129" s="92">
        <f t="shared" si="1"/>
        <v>2.9236436160419058E-4</v>
      </c>
      <c r="R129" s="92">
        <f>P129/'סכום נכסי הקרן'!$C$42</f>
        <v>1.7597659509757073E-5</v>
      </c>
    </row>
    <row r="130" spans="2:18">
      <c r="B130" s="86" t="s">
        <v>2319</v>
      </c>
      <c r="C130" s="89" t="s">
        <v>2071</v>
      </c>
      <c r="D130" s="88">
        <v>9365</v>
      </c>
      <c r="E130" s="88"/>
      <c r="F130" s="88" t="s">
        <v>2148</v>
      </c>
      <c r="G130" s="98">
        <v>44906</v>
      </c>
      <c r="H130" s="88" t="s">
        <v>2069</v>
      </c>
      <c r="I130" s="91">
        <v>2.1899999979334579</v>
      </c>
      <c r="J130" s="89" t="s">
        <v>262</v>
      </c>
      <c r="K130" s="89" t="s">
        <v>126</v>
      </c>
      <c r="L130" s="90">
        <v>7.6799999999999993E-2</v>
      </c>
      <c r="M130" s="90">
        <v>8.0700000176450876E-2</v>
      </c>
      <c r="N130" s="91">
        <v>62.944794000000009</v>
      </c>
      <c r="O130" s="99">
        <v>99.94</v>
      </c>
      <c r="P130" s="91">
        <v>6.2907027000000004E-2</v>
      </c>
      <c r="Q130" s="92">
        <f t="shared" si="1"/>
        <v>1.0888434429765465E-5</v>
      </c>
      <c r="R130" s="92">
        <f>P130/'סכום נכסי הקרן'!$C$42</f>
        <v>6.5538412629353156E-7</v>
      </c>
    </row>
    <row r="131" spans="2:18">
      <c r="B131" s="86" t="s">
        <v>2319</v>
      </c>
      <c r="C131" s="89" t="s">
        <v>2071</v>
      </c>
      <c r="D131" s="88">
        <v>9509</v>
      </c>
      <c r="E131" s="88"/>
      <c r="F131" s="88" t="s">
        <v>2148</v>
      </c>
      <c r="G131" s="98">
        <v>44991</v>
      </c>
      <c r="H131" s="88" t="s">
        <v>2069</v>
      </c>
      <c r="I131" s="91">
        <v>2.1899999997736881</v>
      </c>
      <c r="J131" s="89" t="s">
        <v>262</v>
      </c>
      <c r="K131" s="89" t="s">
        <v>126</v>
      </c>
      <c r="L131" s="90">
        <v>7.6799999999999993E-2</v>
      </c>
      <c r="M131" s="90">
        <v>7.6599999993816267E-2</v>
      </c>
      <c r="N131" s="91">
        <v>3112.9819200000002</v>
      </c>
      <c r="O131" s="99">
        <v>100.78</v>
      </c>
      <c r="P131" s="91">
        <v>3.1372635090000003</v>
      </c>
      <c r="Q131" s="92">
        <f t="shared" si="1"/>
        <v>5.43021815458588E-4</v>
      </c>
      <c r="R131" s="92">
        <f>P131/'סכום נכסי הקרן'!$C$42</f>
        <v>3.2684944780470133E-5</v>
      </c>
    </row>
    <row r="132" spans="2:18">
      <c r="B132" s="86" t="s">
        <v>2319</v>
      </c>
      <c r="C132" s="89" t="s">
        <v>2071</v>
      </c>
      <c r="D132" s="88">
        <v>9316</v>
      </c>
      <c r="E132" s="88"/>
      <c r="F132" s="88" t="s">
        <v>2148</v>
      </c>
      <c r="G132" s="98">
        <v>44885</v>
      </c>
      <c r="H132" s="88" t="s">
        <v>2069</v>
      </c>
      <c r="I132" s="91">
        <v>2.1899999999594675</v>
      </c>
      <c r="J132" s="89" t="s">
        <v>262</v>
      </c>
      <c r="K132" s="89" t="s">
        <v>126</v>
      </c>
      <c r="L132" s="90">
        <v>7.6799999999999993E-2</v>
      </c>
      <c r="M132" s="90">
        <v>8.3999999998428318E-2</v>
      </c>
      <c r="N132" s="91">
        <v>24353.206652000008</v>
      </c>
      <c r="O132" s="99">
        <v>99.28</v>
      </c>
      <c r="P132" s="91">
        <v>24.177866242000004</v>
      </c>
      <c r="Q132" s="92">
        <f t="shared" si="1"/>
        <v>4.1848919553559086E-3</v>
      </c>
      <c r="R132" s="92">
        <f>P132/'סכום נכסי הקרן'!$C$42</f>
        <v>2.5189220502591929E-4</v>
      </c>
    </row>
    <row r="133" spans="2:18">
      <c r="B133" s="86" t="s">
        <v>2320</v>
      </c>
      <c r="C133" s="89" t="s">
        <v>2071</v>
      </c>
      <c r="D133" s="88" t="s">
        <v>2149</v>
      </c>
      <c r="E133" s="88"/>
      <c r="F133" s="88" t="s">
        <v>403</v>
      </c>
      <c r="G133" s="98">
        <v>45015</v>
      </c>
      <c r="H133" s="88" t="s">
        <v>124</v>
      </c>
      <c r="I133" s="91">
        <v>5.2699999999048135</v>
      </c>
      <c r="J133" s="89" t="s">
        <v>270</v>
      </c>
      <c r="K133" s="89" t="s">
        <v>126</v>
      </c>
      <c r="L133" s="90">
        <v>4.4999999999999998E-2</v>
      </c>
      <c r="M133" s="90">
        <v>3.5999999999059881E-2</v>
      </c>
      <c r="N133" s="91">
        <v>15986.411102000002</v>
      </c>
      <c r="O133" s="99">
        <v>106.46</v>
      </c>
      <c r="P133" s="91">
        <v>17.019132206000002</v>
      </c>
      <c r="Q133" s="92">
        <f t="shared" si="1"/>
        <v>2.9458029398931958E-3</v>
      </c>
      <c r="R133" s="92">
        <f>P133/'סכום נכסי הקרן'!$C$42</f>
        <v>1.7731038364129676E-4</v>
      </c>
    </row>
    <row r="134" spans="2:18">
      <c r="B134" s="86" t="s">
        <v>2321</v>
      </c>
      <c r="C134" s="89" t="s">
        <v>2071</v>
      </c>
      <c r="D134" s="88" t="s">
        <v>2150</v>
      </c>
      <c r="E134" s="88"/>
      <c r="F134" s="88" t="s">
        <v>403</v>
      </c>
      <c r="G134" s="98">
        <v>44074</v>
      </c>
      <c r="H134" s="88" t="s">
        <v>124</v>
      </c>
      <c r="I134" s="91">
        <v>8.9400000000513788</v>
      </c>
      <c r="J134" s="89" t="s">
        <v>475</v>
      </c>
      <c r="K134" s="89" t="s">
        <v>126</v>
      </c>
      <c r="L134" s="90">
        <v>2.35E-2</v>
      </c>
      <c r="M134" s="90">
        <v>3.7800000000230323E-2</v>
      </c>
      <c r="N134" s="91">
        <v>57895.569677000007</v>
      </c>
      <c r="O134" s="99">
        <v>97.49</v>
      </c>
      <c r="P134" s="91">
        <v>56.442389665000007</v>
      </c>
      <c r="Q134" s="92">
        <f t="shared" si="1"/>
        <v>9.7694850358549679E-3</v>
      </c>
      <c r="R134" s="92">
        <f>P134/'סכום נכסי הקרן'!$C$42</f>
        <v>5.8803361087967298E-4</v>
      </c>
    </row>
    <row r="135" spans="2:18">
      <c r="B135" s="86" t="s">
        <v>2321</v>
      </c>
      <c r="C135" s="89" t="s">
        <v>2071</v>
      </c>
      <c r="D135" s="88" t="s">
        <v>2151</v>
      </c>
      <c r="E135" s="88"/>
      <c r="F135" s="88" t="s">
        <v>403</v>
      </c>
      <c r="G135" s="98">
        <v>44189</v>
      </c>
      <c r="H135" s="88" t="s">
        <v>124</v>
      </c>
      <c r="I135" s="91">
        <v>8.8399999998226324</v>
      </c>
      <c r="J135" s="89" t="s">
        <v>475</v>
      </c>
      <c r="K135" s="89" t="s">
        <v>126</v>
      </c>
      <c r="L135" s="90">
        <v>2.4700000000000003E-2</v>
      </c>
      <c r="M135" s="90">
        <v>4.0299999998455176E-2</v>
      </c>
      <c r="N135" s="91">
        <v>7240.8759430000009</v>
      </c>
      <c r="O135" s="99">
        <v>96.55</v>
      </c>
      <c r="P135" s="91">
        <v>6.9910653360000001</v>
      </c>
      <c r="Q135" s="92">
        <f t="shared" si="1"/>
        <v>1.2100676209867978E-3</v>
      </c>
      <c r="R135" s="92">
        <f>P135/'סכום נכסי הקרן'!$C$42</f>
        <v>7.2834998975477793E-5</v>
      </c>
    </row>
    <row r="136" spans="2:18">
      <c r="B136" s="86" t="s">
        <v>2321</v>
      </c>
      <c r="C136" s="89" t="s">
        <v>2071</v>
      </c>
      <c r="D136" s="88" t="s">
        <v>2152</v>
      </c>
      <c r="E136" s="88"/>
      <c r="F136" s="88" t="s">
        <v>403</v>
      </c>
      <c r="G136" s="98">
        <v>44322</v>
      </c>
      <c r="H136" s="88" t="s">
        <v>124</v>
      </c>
      <c r="I136" s="91">
        <v>8.7099999999817381</v>
      </c>
      <c r="J136" s="89" t="s">
        <v>475</v>
      </c>
      <c r="K136" s="89" t="s">
        <v>126</v>
      </c>
      <c r="L136" s="90">
        <v>2.5600000000000001E-2</v>
      </c>
      <c r="M136" s="90">
        <v>4.4099999999849412E-2</v>
      </c>
      <c r="N136" s="91">
        <v>33325.143189000009</v>
      </c>
      <c r="O136" s="99">
        <v>93.66</v>
      </c>
      <c r="P136" s="91">
        <v>31.212327967000007</v>
      </c>
      <c r="Q136" s="92">
        <f t="shared" si="1"/>
        <v>5.4024709587533731E-3</v>
      </c>
      <c r="R136" s="92">
        <f>P136/'סכום נכסי הקרן'!$C$42</f>
        <v>3.2517932049529945E-4</v>
      </c>
    </row>
    <row r="137" spans="2:18">
      <c r="B137" s="86" t="s">
        <v>2321</v>
      </c>
      <c r="C137" s="89" t="s">
        <v>2071</v>
      </c>
      <c r="D137" s="88" t="s">
        <v>2153</v>
      </c>
      <c r="E137" s="88"/>
      <c r="F137" s="88" t="s">
        <v>403</v>
      </c>
      <c r="G137" s="98">
        <v>44418</v>
      </c>
      <c r="H137" s="88" t="s">
        <v>124</v>
      </c>
      <c r="I137" s="91">
        <v>8.8299999999829559</v>
      </c>
      <c r="J137" s="89" t="s">
        <v>475</v>
      </c>
      <c r="K137" s="89" t="s">
        <v>126</v>
      </c>
      <c r="L137" s="90">
        <v>2.2700000000000001E-2</v>
      </c>
      <c r="M137" s="90">
        <v>4.2200000000104904E-2</v>
      </c>
      <c r="N137" s="91">
        <v>33235.097556000008</v>
      </c>
      <c r="O137" s="99">
        <v>91.79</v>
      </c>
      <c r="P137" s="91">
        <v>30.506495944000001</v>
      </c>
      <c r="Q137" s="92">
        <f t="shared" si="1"/>
        <v>5.2803000969692954E-3</v>
      </c>
      <c r="R137" s="92">
        <f>P137/'סכום נכסי הקרן'!$C$42</f>
        <v>3.1782575244790383E-4</v>
      </c>
    </row>
    <row r="138" spans="2:18">
      <c r="B138" s="86" t="s">
        <v>2321</v>
      </c>
      <c r="C138" s="89" t="s">
        <v>2071</v>
      </c>
      <c r="D138" s="88" t="s">
        <v>2154</v>
      </c>
      <c r="E138" s="88"/>
      <c r="F138" s="88" t="s">
        <v>403</v>
      </c>
      <c r="G138" s="98">
        <v>44530</v>
      </c>
      <c r="H138" s="88" t="s">
        <v>124</v>
      </c>
      <c r="I138" s="91">
        <v>8.8899999999935346</v>
      </c>
      <c r="J138" s="89" t="s">
        <v>475</v>
      </c>
      <c r="K138" s="89" t="s">
        <v>126</v>
      </c>
      <c r="L138" s="90">
        <v>1.7899999999999999E-2</v>
      </c>
      <c r="M138" s="90">
        <v>4.4899999999935353E-2</v>
      </c>
      <c r="N138" s="91">
        <v>27419.087528000004</v>
      </c>
      <c r="O138" s="99">
        <v>84.61</v>
      </c>
      <c r="P138" s="91">
        <v>23.199290835000003</v>
      </c>
      <c r="Q138" s="92">
        <f t="shared" si="1"/>
        <v>4.0155125606866843E-3</v>
      </c>
      <c r="R138" s="92">
        <f>P138/'סכום נכסי הקרן'!$C$42</f>
        <v>2.4169711524478829E-4</v>
      </c>
    </row>
    <row r="139" spans="2:18">
      <c r="B139" s="86" t="s">
        <v>2321</v>
      </c>
      <c r="C139" s="89" t="s">
        <v>2071</v>
      </c>
      <c r="D139" s="88" t="s">
        <v>2155</v>
      </c>
      <c r="E139" s="88"/>
      <c r="F139" s="88" t="s">
        <v>403</v>
      </c>
      <c r="G139" s="98">
        <v>44612</v>
      </c>
      <c r="H139" s="88" t="s">
        <v>124</v>
      </c>
      <c r="I139" s="91">
        <v>8.7100000000091491</v>
      </c>
      <c r="J139" s="89" t="s">
        <v>475</v>
      </c>
      <c r="K139" s="89" t="s">
        <v>126</v>
      </c>
      <c r="L139" s="90">
        <v>2.3599999999999999E-2</v>
      </c>
      <c r="M139" s="90">
        <v>4.6000000000211164E-2</v>
      </c>
      <c r="N139" s="91">
        <v>32109.347844000004</v>
      </c>
      <c r="O139" s="99">
        <v>88.49</v>
      </c>
      <c r="P139" s="91">
        <v>28.413562794000004</v>
      </c>
      <c r="Q139" s="92">
        <f t="shared" ref="Q139:Q202" si="2">IFERROR(P139/$P$10,0)</f>
        <v>4.9180390514797752E-3</v>
      </c>
      <c r="R139" s="92">
        <f>P139/'סכום נכסי הקרן'!$C$42</f>
        <v>2.9602095210495458E-4</v>
      </c>
    </row>
    <row r="140" spans="2:18">
      <c r="B140" s="86" t="s">
        <v>2321</v>
      </c>
      <c r="C140" s="89" t="s">
        <v>2071</v>
      </c>
      <c r="D140" s="88" t="s">
        <v>2156</v>
      </c>
      <c r="E140" s="88"/>
      <c r="F140" s="88" t="s">
        <v>403</v>
      </c>
      <c r="G140" s="98">
        <v>44662</v>
      </c>
      <c r="H140" s="88" t="s">
        <v>124</v>
      </c>
      <c r="I140" s="91">
        <v>8.7599999999914715</v>
      </c>
      <c r="J140" s="89" t="s">
        <v>475</v>
      </c>
      <c r="K140" s="89" t="s">
        <v>126</v>
      </c>
      <c r="L140" s="90">
        <v>2.4E-2</v>
      </c>
      <c r="M140" s="90">
        <v>4.3899999999948217E-2</v>
      </c>
      <c r="N140" s="91">
        <v>36566.366674000004</v>
      </c>
      <c r="O140" s="99">
        <v>89.79</v>
      </c>
      <c r="P140" s="91">
        <v>32.832937803000007</v>
      </c>
      <c r="Q140" s="92">
        <f t="shared" si="2"/>
        <v>5.6829786345575237E-3</v>
      </c>
      <c r="R140" s="92">
        <f>P140/'סכום נכסי הקרן'!$C$42</f>
        <v>3.4206331600552387E-4</v>
      </c>
    </row>
    <row r="141" spans="2:18">
      <c r="B141" s="86" t="s">
        <v>2322</v>
      </c>
      <c r="C141" s="89" t="s">
        <v>2070</v>
      </c>
      <c r="D141" s="88">
        <v>7490</v>
      </c>
      <c r="E141" s="88"/>
      <c r="F141" s="88" t="s">
        <v>2148</v>
      </c>
      <c r="G141" s="98">
        <v>43899</v>
      </c>
      <c r="H141" s="88" t="s">
        <v>2069</v>
      </c>
      <c r="I141" s="91">
        <v>3.2400000001199607</v>
      </c>
      <c r="J141" s="89" t="s">
        <v>122</v>
      </c>
      <c r="K141" s="89" t="s">
        <v>126</v>
      </c>
      <c r="L141" s="90">
        <v>2.3889999999999998E-2</v>
      </c>
      <c r="M141" s="90">
        <v>5.1100000002736595E-2</v>
      </c>
      <c r="N141" s="91">
        <v>8719.3750150000014</v>
      </c>
      <c r="O141" s="99">
        <v>91.78</v>
      </c>
      <c r="P141" s="91">
        <v>8.002641971000001</v>
      </c>
      <c r="Q141" s="92">
        <f t="shared" si="2"/>
        <v>1.38515912325856E-3</v>
      </c>
      <c r="R141" s="92">
        <f>P141/'סכום נכסי הקרן'!$C$42</f>
        <v>8.3373905369964156E-5</v>
      </c>
    </row>
    <row r="142" spans="2:18">
      <c r="B142" s="86" t="s">
        <v>2322</v>
      </c>
      <c r="C142" s="89" t="s">
        <v>2070</v>
      </c>
      <c r="D142" s="88">
        <v>7491</v>
      </c>
      <c r="E142" s="88"/>
      <c r="F142" s="88" t="s">
        <v>2148</v>
      </c>
      <c r="G142" s="98">
        <v>43899</v>
      </c>
      <c r="H142" s="88" t="s">
        <v>2069</v>
      </c>
      <c r="I142" s="91">
        <v>3.3799999999978629</v>
      </c>
      <c r="J142" s="89" t="s">
        <v>122</v>
      </c>
      <c r="K142" s="89" t="s">
        <v>126</v>
      </c>
      <c r="L142" s="90">
        <v>1.2969999999999999E-2</v>
      </c>
      <c r="M142" s="90">
        <v>2.2299999999996437E-2</v>
      </c>
      <c r="N142" s="91">
        <v>52545.290068000002</v>
      </c>
      <c r="O142" s="99">
        <v>106.87</v>
      </c>
      <c r="P142" s="91">
        <v>56.155155274000009</v>
      </c>
      <c r="Q142" s="92">
        <f t="shared" si="2"/>
        <v>9.7197682874799879E-3</v>
      </c>
      <c r="R142" s="92">
        <f>P142/'סכום נכסי הקרן'!$C$42</f>
        <v>5.8504111752297704E-4</v>
      </c>
    </row>
    <row r="143" spans="2:18">
      <c r="B143" s="86" t="s">
        <v>2323</v>
      </c>
      <c r="C143" s="89" t="s">
        <v>2071</v>
      </c>
      <c r="D143" s="88" t="s">
        <v>2157</v>
      </c>
      <c r="E143" s="88"/>
      <c r="F143" s="88" t="s">
        <v>403</v>
      </c>
      <c r="G143" s="98">
        <v>43924</v>
      </c>
      <c r="H143" s="88" t="s">
        <v>124</v>
      </c>
      <c r="I143" s="91">
        <v>8.0700000003236205</v>
      </c>
      <c r="J143" s="89" t="s">
        <v>475</v>
      </c>
      <c r="K143" s="89" t="s">
        <v>126</v>
      </c>
      <c r="L143" s="90">
        <v>3.1400000000000004E-2</v>
      </c>
      <c r="M143" s="90">
        <v>2.9100000001618106E-2</v>
      </c>
      <c r="N143" s="91">
        <v>7880.5379900000007</v>
      </c>
      <c r="O143" s="99">
        <v>109.79</v>
      </c>
      <c r="P143" s="91">
        <v>8.6520424600000023</v>
      </c>
      <c r="Q143" s="92">
        <f t="shared" si="2"/>
        <v>1.4975623789891819E-3</v>
      </c>
      <c r="R143" s="92">
        <f>P143/'סכום נכסי הקרן'!$C$42</f>
        <v>9.0139552904028319E-5</v>
      </c>
    </row>
    <row r="144" spans="2:18">
      <c r="B144" s="86" t="s">
        <v>2323</v>
      </c>
      <c r="C144" s="89" t="s">
        <v>2071</v>
      </c>
      <c r="D144" s="88" t="s">
        <v>2158</v>
      </c>
      <c r="E144" s="88"/>
      <c r="F144" s="88" t="s">
        <v>403</v>
      </c>
      <c r="G144" s="98">
        <v>44015</v>
      </c>
      <c r="H144" s="88" t="s">
        <v>124</v>
      </c>
      <c r="I144" s="91">
        <v>7.7899999996243432</v>
      </c>
      <c r="J144" s="89" t="s">
        <v>475</v>
      </c>
      <c r="K144" s="89" t="s">
        <v>126</v>
      </c>
      <c r="L144" s="90">
        <v>3.1E-2</v>
      </c>
      <c r="M144" s="90">
        <v>4.059999999800671E-2</v>
      </c>
      <c r="N144" s="91">
        <v>6496.564749000001</v>
      </c>
      <c r="O144" s="99">
        <v>100.39</v>
      </c>
      <c r="P144" s="91">
        <v>6.5219009550000013</v>
      </c>
      <c r="Q144" s="92">
        <f t="shared" si="2"/>
        <v>1.1288610238398688E-3</v>
      </c>
      <c r="R144" s="92">
        <f>P144/'סכום נכסי הקרן'!$C$42</f>
        <v>6.7947104846738732E-5</v>
      </c>
    </row>
    <row r="145" spans="2:18">
      <c r="B145" s="86" t="s">
        <v>2323</v>
      </c>
      <c r="C145" s="89" t="s">
        <v>2071</v>
      </c>
      <c r="D145" s="88" t="s">
        <v>2159</v>
      </c>
      <c r="E145" s="88"/>
      <c r="F145" s="88" t="s">
        <v>403</v>
      </c>
      <c r="G145" s="98">
        <v>44108</v>
      </c>
      <c r="H145" s="88" t="s">
        <v>124</v>
      </c>
      <c r="I145" s="91">
        <v>7.6899999998543462</v>
      </c>
      <c r="J145" s="89" t="s">
        <v>475</v>
      </c>
      <c r="K145" s="89" t="s">
        <v>126</v>
      </c>
      <c r="L145" s="90">
        <v>3.1E-2</v>
      </c>
      <c r="M145" s="90">
        <v>4.499999999951123E-2</v>
      </c>
      <c r="N145" s="91">
        <v>10537.458887000003</v>
      </c>
      <c r="O145" s="99">
        <v>97.08</v>
      </c>
      <c r="P145" s="91">
        <v>10.229764921000001</v>
      </c>
      <c r="Q145" s="92">
        <f t="shared" si="2"/>
        <v>1.77064677645986E-3</v>
      </c>
      <c r="R145" s="92">
        <f>P145/'סכום נכסי הקרן'!$C$42</f>
        <v>1.0657673497966773E-4</v>
      </c>
    </row>
    <row r="146" spans="2:18">
      <c r="B146" s="86" t="s">
        <v>2323</v>
      </c>
      <c r="C146" s="89" t="s">
        <v>2071</v>
      </c>
      <c r="D146" s="88" t="s">
        <v>2160</v>
      </c>
      <c r="E146" s="88"/>
      <c r="F146" s="88" t="s">
        <v>403</v>
      </c>
      <c r="G146" s="98">
        <v>44200</v>
      </c>
      <c r="H146" s="88" t="s">
        <v>124</v>
      </c>
      <c r="I146" s="91">
        <v>7.5899999999496419</v>
      </c>
      <c r="J146" s="89" t="s">
        <v>475</v>
      </c>
      <c r="K146" s="89" t="s">
        <v>126</v>
      </c>
      <c r="L146" s="90">
        <v>3.1E-2</v>
      </c>
      <c r="M146" s="90">
        <v>4.8799999999380207E-2</v>
      </c>
      <c r="N146" s="91">
        <v>5466.9754700000012</v>
      </c>
      <c r="O146" s="99">
        <v>94.44</v>
      </c>
      <c r="P146" s="91">
        <v>5.1630115140000008</v>
      </c>
      <c r="Q146" s="92">
        <f t="shared" si="2"/>
        <v>8.9365393679013191E-4</v>
      </c>
      <c r="R146" s="92">
        <f>P146/'סכום נכסי הקרן'!$C$42</f>
        <v>5.3789790290778385E-5</v>
      </c>
    </row>
    <row r="147" spans="2:18">
      <c r="B147" s="86" t="s">
        <v>2323</v>
      </c>
      <c r="C147" s="89" t="s">
        <v>2071</v>
      </c>
      <c r="D147" s="88" t="s">
        <v>2161</v>
      </c>
      <c r="E147" s="88"/>
      <c r="F147" s="88" t="s">
        <v>403</v>
      </c>
      <c r="G147" s="98">
        <v>44290</v>
      </c>
      <c r="H147" s="88" t="s">
        <v>124</v>
      </c>
      <c r="I147" s="91">
        <v>7.5400000003721281</v>
      </c>
      <c r="J147" s="89" t="s">
        <v>475</v>
      </c>
      <c r="K147" s="89" t="s">
        <v>126</v>
      </c>
      <c r="L147" s="90">
        <v>3.1E-2</v>
      </c>
      <c r="M147" s="90">
        <v>5.1300000002456859E-2</v>
      </c>
      <c r="N147" s="91">
        <v>10500.680952000001</v>
      </c>
      <c r="O147" s="99">
        <v>92.64</v>
      </c>
      <c r="P147" s="91">
        <v>9.7278310970000028</v>
      </c>
      <c r="Q147" s="92">
        <f t="shared" si="2"/>
        <v>1.6837681908496163E-3</v>
      </c>
      <c r="R147" s="92">
        <f>P147/'סכום נכסי הקרן'!$C$42</f>
        <v>1.0134743904267472E-4</v>
      </c>
    </row>
    <row r="148" spans="2:18">
      <c r="B148" s="86" t="s">
        <v>2323</v>
      </c>
      <c r="C148" s="89" t="s">
        <v>2071</v>
      </c>
      <c r="D148" s="88" t="s">
        <v>2162</v>
      </c>
      <c r="E148" s="88"/>
      <c r="F148" s="88" t="s">
        <v>403</v>
      </c>
      <c r="G148" s="98">
        <v>44496</v>
      </c>
      <c r="H148" s="88" t="s">
        <v>124</v>
      </c>
      <c r="I148" s="91">
        <v>7.0500000002007051</v>
      </c>
      <c r="J148" s="89" t="s">
        <v>475</v>
      </c>
      <c r="K148" s="89" t="s">
        <v>126</v>
      </c>
      <c r="L148" s="90">
        <v>3.1E-2</v>
      </c>
      <c r="M148" s="90">
        <v>7.2400000002039583E-2</v>
      </c>
      <c r="N148" s="91">
        <v>11763.008964000002</v>
      </c>
      <c r="O148" s="99">
        <v>78.36</v>
      </c>
      <c r="P148" s="91">
        <v>9.2174935630000014</v>
      </c>
      <c r="Q148" s="92">
        <f t="shared" si="2"/>
        <v>1.5954350261618746E-3</v>
      </c>
      <c r="R148" s="92">
        <f>P148/'סכום נכסי הקרן'!$C$42</f>
        <v>9.6030590754241275E-5</v>
      </c>
    </row>
    <row r="149" spans="2:18">
      <c r="B149" s="86" t="s">
        <v>2323</v>
      </c>
      <c r="C149" s="89" t="s">
        <v>2071</v>
      </c>
      <c r="D149" s="88" t="s">
        <v>2163</v>
      </c>
      <c r="E149" s="88"/>
      <c r="F149" s="88" t="s">
        <v>403</v>
      </c>
      <c r="G149" s="98">
        <v>44615</v>
      </c>
      <c r="H149" s="88" t="s">
        <v>124</v>
      </c>
      <c r="I149" s="91">
        <v>7.2900000001765033</v>
      </c>
      <c r="J149" s="89" t="s">
        <v>475</v>
      </c>
      <c r="K149" s="89" t="s">
        <v>126</v>
      </c>
      <c r="L149" s="90">
        <v>3.1E-2</v>
      </c>
      <c r="M149" s="90">
        <v>6.1800000001355146E-2</v>
      </c>
      <c r="N149" s="91">
        <v>14279.219399000001</v>
      </c>
      <c r="O149" s="99">
        <v>83.72</v>
      </c>
      <c r="P149" s="91">
        <v>11.954562541</v>
      </c>
      <c r="Q149" s="92">
        <f t="shared" si="2"/>
        <v>2.0691880791665596E-3</v>
      </c>
      <c r="R149" s="92">
        <f>P149/'סכום נכסי הקרן'!$C$42</f>
        <v>1.2454618982637129E-4</v>
      </c>
    </row>
    <row r="150" spans="2:18">
      <c r="B150" s="86" t="s">
        <v>2323</v>
      </c>
      <c r="C150" s="89" t="s">
        <v>2071</v>
      </c>
      <c r="D150" s="88" t="s">
        <v>2164</v>
      </c>
      <c r="E150" s="88"/>
      <c r="F150" s="88" t="s">
        <v>403</v>
      </c>
      <c r="G150" s="98">
        <v>44753</v>
      </c>
      <c r="H150" s="88" t="s">
        <v>124</v>
      </c>
      <c r="I150" s="91">
        <v>7.8000000000681915</v>
      </c>
      <c r="J150" s="89" t="s">
        <v>475</v>
      </c>
      <c r="K150" s="89" t="s">
        <v>126</v>
      </c>
      <c r="L150" s="90">
        <v>3.2599999999999997E-2</v>
      </c>
      <c r="M150" s="90">
        <v>3.9000000000340956E-2</v>
      </c>
      <c r="N150" s="91">
        <v>21078.848139000005</v>
      </c>
      <c r="O150" s="99">
        <v>97.4</v>
      </c>
      <c r="P150" s="91">
        <v>20.530798407000002</v>
      </c>
      <c r="Q150" s="92">
        <f t="shared" si="2"/>
        <v>3.5536292669712836E-3</v>
      </c>
      <c r="R150" s="92">
        <f>P150/'סכום נכסי הקרן'!$C$42</f>
        <v>2.1389596707662443E-4</v>
      </c>
    </row>
    <row r="151" spans="2:18">
      <c r="B151" s="86" t="s">
        <v>2323</v>
      </c>
      <c r="C151" s="89" t="s">
        <v>2071</v>
      </c>
      <c r="D151" s="88" t="s">
        <v>2165</v>
      </c>
      <c r="E151" s="88"/>
      <c r="F151" s="88" t="s">
        <v>403</v>
      </c>
      <c r="G151" s="98">
        <v>44959</v>
      </c>
      <c r="H151" s="88" t="s">
        <v>124</v>
      </c>
      <c r="I151" s="91">
        <v>7.6500000001854822</v>
      </c>
      <c r="J151" s="89" t="s">
        <v>475</v>
      </c>
      <c r="K151" s="89" t="s">
        <v>126</v>
      </c>
      <c r="L151" s="90">
        <v>3.8100000000000002E-2</v>
      </c>
      <c r="M151" s="90">
        <v>4.1200000001082815E-2</v>
      </c>
      <c r="N151" s="91">
        <v>10199.442423000002</v>
      </c>
      <c r="O151" s="99">
        <v>97.79</v>
      </c>
      <c r="P151" s="91">
        <v>9.9740348910000005</v>
      </c>
      <c r="Q151" s="92">
        <f t="shared" si="2"/>
        <v>1.7263830463780528E-3</v>
      </c>
      <c r="R151" s="92">
        <f>P151/'סכום נכסי הקרן'!$C$42</f>
        <v>1.039124634305041E-4</v>
      </c>
    </row>
    <row r="152" spans="2:18">
      <c r="B152" s="86" t="s">
        <v>2323</v>
      </c>
      <c r="C152" s="89" t="s">
        <v>2071</v>
      </c>
      <c r="D152" s="88" t="s">
        <v>2166</v>
      </c>
      <c r="E152" s="88"/>
      <c r="F152" s="88" t="s">
        <v>403</v>
      </c>
      <c r="G152" s="98">
        <v>43011</v>
      </c>
      <c r="H152" s="88" t="s">
        <v>124</v>
      </c>
      <c r="I152" s="91">
        <v>7.7900000001887566</v>
      </c>
      <c r="J152" s="89" t="s">
        <v>475</v>
      </c>
      <c r="K152" s="89" t="s">
        <v>126</v>
      </c>
      <c r="L152" s="90">
        <v>3.9E-2</v>
      </c>
      <c r="M152" s="90">
        <v>3.4900000001066876E-2</v>
      </c>
      <c r="N152" s="91">
        <v>6486.5771880000011</v>
      </c>
      <c r="O152" s="99">
        <v>112.71</v>
      </c>
      <c r="P152" s="91">
        <v>7.311021278000001</v>
      </c>
      <c r="Q152" s="92">
        <f t="shared" si="2"/>
        <v>1.2654480683075852E-3</v>
      </c>
      <c r="R152" s="92">
        <f>P152/'סכום נכסי הקרן'!$C$42</f>
        <v>7.6168395187320618E-5</v>
      </c>
    </row>
    <row r="153" spans="2:18">
      <c r="B153" s="86" t="s">
        <v>2323</v>
      </c>
      <c r="C153" s="89" t="s">
        <v>2071</v>
      </c>
      <c r="D153" s="88" t="s">
        <v>2167</v>
      </c>
      <c r="E153" s="88"/>
      <c r="F153" s="88" t="s">
        <v>403</v>
      </c>
      <c r="G153" s="98">
        <v>43104</v>
      </c>
      <c r="H153" s="88" t="s">
        <v>124</v>
      </c>
      <c r="I153" s="91">
        <v>7.5999999997525611</v>
      </c>
      <c r="J153" s="89" t="s">
        <v>475</v>
      </c>
      <c r="K153" s="89" t="s">
        <v>126</v>
      </c>
      <c r="L153" s="90">
        <v>3.8199999999999998E-2</v>
      </c>
      <c r="M153" s="90">
        <v>4.319999999818544E-2</v>
      </c>
      <c r="N153" s="91">
        <v>11525.943525000002</v>
      </c>
      <c r="O153" s="99">
        <v>105.19</v>
      </c>
      <c r="P153" s="91">
        <v>12.124140635000002</v>
      </c>
      <c r="Q153" s="92">
        <f t="shared" si="2"/>
        <v>2.0985399663133422E-3</v>
      </c>
      <c r="R153" s="92">
        <f>P153/'סכום נכסי הקרן'!$C$42</f>
        <v>1.2631290487037923E-4</v>
      </c>
    </row>
    <row r="154" spans="2:18">
      <c r="B154" s="86" t="s">
        <v>2323</v>
      </c>
      <c r="C154" s="89" t="s">
        <v>2071</v>
      </c>
      <c r="D154" s="88" t="s">
        <v>2168</v>
      </c>
      <c r="E154" s="88"/>
      <c r="F154" s="88" t="s">
        <v>403</v>
      </c>
      <c r="G154" s="98">
        <v>43194</v>
      </c>
      <c r="H154" s="88" t="s">
        <v>124</v>
      </c>
      <c r="I154" s="91">
        <v>7.7900000003076721</v>
      </c>
      <c r="J154" s="89" t="s">
        <v>475</v>
      </c>
      <c r="K154" s="89" t="s">
        <v>126</v>
      </c>
      <c r="L154" s="90">
        <v>3.7900000000000003E-2</v>
      </c>
      <c r="M154" s="90">
        <v>3.5500000002111488E-2</v>
      </c>
      <c r="N154" s="91">
        <v>7436.5095950000014</v>
      </c>
      <c r="O154" s="99">
        <v>111.45</v>
      </c>
      <c r="P154" s="91">
        <v>8.2879902550000022</v>
      </c>
      <c r="Q154" s="92">
        <f t="shared" si="2"/>
        <v>1.4345494096566138E-3</v>
      </c>
      <c r="R154" s="92">
        <f>P154/'סכום נכסי הקרן'!$C$42</f>
        <v>8.6346748702692295E-5</v>
      </c>
    </row>
    <row r="155" spans="2:18">
      <c r="B155" s="86" t="s">
        <v>2323</v>
      </c>
      <c r="C155" s="89" t="s">
        <v>2071</v>
      </c>
      <c r="D155" s="88" t="s">
        <v>2169</v>
      </c>
      <c r="E155" s="88"/>
      <c r="F155" s="88" t="s">
        <v>403</v>
      </c>
      <c r="G155" s="98">
        <v>43285</v>
      </c>
      <c r="H155" s="88" t="s">
        <v>124</v>
      </c>
      <c r="I155" s="91">
        <v>7.7500000002925722</v>
      </c>
      <c r="J155" s="89" t="s">
        <v>475</v>
      </c>
      <c r="K155" s="89" t="s">
        <v>126</v>
      </c>
      <c r="L155" s="90">
        <v>4.0099999999999997E-2</v>
      </c>
      <c r="M155" s="90">
        <v>3.5600000001764449E-2</v>
      </c>
      <c r="N155" s="91">
        <v>9920.8077360000025</v>
      </c>
      <c r="O155" s="99">
        <v>111.97</v>
      </c>
      <c r="P155" s="91">
        <v>11.108327709000001</v>
      </c>
      <c r="Q155" s="92">
        <f t="shared" si="2"/>
        <v>1.9227152140538022E-3</v>
      </c>
      <c r="R155" s="92">
        <f>P155/'סכום נכסי הקרן'!$C$42</f>
        <v>1.1572986353567769E-4</v>
      </c>
    </row>
    <row r="156" spans="2:18">
      <c r="B156" s="86" t="s">
        <v>2323</v>
      </c>
      <c r="C156" s="89" t="s">
        <v>2071</v>
      </c>
      <c r="D156" s="88" t="s">
        <v>2170</v>
      </c>
      <c r="E156" s="88"/>
      <c r="F156" s="88" t="s">
        <v>403</v>
      </c>
      <c r="G156" s="98">
        <v>43377</v>
      </c>
      <c r="H156" s="88" t="s">
        <v>124</v>
      </c>
      <c r="I156" s="91">
        <v>7.7199999999816704</v>
      </c>
      <c r="J156" s="89" t="s">
        <v>475</v>
      </c>
      <c r="K156" s="89" t="s">
        <v>126</v>
      </c>
      <c r="L156" s="90">
        <v>3.9699999999999999E-2</v>
      </c>
      <c r="M156" s="90">
        <v>3.719999999981672E-2</v>
      </c>
      <c r="N156" s="91">
        <v>19834.900747000003</v>
      </c>
      <c r="O156" s="99">
        <v>110.03</v>
      </c>
      <c r="P156" s="91">
        <v>21.824342120000001</v>
      </c>
      <c r="Q156" s="92">
        <f t="shared" si="2"/>
        <v>3.7775258103739124E-3</v>
      </c>
      <c r="R156" s="92">
        <f>P156/'סכום נכסי הקרן'!$C$42</f>
        <v>2.2737249039359814E-4</v>
      </c>
    </row>
    <row r="157" spans="2:18">
      <c r="B157" s="86" t="s">
        <v>2323</v>
      </c>
      <c r="C157" s="89" t="s">
        <v>2071</v>
      </c>
      <c r="D157" s="88" t="s">
        <v>2171</v>
      </c>
      <c r="E157" s="88"/>
      <c r="F157" s="88" t="s">
        <v>403</v>
      </c>
      <c r="G157" s="98">
        <v>43469</v>
      </c>
      <c r="H157" s="88" t="s">
        <v>124</v>
      </c>
      <c r="I157" s="91">
        <v>7.8100000001378165</v>
      </c>
      <c r="J157" s="89" t="s">
        <v>475</v>
      </c>
      <c r="K157" s="89" t="s">
        <v>126</v>
      </c>
      <c r="L157" s="90">
        <v>4.1700000000000001E-2</v>
      </c>
      <c r="M157" s="90">
        <v>3.2100000000516812E-2</v>
      </c>
      <c r="N157" s="91">
        <v>14011.499998000001</v>
      </c>
      <c r="O157" s="99">
        <v>116</v>
      </c>
      <c r="P157" s="91">
        <v>16.253339196000006</v>
      </c>
      <c r="Q157" s="92">
        <f t="shared" si="2"/>
        <v>2.8132535670519444E-3</v>
      </c>
      <c r="R157" s="92">
        <f>P157/'סכום נכסי הקרן'!$C$42</f>
        <v>1.6933212418896975E-4</v>
      </c>
    </row>
    <row r="158" spans="2:18">
      <c r="B158" s="86" t="s">
        <v>2323</v>
      </c>
      <c r="C158" s="89" t="s">
        <v>2071</v>
      </c>
      <c r="D158" s="88" t="s">
        <v>2172</v>
      </c>
      <c r="E158" s="88"/>
      <c r="F158" s="88" t="s">
        <v>403</v>
      </c>
      <c r="G158" s="98">
        <v>43559</v>
      </c>
      <c r="H158" s="88" t="s">
        <v>124</v>
      </c>
      <c r="I158" s="91">
        <v>7.8099999999565419</v>
      </c>
      <c r="J158" s="89" t="s">
        <v>475</v>
      </c>
      <c r="K158" s="89" t="s">
        <v>126</v>
      </c>
      <c r="L158" s="90">
        <v>3.7200000000000004E-2</v>
      </c>
      <c r="M158" s="90">
        <v>3.4999999999863342E-2</v>
      </c>
      <c r="N158" s="91">
        <v>33270.500809000005</v>
      </c>
      <c r="O158" s="99">
        <v>109.97</v>
      </c>
      <c r="P158" s="91">
        <v>36.587571739000005</v>
      </c>
      <c r="Q158" s="92">
        <f t="shared" si="2"/>
        <v>6.3328596950614352E-3</v>
      </c>
      <c r="R158" s="92">
        <f>P158/'סכום נכסי הקרן'!$C$42</f>
        <v>3.8118020960307698E-4</v>
      </c>
    </row>
    <row r="159" spans="2:18">
      <c r="B159" s="86" t="s">
        <v>2323</v>
      </c>
      <c r="C159" s="89" t="s">
        <v>2071</v>
      </c>
      <c r="D159" s="88" t="s">
        <v>2173</v>
      </c>
      <c r="E159" s="88"/>
      <c r="F159" s="88" t="s">
        <v>403</v>
      </c>
      <c r="G159" s="98">
        <v>43742</v>
      </c>
      <c r="H159" s="88" t="s">
        <v>124</v>
      </c>
      <c r="I159" s="91">
        <v>7.6800000000762871</v>
      </c>
      <c r="J159" s="89" t="s">
        <v>475</v>
      </c>
      <c r="K159" s="89" t="s">
        <v>126</v>
      </c>
      <c r="L159" s="90">
        <v>3.1E-2</v>
      </c>
      <c r="M159" s="90">
        <v>4.5300000000507684E-2</v>
      </c>
      <c r="N159" s="91">
        <v>38733.938660000007</v>
      </c>
      <c r="O159" s="99">
        <v>96.11</v>
      </c>
      <c r="P159" s="91">
        <v>37.227189287000009</v>
      </c>
      <c r="Q159" s="92">
        <f t="shared" si="2"/>
        <v>6.4435696437532631E-3</v>
      </c>
      <c r="R159" s="92">
        <f>P159/'סכום נכסי הקרן'!$C$42</f>
        <v>3.8784393554673017E-4</v>
      </c>
    </row>
    <row r="160" spans="2:18">
      <c r="B160" s="86" t="s">
        <v>2323</v>
      </c>
      <c r="C160" s="89" t="s">
        <v>2071</v>
      </c>
      <c r="D160" s="88" t="s">
        <v>2174</v>
      </c>
      <c r="E160" s="88"/>
      <c r="F160" s="88" t="s">
        <v>403</v>
      </c>
      <c r="G160" s="98">
        <v>42935</v>
      </c>
      <c r="H160" s="88" t="s">
        <v>124</v>
      </c>
      <c r="I160" s="91">
        <v>7.7700000000840825</v>
      </c>
      <c r="J160" s="89" t="s">
        <v>475</v>
      </c>
      <c r="K160" s="89" t="s">
        <v>126</v>
      </c>
      <c r="L160" s="90">
        <v>4.0800000000000003E-2</v>
      </c>
      <c r="M160" s="90">
        <v>3.4700000000352969E-2</v>
      </c>
      <c r="N160" s="91">
        <v>30383.319906000004</v>
      </c>
      <c r="O160" s="99">
        <v>114.69</v>
      </c>
      <c r="P160" s="91">
        <v>34.846630591000007</v>
      </c>
      <c r="Q160" s="92">
        <f t="shared" si="2"/>
        <v>6.031524145758198E-3</v>
      </c>
      <c r="R160" s="92">
        <f>P160/'סכום נכסי הקרן'!$C$42</f>
        <v>3.6304256667790051E-4</v>
      </c>
    </row>
    <row r="161" spans="2:18">
      <c r="B161" s="86" t="s">
        <v>2303</v>
      </c>
      <c r="C161" s="89" t="s">
        <v>2071</v>
      </c>
      <c r="D161" s="88" t="s">
        <v>2175</v>
      </c>
      <c r="E161" s="88"/>
      <c r="F161" s="88" t="s">
        <v>2148</v>
      </c>
      <c r="G161" s="98">
        <v>40742</v>
      </c>
      <c r="H161" s="88" t="s">
        <v>2069</v>
      </c>
      <c r="I161" s="91">
        <v>5.280000000003751</v>
      </c>
      <c r="J161" s="89" t="s">
        <v>262</v>
      </c>
      <c r="K161" s="89" t="s">
        <v>126</v>
      </c>
      <c r="L161" s="90">
        <v>0.06</v>
      </c>
      <c r="M161" s="90">
        <v>1.8100000000043758E-2</v>
      </c>
      <c r="N161" s="91">
        <v>111641.80692400003</v>
      </c>
      <c r="O161" s="99">
        <v>143.30000000000001</v>
      </c>
      <c r="P161" s="91">
        <v>159.98270943000003</v>
      </c>
      <c r="Q161" s="92">
        <f t="shared" si="2"/>
        <v>2.7691043824480469E-2</v>
      </c>
      <c r="R161" s="92">
        <f>P161/'סכום נכסי הקרן'!$C$42</f>
        <v>1.6667474722951458E-3</v>
      </c>
    </row>
    <row r="162" spans="2:18">
      <c r="B162" s="86" t="s">
        <v>2303</v>
      </c>
      <c r="C162" s="89" t="s">
        <v>2071</v>
      </c>
      <c r="D162" s="88" t="s">
        <v>2176</v>
      </c>
      <c r="E162" s="88"/>
      <c r="F162" s="88" t="s">
        <v>2148</v>
      </c>
      <c r="G162" s="98">
        <v>42201</v>
      </c>
      <c r="H162" s="88" t="s">
        <v>2069</v>
      </c>
      <c r="I162" s="91">
        <v>4.8700000000774812</v>
      </c>
      <c r="J162" s="89" t="s">
        <v>262</v>
      </c>
      <c r="K162" s="89" t="s">
        <v>126</v>
      </c>
      <c r="L162" s="90">
        <v>4.2030000000000005E-2</v>
      </c>
      <c r="M162" s="90">
        <v>3.0600000000387411E-2</v>
      </c>
      <c r="N162" s="91">
        <v>7869.6710610000009</v>
      </c>
      <c r="O162" s="99">
        <v>118.08</v>
      </c>
      <c r="P162" s="91">
        <v>9.2925071440000018</v>
      </c>
      <c r="Q162" s="92">
        <f t="shared" si="2"/>
        <v>1.6084189565272438E-3</v>
      </c>
      <c r="R162" s="92">
        <f>P162/'סכום נכסי הקרן'!$C$42</f>
        <v>9.6812104562608566E-5</v>
      </c>
    </row>
    <row r="163" spans="2:18">
      <c r="B163" s="86" t="s">
        <v>2324</v>
      </c>
      <c r="C163" s="89" t="s">
        <v>2071</v>
      </c>
      <c r="D163" s="88" t="s">
        <v>2177</v>
      </c>
      <c r="E163" s="88"/>
      <c r="F163" s="88" t="s">
        <v>2148</v>
      </c>
      <c r="G163" s="98">
        <v>42521</v>
      </c>
      <c r="H163" s="88" t="s">
        <v>2069</v>
      </c>
      <c r="I163" s="91">
        <v>1.5100000001039249</v>
      </c>
      <c r="J163" s="89" t="s">
        <v>122</v>
      </c>
      <c r="K163" s="89" t="s">
        <v>126</v>
      </c>
      <c r="L163" s="90">
        <v>2.3E-2</v>
      </c>
      <c r="M163" s="90">
        <v>3.7500000002106591E-2</v>
      </c>
      <c r="N163" s="91">
        <v>6473.1767510000009</v>
      </c>
      <c r="O163" s="99">
        <v>110</v>
      </c>
      <c r="P163" s="91">
        <v>7.1204945260000025</v>
      </c>
      <c r="Q163" s="92">
        <f t="shared" si="2"/>
        <v>1.2324702255259168E-3</v>
      </c>
      <c r="R163" s="92">
        <f>P163/'סכום נכסי הקרן'!$C$42</f>
        <v>7.4183430790655309E-5</v>
      </c>
    </row>
    <row r="164" spans="2:18">
      <c r="B164" s="86" t="s">
        <v>2325</v>
      </c>
      <c r="C164" s="89" t="s">
        <v>2071</v>
      </c>
      <c r="D164" s="88" t="s">
        <v>2178</v>
      </c>
      <c r="E164" s="88"/>
      <c r="F164" s="88" t="s">
        <v>403</v>
      </c>
      <c r="G164" s="98">
        <v>44592</v>
      </c>
      <c r="H164" s="88" t="s">
        <v>124</v>
      </c>
      <c r="I164" s="91">
        <v>11.650000000166056</v>
      </c>
      <c r="J164" s="89" t="s">
        <v>475</v>
      </c>
      <c r="K164" s="89" t="s">
        <v>126</v>
      </c>
      <c r="L164" s="90">
        <v>2.7473999999999998E-2</v>
      </c>
      <c r="M164" s="90">
        <v>4.0100000000664222E-2</v>
      </c>
      <c r="N164" s="91">
        <v>12436.733105000001</v>
      </c>
      <c r="O164" s="99">
        <v>87.16</v>
      </c>
      <c r="P164" s="91">
        <v>10.839856828</v>
      </c>
      <c r="Q164" s="92">
        <f t="shared" si="2"/>
        <v>1.8762461990092687E-3</v>
      </c>
      <c r="R164" s="92">
        <f>P164/'סכום נכסי הקרן'!$C$42</f>
        <v>1.1293285400954891E-4</v>
      </c>
    </row>
    <row r="165" spans="2:18">
      <c r="B165" s="86" t="s">
        <v>2325</v>
      </c>
      <c r="C165" s="89" t="s">
        <v>2071</v>
      </c>
      <c r="D165" s="88" t="s">
        <v>2179</v>
      </c>
      <c r="E165" s="88"/>
      <c r="F165" s="88" t="s">
        <v>403</v>
      </c>
      <c r="G165" s="98">
        <v>44837</v>
      </c>
      <c r="H165" s="88" t="s">
        <v>124</v>
      </c>
      <c r="I165" s="91">
        <v>11.510000000516545</v>
      </c>
      <c r="J165" s="89" t="s">
        <v>475</v>
      </c>
      <c r="K165" s="89" t="s">
        <v>126</v>
      </c>
      <c r="L165" s="90">
        <v>3.9636999999999999E-2</v>
      </c>
      <c r="M165" s="90">
        <v>3.5800000001347511E-2</v>
      </c>
      <c r="N165" s="91">
        <v>10889.904986000001</v>
      </c>
      <c r="O165" s="99">
        <v>102.22</v>
      </c>
      <c r="P165" s="91">
        <v>11.131660475</v>
      </c>
      <c r="Q165" s="92">
        <f t="shared" si="2"/>
        <v>1.9267538295276514E-3</v>
      </c>
      <c r="R165" s="92">
        <f>P165/'סכום נכסי הקרן'!$C$42</f>
        <v>1.1597295123490914E-4</v>
      </c>
    </row>
    <row r="166" spans="2:18">
      <c r="B166" s="86" t="s">
        <v>2325</v>
      </c>
      <c r="C166" s="89" t="s">
        <v>2071</v>
      </c>
      <c r="D166" s="88" t="s">
        <v>2180</v>
      </c>
      <c r="E166" s="88"/>
      <c r="F166" s="88" t="s">
        <v>403</v>
      </c>
      <c r="G166" s="98">
        <v>45076</v>
      </c>
      <c r="H166" s="88" t="s">
        <v>124</v>
      </c>
      <c r="I166" s="91">
        <v>11.329999999967541</v>
      </c>
      <c r="J166" s="89" t="s">
        <v>475</v>
      </c>
      <c r="K166" s="89" t="s">
        <v>126</v>
      </c>
      <c r="L166" s="90">
        <v>4.4936999999999998E-2</v>
      </c>
      <c r="M166" s="90">
        <v>3.8399999999911477E-2</v>
      </c>
      <c r="N166" s="91">
        <v>13327.400722000002</v>
      </c>
      <c r="O166" s="99">
        <v>101.7</v>
      </c>
      <c r="P166" s="91">
        <v>13.553967568000001</v>
      </c>
      <c r="Q166" s="92">
        <f t="shared" si="2"/>
        <v>2.3460254627410016E-3</v>
      </c>
      <c r="R166" s="92">
        <f>P166/'סכום נכסי הקרן'!$C$42</f>
        <v>1.4120926732659838E-4</v>
      </c>
    </row>
    <row r="167" spans="2:18">
      <c r="B167" s="86" t="s">
        <v>2326</v>
      </c>
      <c r="C167" s="89" t="s">
        <v>2070</v>
      </c>
      <c r="D167" s="88" t="s">
        <v>2181</v>
      </c>
      <c r="E167" s="88"/>
      <c r="F167" s="88" t="s">
        <v>403</v>
      </c>
      <c r="G167" s="98">
        <v>42432</v>
      </c>
      <c r="H167" s="88" t="s">
        <v>124</v>
      </c>
      <c r="I167" s="91">
        <v>4.5200000000008602</v>
      </c>
      <c r="J167" s="89" t="s">
        <v>475</v>
      </c>
      <c r="K167" s="89" t="s">
        <v>126</v>
      </c>
      <c r="L167" s="90">
        <v>2.5399999999999999E-2</v>
      </c>
      <c r="M167" s="90">
        <v>2.0700000000083943E-2</v>
      </c>
      <c r="N167" s="91">
        <v>40297.645947000005</v>
      </c>
      <c r="O167" s="99">
        <v>115.29</v>
      </c>
      <c r="P167" s="91">
        <v>46.459156023000013</v>
      </c>
      <c r="Q167" s="92">
        <f t="shared" si="2"/>
        <v>8.0415097985584161E-3</v>
      </c>
      <c r="R167" s="92">
        <f>P167/'סכום נכסי הקרן'!$C$42</f>
        <v>4.8402531212401317E-4</v>
      </c>
    </row>
    <row r="168" spans="2:18">
      <c r="B168" s="86" t="s">
        <v>2327</v>
      </c>
      <c r="C168" s="89" t="s">
        <v>2071</v>
      </c>
      <c r="D168" s="88" t="s">
        <v>2182</v>
      </c>
      <c r="E168" s="88"/>
      <c r="F168" s="88" t="s">
        <v>403</v>
      </c>
      <c r="G168" s="98">
        <v>42242</v>
      </c>
      <c r="H168" s="88" t="s">
        <v>124</v>
      </c>
      <c r="I168" s="91">
        <v>3.1599999999836061</v>
      </c>
      <c r="J168" s="89" t="s">
        <v>408</v>
      </c>
      <c r="K168" s="89" t="s">
        <v>126</v>
      </c>
      <c r="L168" s="90">
        <v>2.3599999999999999E-2</v>
      </c>
      <c r="M168" s="90">
        <v>2.9799999999932162E-2</v>
      </c>
      <c r="N168" s="91">
        <v>65258.955317000014</v>
      </c>
      <c r="O168" s="99">
        <v>108.42</v>
      </c>
      <c r="P168" s="91">
        <v>70.753762375999997</v>
      </c>
      <c r="Q168" s="92">
        <f t="shared" si="2"/>
        <v>1.2246608034588611E-2</v>
      </c>
      <c r="R168" s="92">
        <f>P168/'סכום נכסי הקרן'!$C$42</f>
        <v>7.3713375036424627E-4</v>
      </c>
    </row>
    <row r="169" spans="2:18">
      <c r="B169" s="86" t="s">
        <v>2328</v>
      </c>
      <c r="C169" s="89" t="s">
        <v>2070</v>
      </c>
      <c r="D169" s="88">
        <v>7134</v>
      </c>
      <c r="E169" s="88"/>
      <c r="F169" s="88" t="s">
        <v>403</v>
      </c>
      <c r="G169" s="98">
        <v>43705</v>
      </c>
      <c r="H169" s="88" t="s">
        <v>124</v>
      </c>
      <c r="I169" s="91">
        <v>5.3899999997960677</v>
      </c>
      <c r="J169" s="89" t="s">
        <v>475</v>
      </c>
      <c r="K169" s="89" t="s">
        <v>126</v>
      </c>
      <c r="L169" s="90">
        <v>0.04</v>
      </c>
      <c r="M169" s="90">
        <v>3.4699999999036363E-2</v>
      </c>
      <c r="N169" s="91">
        <v>3944.7226030000006</v>
      </c>
      <c r="O169" s="99">
        <v>113.12</v>
      </c>
      <c r="P169" s="91">
        <v>4.4622701690000008</v>
      </c>
      <c r="Q169" s="92">
        <f t="shared" si="2"/>
        <v>7.7236420889918961E-4</v>
      </c>
      <c r="R169" s="92">
        <f>P169/'סכום נכסי הקרן'!$C$42</f>
        <v>4.6489258441600723E-5</v>
      </c>
    </row>
    <row r="170" spans="2:18">
      <c r="B170" s="86" t="s">
        <v>2328</v>
      </c>
      <c r="C170" s="89" t="s">
        <v>2070</v>
      </c>
      <c r="D170" s="88" t="s">
        <v>2183</v>
      </c>
      <c r="E170" s="88"/>
      <c r="F170" s="88" t="s">
        <v>403</v>
      </c>
      <c r="G170" s="98">
        <v>43256</v>
      </c>
      <c r="H170" s="88" t="s">
        <v>124</v>
      </c>
      <c r="I170" s="91">
        <v>5.3999999999784807</v>
      </c>
      <c r="J170" s="89" t="s">
        <v>475</v>
      </c>
      <c r="K170" s="89" t="s">
        <v>126</v>
      </c>
      <c r="L170" s="90">
        <v>0.04</v>
      </c>
      <c r="M170" s="90">
        <v>3.4099999999887026E-2</v>
      </c>
      <c r="N170" s="91">
        <v>64811.455802000004</v>
      </c>
      <c r="O170" s="99">
        <v>114.72</v>
      </c>
      <c r="P170" s="91">
        <v>74.351699824000008</v>
      </c>
      <c r="Q170" s="92">
        <f t="shared" si="2"/>
        <v>1.2869366855871736E-2</v>
      </c>
      <c r="R170" s="92">
        <f>P170/'סכום נכסי הקרן'!$C$42</f>
        <v>7.7461813332223067E-4</v>
      </c>
    </row>
    <row r="171" spans="2:18">
      <c r="B171" s="86" t="s">
        <v>2329</v>
      </c>
      <c r="C171" s="89" t="s">
        <v>2071</v>
      </c>
      <c r="D171" s="88" t="s">
        <v>2184</v>
      </c>
      <c r="E171" s="88"/>
      <c r="F171" s="88" t="s">
        <v>395</v>
      </c>
      <c r="G171" s="98">
        <v>44376</v>
      </c>
      <c r="H171" s="88" t="s">
        <v>257</v>
      </c>
      <c r="I171" s="91">
        <v>4.7200000000005025</v>
      </c>
      <c r="J171" s="89" t="s">
        <v>122</v>
      </c>
      <c r="K171" s="89" t="s">
        <v>126</v>
      </c>
      <c r="L171" s="90">
        <v>7.400000000000001E-2</v>
      </c>
      <c r="M171" s="90">
        <v>8.1700000000023906E-2</v>
      </c>
      <c r="N171" s="91">
        <v>81478.822303000008</v>
      </c>
      <c r="O171" s="99">
        <v>97.55</v>
      </c>
      <c r="P171" s="91">
        <v>79.482594393000028</v>
      </c>
      <c r="Q171" s="92">
        <f t="shared" si="2"/>
        <v>1.375746174359543E-2</v>
      </c>
      <c r="R171" s="92">
        <f>P171/'סכום נכסי הקרן'!$C$42</f>
        <v>8.2807331972308061E-4</v>
      </c>
    </row>
    <row r="172" spans="2:18">
      <c r="B172" s="86" t="s">
        <v>2329</v>
      </c>
      <c r="C172" s="89" t="s">
        <v>2071</v>
      </c>
      <c r="D172" s="88" t="s">
        <v>2185</v>
      </c>
      <c r="E172" s="88"/>
      <c r="F172" s="88" t="s">
        <v>395</v>
      </c>
      <c r="G172" s="98">
        <v>44431</v>
      </c>
      <c r="H172" s="88" t="s">
        <v>257</v>
      </c>
      <c r="I172" s="91">
        <v>4.7200000001369071</v>
      </c>
      <c r="J172" s="89" t="s">
        <v>122</v>
      </c>
      <c r="K172" s="89" t="s">
        <v>126</v>
      </c>
      <c r="L172" s="90">
        <v>7.400000000000001E-2</v>
      </c>
      <c r="M172" s="90">
        <v>8.1400000001864273E-2</v>
      </c>
      <c r="N172" s="91">
        <v>14063.843032000002</v>
      </c>
      <c r="O172" s="99">
        <v>97.64</v>
      </c>
      <c r="P172" s="91">
        <v>13.731936896000001</v>
      </c>
      <c r="Q172" s="92">
        <f t="shared" si="2"/>
        <v>2.3768297695227767E-3</v>
      </c>
      <c r="R172" s="92">
        <f>P172/'סכום נכסי הקרן'!$C$42</f>
        <v>1.4306340474336626E-4</v>
      </c>
    </row>
    <row r="173" spans="2:18">
      <c r="B173" s="86" t="s">
        <v>2329</v>
      </c>
      <c r="C173" s="89" t="s">
        <v>2071</v>
      </c>
      <c r="D173" s="88" t="s">
        <v>2186</v>
      </c>
      <c r="E173" s="88"/>
      <c r="F173" s="88" t="s">
        <v>395</v>
      </c>
      <c r="G173" s="98">
        <v>44859</v>
      </c>
      <c r="H173" s="88" t="s">
        <v>257</v>
      </c>
      <c r="I173" s="91">
        <v>4.7399999999898341</v>
      </c>
      <c r="J173" s="89" t="s">
        <v>122</v>
      </c>
      <c r="K173" s="89" t="s">
        <v>126</v>
      </c>
      <c r="L173" s="90">
        <v>7.400000000000001E-2</v>
      </c>
      <c r="M173" s="90">
        <v>7.3499999999745838E-2</v>
      </c>
      <c r="N173" s="91">
        <v>42804.998619000005</v>
      </c>
      <c r="O173" s="99">
        <v>101.11</v>
      </c>
      <c r="P173" s="91">
        <v>43.280135806000004</v>
      </c>
      <c r="Q173" s="92">
        <f t="shared" si="2"/>
        <v>7.4912604093494272E-3</v>
      </c>
      <c r="R173" s="92">
        <f>P173/'סכום נכסי הקרן'!$C$42</f>
        <v>4.5090533353421233E-4</v>
      </c>
    </row>
    <row r="174" spans="2:18">
      <c r="B174" s="86" t="s">
        <v>2330</v>
      </c>
      <c r="C174" s="89" t="s">
        <v>2071</v>
      </c>
      <c r="D174" s="88" t="s">
        <v>2187</v>
      </c>
      <c r="E174" s="88"/>
      <c r="F174" s="88" t="s">
        <v>395</v>
      </c>
      <c r="G174" s="98">
        <v>42516</v>
      </c>
      <c r="H174" s="88" t="s">
        <v>257</v>
      </c>
      <c r="I174" s="91">
        <v>3.5300000000267149</v>
      </c>
      <c r="J174" s="89" t="s">
        <v>270</v>
      </c>
      <c r="K174" s="89" t="s">
        <v>126</v>
      </c>
      <c r="L174" s="90">
        <v>2.3269999999999999E-2</v>
      </c>
      <c r="M174" s="90">
        <v>3.2700000000101329E-2</v>
      </c>
      <c r="N174" s="91">
        <v>49924.154503000005</v>
      </c>
      <c r="O174" s="99">
        <v>108.72</v>
      </c>
      <c r="P174" s="91">
        <v>54.277538835000009</v>
      </c>
      <c r="Q174" s="92">
        <f t="shared" si="2"/>
        <v>9.3947759224727954E-3</v>
      </c>
      <c r="R174" s="92">
        <f>P174/'סכום נכסי הקרן'!$C$42</f>
        <v>5.6547955074621006E-4</v>
      </c>
    </row>
    <row r="175" spans="2:18">
      <c r="B175" s="86" t="s">
        <v>2331</v>
      </c>
      <c r="C175" s="89" t="s">
        <v>2070</v>
      </c>
      <c r="D175" s="88" t="s">
        <v>2188</v>
      </c>
      <c r="E175" s="88"/>
      <c r="F175" s="88" t="s">
        <v>2148</v>
      </c>
      <c r="G175" s="98">
        <v>42978</v>
      </c>
      <c r="H175" s="88" t="s">
        <v>2069</v>
      </c>
      <c r="I175" s="91">
        <v>0.89000000006398305</v>
      </c>
      <c r="J175" s="89" t="s">
        <v>122</v>
      </c>
      <c r="K175" s="89" t="s">
        <v>126</v>
      </c>
      <c r="L175" s="90">
        <v>2.76E-2</v>
      </c>
      <c r="M175" s="90">
        <v>6.2799999998080502E-2</v>
      </c>
      <c r="N175" s="91">
        <v>3191.5805610000007</v>
      </c>
      <c r="O175" s="99">
        <v>97.94</v>
      </c>
      <c r="P175" s="91">
        <v>3.1258340200000001</v>
      </c>
      <c r="Q175" s="92">
        <f t="shared" si="2"/>
        <v>5.4104351116609258E-4</v>
      </c>
      <c r="R175" s="92">
        <f>P175/'סכום נכסי הקרן'!$C$42</f>
        <v>3.2565868963038058E-5</v>
      </c>
    </row>
    <row r="176" spans="2:18">
      <c r="B176" s="86" t="s">
        <v>2332</v>
      </c>
      <c r="C176" s="89" t="s">
        <v>2071</v>
      </c>
      <c r="D176" s="88" t="s">
        <v>2189</v>
      </c>
      <c r="E176" s="88"/>
      <c r="F176" s="88" t="s">
        <v>403</v>
      </c>
      <c r="G176" s="98">
        <v>42794</v>
      </c>
      <c r="H176" s="88" t="s">
        <v>124</v>
      </c>
      <c r="I176" s="91">
        <v>5.3200000000209098</v>
      </c>
      <c r="J176" s="89" t="s">
        <v>475</v>
      </c>
      <c r="K176" s="89" t="s">
        <v>126</v>
      </c>
      <c r="L176" s="90">
        <v>2.8999999999999998E-2</v>
      </c>
      <c r="M176" s="90">
        <v>2.2600000000088216E-2</v>
      </c>
      <c r="N176" s="91">
        <v>104955.50063700002</v>
      </c>
      <c r="O176" s="99">
        <v>116.65</v>
      </c>
      <c r="P176" s="91">
        <v>122.43058659200003</v>
      </c>
      <c r="Q176" s="92">
        <f t="shared" si="2"/>
        <v>2.1191232170369695E-2</v>
      </c>
      <c r="R176" s="92">
        <f>P176/'סכום נכסי הקרן'!$C$42</f>
        <v>1.2755182823248423E-3</v>
      </c>
    </row>
    <row r="177" spans="2:18">
      <c r="B177" s="86" t="s">
        <v>2333</v>
      </c>
      <c r="C177" s="89" t="s">
        <v>2071</v>
      </c>
      <c r="D177" s="88" t="s">
        <v>2190</v>
      </c>
      <c r="E177" s="88"/>
      <c r="F177" s="88" t="s">
        <v>403</v>
      </c>
      <c r="G177" s="98">
        <v>44728</v>
      </c>
      <c r="H177" s="88" t="s">
        <v>124</v>
      </c>
      <c r="I177" s="91">
        <v>9.4700000002620435</v>
      </c>
      <c r="J177" s="89" t="s">
        <v>475</v>
      </c>
      <c r="K177" s="89" t="s">
        <v>126</v>
      </c>
      <c r="L177" s="90">
        <v>2.6314999999999998E-2</v>
      </c>
      <c r="M177" s="90">
        <v>2.8700000000642753E-2</v>
      </c>
      <c r="N177" s="91">
        <v>13721.516047000001</v>
      </c>
      <c r="O177" s="99">
        <v>103.18</v>
      </c>
      <c r="P177" s="91">
        <v>14.157860707000003</v>
      </c>
      <c r="Q177" s="92">
        <f t="shared" si="2"/>
        <v>2.450551954615856E-3</v>
      </c>
      <c r="R177" s="92">
        <f>P177/'סכום נכסי הקרן'!$C$42</f>
        <v>1.475008057469115E-4</v>
      </c>
    </row>
    <row r="178" spans="2:18">
      <c r="B178" s="86" t="s">
        <v>2333</v>
      </c>
      <c r="C178" s="89" t="s">
        <v>2071</v>
      </c>
      <c r="D178" s="88" t="s">
        <v>2191</v>
      </c>
      <c r="E178" s="88"/>
      <c r="F178" s="88" t="s">
        <v>403</v>
      </c>
      <c r="G178" s="98">
        <v>44923</v>
      </c>
      <c r="H178" s="88" t="s">
        <v>124</v>
      </c>
      <c r="I178" s="91">
        <v>9.1900000008752141</v>
      </c>
      <c r="J178" s="89" t="s">
        <v>475</v>
      </c>
      <c r="K178" s="89" t="s">
        <v>126</v>
      </c>
      <c r="L178" s="90">
        <v>3.0750000000000003E-2</v>
      </c>
      <c r="M178" s="90">
        <v>3.3700000003598594E-2</v>
      </c>
      <c r="N178" s="91">
        <v>4465.5841030000011</v>
      </c>
      <c r="O178" s="99">
        <v>100.81</v>
      </c>
      <c r="P178" s="91">
        <v>4.5017552740000006</v>
      </c>
      <c r="Q178" s="92">
        <f t="shared" si="2"/>
        <v>7.7919859604555562E-4</v>
      </c>
      <c r="R178" s="92">
        <f>P178/'סכום נכסי הקרן'!$C$42</f>
        <v>4.6900626014924972E-5</v>
      </c>
    </row>
    <row r="179" spans="2:18">
      <c r="B179" s="86" t="s">
        <v>2324</v>
      </c>
      <c r="C179" s="89" t="s">
        <v>2071</v>
      </c>
      <c r="D179" s="88" t="s">
        <v>2192</v>
      </c>
      <c r="E179" s="88"/>
      <c r="F179" s="88" t="s">
        <v>2148</v>
      </c>
      <c r="G179" s="98">
        <v>42474</v>
      </c>
      <c r="H179" s="88" t="s">
        <v>2069</v>
      </c>
      <c r="I179" s="91">
        <v>0.51000000014189006</v>
      </c>
      <c r="J179" s="89" t="s">
        <v>122</v>
      </c>
      <c r="K179" s="89" t="s">
        <v>126</v>
      </c>
      <c r="L179" s="90">
        <v>6.8499999999999991E-2</v>
      </c>
      <c r="M179" s="90">
        <v>6.6000000004729664E-2</v>
      </c>
      <c r="N179" s="91">
        <v>2103.7958770000005</v>
      </c>
      <c r="O179" s="99">
        <v>100.5</v>
      </c>
      <c r="P179" s="91">
        <v>2.1143138700000002</v>
      </c>
      <c r="Q179" s="92">
        <f t="shared" si="2"/>
        <v>3.6596178575469258E-4</v>
      </c>
      <c r="R179" s="92">
        <f>P179/'סכום נכסי הקרן'!$C$42</f>
        <v>2.2027551046089738E-5</v>
      </c>
    </row>
    <row r="180" spans="2:18">
      <c r="B180" s="86" t="s">
        <v>2324</v>
      </c>
      <c r="C180" s="89" t="s">
        <v>2071</v>
      </c>
      <c r="D180" s="88" t="s">
        <v>2193</v>
      </c>
      <c r="E180" s="88"/>
      <c r="F180" s="88" t="s">
        <v>2148</v>
      </c>
      <c r="G180" s="98">
        <v>42562</v>
      </c>
      <c r="H180" s="88" t="s">
        <v>2069</v>
      </c>
      <c r="I180" s="91">
        <v>1.4999999990604618</v>
      </c>
      <c r="J180" s="89" t="s">
        <v>122</v>
      </c>
      <c r="K180" s="89" t="s">
        <v>126</v>
      </c>
      <c r="L180" s="90">
        <v>3.3700000000000001E-2</v>
      </c>
      <c r="M180" s="90">
        <v>6.7399999972941313E-2</v>
      </c>
      <c r="N180" s="91">
        <v>1114.8556700000001</v>
      </c>
      <c r="O180" s="99">
        <v>95.47</v>
      </c>
      <c r="P180" s="91">
        <v>1.0643526620000003</v>
      </c>
      <c r="Q180" s="92">
        <f t="shared" si="2"/>
        <v>1.8422638492092983E-4</v>
      </c>
      <c r="R180" s="92">
        <f>P180/'סכום נכסי הקרן'!$C$42</f>
        <v>1.1088742748136304E-5</v>
      </c>
    </row>
    <row r="181" spans="2:18">
      <c r="B181" s="86" t="s">
        <v>2324</v>
      </c>
      <c r="C181" s="89" t="s">
        <v>2071</v>
      </c>
      <c r="D181" s="88" t="s">
        <v>2194</v>
      </c>
      <c r="E181" s="88"/>
      <c r="F181" s="88" t="s">
        <v>2148</v>
      </c>
      <c r="G181" s="98">
        <v>42717</v>
      </c>
      <c r="H181" s="88" t="s">
        <v>2069</v>
      </c>
      <c r="I181" s="91">
        <v>1.6500000021225463</v>
      </c>
      <c r="J181" s="89" t="s">
        <v>122</v>
      </c>
      <c r="K181" s="89" t="s">
        <v>126</v>
      </c>
      <c r="L181" s="90">
        <v>3.85E-2</v>
      </c>
      <c r="M181" s="90">
        <v>6.6500000063676387E-2</v>
      </c>
      <c r="N181" s="91">
        <v>245.58602700000003</v>
      </c>
      <c r="O181" s="99">
        <v>95.92</v>
      </c>
      <c r="P181" s="91">
        <v>0.23556611000000005</v>
      </c>
      <c r="Q181" s="92">
        <f t="shared" si="2"/>
        <v>4.0773602965053793E-5</v>
      </c>
      <c r="R181" s="92">
        <f>P181/'סכום נכסי הקרן'!$C$42</f>
        <v>2.4541978305017651E-6</v>
      </c>
    </row>
    <row r="182" spans="2:18">
      <c r="B182" s="86" t="s">
        <v>2324</v>
      </c>
      <c r="C182" s="89" t="s">
        <v>2071</v>
      </c>
      <c r="D182" s="88" t="s">
        <v>2195</v>
      </c>
      <c r="E182" s="88"/>
      <c r="F182" s="88" t="s">
        <v>2148</v>
      </c>
      <c r="G182" s="98">
        <v>42710</v>
      </c>
      <c r="H182" s="88" t="s">
        <v>2069</v>
      </c>
      <c r="I182" s="91">
        <v>1.6499999998579957</v>
      </c>
      <c r="J182" s="89" t="s">
        <v>122</v>
      </c>
      <c r="K182" s="89" t="s">
        <v>126</v>
      </c>
      <c r="L182" s="90">
        <v>3.8399999999999997E-2</v>
      </c>
      <c r="M182" s="90">
        <v>6.639999999488784E-2</v>
      </c>
      <c r="N182" s="91">
        <v>734.23426700000016</v>
      </c>
      <c r="O182" s="99">
        <v>95.91</v>
      </c>
      <c r="P182" s="91">
        <v>0.70420407400000007</v>
      </c>
      <c r="Q182" s="92">
        <f t="shared" si="2"/>
        <v>1.2188908378904485E-4</v>
      </c>
      <c r="R182" s="92">
        <f>P182/'סכום נכסי הקרן'!$C$42</f>
        <v>7.3366075902909135E-6</v>
      </c>
    </row>
    <row r="183" spans="2:18">
      <c r="B183" s="86" t="s">
        <v>2324</v>
      </c>
      <c r="C183" s="89" t="s">
        <v>2071</v>
      </c>
      <c r="D183" s="88" t="s">
        <v>2196</v>
      </c>
      <c r="E183" s="88"/>
      <c r="F183" s="88" t="s">
        <v>2148</v>
      </c>
      <c r="G183" s="98">
        <v>42474</v>
      </c>
      <c r="H183" s="88" t="s">
        <v>2069</v>
      </c>
      <c r="I183" s="91">
        <v>0.5100000000706395</v>
      </c>
      <c r="J183" s="89" t="s">
        <v>122</v>
      </c>
      <c r="K183" s="89" t="s">
        <v>126</v>
      </c>
      <c r="L183" s="90">
        <v>3.1800000000000002E-2</v>
      </c>
      <c r="M183" s="90">
        <v>7.3400000005180224E-2</v>
      </c>
      <c r="N183" s="91">
        <v>2163.0462400000006</v>
      </c>
      <c r="O183" s="99">
        <v>98.17</v>
      </c>
      <c r="P183" s="91">
        <v>2.123462435</v>
      </c>
      <c r="Q183" s="92">
        <f t="shared" si="2"/>
        <v>3.6754529009243444E-4</v>
      </c>
      <c r="R183" s="92">
        <f>P183/'סכום נכסי הקרן'!$C$42</f>
        <v>2.212286351856383E-5</v>
      </c>
    </row>
    <row r="184" spans="2:18">
      <c r="B184" s="86" t="s">
        <v>2334</v>
      </c>
      <c r="C184" s="89" t="s">
        <v>2070</v>
      </c>
      <c r="D184" s="88">
        <v>7355</v>
      </c>
      <c r="E184" s="88"/>
      <c r="F184" s="88" t="s">
        <v>2148</v>
      </c>
      <c r="G184" s="98">
        <v>43842</v>
      </c>
      <c r="H184" s="88" t="s">
        <v>2069</v>
      </c>
      <c r="I184" s="91">
        <v>0.2799999999309411</v>
      </c>
      <c r="J184" s="89" t="s">
        <v>122</v>
      </c>
      <c r="K184" s="89" t="s">
        <v>126</v>
      </c>
      <c r="L184" s="90">
        <v>2.0838000000000002E-2</v>
      </c>
      <c r="M184" s="90">
        <v>6.7100000004877286E-2</v>
      </c>
      <c r="N184" s="91">
        <v>2335.5468750000005</v>
      </c>
      <c r="O184" s="99">
        <v>99.2</v>
      </c>
      <c r="P184" s="91">
        <v>2.3168625970000001</v>
      </c>
      <c r="Q184" s="92">
        <f t="shared" si="2"/>
        <v>4.0102048488494977E-4</v>
      </c>
      <c r="R184" s="92">
        <f>P184/'סכום נכסי הקרן'!$C$42</f>
        <v>2.413776395563897E-5</v>
      </c>
    </row>
    <row r="185" spans="2:18">
      <c r="B185" s="86" t="s">
        <v>2335</v>
      </c>
      <c r="C185" s="89" t="s">
        <v>2071</v>
      </c>
      <c r="D185" s="88" t="s">
        <v>2197</v>
      </c>
      <c r="E185" s="88"/>
      <c r="F185" s="88" t="s">
        <v>403</v>
      </c>
      <c r="G185" s="98">
        <v>45015</v>
      </c>
      <c r="H185" s="88" t="s">
        <v>124</v>
      </c>
      <c r="I185" s="91">
        <v>5.4099999999418333</v>
      </c>
      <c r="J185" s="89" t="s">
        <v>270</v>
      </c>
      <c r="K185" s="89" t="s">
        <v>126</v>
      </c>
      <c r="L185" s="90">
        <v>4.5499999999999999E-2</v>
      </c>
      <c r="M185" s="90">
        <v>3.6399999999612229E-2</v>
      </c>
      <c r="N185" s="91">
        <v>33858.616357999999</v>
      </c>
      <c r="O185" s="99">
        <v>106.63</v>
      </c>
      <c r="P185" s="91">
        <v>36.103442810000004</v>
      </c>
      <c r="Q185" s="92">
        <f t="shared" si="2"/>
        <v>6.2490629182884831E-3</v>
      </c>
      <c r="R185" s="92">
        <f>P185/'סכום נכסי הקרן'!$C$42</f>
        <v>3.761364103603296E-4</v>
      </c>
    </row>
    <row r="186" spans="2:18">
      <c r="B186" s="86" t="s">
        <v>2333</v>
      </c>
      <c r="C186" s="89" t="s">
        <v>2071</v>
      </c>
      <c r="D186" s="88" t="s">
        <v>2198</v>
      </c>
      <c r="E186" s="88"/>
      <c r="F186" s="88" t="s">
        <v>403</v>
      </c>
      <c r="G186" s="98">
        <v>44143</v>
      </c>
      <c r="H186" s="88" t="s">
        <v>124</v>
      </c>
      <c r="I186" s="91">
        <v>6.5600000000742904</v>
      </c>
      <c r="J186" s="89" t="s">
        <v>475</v>
      </c>
      <c r="K186" s="89" t="s">
        <v>126</v>
      </c>
      <c r="L186" s="90">
        <v>2.5243000000000002E-2</v>
      </c>
      <c r="M186" s="90">
        <v>3.0600000000307603E-2</v>
      </c>
      <c r="N186" s="91">
        <v>32025.211207000004</v>
      </c>
      <c r="O186" s="99">
        <v>107.6</v>
      </c>
      <c r="P186" s="91">
        <v>34.459128549000006</v>
      </c>
      <c r="Q186" s="92">
        <f t="shared" si="2"/>
        <v>5.9644522973982808E-3</v>
      </c>
      <c r="R186" s="92">
        <f>P186/'סכום נכסי הקרן'!$C$42</f>
        <v>3.590054550968186E-4</v>
      </c>
    </row>
    <row r="187" spans="2:18">
      <c r="B187" s="86" t="s">
        <v>2333</v>
      </c>
      <c r="C187" s="89" t="s">
        <v>2071</v>
      </c>
      <c r="D187" s="88" t="s">
        <v>2199</v>
      </c>
      <c r="E187" s="88"/>
      <c r="F187" s="88" t="s">
        <v>403</v>
      </c>
      <c r="G187" s="98">
        <v>43779</v>
      </c>
      <c r="H187" s="88" t="s">
        <v>124</v>
      </c>
      <c r="I187" s="91">
        <v>7.0500000000146352</v>
      </c>
      <c r="J187" s="89" t="s">
        <v>475</v>
      </c>
      <c r="K187" s="89" t="s">
        <v>126</v>
      </c>
      <c r="L187" s="90">
        <v>2.5243000000000002E-2</v>
      </c>
      <c r="M187" s="90">
        <v>3.4300000000087823E-2</v>
      </c>
      <c r="N187" s="91">
        <v>9859.2653560000017</v>
      </c>
      <c r="O187" s="99">
        <v>103.94</v>
      </c>
      <c r="P187" s="91">
        <v>10.247720337000002</v>
      </c>
      <c r="Q187" s="92">
        <f t="shared" si="2"/>
        <v>1.7737546386351808E-3</v>
      </c>
      <c r="R187" s="92">
        <f>P187/'סכום נכסי הקרן'!$C$42</f>
        <v>1.0676379984648139E-4</v>
      </c>
    </row>
    <row r="188" spans="2:18">
      <c r="B188" s="86" t="s">
        <v>2333</v>
      </c>
      <c r="C188" s="89" t="s">
        <v>2071</v>
      </c>
      <c r="D188" s="88" t="s">
        <v>2200</v>
      </c>
      <c r="E188" s="88"/>
      <c r="F188" s="88" t="s">
        <v>403</v>
      </c>
      <c r="G188" s="98">
        <v>43835</v>
      </c>
      <c r="H188" s="88" t="s">
        <v>124</v>
      </c>
      <c r="I188" s="91">
        <v>7.0399999996416192</v>
      </c>
      <c r="J188" s="89" t="s">
        <v>475</v>
      </c>
      <c r="K188" s="89" t="s">
        <v>126</v>
      </c>
      <c r="L188" s="90">
        <v>2.5243000000000002E-2</v>
      </c>
      <c r="M188" s="90">
        <v>3.459999999743512E-2</v>
      </c>
      <c r="N188" s="91">
        <v>5490.2229180000013</v>
      </c>
      <c r="O188" s="99">
        <v>103.68</v>
      </c>
      <c r="P188" s="91">
        <v>5.6922631010000009</v>
      </c>
      <c r="Q188" s="92">
        <f t="shared" si="2"/>
        <v>9.8526089195427927E-4</v>
      </c>
      <c r="R188" s="92">
        <f>P188/'סכום נכסי הקרן'!$C$42</f>
        <v>5.9303690811549455E-5</v>
      </c>
    </row>
    <row r="189" spans="2:18">
      <c r="B189" s="86" t="s">
        <v>2333</v>
      </c>
      <c r="C189" s="89" t="s">
        <v>2071</v>
      </c>
      <c r="D189" s="88" t="s">
        <v>2201</v>
      </c>
      <c r="E189" s="88"/>
      <c r="F189" s="88" t="s">
        <v>403</v>
      </c>
      <c r="G189" s="98">
        <v>43227</v>
      </c>
      <c r="H189" s="88" t="s">
        <v>124</v>
      </c>
      <c r="I189" s="91">
        <v>7.090000000351492</v>
      </c>
      <c r="J189" s="89" t="s">
        <v>475</v>
      </c>
      <c r="K189" s="89" t="s">
        <v>126</v>
      </c>
      <c r="L189" s="90">
        <v>2.7806000000000001E-2</v>
      </c>
      <c r="M189" s="90">
        <v>3.0200000000781088E-2</v>
      </c>
      <c r="N189" s="91">
        <v>3242.917418</v>
      </c>
      <c r="O189" s="99">
        <v>110.54</v>
      </c>
      <c r="P189" s="91">
        <v>3.5847206860000007</v>
      </c>
      <c r="Q189" s="92">
        <f t="shared" si="2"/>
        <v>6.2047116196629155E-4</v>
      </c>
      <c r="R189" s="92">
        <f>P189/'סכום נכסי הקרן'!$C$42</f>
        <v>3.734668679860613E-5</v>
      </c>
    </row>
    <row r="190" spans="2:18">
      <c r="B190" s="86" t="s">
        <v>2333</v>
      </c>
      <c r="C190" s="89" t="s">
        <v>2071</v>
      </c>
      <c r="D190" s="88" t="s">
        <v>2202</v>
      </c>
      <c r="E190" s="88"/>
      <c r="F190" s="88" t="s">
        <v>403</v>
      </c>
      <c r="G190" s="98">
        <v>43279</v>
      </c>
      <c r="H190" s="88" t="s">
        <v>124</v>
      </c>
      <c r="I190" s="91">
        <v>7.1200000008206752</v>
      </c>
      <c r="J190" s="89" t="s">
        <v>475</v>
      </c>
      <c r="K190" s="89" t="s">
        <v>126</v>
      </c>
      <c r="L190" s="90">
        <v>2.7797000000000002E-2</v>
      </c>
      <c r="M190" s="90">
        <v>2.8900000004007942E-2</v>
      </c>
      <c r="N190" s="91">
        <v>3792.6917690000009</v>
      </c>
      <c r="O190" s="99">
        <v>110.52</v>
      </c>
      <c r="P190" s="91">
        <v>4.1916829879999993</v>
      </c>
      <c r="Q190" s="92">
        <f t="shared" si="2"/>
        <v>7.2552888829417045E-4</v>
      </c>
      <c r="R190" s="92">
        <f>P190/'סכום נכסי הקרן'!$C$42</f>
        <v>4.3670200672332504E-5</v>
      </c>
    </row>
    <row r="191" spans="2:18">
      <c r="B191" s="86" t="s">
        <v>2333</v>
      </c>
      <c r="C191" s="89" t="s">
        <v>2071</v>
      </c>
      <c r="D191" s="88" t="s">
        <v>2203</v>
      </c>
      <c r="E191" s="88"/>
      <c r="F191" s="88" t="s">
        <v>403</v>
      </c>
      <c r="G191" s="98">
        <v>43321</v>
      </c>
      <c r="H191" s="88" t="s">
        <v>124</v>
      </c>
      <c r="I191" s="91">
        <v>7.1200000000828334</v>
      </c>
      <c r="J191" s="89" t="s">
        <v>475</v>
      </c>
      <c r="K191" s="89" t="s">
        <v>126</v>
      </c>
      <c r="L191" s="90">
        <v>2.8528999999999999E-2</v>
      </c>
      <c r="M191" s="90">
        <v>2.8500000000338095E-2</v>
      </c>
      <c r="N191" s="91">
        <v>21246.114517000005</v>
      </c>
      <c r="O191" s="99">
        <v>111.37</v>
      </c>
      <c r="P191" s="91">
        <v>23.661796992000003</v>
      </c>
      <c r="Q191" s="92">
        <f t="shared" si="2"/>
        <v>4.0955667009635295E-3</v>
      </c>
      <c r="R191" s="92">
        <f>P191/'סכום נכסי הקרן'!$C$42</f>
        <v>2.4651564201463269E-4</v>
      </c>
    </row>
    <row r="192" spans="2:18">
      <c r="B192" s="86" t="s">
        <v>2333</v>
      </c>
      <c r="C192" s="89" t="s">
        <v>2071</v>
      </c>
      <c r="D192" s="88" t="s">
        <v>2204</v>
      </c>
      <c r="E192" s="88"/>
      <c r="F192" s="88" t="s">
        <v>403</v>
      </c>
      <c r="G192" s="98">
        <v>43138</v>
      </c>
      <c r="H192" s="88" t="s">
        <v>124</v>
      </c>
      <c r="I192" s="91">
        <v>7.0300000000626754</v>
      </c>
      <c r="J192" s="89" t="s">
        <v>475</v>
      </c>
      <c r="K192" s="89" t="s">
        <v>126</v>
      </c>
      <c r="L192" s="90">
        <v>2.6242999999999999E-2</v>
      </c>
      <c r="M192" s="90">
        <v>3.4600000000324989E-2</v>
      </c>
      <c r="N192" s="91">
        <v>20333.582813000005</v>
      </c>
      <c r="O192" s="99">
        <v>105.93</v>
      </c>
      <c r="P192" s="91">
        <v>21.539363355000006</v>
      </c>
      <c r="Q192" s="92">
        <f t="shared" si="2"/>
        <v>3.7281994831803228E-3</v>
      </c>
      <c r="R192" s="92">
        <f>P192/'סכום נכסי הקרן'!$C$42</f>
        <v>2.2440349681976846E-4</v>
      </c>
    </row>
    <row r="193" spans="2:18">
      <c r="B193" s="86" t="s">
        <v>2333</v>
      </c>
      <c r="C193" s="89" t="s">
        <v>2071</v>
      </c>
      <c r="D193" s="88" t="s">
        <v>2205</v>
      </c>
      <c r="E193" s="88"/>
      <c r="F193" s="88" t="s">
        <v>403</v>
      </c>
      <c r="G193" s="98">
        <v>43417</v>
      </c>
      <c r="H193" s="88" t="s">
        <v>124</v>
      </c>
      <c r="I193" s="91">
        <v>7.050000000132866</v>
      </c>
      <c r="J193" s="89" t="s">
        <v>475</v>
      </c>
      <c r="K193" s="89" t="s">
        <v>126</v>
      </c>
      <c r="L193" s="90">
        <v>3.0796999999999998E-2</v>
      </c>
      <c r="M193" s="90">
        <v>2.9700000000531464E-2</v>
      </c>
      <c r="N193" s="91">
        <v>24189.665332000004</v>
      </c>
      <c r="O193" s="99">
        <v>112.01</v>
      </c>
      <c r="P193" s="91">
        <v>27.094842448000001</v>
      </c>
      <c r="Q193" s="92">
        <f t="shared" si="2"/>
        <v>4.6897847418520345E-3</v>
      </c>
      <c r="R193" s="92">
        <f>P193/'סכום נכסי הקרן'!$C$42</f>
        <v>2.8228213113367084E-4</v>
      </c>
    </row>
    <row r="194" spans="2:18">
      <c r="B194" s="86" t="s">
        <v>2333</v>
      </c>
      <c r="C194" s="89" t="s">
        <v>2071</v>
      </c>
      <c r="D194" s="88" t="s">
        <v>2206</v>
      </c>
      <c r="E194" s="88"/>
      <c r="F194" s="88" t="s">
        <v>403</v>
      </c>
      <c r="G194" s="98">
        <v>43485</v>
      </c>
      <c r="H194" s="88" t="s">
        <v>124</v>
      </c>
      <c r="I194" s="91">
        <v>7.1099999999700012</v>
      </c>
      <c r="J194" s="89" t="s">
        <v>475</v>
      </c>
      <c r="K194" s="89" t="s">
        <v>126</v>
      </c>
      <c r="L194" s="90">
        <v>3.0190999999999999E-2</v>
      </c>
      <c r="M194" s="90">
        <v>2.7699999999919234E-2</v>
      </c>
      <c r="N194" s="91">
        <v>30568.442570000003</v>
      </c>
      <c r="O194" s="99">
        <v>113.41</v>
      </c>
      <c r="P194" s="91">
        <v>34.667673164000007</v>
      </c>
      <c r="Q194" s="92">
        <f t="shared" si="2"/>
        <v>6.0005488111646707E-3</v>
      </c>
      <c r="R194" s="92">
        <f>P194/'סכום נכסי הקרן'!$C$42</f>
        <v>3.6117813495172571E-4</v>
      </c>
    </row>
    <row r="195" spans="2:18">
      <c r="B195" s="86" t="s">
        <v>2333</v>
      </c>
      <c r="C195" s="89" t="s">
        <v>2071</v>
      </c>
      <c r="D195" s="88" t="s">
        <v>2207</v>
      </c>
      <c r="E195" s="88"/>
      <c r="F195" s="88" t="s">
        <v>403</v>
      </c>
      <c r="G195" s="98">
        <v>43613</v>
      </c>
      <c r="H195" s="88" t="s">
        <v>124</v>
      </c>
      <c r="I195" s="91">
        <v>7.1300000000360644</v>
      </c>
      <c r="J195" s="89" t="s">
        <v>475</v>
      </c>
      <c r="K195" s="89" t="s">
        <v>126</v>
      </c>
      <c r="L195" s="90">
        <v>2.5243000000000002E-2</v>
      </c>
      <c r="M195" s="90">
        <v>3.0400000000558421E-2</v>
      </c>
      <c r="N195" s="91">
        <v>8068.069120000001</v>
      </c>
      <c r="O195" s="99">
        <v>106.54</v>
      </c>
      <c r="P195" s="91">
        <v>8.595720913000001</v>
      </c>
      <c r="Q195" s="92">
        <f t="shared" si="2"/>
        <v>1.4878138103357553E-3</v>
      </c>
      <c r="R195" s="92">
        <f>P195/'סכום נכסי הקרן'!$C$42</f>
        <v>8.9552778267991312E-5</v>
      </c>
    </row>
    <row r="196" spans="2:18">
      <c r="B196" s="86" t="s">
        <v>2333</v>
      </c>
      <c r="C196" s="89" t="s">
        <v>2071</v>
      </c>
      <c r="D196" s="88" t="s">
        <v>2208</v>
      </c>
      <c r="E196" s="88"/>
      <c r="F196" s="88" t="s">
        <v>403</v>
      </c>
      <c r="G196" s="98">
        <v>43657</v>
      </c>
      <c r="H196" s="88" t="s">
        <v>124</v>
      </c>
      <c r="I196" s="91">
        <v>7.0399999997896829</v>
      </c>
      <c r="J196" s="89" t="s">
        <v>475</v>
      </c>
      <c r="K196" s="89" t="s">
        <v>126</v>
      </c>
      <c r="L196" s="90">
        <v>2.5243000000000002E-2</v>
      </c>
      <c r="M196" s="90">
        <v>3.4599999999046234E-2</v>
      </c>
      <c r="N196" s="91">
        <v>7959.9957170000007</v>
      </c>
      <c r="O196" s="99">
        <v>102.74</v>
      </c>
      <c r="P196" s="91">
        <v>8.1780992430000001</v>
      </c>
      <c r="Q196" s="92">
        <f t="shared" si="2"/>
        <v>1.4155286239726458E-3</v>
      </c>
      <c r="R196" s="92">
        <f>P196/'סכום נכסי הקרן'!$C$42</f>
        <v>8.5201871439820966E-5</v>
      </c>
    </row>
    <row r="197" spans="2:18">
      <c r="B197" s="86" t="s">
        <v>2333</v>
      </c>
      <c r="C197" s="89" t="s">
        <v>2071</v>
      </c>
      <c r="D197" s="88" t="s">
        <v>2209</v>
      </c>
      <c r="E197" s="88"/>
      <c r="F197" s="88" t="s">
        <v>403</v>
      </c>
      <c r="G197" s="98">
        <v>43541</v>
      </c>
      <c r="H197" s="88" t="s">
        <v>124</v>
      </c>
      <c r="I197" s="91">
        <v>7.119999999903067</v>
      </c>
      <c r="J197" s="89" t="s">
        <v>475</v>
      </c>
      <c r="K197" s="89" t="s">
        <v>126</v>
      </c>
      <c r="L197" s="90">
        <v>2.7271E-2</v>
      </c>
      <c r="M197" s="90">
        <v>2.8999999999653813E-2</v>
      </c>
      <c r="N197" s="91">
        <v>2625.0562989999999</v>
      </c>
      <c r="O197" s="99">
        <v>110.04</v>
      </c>
      <c r="P197" s="91">
        <v>2.8886120190000004</v>
      </c>
      <c r="Q197" s="92">
        <f t="shared" si="2"/>
        <v>4.9998329378868811E-4</v>
      </c>
      <c r="R197" s="92">
        <f>P197/'סכום נכסי הקרן'!$C$42</f>
        <v>3.0094419567361038E-5</v>
      </c>
    </row>
    <row r="198" spans="2:18">
      <c r="B198" s="86" t="s">
        <v>2336</v>
      </c>
      <c r="C198" s="89" t="s">
        <v>2070</v>
      </c>
      <c r="D198" s="88">
        <v>22333</v>
      </c>
      <c r="E198" s="88"/>
      <c r="F198" s="88" t="s">
        <v>395</v>
      </c>
      <c r="G198" s="98">
        <v>41639</v>
      </c>
      <c r="H198" s="88" t="s">
        <v>257</v>
      </c>
      <c r="I198" s="91">
        <v>0.24999999999084874</v>
      </c>
      <c r="J198" s="89" t="s">
        <v>121</v>
      </c>
      <c r="K198" s="89" t="s">
        <v>126</v>
      </c>
      <c r="L198" s="90">
        <v>3.7000000000000005E-2</v>
      </c>
      <c r="M198" s="90">
        <v>6.4899999999557076E-2</v>
      </c>
      <c r="N198" s="91">
        <v>24474.695313000004</v>
      </c>
      <c r="O198" s="99">
        <v>111.62</v>
      </c>
      <c r="P198" s="91">
        <v>27.318656229000005</v>
      </c>
      <c r="Q198" s="92">
        <f t="shared" si="2"/>
        <v>4.7285241608822238E-3</v>
      </c>
      <c r="R198" s="92">
        <f>P198/'סכום נכסי הקרן'!$C$42</f>
        <v>2.8461388970355429E-4</v>
      </c>
    </row>
    <row r="199" spans="2:18">
      <c r="B199" s="86" t="s">
        <v>2336</v>
      </c>
      <c r="C199" s="89" t="s">
        <v>2070</v>
      </c>
      <c r="D199" s="88">
        <v>22334</v>
      </c>
      <c r="E199" s="88"/>
      <c r="F199" s="88" t="s">
        <v>395</v>
      </c>
      <c r="G199" s="98">
        <v>42004</v>
      </c>
      <c r="H199" s="88" t="s">
        <v>257</v>
      </c>
      <c r="I199" s="91">
        <v>0.71999999999544095</v>
      </c>
      <c r="J199" s="89" t="s">
        <v>121</v>
      </c>
      <c r="K199" s="89" t="s">
        <v>126</v>
      </c>
      <c r="L199" s="90">
        <v>3.7000000000000005E-2</v>
      </c>
      <c r="M199" s="90">
        <v>0.10350000000019946</v>
      </c>
      <c r="N199" s="91">
        <v>16316.463572000002</v>
      </c>
      <c r="O199" s="99">
        <v>107.54</v>
      </c>
      <c r="P199" s="91">
        <v>17.546726338999999</v>
      </c>
      <c r="Q199" s="92">
        <f t="shared" si="2"/>
        <v>3.0371230101088722E-3</v>
      </c>
      <c r="R199" s="92">
        <f>P199/'סכום נכסי הקרן'!$C$42</f>
        <v>1.8280701631309345E-4</v>
      </c>
    </row>
    <row r="200" spans="2:18">
      <c r="B200" s="86" t="s">
        <v>2336</v>
      </c>
      <c r="C200" s="89" t="s">
        <v>2070</v>
      </c>
      <c r="D200" s="88" t="s">
        <v>2210</v>
      </c>
      <c r="E200" s="88"/>
      <c r="F200" s="88" t="s">
        <v>395</v>
      </c>
      <c r="G200" s="98">
        <v>42759</v>
      </c>
      <c r="H200" s="88" t="s">
        <v>257</v>
      </c>
      <c r="I200" s="91">
        <v>1.6499999999584753</v>
      </c>
      <c r="J200" s="89" t="s">
        <v>121</v>
      </c>
      <c r="K200" s="89" t="s">
        <v>126</v>
      </c>
      <c r="L200" s="90">
        <v>7.0499999999999993E-2</v>
      </c>
      <c r="M200" s="90">
        <v>7.1899999997093261E-2</v>
      </c>
      <c r="N200" s="91">
        <v>5855.3970120000013</v>
      </c>
      <c r="O200" s="99">
        <v>102.82</v>
      </c>
      <c r="P200" s="91">
        <v>6.0204886250000005</v>
      </c>
      <c r="Q200" s="92">
        <f t="shared" si="2"/>
        <v>1.0420727024416738E-3</v>
      </c>
      <c r="R200" s="92">
        <f>P200/'סכום נכסי הקרן'!$C$42</f>
        <v>6.2723241989416694E-5</v>
      </c>
    </row>
    <row r="201" spans="2:18">
      <c r="B201" s="86" t="s">
        <v>2336</v>
      </c>
      <c r="C201" s="89" t="s">
        <v>2070</v>
      </c>
      <c r="D201" s="88" t="s">
        <v>2211</v>
      </c>
      <c r="E201" s="88"/>
      <c r="F201" s="88" t="s">
        <v>395</v>
      </c>
      <c r="G201" s="98">
        <v>42759</v>
      </c>
      <c r="H201" s="88" t="s">
        <v>257</v>
      </c>
      <c r="I201" s="91">
        <v>1.7000000001726123</v>
      </c>
      <c r="J201" s="89" t="s">
        <v>121</v>
      </c>
      <c r="K201" s="89" t="s">
        <v>126</v>
      </c>
      <c r="L201" s="90">
        <v>3.8800000000000001E-2</v>
      </c>
      <c r="M201" s="90">
        <v>5.5800000003452241E-2</v>
      </c>
      <c r="N201" s="91">
        <v>5855.3970120000013</v>
      </c>
      <c r="O201" s="99">
        <v>98.94</v>
      </c>
      <c r="P201" s="91">
        <v>5.7933299000000007</v>
      </c>
      <c r="Q201" s="92">
        <f t="shared" si="2"/>
        <v>1.0027543146515208E-3</v>
      </c>
      <c r="R201" s="92">
        <f>P201/'סכום נכסי הקרן'!$C$42</f>
        <v>6.0356634797598882E-5</v>
      </c>
    </row>
    <row r="202" spans="2:18">
      <c r="B202" s="86" t="s">
        <v>2337</v>
      </c>
      <c r="C202" s="89" t="s">
        <v>2070</v>
      </c>
      <c r="D202" s="88">
        <v>7561</v>
      </c>
      <c r="E202" s="88"/>
      <c r="F202" s="88" t="s">
        <v>428</v>
      </c>
      <c r="G202" s="98">
        <v>43920</v>
      </c>
      <c r="H202" s="88" t="s">
        <v>124</v>
      </c>
      <c r="I202" s="91">
        <v>4.350000000003476</v>
      </c>
      <c r="J202" s="89" t="s">
        <v>149</v>
      </c>
      <c r="K202" s="89" t="s">
        <v>126</v>
      </c>
      <c r="L202" s="90">
        <v>4.8917999999999996E-2</v>
      </c>
      <c r="M202" s="90">
        <v>5.5500000000451861E-2</v>
      </c>
      <c r="N202" s="91">
        <v>14586.633496000002</v>
      </c>
      <c r="O202" s="99">
        <v>98.62</v>
      </c>
      <c r="P202" s="91">
        <v>14.385337457000002</v>
      </c>
      <c r="Q202" s="92">
        <f t="shared" si="2"/>
        <v>2.4899253886309643E-3</v>
      </c>
      <c r="R202" s="92">
        <f>P202/'סכום נכסי הקרן'!$C$42</f>
        <v>1.498707262178128E-4</v>
      </c>
    </row>
    <row r="203" spans="2:18">
      <c r="B203" s="86" t="s">
        <v>2337</v>
      </c>
      <c r="C203" s="89" t="s">
        <v>2070</v>
      </c>
      <c r="D203" s="88">
        <v>8991</v>
      </c>
      <c r="E203" s="88"/>
      <c r="F203" s="88" t="s">
        <v>428</v>
      </c>
      <c r="G203" s="98">
        <v>44636</v>
      </c>
      <c r="H203" s="88" t="s">
        <v>124</v>
      </c>
      <c r="I203" s="91">
        <v>4.7400000000349944</v>
      </c>
      <c r="J203" s="89" t="s">
        <v>149</v>
      </c>
      <c r="K203" s="89" t="s">
        <v>126</v>
      </c>
      <c r="L203" s="90">
        <v>4.2824000000000001E-2</v>
      </c>
      <c r="M203" s="90">
        <v>7.4500000000874853E-2</v>
      </c>
      <c r="N203" s="91">
        <v>13044.054431000002</v>
      </c>
      <c r="O203" s="99">
        <v>87.63</v>
      </c>
      <c r="P203" s="91">
        <v>11.430504840000001</v>
      </c>
      <c r="Q203" s="92">
        <f t="shared" ref="Q203:Q247" si="3">IFERROR(P203/$P$10,0)</f>
        <v>1.9784801219338627E-3</v>
      </c>
      <c r="R203" s="92">
        <f>P203/'סכום נכסי הקרן'!$C$42</f>
        <v>1.1908640075547337E-4</v>
      </c>
    </row>
    <row r="204" spans="2:18">
      <c r="B204" s="86" t="s">
        <v>2337</v>
      </c>
      <c r="C204" s="89" t="s">
        <v>2070</v>
      </c>
      <c r="D204" s="88">
        <v>9112</v>
      </c>
      <c r="E204" s="88"/>
      <c r="F204" s="88" t="s">
        <v>428</v>
      </c>
      <c r="G204" s="98">
        <v>44722</v>
      </c>
      <c r="H204" s="88" t="s">
        <v>124</v>
      </c>
      <c r="I204" s="91">
        <v>4.6900000001183342</v>
      </c>
      <c r="J204" s="89" t="s">
        <v>149</v>
      </c>
      <c r="K204" s="89" t="s">
        <v>126</v>
      </c>
      <c r="L204" s="90">
        <v>5.2750000000000005E-2</v>
      </c>
      <c r="M204" s="90">
        <v>6.990000000138738E-2</v>
      </c>
      <c r="N204" s="91">
        <v>20834.519981000005</v>
      </c>
      <c r="O204" s="99">
        <v>94.1</v>
      </c>
      <c r="P204" s="91">
        <v>19.605283372000006</v>
      </c>
      <c r="Q204" s="92">
        <f t="shared" si="3"/>
        <v>3.3934339715814767E-3</v>
      </c>
      <c r="R204" s="92">
        <f>P204/'סכום נכסי הקרן'!$C$42</f>
        <v>2.0425367603996489E-4</v>
      </c>
    </row>
    <row r="205" spans="2:18">
      <c r="B205" s="86" t="s">
        <v>2337</v>
      </c>
      <c r="C205" s="89" t="s">
        <v>2070</v>
      </c>
      <c r="D205" s="88">
        <v>9247</v>
      </c>
      <c r="E205" s="88"/>
      <c r="F205" s="88" t="s">
        <v>428</v>
      </c>
      <c r="G205" s="98">
        <v>44816</v>
      </c>
      <c r="H205" s="88" t="s">
        <v>124</v>
      </c>
      <c r="I205" s="91">
        <v>4.630000000077386</v>
      </c>
      <c r="J205" s="89" t="s">
        <v>149</v>
      </c>
      <c r="K205" s="89" t="s">
        <v>126</v>
      </c>
      <c r="L205" s="90">
        <v>5.6036999999999997E-2</v>
      </c>
      <c r="M205" s="90">
        <v>7.9200000001150198E-2</v>
      </c>
      <c r="N205" s="91">
        <v>25743.227469000005</v>
      </c>
      <c r="O205" s="99">
        <v>91.86</v>
      </c>
      <c r="P205" s="91">
        <v>23.647728859000004</v>
      </c>
      <c r="Q205" s="92">
        <f t="shared" si="3"/>
        <v>4.0931316797739306E-3</v>
      </c>
      <c r="R205" s="92">
        <f>P205/'סכום נכסי הקרן'!$C$42</f>
        <v>2.4636907601883725E-4</v>
      </c>
    </row>
    <row r="206" spans="2:18">
      <c r="B206" s="86" t="s">
        <v>2337</v>
      </c>
      <c r="C206" s="89" t="s">
        <v>2070</v>
      </c>
      <c r="D206" s="88">
        <v>9486</v>
      </c>
      <c r="E206" s="88"/>
      <c r="F206" s="88" t="s">
        <v>428</v>
      </c>
      <c r="G206" s="98">
        <v>44976</v>
      </c>
      <c r="H206" s="88" t="s">
        <v>124</v>
      </c>
      <c r="I206" s="91">
        <v>4.6399999999588415</v>
      </c>
      <c r="J206" s="89" t="s">
        <v>149</v>
      </c>
      <c r="K206" s="89" t="s">
        <v>126</v>
      </c>
      <c r="L206" s="90">
        <v>6.1999000000000005E-2</v>
      </c>
      <c r="M206" s="90">
        <v>6.5199999999319316E-2</v>
      </c>
      <c r="N206" s="91">
        <v>25145.240425000004</v>
      </c>
      <c r="O206" s="99">
        <v>100.49</v>
      </c>
      <c r="P206" s="91">
        <v>25.268453136000005</v>
      </c>
      <c r="Q206" s="92">
        <f t="shared" si="3"/>
        <v>4.3736591639108547E-3</v>
      </c>
      <c r="R206" s="92">
        <f>P206/'סכום נכסי הקרן'!$C$42</f>
        <v>2.6325426380945343E-4</v>
      </c>
    </row>
    <row r="207" spans="2:18">
      <c r="B207" s="86" t="s">
        <v>2337</v>
      </c>
      <c r="C207" s="89" t="s">
        <v>2070</v>
      </c>
      <c r="D207" s="88">
        <v>9567</v>
      </c>
      <c r="E207" s="88"/>
      <c r="F207" s="88" t="s">
        <v>428</v>
      </c>
      <c r="G207" s="98">
        <v>45056</v>
      </c>
      <c r="H207" s="88" t="s">
        <v>124</v>
      </c>
      <c r="I207" s="91">
        <v>4.6300000000406305</v>
      </c>
      <c r="J207" s="89" t="s">
        <v>149</v>
      </c>
      <c r="K207" s="89" t="s">
        <v>126</v>
      </c>
      <c r="L207" s="90">
        <v>6.3411999999999996E-2</v>
      </c>
      <c r="M207" s="90">
        <v>6.5600000000885172E-2</v>
      </c>
      <c r="N207" s="91">
        <v>27403.750000000004</v>
      </c>
      <c r="O207" s="99">
        <v>100.59</v>
      </c>
      <c r="P207" s="91">
        <v>27.565433176000003</v>
      </c>
      <c r="Q207" s="92">
        <f t="shared" si="3"/>
        <v>4.7712382221616924E-3</v>
      </c>
      <c r="R207" s="92">
        <f>P207/'סכום נכסי הקרן'!$C$42</f>
        <v>2.8718488536988863E-4</v>
      </c>
    </row>
    <row r="208" spans="2:18">
      <c r="B208" s="86" t="s">
        <v>2337</v>
      </c>
      <c r="C208" s="89" t="s">
        <v>2070</v>
      </c>
      <c r="D208" s="88">
        <v>7894</v>
      </c>
      <c r="E208" s="88"/>
      <c r="F208" s="88" t="s">
        <v>428</v>
      </c>
      <c r="G208" s="98">
        <v>44068</v>
      </c>
      <c r="H208" s="88" t="s">
        <v>124</v>
      </c>
      <c r="I208" s="91">
        <v>4.300000000011976</v>
      </c>
      <c r="J208" s="89" t="s">
        <v>149</v>
      </c>
      <c r="K208" s="89" t="s">
        <v>126</v>
      </c>
      <c r="L208" s="90">
        <v>4.5102999999999997E-2</v>
      </c>
      <c r="M208" s="90">
        <v>6.7199999999808371E-2</v>
      </c>
      <c r="N208" s="91">
        <v>18077.549830000004</v>
      </c>
      <c r="O208" s="99">
        <v>92.38</v>
      </c>
      <c r="P208" s="91">
        <v>16.700040706000003</v>
      </c>
      <c r="Q208" s="92">
        <f t="shared" si="3"/>
        <v>2.8905721168748788E-3</v>
      </c>
      <c r="R208" s="92">
        <f>P208/'סכום נכסי הקרן'!$C$42</f>
        <v>1.7398599344343871E-4</v>
      </c>
    </row>
    <row r="209" spans="2:18">
      <c r="B209" s="86" t="s">
        <v>2337</v>
      </c>
      <c r="C209" s="89" t="s">
        <v>2070</v>
      </c>
      <c r="D209" s="88">
        <v>8076</v>
      </c>
      <c r="E209" s="88"/>
      <c r="F209" s="88" t="s">
        <v>428</v>
      </c>
      <c r="G209" s="98">
        <v>44160</v>
      </c>
      <c r="H209" s="88" t="s">
        <v>124</v>
      </c>
      <c r="I209" s="91">
        <v>4.1700000000028181</v>
      </c>
      <c r="J209" s="89" t="s">
        <v>149</v>
      </c>
      <c r="K209" s="89" t="s">
        <v>126</v>
      </c>
      <c r="L209" s="90">
        <v>4.5465999999999999E-2</v>
      </c>
      <c r="M209" s="90">
        <v>8.7399999999210942E-2</v>
      </c>
      <c r="N209" s="91">
        <v>16603.409640000005</v>
      </c>
      <c r="O209" s="99">
        <v>85.49</v>
      </c>
      <c r="P209" s="91">
        <v>14.194254788000002</v>
      </c>
      <c r="Q209" s="92">
        <f t="shared" si="3"/>
        <v>2.4568513234383576E-3</v>
      </c>
      <c r="R209" s="92">
        <f>P209/'סכום נכסי הקרן'!$C$42</f>
        <v>1.4787997011241936E-4</v>
      </c>
    </row>
    <row r="210" spans="2:18">
      <c r="B210" s="86" t="s">
        <v>2337</v>
      </c>
      <c r="C210" s="89" t="s">
        <v>2070</v>
      </c>
      <c r="D210" s="88">
        <v>9311</v>
      </c>
      <c r="E210" s="88"/>
      <c r="F210" s="88" t="s">
        <v>428</v>
      </c>
      <c r="G210" s="98">
        <v>44880</v>
      </c>
      <c r="H210" s="88" t="s">
        <v>124</v>
      </c>
      <c r="I210" s="91">
        <v>3.9800000001519673</v>
      </c>
      <c r="J210" s="89" t="s">
        <v>149</v>
      </c>
      <c r="K210" s="89" t="s">
        <v>126</v>
      </c>
      <c r="L210" s="90">
        <v>7.2695999999999997E-2</v>
      </c>
      <c r="M210" s="90">
        <v>9.3100000002609248E-2</v>
      </c>
      <c r="N210" s="91">
        <v>14723.287428000001</v>
      </c>
      <c r="O210" s="99">
        <v>94.75</v>
      </c>
      <c r="P210" s="91">
        <v>13.950314856000002</v>
      </c>
      <c r="Q210" s="92">
        <f t="shared" si="3"/>
        <v>2.4146283146418454E-3</v>
      </c>
      <c r="R210" s="92">
        <f>P210/'סכום נכסי הקרן'!$C$42</f>
        <v>1.4533853131255486E-4</v>
      </c>
    </row>
    <row r="211" spans="2:18">
      <c r="B211" s="86" t="s">
        <v>2338</v>
      </c>
      <c r="C211" s="89" t="s">
        <v>2070</v>
      </c>
      <c r="D211" s="88">
        <v>8811</v>
      </c>
      <c r="E211" s="88"/>
      <c r="F211" s="88" t="s">
        <v>2212</v>
      </c>
      <c r="G211" s="98">
        <v>44550</v>
      </c>
      <c r="H211" s="88" t="s">
        <v>2069</v>
      </c>
      <c r="I211" s="91">
        <v>5.0999999999817422</v>
      </c>
      <c r="J211" s="89" t="s">
        <v>262</v>
      </c>
      <c r="K211" s="89" t="s">
        <v>126</v>
      </c>
      <c r="L211" s="90">
        <v>7.85E-2</v>
      </c>
      <c r="M211" s="90">
        <v>8.2699999999233179E-2</v>
      </c>
      <c r="N211" s="91">
        <v>22150.341991000005</v>
      </c>
      <c r="O211" s="99">
        <v>98.91</v>
      </c>
      <c r="P211" s="91">
        <v>21.908895584000007</v>
      </c>
      <c r="Q211" s="92">
        <f t="shared" si="3"/>
        <v>3.7921609774208879E-3</v>
      </c>
      <c r="R211" s="92">
        <f>P211/'סכום נכסי הקרן'!$C$42</f>
        <v>2.282533935418066E-4</v>
      </c>
    </row>
    <row r="212" spans="2:18">
      <c r="B212" s="86" t="s">
        <v>2339</v>
      </c>
      <c r="C212" s="89" t="s">
        <v>2071</v>
      </c>
      <c r="D212" s="88" t="s">
        <v>2213</v>
      </c>
      <c r="E212" s="88"/>
      <c r="F212" s="88" t="s">
        <v>2212</v>
      </c>
      <c r="G212" s="98">
        <v>42732</v>
      </c>
      <c r="H212" s="88" t="s">
        <v>2069</v>
      </c>
      <c r="I212" s="91">
        <v>2.1199999999826775</v>
      </c>
      <c r="J212" s="89" t="s">
        <v>122</v>
      </c>
      <c r="K212" s="89" t="s">
        <v>126</v>
      </c>
      <c r="L212" s="90">
        <v>2.1613000000000004E-2</v>
      </c>
      <c r="M212" s="90">
        <v>2.7699999999610241E-2</v>
      </c>
      <c r="N212" s="91">
        <v>33450.787970000005</v>
      </c>
      <c r="O212" s="99">
        <v>110.45</v>
      </c>
      <c r="P212" s="91">
        <v>36.946394772000005</v>
      </c>
      <c r="Q212" s="92">
        <f t="shared" si="3"/>
        <v>6.3949675588889547E-3</v>
      </c>
      <c r="R212" s="92">
        <f>P212/'סכום נכסי הקרן'!$C$42</f>
        <v>3.8491853473449192E-4</v>
      </c>
    </row>
    <row r="213" spans="2:18">
      <c r="B213" s="86" t="s">
        <v>2340</v>
      </c>
      <c r="C213" s="89" t="s">
        <v>2071</v>
      </c>
      <c r="D213" s="88" t="s">
        <v>2214</v>
      </c>
      <c r="E213" s="88"/>
      <c r="F213" s="88" t="s">
        <v>428</v>
      </c>
      <c r="G213" s="98">
        <v>45103</v>
      </c>
      <c r="H213" s="88" t="s">
        <v>124</v>
      </c>
      <c r="I213" s="91">
        <v>2.1699999999924366</v>
      </c>
      <c r="J213" s="89" t="s">
        <v>122</v>
      </c>
      <c r="K213" s="89" t="s">
        <v>126</v>
      </c>
      <c r="L213" s="90">
        <v>6.7500000000000004E-2</v>
      </c>
      <c r="M213" s="90">
        <v>7.2499999999621825E-2</v>
      </c>
      <c r="N213" s="91">
        <v>73157.185313000009</v>
      </c>
      <c r="O213" s="99">
        <v>99.4</v>
      </c>
      <c r="P213" s="91">
        <v>72.718253715000017</v>
      </c>
      <c r="Q213" s="92">
        <f t="shared" si="3"/>
        <v>1.2586637378727603E-2</v>
      </c>
      <c r="R213" s="92">
        <f>P213/'סכום נכסי הקרן'!$C$42</f>
        <v>7.5760040570025083E-4</v>
      </c>
    </row>
    <row r="214" spans="2:18">
      <c r="B214" s="86" t="s">
        <v>2341</v>
      </c>
      <c r="C214" s="89" t="s">
        <v>2071</v>
      </c>
      <c r="D214" s="88" t="s">
        <v>2215</v>
      </c>
      <c r="E214" s="88"/>
      <c r="F214" s="88" t="s">
        <v>449</v>
      </c>
      <c r="G214" s="98">
        <v>44294</v>
      </c>
      <c r="H214" s="88" t="s">
        <v>124</v>
      </c>
      <c r="I214" s="91">
        <v>7.5699999999270364</v>
      </c>
      <c r="J214" s="89" t="s">
        <v>475</v>
      </c>
      <c r="K214" s="89" t="s">
        <v>126</v>
      </c>
      <c r="L214" s="90">
        <v>0.03</v>
      </c>
      <c r="M214" s="90">
        <v>5.4399999999583067E-2</v>
      </c>
      <c r="N214" s="91">
        <v>36245.478053000006</v>
      </c>
      <c r="O214" s="99">
        <v>92.64</v>
      </c>
      <c r="P214" s="91">
        <v>33.577811885000003</v>
      </c>
      <c r="Q214" s="92">
        <f t="shared" si="3"/>
        <v>5.8119071976620671E-3</v>
      </c>
      <c r="R214" s="92">
        <f>P214/'סכום נכסי הקרן'!$C$42</f>
        <v>3.4982363584118008E-4</v>
      </c>
    </row>
    <row r="215" spans="2:18">
      <c r="B215" s="86" t="s">
        <v>2342</v>
      </c>
      <c r="C215" s="89" t="s">
        <v>2071</v>
      </c>
      <c r="D215" s="88" t="s">
        <v>2216</v>
      </c>
      <c r="E215" s="88"/>
      <c r="F215" s="88" t="s">
        <v>449</v>
      </c>
      <c r="G215" s="98">
        <v>42326</v>
      </c>
      <c r="H215" s="88" t="s">
        <v>124</v>
      </c>
      <c r="I215" s="91">
        <v>5.9499999983013545</v>
      </c>
      <c r="J215" s="89" t="s">
        <v>475</v>
      </c>
      <c r="K215" s="89" t="s">
        <v>126</v>
      </c>
      <c r="L215" s="90">
        <v>8.0500000000000002E-2</v>
      </c>
      <c r="M215" s="90">
        <v>9.8499999975861355E-2</v>
      </c>
      <c r="N215" s="91">
        <v>1198.6018270000002</v>
      </c>
      <c r="O215" s="99">
        <v>93.32</v>
      </c>
      <c r="P215" s="91">
        <v>1.118537302</v>
      </c>
      <c r="Q215" s="92">
        <f t="shared" si="3"/>
        <v>1.9360508119504311E-4</v>
      </c>
      <c r="R215" s="92">
        <f>P215/'סכום נכסי הקרן'!$C$42</f>
        <v>1.1653254451175923E-5</v>
      </c>
    </row>
    <row r="216" spans="2:18">
      <c r="B216" s="86" t="s">
        <v>2342</v>
      </c>
      <c r="C216" s="89" t="s">
        <v>2071</v>
      </c>
      <c r="D216" s="88" t="s">
        <v>2217</v>
      </c>
      <c r="E216" s="88"/>
      <c r="F216" s="88" t="s">
        <v>449</v>
      </c>
      <c r="G216" s="98">
        <v>42606</v>
      </c>
      <c r="H216" s="88" t="s">
        <v>124</v>
      </c>
      <c r="I216" s="91">
        <v>5.9399999995915183</v>
      </c>
      <c r="J216" s="89" t="s">
        <v>475</v>
      </c>
      <c r="K216" s="89" t="s">
        <v>126</v>
      </c>
      <c r="L216" s="90">
        <v>8.0500000000000002E-2</v>
      </c>
      <c r="M216" s="90">
        <v>9.8699999993277068E-2</v>
      </c>
      <c r="N216" s="91">
        <v>5041.6522080000013</v>
      </c>
      <c r="O216" s="99">
        <v>93.23</v>
      </c>
      <c r="P216" s="91">
        <v>4.7003409680000017</v>
      </c>
      <c r="Q216" s="92">
        <f t="shared" si="3"/>
        <v>8.1357134279463471E-4</v>
      </c>
      <c r="R216" s="92">
        <f>P216/'סכום נכסי הקרן'!$C$42</f>
        <v>4.8969550867415388E-5</v>
      </c>
    </row>
    <row r="217" spans="2:18">
      <c r="B217" s="86" t="s">
        <v>2342</v>
      </c>
      <c r="C217" s="89" t="s">
        <v>2071</v>
      </c>
      <c r="D217" s="88" t="s">
        <v>2218</v>
      </c>
      <c r="E217" s="88"/>
      <c r="F217" s="88" t="s">
        <v>449</v>
      </c>
      <c r="G217" s="98">
        <v>42648</v>
      </c>
      <c r="H217" s="88" t="s">
        <v>124</v>
      </c>
      <c r="I217" s="91">
        <v>5.9500000001622642</v>
      </c>
      <c r="J217" s="89" t="s">
        <v>475</v>
      </c>
      <c r="K217" s="89" t="s">
        <v>126</v>
      </c>
      <c r="L217" s="90">
        <v>8.0500000000000002E-2</v>
      </c>
      <c r="M217" s="90">
        <v>9.8600000001761695E-2</v>
      </c>
      <c r="N217" s="91">
        <v>4624.736406</v>
      </c>
      <c r="O217" s="99">
        <v>93.28</v>
      </c>
      <c r="P217" s="91">
        <v>4.3139619340000008</v>
      </c>
      <c r="Q217" s="92">
        <f t="shared" si="3"/>
        <v>7.4669387333887538E-4</v>
      </c>
      <c r="R217" s="92">
        <f>P217/'סכום נכסי הקרן'!$C$42</f>
        <v>4.4944139117846781E-5</v>
      </c>
    </row>
    <row r="218" spans="2:18">
      <c r="B218" s="86" t="s">
        <v>2342</v>
      </c>
      <c r="C218" s="89" t="s">
        <v>2071</v>
      </c>
      <c r="D218" s="88" t="s">
        <v>2219</v>
      </c>
      <c r="E218" s="88"/>
      <c r="F218" s="88" t="s">
        <v>449</v>
      </c>
      <c r="G218" s="98">
        <v>42718</v>
      </c>
      <c r="H218" s="88" t="s">
        <v>124</v>
      </c>
      <c r="I218" s="91">
        <v>5.9400000006437201</v>
      </c>
      <c r="J218" s="89" t="s">
        <v>475</v>
      </c>
      <c r="K218" s="89" t="s">
        <v>126</v>
      </c>
      <c r="L218" s="90">
        <v>8.0500000000000002E-2</v>
      </c>
      <c r="M218" s="90">
        <v>9.8600000009489902E-2</v>
      </c>
      <c r="N218" s="91">
        <v>3231.1870220000005</v>
      </c>
      <c r="O218" s="99">
        <v>93.27</v>
      </c>
      <c r="P218" s="91">
        <v>3.0137336490000002</v>
      </c>
      <c r="Q218" s="92">
        <f t="shared" si="3"/>
        <v>5.2164031255068377E-4</v>
      </c>
      <c r="R218" s="92">
        <f>P218/'סכום נכסי הקרן'!$C$42</f>
        <v>3.1397973940674092E-5</v>
      </c>
    </row>
    <row r="219" spans="2:18">
      <c r="B219" s="86" t="s">
        <v>2342</v>
      </c>
      <c r="C219" s="89" t="s">
        <v>2071</v>
      </c>
      <c r="D219" s="88" t="s">
        <v>2220</v>
      </c>
      <c r="E219" s="88"/>
      <c r="F219" s="88" t="s">
        <v>449</v>
      </c>
      <c r="G219" s="98">
        <v>42900</v>
      </c>
      <c r="H219" s="88" t="s">
        <v>124</v>
      </c>
      <c r="I219" s="91">
        <v>5.9299999992018879</v>
      </c>
      <c r="J219" s="89" t="s">
        <v>475</v>
      </c>
      <c r="K219" s="89" t="s">
        <v>126</v>
      </c>
      <c r="L219" s="90">
        <v>8.0500000000000002E-2</v>
      </c>
      <c r="M219" s="90">
        <v>9.9199999988871412E-2</v>
      </c>
      <c r="N219" s="91">
        <v>3827.4637780000003</v>
      </c>
      <c r="O219" s="99">
        <v>92.97</v>
      </c>
      <c r="P219" s="91">
        <v>3.5583996880000006</v>
      </c>
      <c r="Q219" s="92">
        <f t="shared" si="3"/>
        <v>6.1591532020239788E-4</v>
      </c>
      <c r="R219" s="92">
        <f>P219/'סכום נכסי הקרן'!$C$42</f>
        <v>3.7072466809201706E-5</v>
      </c>
    </row>
    <row r="220" spans="2:18">
      <c r="B220" s="86" t="s">
        <v>2342</v>
      </c>
      <c r="C220" s="89" t="s">
        <v>2071</v>
      </c>
      <c r="D220" s="88" t="s">
        <v>2221</v>
      </c>
      <c r="E220" s="88"/>
      <c r="F220" s="88" t="s">
        <v>449</v>
      </c>
      <c r="G220" s="98">
        <v>43075</v>
      </c>
      <c r="H220" s="88" t="s">
        <v>124</v>
      </c>
      <c r="I220" s="91">
        <v>5.9299999988709491</v>
      </c>
      <c r="J220" s="89" t="s">
        <v>475</v>
      </c>
      <c r="K220" s="89" t="s">
        <v>126</v>
      </c>
      <c r="L220" s="90">
        <v>8.0500000000000002E-2</v>
      </c>
      <c r="M220" s="90">
        <v>9.9399999979958215E-2</v>
      </c>
      <c r="N220" s="91">
        <v>2374.9629570000006</v>
      </c>
      <c r="O220" s="99">
        <v>92.86</v>
      </c>
      <c r="P220" s="91">
        <v>2.2053946930000006</v>
      </c>
      <c r="Q220" s="92">
        <f t="shared" si="3"/>
        <v>3.8172675854611983E-4</v>
      </c>
      <c r="R220" s="92">
        <f>P220/'סכום נכסי הקרן'!$C$42</f>
        <v>2.2976458162681833E-5</v>
      </c>
    </row>
    <row r="221" spans="2:18">
      <c r="B221" s="86" t="s">
        <v>2342</v>
      </c>
      <c r="C221" s="89" t="s">
        <v>2071</v>
      </c>
      <c r="D221" s="88" t="s">
        <v>2222</v>
      </c>
      <c r="E221" s="88"/>
      <c r="F221" s="88" t="s">
        <v>449</v>
      </c>
      <c r="G221" s="98">
        <v>43292</v>
      </c>
      <c r="H221" s="88" t="s">
        <v>124</v>
      </c>
      <c r="I221" s="91">
        <v>5.9199999995673682</v>
      </c>
      <c r="J221" s="89" t="s">
        <v>475</v>
      </c>
      <c r="K221" s="89" t="s">
        <v>126</v>
      </c>
      <c r="L221" s="90">
        <v>8.0500000000000002E-2</v>
      </c>
      <c r="M221" s="90">
        <v>9.9499999992928134E-2</v>
      </c>
      <c r="N221" s="91">
        <v>6475.9840910000021</v>
      </c>
      <c r="O221" s="99">
        <v>92.8</v>
      </c>
      <c r="P221" s="91">
        <v>6.0097243550000012</v>
      </c>
      <c r="Q221" s="92">
        <f t="shared" si="3"/>
        <v>1.0402095393950512E-3</v>
      </c>
      <c r="R221" s="92">
        <f>P221/'סכום נכסי הקרן'!$C$42</f>
        <v>6.2611096621473356E-5</v>
      </c>
    </row>
    <row r="222" spans="2:18">
      <c r="B222" s="86" t="s">
        <v>2314</v>
      </c>
      <c r="C222" s="89" t="s">
        <v>2071</v>
      </c>
      <c r="D222" s="88" t="s">
        <v>2223</v>
      </c>
      <c r="E222" s="88"/>
      <c r="F222" s="88" t="s">
        <v>449</v>
      </c>
      <c r="G222" s="98">
        <v>44858</v>
      </c>
      <c r="H222" s="88" t="s">
        <v>124</v>
      </c>
      <c r="I222" s="91">
        <v>5.5900000003673123</v>
      </c>
      <c r="J222" s="89" t="s">
        <v>475</v>
      </c>
      <c r="K222" s="89" t="s">
        <v>126</v>
      </c>
      <c r="L222" s="90">
        <v>3.49E-2</v>
      </c>
      <c r="M222" s="90">
        <v>4.4800000002098918E-2</v>
      </c>
      <c r="N222" s="91">
        <v>4821.2373780000007</v>
      </c>
      <c r="O222" s="99">
        <v>98.82</v>
      </c>
      <c r="P222" s="91">
        <v>4.7643463750000006</v>
      </c>
      <c r="Q222" s="92">
        <f t="shared" si="3"/>
        <v>8.2464989332397284E-4</v>
      </c>
      <c r="R222" s="92">
        <f>P222/'סכום נכסי הקרן'!$C$42</f>
        <v>4.9636378243389711E-5</v>
      </c>
    </row>
    <row r="223" spans="2:18">
      <c r="B223" s="86" t="s">
        <v>2314</v>
      </c>
      <c r="C223" s="89" t="s">
        <v>2071</v>
      </c>
      <c r="D223" s="88" t="s">
        <v>2224</v>
      </c>
      <c r="E223" s="88"/>
      <c r="F223" s="88" t="s">
        <v>449</v>
      </c>
      <c r="G223" s="98">
        <v>44858</v>
      </c>
      <c r="H223" s="88" t="s">
        <v>124</v>
      </c>
      <c r="I223" s="91">
        <v>5.6100000000531303</v>
      </c>
      <c r="J223" s="89" t="s">
        <v>475</v>
      </c>
      <c r="K223" s="89" t="s">
        <v>126</v>
      </c>
      <c r="L223" s="90">
        <v>3.49E-2</v>
      </c>
      <c r="M223" s="90">
        <v>4.4700000001695106E-2</v>
      </c>
      <c r="N223" s="91">
        <v>3999.3512680000003</v>
      </c>
      <c r="O223" s="99">
        <v>98.83</v>
      </c>
      <c r="P223" s="91">
        <v>3.9525585390000004</v>
      </c>
      <c r="Q223" s="92">
        <f t="shared" si="3"/>
        <v>6.8413938051326256E-4</v>
      </c>
      <c r="R223" s="92">
        <f>P223/'סכום נכסי הקרן'!$C$42</f>
        <v>4.1178931007287192E-5</v>
      </c>
    </row>
    <row r="224" spans="2:18">
      <c r="B224" s="86" t="s">
        <v>2314</v>
      </c>
      <c r="C224" s="89" t="s">
        <v>2071</v>
      </c>
      <c r="D224" s="88" t="s">
        <v>2225</v>
      </c>
      <c r="E224" s="88"/>
      <c r="F224" s="88" t="s">
        <v>449</v>
      </c>
      <c r="G224" s="98">
        <v>44858</v>
      </c>
      <c r="H224" s="88" t="s">
        <v>124</v>
      </c>
      <c r="I224" s="91">
        <v>5.4900000002725271</v>
      </c>
      <c r="J224" s="89" t="s">
        <v>475</v>
      </c>
      <c r="K224" s="89" t="s">
        <v>126</v>
      </c>
      <c r="L224" s="90">
        <v>3.49E-2</v>
      </c>
      <c r="M224" s="90">
        <v>4.4900000000706548E-2</v>
      </c>
      <c r="N224" s="91">
        <v>5010.7465460000012</v>
      </c>
      <c r="O224" s="99">
        <v>98.86</v>
      </c>
      <c r="P224" s="91">
        <v>4.9536235850000008</v>
      </c>
      <c r="Q224" s="92">
        <f t="shared" si="3"/>
        <v>8.5741145571880599E-4</v>
      </c>
      <c r="R224" s="92">
        <f>P224/'סכום נכסי הקרן'!$C$42</f>
        <v>5.1608324539677526E-5</v>
      </c>
    </row>
    <row r="225" spans="2:18">
      <c r="B225" s="86" t="s">
        <v>2314</v>
      </c>
      <c r="C225" s="89" t="s">
        <v>2071</v>
      </c>
      <c r="D225" s="88" t="s">
        <v>2226</v>
      </c>
      <c r="E225" s="88"/>
      <c r="F225" s="88" t="s">
        <v>449</v>
      </c>
      <c r="G225" s="98">
        <v>44858</v>
      </c>
      <c r="H225" s="88" t="s">
        <v>124</v>
      </c>
      <c r="I225" s="91">
        <v>5.5200000000397429</v>
      </c>
      <c r="J225" s="89" t="s">
        <v>475</v>
      </c>
      <c r="K225" s="89" t="s">
        <v>126</v>
      </c>
      <c r="L225" s="90">
        <v>3.49E-2</v>
      </c>
      <c r="M225" s="90">
        <v>4.4799999999602595E-2</v>
      </c>
      <c r="N225" s="91">
        <v>6108.767283000001</v>
      </c>
      <c r="O225" s="99">
        <v>98.86</v>
      </c>
      <c r="P225" s="91">
        <v>6.0391267879999999</v>
      </c>
      <c r="Q225" s="92">
        <f t="shared" si="3"/>
        <v>1.0452987397445775E-3</v>
      </c>
      <c r="R225" s="92">
        <f>P225/'סכום נכסי הקרן'!$C$42</f>
        <v>6.2917419917638782E-5</v>
      </c>
    </row>
    <row r="226" spans="2:18">
      <c r="B226" s="86" t="s">
        <v>2314</v>
      </c>
      <c r="C226" s="89" t="s">
        <v>2071</v>
      </c>
      <c r="D226" s="88" t="s">
        <v>2227</v>
      </c>
      <c r="E226" s="88"/>
      <c r="F226" s="88" t="s">
        <v>449</v>
      </c>
      <c r="G226" s="98">
        <v>44858</v>
      </c>
      <c r="H226" s="88" t="s">
        <v>124</v>
      </c>
      <c r="I226" s="91">
        <v>5.7399999997352982</v>
      </c>
      <c r="J226" s="89" t="s">
        <v>475</v>
      </c>
      <c r="K226" s="89" t="s">
        <v>126</v>
      </c>
      <c r="L226" s="90">
        <v>3.49E-2</v>
      </c>
      <c r="M226" s="90">
        <v>4.459999999926785E-2</v>
      </c>
      <c r="N226" s="91">
        <v>3595.3999530000006</v>
      </c>
      <c r="O226" s="99">
        <v>98.77</v>
      </c>
      <c r="P226" s="91">
        <v>3.5511762310000003</v>
      </c>
      <c r="Q226" s="92">
        <f t="shared" si="3"/>
        <v>6.1466502843609432E-4</v>
      </c>
      <c r="R226" s="92">
        <f>P226/'סכום נכסי הקרן'!$C$42</f>
        <v>3.6997210684718754E-5</v>
      </c>
    </row>
    <row r="227" spans="2:18">
      <c r="B227" s="86" t="s">
        <v>2343</v>
      </c>
      <c r="C227" s="89" t="s">
        <v>2070</v>
      </c>
      <c r="D227" s="88">
        <v>9637</v>
      </c>
      <c r="E227" s="88"/>
      <c r="F227" s="88" t="s">
        <v>449</v>
      </c>
      <c r="G227" s="98">
        <v>45104</v>
      </c>
      <c r="H227" s="88" t="s">
        <v>124</v>
      </c>
      <c r="I227" s="91">
        <v>2.739999999972583</v>
      </c>
      <c r="J227" s="89" t="s">
        <v>262</v>
      </c>
      <c r="K227" s="89" t="s">
        <v>126</v>
      </c>
      <c r="L227" s="90">
        <v>5.2159000000000004E-2</v>
      </c>
      <c r="M227" s="90">
        <v>5.6699999999620998E-2</v>
      </c>
      <c r="N227" s="91">
        <v>37532.350000000006</v>
      </c>
      <c r="O227" s="99">
        <v>99.12</v>
      </c>
      <c r="P227" s="91">
        <v>37.202065522999995</v>
      </c>
      <c r="Q227" s="92">
        <f t="shared" si="3"/>
        <v>6.4392210285032841E-3</v>
      </c>
      <c r="R227" s="92">
        <f>P227/'סכום נכסי הקרן'!$C$42</f>
        <v>3.8758218869739406E-4</v>
      </c>
    </row>
    <row r="228" spans="2:18">
      <c r="B228" s="86" t="s">
        <v>2344</v>
      </c>
      <c r="C228" s="89" t="s">
        <v>2070</v>
      </c>
      <c r="D228" s="88">
        <v>9577</v>
      </c>
      <c r="E228" s="88"/>
      <c r="F228" s="88" t="s">
        <v>449</v>
      </c>
      <c r="G228" s="98">
        <v>45063</v>
      </c>
      <c r="H228" s="88" t="s">
        <v>124</v>
      </c>
      <c r="I228" s="91">
        <v>3.7900000000283591</v>
      </c>
      <c r="J228" s="89" t="s">
        <v>262</v>
      </c>
      <c r="K228" s="89" t="s">
        <v>126</v>
      </c>
      <c r="L228" s="90">
        <v>4.4344000000000001E-2</v>
      </c>
      <c r="M228" s="90">
        <v>4.4700000000304732E-2</v>
      </c>
      <c r="N228" s="91">
        <v>56298.525000000009</v>
      </c>
      <c r="O228" s="99">
        <v>100.84</v>
      </c>
      <c r="P228" s="91">
        <v>56.77143134100001</v>
      </c>
      <c r="Q228" s="92">
        <f t="shared" si="3"/>
        <v>9.8264381122384076E-3</v>
      </c>
      <c r="R228" s="92">
        <f>P228/'סכום נכסי הקרן'!$C$42</f>
        <v>5.9146166497193553E-4</v>
      </c>
    </row>
    <row r="229" spans="2:18">
      <c r="B229" s="86" t="s">
        <v>2345</v>
      </c>
      <c r="C229" s="89" t="s">
        <v>2070</v>
      </c>
      <c r="D229" s="88" t="s">
        <v>2228</v>
      </c>
      <c r="E229" s="88"/>
      <c r="F229" s="88" t="s">
        <v>449</v>
      </c>
      <c r="G229" s="98">
        <v>42372</v>
      </c>
      <c r="H229" s="88" t="s">
        <v>124</v>
      </c>
      <c r="I229" s="91">
        <v>9.6800000000358981</v>
      </c>
      <c r="J229" s="89" t="s">
        <v>122</v>
      </c>
      <c r="K229" s="89" t="s">
        <v>126</v>
      </c>
      <c r="L229" s="90">
        <v>6.7000000000000004E-2</v>
      </c>
      <c r="M229" s="90">
        <v>3.1100000000086944E-2</v>
      </c>
      <c r="N229" s="91">
        <v>45916.110765000005</v>
      </c>
      <c r="O229" s="99">
        <v>155.31</v>
      </c>
      <c r="P229" s="91">
        <v>71.312309958000014</v>
      </c>
      <c r="Q229" s="92">
        <f t="shared" si="3"/>
        <v>1.2343285766990607E-2</v>
      </c>
      <c r="R229" s="92">
        <f>P229/'סכום נכסי הקרן'!$C$42</f>
        <v>7.4295286527842656E-4</v>
      </c>
    </row>
    <row r="230" spans="2:18">
      <c r="B230" s="86" t="s">
        <v>2346</v>
      </c>
      <c r="C230" s="89" t="s">
        <v>2071</v>
      </c>
      <c r="D230" s="88" t="s">
        <v>2229</v>
      </c>
      <c r="E230" s="88"/>
      <c r="F230" s="88" t="s">
        <v>2230</v>
      </c>
      <c r="G230" s="98">
        <v>41816</v>
      </c>
      <c r="H230" s="88" t="s">
        <v>124</v>
      </c>
      <c r="I230" s="91">
        <v>5.8299999999052439</v>
      </c>
      <c r="J230" s="89" t="s">
        <v>475</v>
      </c>
      <c r="K230" s="89" t="s">
        <v>126</v>
      </c>
      <c r="L230" s="90">
        <v>4.4999999999999998E-2</v>
      </c>
      <c r="M230" s="90">
        <v>8.1099999999298955E-2</v>
      </c>
      <c r="N230" s="91">
        <v>14379.867290000002</v>
      </c>
      <c r="O230" s="99">
        <v>90.27</v>
      </c>
      <c r="P230" s="91">
        <v>12.980706381000001</v>
      </c>
      <c r="Q230" s="92">
        <f t="shared" si="3"/>
        <v>2.2468009858669152E-3</v>
      </c>
      <c r="R230" s="92">
        <f>P230/'סכום נכסי הקרן'!$C$42</f>
        <v>1.3523686169725609E-4</v>
      </c>
    </row>
    <row r="231" spans="2:18">
      <c r="B231" s="86" t="s">
        <v>2346</v>
      </c>
      <c r="C231" s="89" t="s">
        <v>2071</v>
      </c>
      <c r="D231" s="88" t="s">
        <v>2231</v>
      </c>
      <c r="E231" s="88"/>
      <c r="F231" s="88" t="s">
        <v>2230</v>
      </c>
      <c r="G231" s="98">
        <v>42625</v>
      </c>
      <c r="H231" s="88" t="s">
        <v>124</v>
      </c>
      <c r="I231" s="91">
        <v>5.8300000007624533</v>
      </c>
      <c r="J231" s="89" t="s">
        <v>475</v>
      </c>
      <c r="K231" s="89" t="s">
        <v>126</v>
      </c>
      <c r="L231" s="90">
        <v>4.4999999999999998E-2</v>
      </c>
      <c r="M231" s="90">
        <v>8.1100000008505327E-2</v>
      </c>
      <c r="N231" s="91">
        <v>4004.1974300000006</v>
      </c>
      <c r="O231" s="99">
        <v>90.73</v>
      </c>
      <c r="P231" s="91">
        <v>3.6330083810000007</v>
      </c>
      <c r="Q231" s="92">
        <f t="shared" si="3"/>
        <v>6.2882916942342377E-4</v>
      </c>
      <c r="R231" s="92">
        <f>P231/'סכום נכסי הקרן'!$C$42</f>
        <v>3.7849762373903993E-5</v>
      </c>
    </row>
    <row r="232" spans="2:18">
      <c r="B232" s="86" t="s">
        <v>2346</v>
      </c>
      <c r="C232" s="89" t="s">
        <v>2071</v>
      </c>
      <c r="D232" s="88" t="s">
        <v>2232</v>
      </c>
      <c r="E232" s="88"/>
      <c r="F232" s="88" t="s">
        <v>2230</v>
      </c>
      <c r="G232" s="98">
        <v>42716</v>
      </c>
      <c r="H232" s="88" t="s">
        <v>124</v>
      </c>
      <c r="I232" s="91">
        <v>5.8299999998438654</v>
      </c>
      <c r="J232" s="89" t="s">
        <v>475</v>
      </c>
      <c r="K232" s="89" t="s">
        <v>126</v>
      </c>
      <c r="L232" s="90">
        <v>4.4999999999999998E-2</v>
      </c>
      <c r="M232" s="90">
        <v>8.1099999998874364E-2</v>
      </c>
      <c r="N232" s="91">
        <v>3029.4106139999999</v>
      </c>
      <c r="O232" s="99">
        <v>90.91</v>
      </c>
      <c r="P232" s="91">
        <v>2.7540374210000005</v>
      </c>
      <c r="Q232" s="92">
        <f t="shared" si="3"/>
        <v>4.7669008226503673E-4</v>
      </c>
      <c r="R232" s="92">
        <f>P232/'סכום נכסי הקרן'!$C$42</f>
        <v>2.8692381360539833E-5</v>
      </c>
    </row>
    <row r="233" spans="2:18">
      <c r="B233" s="86" t="s">
        <v>2346</v>
      </c>
      <c r="C233" s="89" t="s">
        <v>2071</v>
      </c>
      <c r="D233" s="88" t="s">
        <v>2233</v>
      </c>
      <c r="E233" s="88"/>
      <c r="F233" s="88" t="s">
        <v>2230</v>
      </c>
      <c r="G233" s="98">
        <v>42803</v>
      </c>
      <c r="H233" s="88" t="s">
        <v>124</v>
      </c>
      <c r="I233" s="91">
        <v>5.8300000000501218</v>
      </c>
      <c r="J233" s="89" t="s">
        <v>475</v>
      </c>
      <c r="K233" s="89" t="s">
        <v>126</v>
      </c>
      <c r="L233" s="90">
        <v>4.4999999999999998E-2</v>
      </c>
      <c r="M233" s="90">
        <v>8.1100000000636371E-2</v>
      </c>
      <c r="N233" s="91">
        <v>19414.736905000005</v>
      </c>
      <c r="O233" s="99">
        <v>91.46</v>
      </c>
      <c r="P233" s="91">
        <v>17.756719717000003</v>
      </c>
      <c r="Q233" s="92">
        <f t="shared" si="3"/>
        <v>3.0734702869725204E-3</v>
      </c>
      <c r="R233" s="92">
        <f>P233/'סכום נכסי הקרן'!$C$42</f>
        <v>1.8499478981203753E-4</v>
      </c>
    </row>
    <row r="234" spans="2:18">
      <c r="B234" s="86" t="s">
        <v>2346</v>
      </c>
      <c r="C234" s="89" t="s">
        <v>2071</v>
      </c>
      <c r="D234" s="88" t="s">
        <v>2234</v>
      </c>
      <c r="E234" s="88"/>
      <c r="F234" s="88" t="s">
        <v>2230</v>
      </c>
      <c r="G234" s="98">
        <v>42898</v>
      </c>
      <c r="H234" s="88" t="s">
        <v>124</v>
      </c>
      <c r="I234" s="91">
        <v>5.8300000004032757</v>
      </c>
      <c r="J234" s="89" t="s">
        <v>475</v>
      </c>
      <c r="K234" s="89" t="s">
        <v>126</v>
      </c>
      <c r="L234" s="90">
        <v>4.4999999999999998E-2</v>
      </c>
      <c r="M234" s="90">
        <v>8.1100000005356956E-2</v>
      </c>
      <c r="N234" s="91">
        <v>3651.4145010000007</v>
      </c>
      <c r="O234" s="99">
        <v>91</v>
      </c>
      <c r="P234" s="91">
        <v>3.3227873020000005</v>
      </c>
      <c r="Q234" s="92">
        <f t="shared" si="3"/>
        <v>5.7513370742960559E-4</v>
      </c>
      <c r="R234" s="92">
        <f>P234/'סכום נכסי הקרן'!$C$42</f>
        <v>3.4617786861561765E-5</v>
      </c>
    </row>
    <row r="235" spans="2:18">
      <c r="B235" s="86" t="s">
        <v>2346</v>
      </c>
      <c r="C235" s="89" t="s">
        <v>2071</v>
      </c>
      <c r="D235" s="88" t="s">
        <v>2235</v>
      </c>
      <c r="E235" s="88"/>
      <c r="F235" s="88" t="s">
        <v>2230</v>
      </c>
      <c r="G235" s="98">
        <v>42989</v>
      </c>
      <c r="H235" s="88" t="s">
        <v>124</v>
      </c>
      <c r="I235" s="91">
        <v>5.8300000002640244</v>
      </c>
      <c r="J235" s="89" t="s">
        <v>475</v>
      </c>
      <c r="K235" s="89" t="s">
        <v>126</v>
      </c>
      <c r="L235" s="90">
        <v>4.4999999999999998E-2</v>
      </c>
      <c r="M235" s="90">
        <v>8.1100000004447975E-2</v>
      </c>
      <c r="N235" s="91">
        <v>4601.2419220000011</v>
      </c>
      <c r="O235" s="99">
        <v>91.37</v>
      </c>
      <c r="P235" s="91">
        <v>4.2041548830000011</v>
      </c>
      <c r="Q235" s="92">
        <f t="shared" si="3"/>
        <v>7.276876202737065E-4</v>
      </c>
      <c r="R235" s="92">
        <f>P235/'סכום נכסי הקרן'!$C$42</f>
        <v>4.3800136585657431E-5</v>
      </c>
    </row>
    <row r="236" spans="2:18">
      <c r="B236" s="86" t="s">
        <v>2346</v>
      </c>
      <c r="C236" s="89" t="s">
        <v>2071</v>
      </c>
      <c r="D236" s="88" t="s">
        <v>2236</v>
      </c>
      <c r="E236" s="88"/>
      <c r="F236" s="88" t="s">
        <v>2230</v>
      </c>
      <c r="G236" s="98">
        <v>43080</v>
      </c>
      <c r="H236" s="88" t="s">
        <v>124</v>
      </c>
      <c r="I236" s="91">
        <v>5.829999999891764</v>
      </c>
      <c r="J236" s="89" t="s">
        <v>475</v>
      </c>
      <c r="K236" s="89" t="s">
        <v>126</v>
      </c>
      <c r="L236" s="90">
        <v>4.4999999999999998E-2</v>
      </c>
      <c r="M236" s="90">
        <v>8.1099999997062161E-2</v>
      </c>
      <c r="N236" s="91">
        <v>1425.6237760000001</v>
      </c>
      <c r="O236" s="99">
        <v>90.73</v>
      </c>
      <c r="P236" s="91">
        <v>1.2934685580000003</v>
      </c>
      <c r="Q236" s="92">
        <f t="shared" si="3"/>
        <v>2.2388353499437017E-4</v>
      </c>
      <c r="R236" s="92">
        <f>P236/'סכום נכסי הקרן'!$C$42</f>
        <v>1.3475740329820137E-5</v>
      </c>
    </row>
    <row r="237" spans="2:18">
      <c r="B237" s="86" t="s">
        <v>2346</v>
      </c>
      <c r="C237" s="89" t="s">
        <v>2071</v>
      </c>
      <c r="D237" s="88" t="s">
        <v>2237</v>
      </c>
      <c r="E237" s="88"/>
      <c r="F237" s="88" t="s">
        <v>2230</v>
      </c>
      <c r="G237" s="98">
        <v>43171</v>
      </c>
      <c r="H237" s="88" t="s">
        <v>124</v>
      </c>
      <c r="I237" s="91">
        <v>5.7200000018905186</v>
      </c>
      <c r="J237" s="89" t="s">
        <v>475</v>
      </c>
      <c r="K237" s="89" t="s">
        <v>126</v>
      </c>
      <c r="L237" s="90">
        <v>4.4999999999999998E-2</v>
      </c>
      <c r="M237" s="90">
        <v>8.1800000020138153E-2</v>
      </c>
      <c r="N237" s="91">
        <v>1065.205152</v>
      </c>
      <c r="O237" s="99">
        <v>91.37</v>
      </c>
      <c r="P237" s="91">
        <v>0.97327797800000015</v>
      </c>
      <c r="Q237" s="92">
        <f t="shared" si="3"/>
        <v>1.6846247471506983E-4</v>
      </c>
      <c r="R237" s="92">
        <f>P237/'סכום נכסי הקרן'!$C$42</f>
        <v>1.0139899589472971E-5</v>
      </c>
    </row>
    <row r="238" spans="2:18">
      <c r="B238" s="86" t="s">
        <v>2346</v>
      </c>
      <c r="C238" s="89" t="s">
        <v>2071</v>
      </c>
      <c r="D238" s="88" t="s">
        <v>2238</v>
      </c>
      <c r="E238" s="88"/>
      <c r="F238" s="88" t="s">
        <v>2230</v>
      </c>
      <c r="G238" s="98">
        <v>43341</v>
      </c>
      <c r="H238" s="88" t="s">
        <v>124</v>
      </c>
      <c r="I238" s="91">
        <v>5.8699999994553016</v>
      </c>
      <c r="J238" s="89" t="s">
        <v>475</v>
      </c>
      <c r="K238" s="89" t="s">
        <v>126</v>
      </c>
      <c r="L238" s="90">
        <v>4.4999999999999998E-2</v>
      </c>
      <c r="M238" s="90">
        <v>7.8499999991194752E-2</v>
      </c>
      <c r="N238" s="91">
        <v>2672.3417610000006</v>
      </c>
      <c r="O238" s="99">
        <v>91.37</v>
      </c>
      <c r="P238" s="91">
        <v>2.4417186590000002</v>
      </c>
      <c r="Q238" s="92">
        <f t="shared" si="3"/>
        <v>4.226315370849803E-4</v>
      </c>
      <c r="R238" s="92">
        <f>P238/'סכום נכסי הקרן'!$C$42</f>
        <v>2.5438551562503955E-5</v>
      </c>
    </row>
    <row r="239" spans="2:18">
      <c r="B239" s="86" t="s">
        <v>2346</v>
      </c>
      <c r="C239" s="89" t="s">
        <v>2071</v>
      </c>
      <c r="D239" s="88" t="s">
        <v>2239</v>
      </c>
      <c r="E239" s="88"/>
      <c r="F239" s="88" t="s">
        <v>2230</v>
      </c>
      <c r="G239" s="98">
        <v>43990</v>
      </c>
      <c r="H239" s="88" t="s">
        <v>124</v>
      </c>
      <c r="I239" s="91">
        <v>5.8300000008827526</v>
      </c>
      <c r="J239" s="89" t="s">
        <v>475</v>
      </c>
      <c r="K239" s="89" t="s">
        <v>126</v>
      </c>
      <c r="L239" s="90">
        <v>4.4999999999999998E-2</v>
      </c>
      <c r="M239" s="90">
        <v>8.1100000008988773E-2</v>
      </c>
      <c r="N239" s="91">
        <v>2756.2198000000003</v>
      </c>
      <c r="O239" s="99">
        <v>90.01</v>
      </c>
      <c r="P239" s="91">
        <v>2.4808736070000004</v>
      </c>
      <c r="Q239" s="92">
        <f t="shared" si="3"/>
        <v>4.2940877810606492E-4</v>
      </c>
      <c r="R239" s="92">
        <f>P239/'סכום נכסי הקרן'!$C$42</f>
        <v>2.5846479461958633E-5</v>
      </c>
    </row>
    <row r="240" spans="2:18">
      <c r="B240" s="86" t="s">
        <v>2346</v>
      </c>
      <c r="C240" s="89" t="s">
        <v>2071</v>
      </c>
      <c r="D240" s="88" t="s">
        <v>2240</v>
      </c>
      <c r="E240" s="88"/>
      <c r="F240" s="88" t="s">
        <v>2230</v>
      </c>
      <c r="G240" s="98">
        <v>41893</v>
      </c>
      <c r="H240" s="88" t="s">
        <v>124</v>
      </c>
      <c r="I240" s="91">
        <v>5.8299999998226122</v>
      </c>
      <c r="J240" s="89" t="s">
        <v>475</v>
      </c>
      <c r="K240" s="89" t="s">
        <v>126</v>
      </c>
      <c r="L240" s="90">
        <v>4.4999999999999998E-2</v>
      </c>
      <c r="M240" s="90">
        <v>8.1099999993495778E-2</v>
      </c>
      <c r="N240" s="91">
        <v>2821.1850320000003</v>
      </c>
      <c r="O240" s="99">
        <v>89.92</v>
      </c>
      <c r="P240" s="91">
        <v>2.5368096150000001</v>
      </c>
      <c r="Q240" s="92">
        <f t="shared" si="3"/>
        <v>4.3909061468961279E-4</v>
      </c>
      <c r="R240" s="92">
        <f>P240/'סכום נכסי הקרן'!$C$42</f>
        <v>2.6429237437970246E-5</v>
      </c>
    </row>
    <row r="241" spans="2:18">
      <c r="B241" s="86" t="s">
        <v>2346</v>
      </c>
      <c r="C241" s="89" t="s">
        <v>2071</v>
      </c>
      <c r="D241" s="88" t="s">
        <v>2241</v>
      </c>
      <c r="E241" s="88"/>
      <c r="F241" s="88" t="s">
        <v>2230</v>
      </c>
      <c r="G241" s="98">
        <v>42151</v>
      </c>
      <c r="H241" s="88" t="s">
        <v>124</v>
      </c>
      <c r="I241" s="91">
        <v>5.8300000001950298</v>
      </c>
      <c r="J241" s="89" t="s">
        <v>475</v>
      </c>
      <c r="K241" s="89" t="s">
        <v>126</v>
      </c>
      <c r="L241" s="90">
        <v>4.4999999999999998E-2</v>
      </c>
      <c r="M241" s="90">
        <v>8.1100000002248707E-2</v>
      </c>
      <c r="N241" s="91">
        <v>10331.660237000002</v>
      </c>
      <c r="O241" s="99">
        <v>90.82</v>
      </c>
      <c r="P241" s="91">
        <v>9.3832142990000005</v>
      </c>
      <c r="Q241" s="92">
        <f t="shared" si="3"/>
        <v>1.624119251973221E-3</v>
      </c>
      <c r="R241" s="92">
        <f>P241/'סכום נכסי הקרן'!$C$42</f>
        <v>9.7757118694785669E-5</v>
      </c>
    </row>
    <row r="242" spans="2:18">
      <c r="B242" s="86" t="s">
        <v>2346</v>
      </c>
      <c r="C242" s="89" t="s">
        <v>2071</v>
      </c>
      <c r="D242" s="88" t="s">
        <v>2242</v>
      </c>
      <c r="E242" s="88"/>
      <c r="F242" s="88" t="s">
        <v>2230</v>
      </c>
      <c r="G242" s="98">
        <v>42166</v>
      </c>
      <c r="H242" s="88" t="s">
        <v>124</v>
      </c>
      <c r="I242" s="91">
        <v>5.8300000002967636</v>
      </c>
      <c r="J242" s="89" t="s">
        <v>475</v>
      </c>
      <c r="K242" s="89" t="s">
        <v>126</v>
      </c>
      <c r="L242" s="90">
        <v>4.4999999999999998E-2</v>
      </c>
      <c r="M242" s="90">
        <v>8.1100000004009687E-2</v>
      </c>
      <c r="N242" s="91">
        <v>9720.9566570000025</v>
      </c>
      <c r="O242" s="99">
        <v>90.82</v>
      </c>
      <c r="P242" s="91">
        <v>8.8285732860000028</v>
      </c>
      <c r="Q242" s="92">
        <f t="shared" si="3"/>
        <v>1.5281176987268852E-3</v>
      </c>
      <c r="R242" s="92">
        <f>P242/'סכום נכסי הקרן'!$C$42</f>
        <v>9.1978703578910566E-5</v>
      </c>
    </row>
    <row r="243" spans="2:18">
      <c r="B243" s="86" t="s">
        <v>2346</v>
      </c>
      <c r="C243" s="89" t="s">
        <v>2071</v>
      </c>
      <c r="D243" s="88" t="s">
        <v>2243</v>
      </c>
      <c r="E243" s="88"/>
      <c r="F243" s="88" t="s">
        <v>2230</v>
      </c>
      <c r="G243" s="98">
        <v>42257</v>
      </c>
      <c r="H243" s="88" t="s">
        <v>124</v>
      </c>
      <c r="I243" s="91">
        <v>5.8299999999720935</v>
      </c>
      <c r="J243" s="89" t="s">
        <v>475</v>
      </c>
      <c r="K243" s="89" t="s">
        <v>126</v>
      </c>
      <c r="L243" s="90">
        <v>4.4999999999999998E-2</v>
      </c>
      <c r="M243" s="90">
        <v>8.1099999997402583E-2</v>
      </c>
      <c r="N243" s="91">
        <v>5165.7597600000008</v>
      </c>
      <c r="O243" s="99">
        <v>90.18</v>
      </c>
      <c r="P243" s="91">
        <v>4.6584821110000014</v>
      </c>
      <c r="Q243" s="92">
        <f t="shared" si="3"/>
        <v>8.063260883058249E-4</v>
      </c>
      <c r="R243" s="92">
        <f>P243/'סכום נכסי הקרן'!$C$42</f>
        <v>4.853345283940667E-5</v>
      </c>
    </row>
    <row r="244" spans="2:18">
      <c r="B244" s="86" t="s">
        <v>2346</v>
      </c>
      <c r="C244" s="89" t="s">
        <v>2071</v>
      </c>
      <c r="D244" s="88" t="s">
        <v>2244</v>
      </c>
      <c r="E244" s="88"/>
      <c r="F244" s="88" t="s">
        <v>2230</v>
      </c>
      <c r="G244" s="98">
        <v>42348</v>
      </c>
      <c r="H244" s="88" t="s">
        <v>124</v>
      </c>
      <c r="I244" s="91">
        <v>5.829999999776768</v>
      </c>
      <c r="J244" s="89" t="s">
        <v>475</v>
      </c>
      <c r="K244" s="89" t="s">
        <v>126</v>
      </c>
      <c r="L244" s="90">
        <v>4.4999999999999998E-2</v>
      </c>
      <c r="M244" s="90">
        <v>8.109999999658371E-2</v>
      </c>
      <c r="N244" s="91">
        <v>8945.4816400000018</v>
      </c>
      <c r="O244" s="99">
        <v>90.64</v>
      </c>
      <c r="P244" s="91">
        <v>8.1081845070000025</v>
      </c>
      <c r="Q244" s="92">
        <f t="shared" si="3"/>
        <v>1.403427241107893E-3</v>
      </c>
      <c r="R244" s="92">
        <f>P244/'סכום נכסי הקרן'!$C$42</f>
        <v>8.4473478915907829E-5</v>
      </c>
    </row>
    <row r="245" spans="2:18">
      <c r="B245" s="86" t="s">
        <v>2346</v>
      </c>
      <c r="C245" s="89" t="s">
        <v>2071</v>
      </c>
      <c r="D245" s="88" t="s">
        <v>2245</v>
      </c>
      <c r="E245" s="88"/>
      <c r="F245" s="88" t="s">
        <v>2230</v>
      </c>
      <c r="G245" s="98">
        <v>42439</v>
      </c>
      <c r="H245" s="88" t="s">
        <v>124</v>
      </c>
      <c r="I245" s="91">
        <v>5.8300000001398216</v>
      </c>
      <c r="J245" s="89" t="s">
        <v>475</v>
      </c>
      <c r="K245" s="89" t="s">
        <v>126</v>
      </c>
      <c r="L245" s="90">
        <v>4.4999999999999998E-2</v>
      </c>
      <c r="M245" s="90">
        <v>8.1100000001151487E-2</v>
      </c>
      <c r="N245" s="91">
        <v>10624.417356000002</v>
      </c>
      <c r="O245" s="99">
        <v>91.55</v>
      </c>
      <c r="P245" s="91">
        <v>9.7266543080000005</v>
      </c>
      <c r="Q245" s="92">
        <f t="shared" si="3"/>
        <v>1.6835645031143146E-3</v>
      </c>
      <c r="R245" s="92">
        <f>P245/'סכום נכסי הקרן'!$C$42</f>
        <v>1.0133517890470002E-4</v>
      </c>
    </row>
    <row r="246" spans="2:18">
      <c r="B246" s="86" t="s">
        <v>2346</v>
      </c>
      <c r="C246" s="89" t="s">
        <v>2071</v>
      </c>
      <c r="D246" s="88" t="s">
        <v>2246</v>
      </c>
      <c r="E246" s="88"/>
      <c r="F246" s="88" t="s">
        <v>2230</v>
      </c>
      <c r="G246" s="98">
        <v>42549</v>
      </c>
      <c r="H246" s="88" t="s">
        <v>124</v>
      </c>
      <c r="I246" s="91">
        <v>5.8500000003128854</v>
      </c>
      <c r="J246" s="89" t="s">
        <v>475</v>
      </c>
      <c r="K246" s="89" t="s">
        <v>126</v>
      </c>
      <c r="L246" s="90">
        <v>4.4999999999999998E-2</v>
      </c>
      <c r="M246" s="90">
        <v>7.9900000004380384E-2</v>
      </c>
      <c r="N246" s="91">
        <v>7473.0911680000008</v>
      </c>
      <c r="O246" s="99">
        <v>91.95</v>
      </c>
      <c r="P246" s="91">
        <v>6.8715077010000023</v>
      </c>
      <c r="Q246" s="92">
        <f t="shared" si="3"/>
        <v>1.1893736614824754E-3</v>
      </c>
      <c r="R246" s="92">
        <f>P246/'סכום נכסי הקרן'!$C$42</f>
        <v>7.1589411957731838E-5</v>
      </c>
    </row>
    <row r="247" spans="2:18">
      <c r="B247" s="86" t="s">
        <v>2346</v>
      </c>
      <c r="C247" s="89" t="s">
        <v>2071</v>
      </c>
      <c r="D247" s="88" t="s">
        <v>2247</v>
      </c>
      <c r="E247" s="88"/>
      <c r="F247" s="88" t="s">
        <v>2230</v>
      </c>
      <c r="G247" s="98">
        <v>42604</v>
      </c>
      <c r="H247" s="88" t="s">
        <v>124</v>
      </c>
      <c r="I247" s="91">
        <v>5.8299999997857093</v>
      </c>
      <c r="J247" s="89" t="s">
        <v>475</v>
      </c>
      <c r="K247" s="89" t="s">
        <v>126</v>
      </c>
      <c r="L247" s="90">
        <v>4.4999999999999998E-2</v>
      </c>
      <c r="M247" s="90">
        <v>8.1099999997405969E-2</v>
      </c>
      <c r="N247" s="91">
        <v>9772.3674420000025</v>
      </c>
      <c r="O247" s="99">
        <v>90.73</v>
      </c>
      <c r="P247" s="91">
        <v>8.8664691300000005</v>
      </c>
      <c r="Q247" s="92">
        <f t="shared" si="3"/>
        <v>1.5346770042962709E-3</v>
      </c>
      <c r="R247" s="92">
        <f>P247/'סכום נכסי הקרן'!$C$42</f>
        <v>9.2373513758226382E-5</v>
      </c>
    </row>
    <row r="248" spans="2:18">
      <c r="B248" s="86" t="s">
        <v>2347</v>
      </c>
      <c r="C248" s="89" t="s">
        <v>2071</v>
      </c>
      <c r="D248" s="88" t="s">
        <v>2248</v>
      </c>
      <c r="E248" s="88"/>
      <c r="F248" s="88" t="s">
        <v>464</v>
      </c>
      <c r="G248" s="98">
        <v>44871</v>
      </c>
      <c r="H248" s="88"/>
      <c r="I248" s="91">
        <v>5.1900000000310911</v>
      </c>
      <c r="J248" s="89" t="s">
        <v>262</v>
      </c>
      <c r="K248" s="89" t="s">
        <v>126</v>
      </c>
      <c r="L248" s="90">
        <v>0.05</v>
      </c>
      <c r="M248" s="90">
        <v>6.3700000000300377E-2</v>
      </c>
      <c r="N248" s="91">
        <v>58768.785825000006</v>
      </c>
      <c r="O248" s="99">
        <v>96.87</v>
      </c>
      <c r="P248" s="91">
        <v>56.929317717000004</v>
      </c>
      <c r="Q248" s="92">
        <f t="shared" ref="Q248:Q310" si="4">IFERROR(P248/$P$10,0)</f>
        <v>9.8537663064706561E-3</v>
      </c>
      <c r="R248" s="92">
        <f>P248/'סכום נכסי הקרן'!$C$42</f>
        <v>5.9310657221875874E-4</v>
      </c>
    </row>
    <row r="249" spans="2:18">
      <c r="B249" s="86" t="s">
        <v>2347</v>
      </c>
      <c r="C249" s="89" t="s">
        <v>2071</v>
      </c>
      <c r="D249" s="88" t="s">
        <v>2249</v>
      </c>
      <c r="E249" s="88"/>
      <c r="F249" s="88" t="s">
        <v>464</v>
      </c>
      <c r="G249" s="98">
        <v>44969</v>
      </c>
      <c r="H249" s="88"/>
      <c r="I249" s="91">
        <v>5.1900000000007394</v>
      </c>
      <c r="J249" s="89" t="s">
        <v>262</v>
      </c>
      <c r="K249" s="89" t="s">
        <v>126</v>
      </c>
      <c r="L249" s="90">
        <v>0.05</v>
      </c>
      <c r="M249" s="90">
        <v>6.0200000000182573E-2</v>
      </c>
      <c r="N249" s="91">
        <v>41512.457382000008</v>
      </c>
      <c r="O249" s="99">
        <v>97.64</v>
      </c>
      <c r="P249" s="91">
        <v>40.532763263000007</v>
      </c>
      <c r="Q249" s="92">
        <f t="shared" si="4"/>
        <v>7.0157239356802223E-3</v>
      </c>
      <c r="R249" s="92">
        <f>P249/'סכום נכסי הקרן'!$C$42</f>
        <v>4.2228238885591921E-4</v>
      </c>
    </row>
    <row r="250" spans="2:18">
      <c r="B250" s="86" t="s">
        <v>2347</v>
      </c>
      <c r="C250" s="89" t="s">
        <v>2071</v>
      </c>
      <c r="D250" s="88" t="s">
        <v>2250</v>
      </c>
      <c r="E250" s="88"/>
      <c r="F250" s="88" t="s">
        <v>464</v>
      </c>
      <c r="G250" s="98">
        <v>45018</v>
      </c>
      <c r="H250" s="88"/>
      <c r="I250" s="91">
        <v>5.1899999999938258</v>
      </c>
      <c r="J250" s="89" t="s">
        <v>262</v>
      </c>
      <c r="K250" s="89" t="s">
        <v>126</v>
      </c>
      <c r="L250" s="90">
        <v>0.05</v>
      </c>
      <c r="M250" s="90">
        <v>4.1800000000066478E-2</v>
      </c>
      <c r="N250" s="91">
        <v>19851.256279000005</v>
      </c>
      <c r="O250" s="99">
        <v>106.08</v>
      </c>
      <c r="P250" s="91">
        <v>21.058211727000007</v>
      </c>
      <c r="Q250" s="92">
        <f t="shared" si="4"/>
        <v>3.6449180406754513E-3</v>
      </c>
      <c r="R250" s="92">
        <f>P250/'סכום נכסי הקרן'!$C$42</f>
        <v>2.1939071598478334E-4</v>
      </c>
    </row>
    <row r="251" spans="2:18">
      <c r="B251" s="86" t="s">
        <v>2348</v>
      </c>
      <c r="C251" s="89" t="s">
        <v>2071</v>
      </c>
      <c r="D251" s="88" t="s">
        <v>2251</v>
      </c>
      <c r="E251" s="88"/>
      <c r="F251" s="88" t="s">
        <v>464</v>
      </c>
      <c r="G251" s="98">
        <v>41534</v>
      </c>
      <c r="H251" s="88"/>
      <c r="I251" s="91">
        <v>5.5399999999925944</v>
      </c>
      <c r="J251" s="89" t="s">
        <v>408</v>
      </c>
      <c r="K251" s="89" t="s">
        <v>126</v>
      </c>
      <c r="L251" s="90">
        <v>3.9842000000000002E-2</v>
      </c>
      <c r="M251" s="90">
        <v>3.1999999999954197E-2</v>
      </c>
      <c r="N251" s="91">
        <v>225306.41332000002</v>
      </c>
      <c r="O251" s="99">
        <v>116.26</v>
      </c>
      <c r="P251" s="91">
        <v>261.94124436100003</v>
      </c>
      <c r="Q251" s="92">
        <f t="shared" si="4"/>
        <v>4.5338815068719132E-2</v>
      </c>
      <c r="R251" s="92">
        <f>P251/'סכום נכסי הקרן'!$C$42</f>
        <v>2.7289818286242401E-3</v>
      </c>
    </row>
    <row r="252" spans="2:18">
      <c r="B252" s="93"/>
      <c r="C252" s="88"/>
      <c r="D252" s="88"/>
      <c r="E252" s="88"/>
      <c r="F252" s="88"/>
      <c r="G252" s="88"/>
      <c r="H252" s="88"/>
      <c r="I252" s="88"/>
      <c r="J252" s="88"/>
      <c r="K252" s="88"/>
      <c r="L252" s="88"/>
      <c r="M252" s="88"/>
      <c r="N252" s="91"/>
      <c r="O252" s="99"/>
      <c r="P252" s="88"/>
      <c r="Q252" s="92"/>
      <c r="R252" s="88"/>
    </row>
    <row r="253" spans="2:18">
      <c r="B253" s="79" t="s">
        <v>37</v>
      </c>
      <c r="C253" s="81"/>
      <c r="D253" s="80"/>
      <c r="E253" s="80"/>
      <c r="F253" s="80"/>
      <c r="G253" s="100"/>
      <c r="H253" s="80"/>
      <c r="I253" s="83">
        <v>2.2029080950050464</v>
      </c>
      <c r="J253" s="81"/>
      <c r="K253" s="81"/>
      <c r="L253" s="82"/>
      <c r="M253" s="82">
        <v>6.8702262297884842E-2</v>
      </c>
      <c r="N253" s="83"/>
      <c r="O253" s="101"/>
      <c r="P253" s="83">
        <v>101.63208481400001</v>
      </c>
      <c r="Q253" s="84">
        <f t="shared" si="4"/>
        <v>1.7591266734916615E-2</v>
      </c>
      <c r="R253" s="84">
        <f>P253/'סכום נכסי הקרן'!$C$42</f>
        <v>1.0588333018696542E-3</v>
      </c>
    </row>
    <row r="254" spans="2:18">
      <c r="B254" s="85" t="s">
        <v>35</v>
      </c>
      <c r="C254" s="81"/>
      <c r="D254" s="80"/>
      <c r="E254" s="80"/>
      <c r="F254" s="80"/>
      <c r="G254" s="100"/>
      <c r="H254" s="80"/>
      <c r="I254" s="83">
        <v>2.2029080950050464</v>
      </c>
      <c r="J254" s="81"/>
      <c r="K254" s="81"/>
      <c r="L254" s="82"/>
      <c r="M254" s="82">
        <v>6.8702262297884842E-2</v>
      </c>
      <c r="N254" s="83"/>
      <c r="O254" s="101"/>
      <c r="P254" s="83">
        <v>101.63208481400001</v>
      </c>
      <c r="Q254" s="84">
        <f t="shared" si="4"/>
        <v>1.7591266734916615E-2</v>
      </c>
      <c r="R254" s="84">
        <f>P254/'סכום נכסי הקרן'!$C$42</f>
        <v>1.0588333018696542E-3</v>
      </c>
    </row>
    <row r="255" spans="2:18">
      <c r="B255" s="86" t="s">
        <v>2349</v>
      </c>
      <c r="C255" s="89" t="s">
        <v>2071</v>
      </c>
      <c r="D255" s="88">
        <v>8763</v>
      </c>
      <c r="E255" s="88"/>
      <c r="F255" s="88" t="s">
        <v>2100</v>
      </c>
      <c r="G255" s="98">
        <v>44529</v>
      </c>
      <c r="H255" s="88" t="s">
        <v>2069</v>
      </c>
      <c r="I255" s="91">
        <v>2.7800000004877257</v>
      </c>
      <c r="J255" s="89" t="s">
        <v>2252</v>
      </c>
      <c r="K255" s="89" t="s">
        <v>2058</v>
      </c>
      <c r="L255" s="90">
        <v>6.7299999999999999E-2</v>
      </c>
      <c r="M255" s="90">
        <v>7.9100000002786997E-2</v>
      </c>
      <c r="N255" s="91">
        <v>1661.1942400000003</v>
      </c>
      <c r="O255" s="99">
        <v>100.55</v>
      </c>
      <c r="P255" s="91">
        <v>0.57409272400000011</v>
      </c>
      <c r="Q255" s="92">
        <f t="shared" si="4"/>
        <v>9.9368405724839658E-5</v>
      </c>
      <c r="R255" s="92">
        <f>P255/'סכום נכסי הקרן'!$C$42</f>
        <v>5.9810688292456359E-6</v>
      </c>
    </row>
    <row r="256" spans="2:18">
      <c r="B256" s="86" t="s">
        <v>2349</v>
      </c>
      <c r="C256" s="89" t="s">
        <v>2071</v>
      </c>
      <c r="D256" s="88">
        <v>9327</v>
      </c>
      <c r="E256" s="88"/>
      <c r="F256" s="88" t="s">
        <v>2100</v>
      </c>
      <c r="G256" s="98">
        <v>44880</v>
      </c>
      <c r="H256" s="88" t="s">
        <v>2069</v>
      </c>
      <c r="I256" s="91">
        <v>1.0700000280306408</v>
      </c>
      <c r="J256" s="89" t="s">
        <v>2252</v>
      </c>
      <c r="K256" s="89" t="s">
        <v>131</v>
      </c>
      <c r="L256" s="90">
        <v>6.5689999999999998E-2</v>
      </c>
      <c r="M256" s="90">
        <v>7.100000203859208E-2</v>
      </c>
      <c r="N256" s="91">
        <v>45.536074000000006</v>
      </c>
      <c r="O256" s="99">
        <v>101.12</v>
      </c>
      <c r="P256" s="91">
        <v>1.5697108000000005E-2</v>
      </c>
      <c r="Q256" s="92">
        <f t="shared" si="4"/>
        <v>2.7169767726417422E-6</v>
      </c>
      <c r="R256" s="92">
        <f>P256/'סכום נכסי הקרן'!$C$42</f>
        <v>1.6353714207341584E-7</v>
      </c>
    </row>
    <row r="257" spans="2:18">
      <c r="B257" s="86" t="s">
        <v>2349</v>
      </c>
      <c r="C257" s="89" t="s">
        <v>2071</v>
      </c>
      <c r="D257" s="88">
        <v>9474</v>
      </c>
      <c r="E257" s="88"/>
      <c r="F257" s="88" t="s">
        <v>2100</v>
      </c>
      <c r="G257" s="98">
        <v>44977</v>
      </c>
      <c r="H257" s="88" t="s">
        <v>2069</v>
      </c>
      <c r="I257" s="91">
        <v>1.0799999415666659</v>
      </c>
      <c r="J257" s="89" t="s">
        <v>2252</v>
      </c>
      <c r="K257" s="89" t="s">
        <v>131</v>
      </c>
      <c r="L257" s="90">
        <v>6.6449999999999995E-2</v>
      </c>
      <c r="M257" s="90">
        <v>5.3299998198305533E-2</v>
      </c>
      <c r="N257" s="91">
        <v>17.628128000000004</v>
      </c>
      <c r="O257" s="99">
        <v>102.52</v>
      </c>
      <c r="P257" s="91">
        <v>6.1608670000000004E-3</v>
      </c>
      <c r="Q257" s="92">
        <f t="shared" si="4"/>
        <v>1.0663704765447882E-6</v>
      </c>
      <c r="R257" s="92">
        <f>P257/'סכום נכסי הקרן'!$C$42</f>
        <v>6.4185745672032014E-8</v>
      </c>
    </row>
    <row r="258" spans="2:18">
      <c r="B258" s="86" t="s">
        <v>2349</v>
      </c>
      <c r="C258" s="89" t="s">
        <v>2071</v>
      </c>
      <c r="D258" s="88">
        <v>9571</v>
      </c>
      <c r="E258" s="88"/>
      <c r="F258" s="88" t="s">
        <v>2100</v>
      </c>
      <c r="G258" s="98">
        <v>45069</v>
      </c>
      <c r="H258" s="88" t="s">
        <v>2069</v>
      </c>
      <c r="I258" s="91">
        <v>1.0800000080593781</v>
      </c>
      <c r="J258" s="89" t="s">
        <v>2252</v>
      </c>
      <c r="K258" s="89" t="s">
        <v>131</v>
      </c>
      <c r="L258" s="90">
        <v>6.6449999999999995E-2</v>
      </c>
      <c r="M258" s="90">
        <v>7.1099997340405174E-2</v>
      </c>
      <c r="N258" s="91">
        <v>28.924202000000005</v>
      </c>
      <c r="O258" s="99">
        <v>100.67</v>
      </c>
      <c r="P258" s="91">
        <v>9.9263240000000003E-3</v>
      </c>
      <c r="Q258" s="92">
        <f t="shared" si="4"/>
        <v>1.7181248766152506E-6</v>
      </c>
      <c r="R258" s="92">
        <f>P258/'סכום נכסי הקרן'!$C$42</f>
        <v>1.0341539717091562E-7</v>
      </c>
    </row>
    <row r="259" spans="2:18">
      <c r="B259" s="86" t="s">
        <v>2350</v>
      </c>
      <c r="C259" s="89" t="s">
        <v>2071</v>
      </c>
      <c r="D259" s="88">
        <v>9382</v>
      </c>
      <c r="E259" s="88"/>
      <c r="F259" s="88" t="s">
        <v>2100</v>
      </c>
      <c r="G259" s="98">
        <v>44341</v>
      </c>
      <c r="H259" s="88" t="s">
        <v>2069</v>
      </c>
      <c r="I259" s="91">
        <v>0.71999999987296537</v>
      </c>
      <c r="J259" s="89" t="s">
        <v>2252</v>
      </c>
      <c r="K259" s="89" t="s">
        <v>125</v>
      </c>
      <c r="L259" s="90">
        <v>7.6565999999999995E-2</v>
      </c>
      <c r="M259" s="90">
        <v>8.9400000021278292E-2</v>
      </c>
      <c r="N259" s="91">
        <v>170.73187300000001</v>
      </c>
      <c r="O259" s="99">
        <v>99.69</v>
      </c>
      <c r="P259" s="91">
        <v>0.62974963900000014</v>
      </c>
      <c r="Q259" s="92">
        <f t="shared" si="4"/>
        <v>1.0900193473489015E-4</v>
      </c>
      <c r="R259" s="92">
        <f>P259/'סכום נכסי הקרן'!$C$42</f>
        <v>6.5609191313345952E-6</v>
      </c>
    </row>
    <row r="260" spans="2:18">
      <c r="B260" s="86" t="s">
        <v>2350</v>
      </c>
      <c r="C260" s="89" t="s">
        <v>2071</v>
      </c>
      <c r="D260" s="88">
        <v>9410</v>
      </c>
      <c r="E260" s="88"/>
      <c r="F260" s="88" t="s">
        <v>2100</v>
      </c>
      <c r="G260" s="98">
        <v>44946</v>
      </c>
      <c r="H260" s="88" t="s">
        <v>2069</v>
      </c>
      <c r="I260" s="91">
        <v>0.71999981780977762</v>
      </c>
      <c r="J260" s="89" t="s">
        <v>2252</v>
      </c>
      <c r="K260" s="89" t="s">
        <v>125</v>
      </c>
      <c r="L260" s="90">
        <v>7.6565999999999995E-2</v>
      </c>
      <c r="M260" s="90">
        <v>8.9399996356195555E-2</v>
      </c>
      <c r="N260" s="91">
        <v>0.4761800000000001</v>
      </c>
      <c r="O260" s="99">
        <v>99.69</v>
      </c>
      <c r="P260" s="91">
        <v>1.7564060000000001E-3</v>
      </c>
      <c r="Q260" s="92">
        <f t="shared" si="4"/>
        <v>3.0401232541233648E-7</v>
      </c>
      <c r="R260" s="92">
        <f>P260/'סכום נכסי הקרן'!$C$42</f>
        <v>1.8298760355130382E-8</v>
      </c>
    </row>
    <row r="261" spans="2:18">
      <c r="B261" s="86" t="s">
        <v>2350</v>
      </c>
      <c r="C261" s="89" t="s">
        <v>2071</v>
      </c>
      <c r="D261" s="88">
        <v>9460</v>
      </c>
      <c r="E261" s="88"/>
      <c r="F261" s="88" t="s">
        <v>2100</v>
      </c>
      <c r="G261" s="98">
        <v>44978</v>
      </c>
      <c r="H261" s="88" t="s">
        <v>2069</v>
      </c>
      <c r="I261" s="91">
        <v>0.71999988326762276</v>
      </c>
      <c r="J261" s="89" t="s">
        <v>2252</v>
      </c>
      <c r="K261" s="89" t="s">
        <v>125</v>
      </c>
      <c r="L261" s="90">
        <v>7.6565999999999995E-2</v>
      </c>
      <c r="M261" s="90">
        <v>8.9399987242818779E-2</v>
      </c>
      <c r="N261" s="91">
        <v>0.65029900000000007</v>
      </c>
      <c r="O261" s="99">
        <v>99.69</v>
      </c>
      <c r="P261" s="91">
        <v>2.3986490000000001E-3</v>
      </c>
      <c r="Q261" s="92">
        <f t="shared" si="4"/>
        <v>4.151767076279491E-7</v>
      </c>
      <c r="R261" s="92">
        <f>P261/'סכום נכסי הקרן'!$C$42</f>
        <v>2.498983903896544E-8</v>
      </c>
    </row>
    <row r="262" spans="2:18">
      <c r="B262" s="86" t="s">
        <v>2350</v>
      </c>
      <c r="C262" s="89" t="s">
        <v>2071</v>
      </c>
      <c r="D262" s="88">
        <v>9511</v>
      </c>
      <c r="E262" s="88"/>
      <c r="F262" s="88" t="s">
        <v>2100</v>
      </c>
      <c r="G262" s="98">
        <v>45005</v>
      </c>
      <c r="H262" s="88" t="s">
        <v>2069</v>
      </c>
      <c r="I262" s="91">
        <v>0.719999871540423</v>
      </c>
      <c r="J262" s="89" t="s">
        <v>2252</v>
      </c>
      <c r="K262" s="89" t="s">
        <v>125</v>
      </c>
      <c r="L262" s="90">
        <v>7.6501E-2</v>
      </c>
      <c r="M262" s="90">
        <v>8.9299991650127503E-2</v>
      </c>
      <c r="N262" s="91">
        <v>0.33767600000000003</v>
      </c>
      <c r="O262" s="99">
        <v>99.69</v>
      </c>
      <c r="P262" s="91">
        <v>1.2455280000000001E-3</v>
      </c>
      <c r="Q262" s="92">
        <f t="shared" si="4"/>
        <v>2.155856126921547E-7</v>
      </c>
      <c r="R262" s="92">
        <f>P262/'סכום נכסי הקרן'!$C$42</f>
        <v>1.2976281331084518E-8</v>
      </c>
    </row>
    <row r="263" spans="2:18">
      <c r="B263" s="86" t="s">
        <v>2350</v>
      </c>
      <c r="C263" s="89" t="s">
        <v>2071</v>
      </c>
      <c r="D263" s="88">
        <v>9540</v>
      </c>
      <c r="E263" s="88"/>
      <c r="F263" s="88" t="s">
        <v>2100</v>
      </c>
      <c r="G263" s="98">
        <v>45036</v>
      </c>
      <c r="H263" s="88" t="s">
        <v>2069</v>
      </c>
      <c r="I263" s="91">
        <v>0.71999996484291484</v>
      </c>
      <c r="J263" s="89" t="s">
        <v>2252</v>
      </c>
      <c r="K263" s="89" t="s">
        <v>125</v>
      </c>
      <c r="L263" s="90">
        <v>7.6565999999999995E-2</v>
      </c>
      <c r="M263" s="90">
        <v>8.9400009184788493E-2</v>
      </c>
      <c r="N263" s="91">
        <v>1.2338260000000003</v>
      </c>
      <c r="O263" s="99">
        <v>99.69</v>
      </c>
      <c r="P263" s="91">
        <v>4.5510030000000005E-3</v>
      </c>
      <c r="Q263" s="92">
        <f t="shared" si="4"/>
        <v>7.877227730880672E-7</v>
      </c>
      <c r="R263" s="92">
        <f>P263/'סכום נכסי הקרן'!$C$42</f>
        <v>4.7413703478853657E-8</v>
      </c>
    </row>
    <row r="264" spans="2:18">
      <c r="B264" s="86" t="s">
        <v>2350</v>
      </c>
      <c r="C264" s="89" t="s">
        <v>2071</v>
      </c>
      <c r="D264" s="88">
        <v>9562</v>
      </c>
      <c r="E264" s="88"/>
      <c r="F264" s="88" t="s">
        <v>2100</v>
      </c>
      <c r="G264" s="98">
        <v>45068</v>
      </c>
      <c r="H264" s="88" t="s">
        <v>2069</v>
      </c>
      <c r="I264" s="91">
        <v>0.72</v>
      </c>
      <c r="J264" s="89" t="s">
        <v>2252</v>
      </c>
      <c r="K264" s="89" t="s">
        <v>125</v>
      </c>
      <c r="L264" s="90">
        <v>7.6565999999999995E-2</v>
      </c>
      <c r="M264" s="90">
        <v>8.9400012197849113E-2</v>
      </c>
      <c r="N264" s="91">
        <v>0.66678300000000013</v>
      </c>
      <c r="O264" s="99">
        <v>99.69</v>
      </c>
      <c r="P264" s="91">
        <v>2.4594500000000002E-3</v>
      </c>
      <c r="Q264" s="92">
        <f t="shared" si="4"/>
        <v>4.2570061462746714E-7</v>
      </c>
      <c r="R264" s="92">
        <f>P264/'סכום נכסי הקרן'!$C$42</f>
        <v>2.5623281949290435E-8</v>
      </c>
    </row>
    <row r="265" spans="2:18">
      <c r="B265" s="86" t="s">
        <v>2350</v>
      </c>
      <c r="C265" s="89" t="s">
        <v>2071</v>
      </c>
      <c r="D265" s="88">
        <v>9603</v>
      </c>
      <c r="E265" s="88"/>
      <c r="F265" s="88" t="s">
        <v>2100</v>
      </c>
      <c r="G265" s="98">
        <v>45097</v>
      </c>
      <c r="H265" s="88" t="s">
        <v>2069</v>
      </c>
      <c r="I265" s="91">
        <v>0.71999997917135317</v>
      </c>
      <c r="J265" s="89" t="s">
        <v>2252</v>
      </c>
      <c r="K265" s="89" t="s">
        <v>125</v>
      </c>
      <c r="L265" s="90">
        <v>7.6565999999999995E-2</v>
      </c>
      <c r="M265" s="90">
        <v>8.9500013538620457E-2</v>
      </c>
      <c r="N265" s="91">
        <v>0.52070200000000011</v>
      </c>
      <c r="O265" s="99">
        <v>99.68</v>
      </c>
      <c r="P265" s="91">
        <v>1.9204320000000001E-3</v>
      </c>
      <c r="Q265" s="92">
        <f t="shared" si="4"/>
        <v>3.3240321321850654E-7</v>
      </c>
      <c r="R265" s="92">
        <f>P265/'סכום נכסי הקרן'!$C$42</f>
        <v>2.000763203173056E-8</v>
      </c>
    </row>
    <row r="266" spans="2:18">
      <c r="B266" s="86" t="s">
        <v>2351</v>
      </c>
      <c r="C266" s="89" t="s">
        <v>2071</v>
      </c>
      <c r="D266" s="88">
        <v>7770</v>
      </c>
      <c r="E266" s="88"/>
      <c r="F266" s="88" t="s">
        <v>2100</v>
      </c>
      <c r="G266" s="98">
        <v>44004</v>
      </c>
      <c r="H266" s="88" t="s">
        <v>2069</v>
      </c>
      <c r="I266" s="91">
        <v>1.8300000001797729</v>
      </c>
      <c r="J266" s="89" t="s">
        <v>2252</v>
      </c>
      <c r="K266" s="89" t="s">
        <v>129</v>
      </c>
      <c r="L266" s="90">
        <v>7.2027000000000008E-2</v>
      </c>
      <c r="M266" s="90">
        <v>7.929999999425888E-2</v>
      </c>
      <c r="N266" s="91">
        <v>690.09927500000015</v>
      </c>
      <c r="O266" s="99">
        <v>101.92</v>
      </c>
      <c r="P266" s="91">
        <v>1.7244011430000001</v>
      </c>
      <c r="Q266" s="92">
        <f t="shared" si="4"/>
        <v>2.9847267740324335E-4</v>
      </c>
      <c r="R266" s="92">
        <f>P266/'סכום נכסי הקרן'!$C$42</f>
        <v>1.7965324231339404E-5</v>
      </c>
    </row>
    <row r="267" spans="2:18">
      <c r="B267" s="86" t="s">
        <v>2351</v>
      </c>
      <c r="C267" s="89" t="s">
        <v>2071</v>
      </c>
      <c r="D267" s="88">
        <v>8789</v>
      </c>
      <c r="E267" s="88"/>
      <c r="F267" s="88" t="s">
        <v>2100</v>
      </c>
      <c r="G267" s="98">
        <v>44004</v>
      </c>
      <c r="H267" s="88" t="s">
        <v>2069</v>
      </c>
      <c r="I267" s="91">
        <v>1.829999998940361</v>
      </c>
      <c r="J267" s="89" t="s">
        <v>2252</v>
      </c>
      <c r="K267" s="89" t="s">
        <v>129</v>
      </c>
      <c r="L267" s="90">
        <v>7.2027000000000008E-2</v>
      </c>
      <c r="M267" s="90">
        <v>8.0600000039358022E-2</v>
      </c>
      <c r="N267" s="91">
        <v>79.49059800000002</v>
      </c>
      <c r="O267" s="99">
        <v>101.69</v>
      </c>
      <c r="P267" s="91">
        <v>0.19818068700000002</v>
      </c>
      <c r="Q267" s="92">
        <f t="shared" si="4"/>
        <v>3.4302645007295816E-5</v>
      </c>
      <c r="R267" s="92">
        <f>P267/'סכום נכסי הקרן'!$C$42</f>
        <v>2.0647053690479897E-6</v>
      </c>
    </row>
    <row r="268" spans="2:18">
      <c r="B268" s="86" t="s">
        <v>2351</v>
      </c>
      <c r="C268" s="89" t="s">
        <v>2071</v>
      </c>
      <c r="D268" s="88">
        <v>8980</v>
      </c>
      <c r="E268" s="88"/>
      <c r="F268" s="88" t="s">
        <v>2100</v>
      </c>
      <c r="G268" s="98">
        <v>44627</v>
      </c>
      <c r="H268" s="88" t="s">
        <v>2069</v>
      </c>
      <c r="I268" s="91">
        <v>1.8200000046630711</v>
      </c>
      <c r="J268" s="89" t="s">
        <v>2252</v>
      </c>
      <c r="K268" s="89" t="s">
        <v>129</v>
      </c>
      <c r="L268" s="90">
        <v>7.2027000000000008E-2</v>
      </c>
      <c r="M268" s="90">
        <v>8.1200000101198586E-2</v>
      </c>
      <c r="N268" s="91">
        <v>80.935216000000011</v>
      </c>
      <c r="O268" s="99">
        <v>101.59</v>
      </c>
      <c r="P268" s="91">
        <v>0.20158388300000002</v>
      </c>
      <c r="Q268" s="92">
        <f t="shared" si="4"/>
        <v>3.4891696473638997E-5</v>
      </c>
      <c r="R268" s="92">
        <f>P268/'סכום נכסי הקרן'!$C$42</f>
        <v>2.1001608776522294E-6</v>
      </c>
    </row>
    <row r="269" spans="2:18">
      <c r="B269" s="86" t="s">
        <v>2351</v>
      </c>
      <c r="C269" s="89" t="s">
        <v>2071</v>
      </c>
      <c r="D269" s="88">
        <v>9027</v>
      </c>
      <c r="E269" s="88"/>
      <c r="F269" s="88" t="s">
        <v>2100</v>
      </c>
      <c r="G269" s="98">
        <v>44658</v>
      </c>
      <c r="H269" s="88" t="s">
        <v>2069</v>
      </c>
      <c r="I269" s="91">
        <v>1.8200000341345024</v>
      </c>
      <c r="J269" s="89" t="s">
        <v>2252</v>
      </c>
      <c r="K269" s="89" t="s">
        <v>129</v>
      </c>
      <c r="L269" s="90">
        <v>7.2027000000000008E-2</v>
      </c>
      <c r="M269" s="90">
        <v>8.1200001111044584E-2</v>
      </c>
      <c r="N269" s="91">
        <v>11.997433000000001</v>
      </c>
      <c r="O269" s="99">
        <v>101.59</v>
      </c>
      <c r="P269" s="91">
        <v>2.9881789000000006E-2</v>
      </c>
      <c r="Q269" s="92">
        <f t="shared" si="4"/>
        <v>5.1721709908590492E-6</v>
      </c>
      <c r="R269" s="92">
        <f>P269/'סכום נכסי הקרן'!$C$42</f>
        <v>3.1131736961361507E-7</v>
      </c>
    </row>
    <row r="270" spans="2:18">
      <c r="B270" s="86" t="s">
        <v>2351</v>
      </c>
      <c r="C270" s="89" t="s">
        <v>2071</v>
      </c>
      <c r="D270" s="88">
        <v>9126</v>
      </c>
      <c r="E270" s="88"/>
      <c r="F270" s="88" t="s">
        <v>2100</v>
      </c>
      <c r="G270" s="98">
        <v>44741</v>
      </c>
      <c r="H270" s="88" t="s">
        <v>2069</v>
      </c>
      <c r="I270" s="91">
        <v>1.8200000016467126</v>
      </c>
      <c r="J270" s="89" t="s">
        <v>2252</v>
      </c>
      <c r="K270" s="89" t="s">
        <v>129</v>
      </c>
      <c r="L270" s="90">
        <v>7.2027000000000008E-2</v>
      </c>
      <c r="M270" s="90">
        <v>8.1200000076347589E-2</v>
      </c>
      <c r="N270" s="91">
        <v>107.279477</v>
      </c>
      <c r="O270" s="99">
        <v>101.59</v>
      </c>
      <c r="P270" s="91">
        <v>0.26719905799999999</v>
      </c>
      <c r="Q270" s="92">
        <f t="shared" si="4"/>
        <v>4.6248878090012087E-5</v>
      </c>
      <c r="R270" s="92">
        <f>P270/'סכום נכסי הקרן'!$C$42</f>
        <v>2.78375929566318E-6</v>
      </c>
    </row>
    <row r="271" spans="2:18">
      <c r="B271" s="86" t="s">
        <v>2351</v>
      </c>
      <c r="C271" s="89" t="s">
        <v>2071</v>
      </c>
      <c r="D271" s="88">
        <v>9261</v>
      </c>
      <c r="E271" s="88"/>
      <c r="F271" s="88" t="s">
        <v>2100</v>
      </c>
      <c r="G271" s="98">
        <v>44833</v>
      </c>
      <c r="H271" s="88" t="s">
        <v>2069</v>
      </c>
      <c r="I271" s="91">
        <v>1.8199999952560619</v>
      </c>
      <c r="J271" s="89" t="s">
        <v>2252</v>
      </c>
      <c r="K271" s="89" t="s">
        <v>129</v>
      </c>
      <c r="L271" s="90">
        <v>7.2027000000000008E-2</v>
      </c>
      <c r="M271" s="90">
        <v>8.1199999846579024E-2</v>
      </c>
      <c r="N271" s="91">
        <v>79.555567000000011</v>
      </c>
      <c r="O271" s="99">
        <v>101.59</v>
      </c>
      <c r="P271" s="91">
        <v>0.19814761700000003</v>
      </c>
      <c r="Q271" s="92">
        <f t="shared" si="4"/>
        <v>3.4296920996103992E-5</v>
      </c>
      <c r="R271" s="92">
        <f>P271/'סכום נכסי הקרן'!$C$42</f>
        <v>2.0643608359474741E-6</v>
      </c>
    </row>
    <row r="272" spans="2:18">
      <c r="B272" s="86" t="s">
        <v>2351</v>
      </c>
      <c r="C272" s="89" t="s">
        <v>2071</v>
      </c>
      <c r="D272" s="88">
        <v>9285</v>
      </c>
      <c r="E272" s="88"/>
      <c r="F272" s="88" t="s">
        <v>2100</v>
      </c>
      <c r="G272" s="98">
        <v>44861</v>
      </c>
      <c r="H272" s="88" t="s">
        <v>2069</v>
      </c>
      <c r="I272" s="91">
        <v>1.82999999666915</v>
      </c>
      <c r="J272" s="89" t="s">
        <v>2252</v>
      </c>
      <c r="K272" s="89" t="s">
        <v>129</v>
      </c>
      <c r="L272" s="90">
        <v>7.1577000000000002E-2</v>
      </c>
      <c r="M272" s="90">
        <v>8.0699999608337958E-2</v>
      </c>
      <c r="N272" s="91">
        <v>34.956233000000005</v>
      </c>
      <c r="O272" s="99">
        <v>101.59</v>
      </c>
      <c r="P272" s="91">
        <v>8.706486300000002E-2</v>
      </c>
      <c r="Q272" s="92">
        <f t="shared" si="4"/>
        <v>1.5069859396026034E-5</v>
      </c>
      <c r="R272" s="92">
        <f>P272/'סכום נכסי הקרן'!$C$42</f>
        <v>9.0706765029797119E-7</v>
      </c>
    </row>
    <row r="273" spans="2:18">
      <c r="B273" s="86" t="s">
        <v>2351</v>
      </c>
      <c r="C273" s="89" t="s">
        <v>2071</v>
      </c>
      <c r="D273" s="88">
        <v>9374</v>
      </c>
      <c r="E273" s="88"/>
      <c r="F273" s="88" t="s">
        <v>2100</v>
      </c>
      <c r="G273" s="98">
        <v>44910</v>
      </c>
      <c r="H273" s="88" t="s">
        <v>2069</v>
      </c>
      <c r="I273" s="91">
        <v>1.8299999796818154</v>
      </c>
      <c r="J273" s="89" t="s">
        <v>2252</v>
      </c>
      <c r="K273" s="89" t="s">
        <v>129</v>
      </c>
      <c r="L273" s="90">
        <v>7.1577000000000002E-2</v>
      </c>
      <c r="M273" s="90">
        <v>8.0699999437086362E-2</v>
      </c>
      <c r="N273" s="91">
        <v>24.107747000000003</v>
      </c>
      <c r="O273" s="99">
        <v>101.59</v>
      </c>
      <c r="P273" s="91">
        <v>6.0044734000000002E-2</v>
      </c>
      <c r="Q273" s="92">
        <f t="shared" si="4"/>
        <v>1.0393006635200055E-5</v>
      </c>
      <c r="R273" s="92">
        <f>P273/'סכום נכסי הקרן'!$C$42</f>
        <v>6.2556390609776405E-7</v>
      </c>
    </row>
    <row r="274" spans="2:18">
      <c r="B274" s="86" t="s">
        <v>2351</v>
      </c>
      <c r="C274" s="89" t="s">
        <v>2071</v>
      </c>
      <c r="D274" s="88">
        <v>9557</v>
      </c>
      <c r="E274" s="88"/>
      <c r="F274" s="88" t="s">
        <v>2100</v>
      </c>
      <c r="G274" s="98">
        <v>45048</v>
      </c>
      <c r="H274" s="88" t="s">
        <v>2069</v>
      </c>
      <c r="I274" s="91">
        <v>1.8300000061367616</v>
      </c>
      <c r="J274" s="89" t="s">
        <v>2252</v>
      </c>
      <c r="K274" s="89" t="s">
        <v>129</v>
      </c>
      <c r="L274" s="90">
        <v>7.0323999999999998E-2</v>
      </c>
      <c r="M274" s="90">
        <v>7.9600000290101475E-2</v>
      </c>
      <c r="N274" s="91">
        <v>36.161622000000008</v>
      </c>
      <c r="O274" s="99">
        <v>101.09</v>
      </c>
      <c r="P274" s="91">
        <v>8.9623815000000009E-2</v>
      </c>
      <c r="Q274" s="92">
        <f t="shared" si="4"/>
        <v>1.5512782585845783E-5</v>
      </c>
      <c r="R274" s="92">
        <f>P274/'סכום נכסי הקרן'!$C$42</f>
        <v>9.337275736916975E-7</v>
      </c>
    </row>
    <row r="275" spans="2:18">
      <c r="B275" s="86" t="s">
        <v>2352</v>
      </c>
      <c r="C275" s="89" t="s">
        <v>2070</v>
      </c>
      <c r="D275" s="88">
        <v>6211</v>
      </c>
      <c r="E275" s="88"/>
      <c r="F275" s="88" t="s">
        <v>348</v>
      </c>
      <c r="G275" s="98">
        <v>43186</v>
      </c>
      <c r="H275" s="88" t="s">
        <v>257</v>
      </c>
      <c r="I275" s="91">
        <v>3.5700000001459937</v>
      </c>
      <c r="J275" s="89" t="s">
        <v>475</v>
      </c>
      <c r="K275" s="89" t="s">
        <v>125</v>
      </c>
      <c r="L275" s="90">
        <v>4.8000000000000001E-2</v>
      </c>
      <c r="M275" s="90">
        <v>5.8700000005109804E-2</v>
      </c>
      <c r="N275" s="91">
        <v>453.64180500000003</v>
      </c>
      <c r="O275" s="99">
        <v>97.94</v>
      </c>
      <c r="P275" s="91">
        <v>1.6438981680000004</v>
      </c>
      <c r="Q275" s="92">
        <f t="shared" si="4"/>
        <v>2.8453860029785822E-4</v>
      </c>
      <c r="R275" s="92">
        <f>P275/'סכום נכסי הקרן'!$C$42</f>
        <v>1.7126620282821778E-5</v>
      </c>
    </row>
    <row r="276" spans="2:18">
      <c r="B276" s="86" t="s">
        <v>2352</v>
      </c>
      <c r="C276" s="89" t="s">
        <v>2070</v>
      </c>
      <c r="D276" s="88">
        <v>6831</v>
      </c>
      <c r="E276" s="88"/>
      <c r="F276" s="88" t="s">
        <v>348</v>
      </c>
      <c r="G276" s="98">
        <v>43552</v>
      </c>
      <c r="H276" s="88" t="s">
        <v>257</v>
      </c>
      <c r="I276" s="91">
        <v>3.560000000049921</v>
      </c>
      <c r="J276" s="89" t="s">
        <v>475</v>
      </c>
      <c r="K276" s="89" t="s">
        <v>125</v>
      </c>
      <c r="L276" s="90">
        <v>4.5999999999999999E-2</v>
      </c>
      <c r="M276" s="90">
        <v>6.3299999993385536E-2</v>
      </c>
      <c r="N276" s="91">
        <v>226.24351300000006</v>
      </c>
      <c r="O276" s="99">
        <v>95.72</v>
      </c>
      <c r="P276" s="91">
        <v>0.80127304100000007</v>
      </c>
      <c r="Q276" s="92">
        <f t="shared" si="4"/>
        <v>1.3869053082523315E-4</v>
      </c>
      <c r="R276" s="92">
        <f>P276/'סכום נכסי הקרן'!$C$42</f>
        <v>8.3479009729445017E-6</v>
      </c>
    </row>
    <row r="277" spans="2:18">
      <c r="B277" s="86" t="s">
        <v>2352</v>
      </c>
      <c r="C277" s="89" t="s">
        <v>2070</v>
      </c>
      <c r="D277" s="88">
        <v>7598</v>
      </c>
      <c r="E277" s="88"/>
      <c r="F277" s="88" t="s">
        <v>348</v>
      </c>
      <c r="G277" s="98">
        <v>43942</v>
      </c>
      <c r="H277" s="88" t="s">
        <v>257</v>
      </c>
      <c r="I277" s="91">
        <v>3.469999999033865</v>
      </c>
      <c r="J277" s="89" t="s">
        <v>475</v>
      </c>
      <c r="K277" s="89" t="s">
        <v>125</v>
      </c>
      <c r="L277" s="90">
        <v>5.4400000000000004E-2</v>
      </c>
      <c r="M277" s="90">
        <v>7.5699999985384125E-2</v>
      </c>
      <c r="N277" s="91">
        <v>229.90222400000002</v>
      </c>
      <c r="O277" s="99">
        <v>94.91</v>
      </c>
      <c r="P277" s="91">
        <v>0.80734077400000015</v>
      </c>
      <c r="Q277" s="92">
        <f t="shared" si="4"/>
        <v>1.3974078094924276E-4</v>
      </c>
      <c r="R277" s="92">
        <f>P277/'סכום נכסי הקרן'!$C$42</f>
        <v>8.4111164208910004E-6</v>
      </c>
    </row>
    <row r="278" spans="2:18">
      <c r="B278" s="86" t="s">
        <v>2353</v>
      </c>
      <c r="C278" s="89" t="s">
        <v>2071</v>
      </c>
      <c r="D278" s="88">
        <v>9047</v>
      </c>
      <c r="E278" s="88"/>
      <c r="F278" s="88" t="s">
        <v>2148</v>
      </c>
      <c r="G278" s="98">
        <v>44677</v>
      </c>
      <c r="H278" s="88" t="s">
        <v>2069</v>
      </c>
      <c r="I278" s="91">
        <v>3.0000000000000004</v>
      </c>
      <c r="J278" s="89" t="s">
        <v>2252</v>
      </c>
      <c r="K278" s="89" t="s">
        <v>2058</v>
      </c>
      <c r="L278" s="90">
        <v>0.1114</v>
      </c>
      <c r="M278" s="90">
        <v>0.1188999999665877</v>
      </c>
      <c r="N278" s="91">
        <v>506.52774400000004</v>
      </c>
      <c r="O278" s="99">
        <v>99.71</v>
      </c>
      <c r="P278" s="91">
        <v>0.17358872200000003</v>
      </c>
      <c r="Q278" s="92">
        <f t="shared" si="4"/>
        <v>3.0046077638413683E-5</v>
      </c>
      <c r="R278" s="92">
        <f>P278/'סכום נכסי הקרן'!$C$42</f>
        <v>1.8084989599394157E-6</v>
      </c>
    </row>
    <row r="279" spans="2:18">
      <c r="B279" s="86" t="s">
        <v>2353</v>
      </c>
      <c r="C279" s="89" t="s">
        <v>2071</v>
      </c>
      <c r="D279" s="88">
        <v>9048</v>
      </c>
      <c r="E279" s="88"/>
      <c r="F279" s="88" t="s">
        <v>2148</v>
      </c>
      <c r="G279" s="98">
        <v>44677</v>
      </c>
      <c r="H279" s="88" t="s">
        <v>2069</v>
      </c>
      <c r="I279" s="91">
        <v>3.1900000007187121</v>
      </c>
      <c r="J279" s="89" t="s">
        <v>2252</v>
      </c>
      <c r="K279" s="89" t="s">
        <v>2058</v>
      </c>
      <c r="L279" s="90">
        <v>7.22E-2</v>
      </c>
      <c r="M279" s="90">
        <v>7.670000000359356E-2</v>
      </c>
      <c r="N279" s="91">
        <v>1626.1223090000003</v>
      </c>
      <c r="O279" s="99">
        <v>99.58</v>
      </c>
      <c r="P279" s="91">
        <v>0.5565508400000001</v>
      </c>
      <c r="Q279" s="92">
        <f t="shared" si="4"/>
        <v>9.6332120864190426E-5</v>
      </c>
      <c r="R279" s="92">
        <f>P279/'סכום נכסי הקרן'!$C$42</f>
        <v>5.7983122618611601E-6</v>
      </c>
    </row>
    <row r="280" spans="2:18">
      <c r="B280" s="86" t="s">
        <v>2353</v>
      </c>
      <c r="C280" s="89" t="s">
        <v>2071</v>
      </c>
      <c r="D280" s="88">
        <v>9074</v>
      </c>
      <c r="E280" s="88"/>
      <c r="F280" s="88" t="s">
        <v>2148</v>
      </c>
      <c r="G280" s="98">
        <v>44684</v>
      </c>
      <c r="H280" s="88" t="s">
        <v>2069</v>
      </c>
      <c r="I280" s="91">
        <v>3.130000044353805</v>
      </c>
      <c r="J280" s="89" t="s">
        <v>2252</v>
      </c>
      <c r="K280" s="89" t="s">
        <v>2058</v>
      </c>
      <c r="L280" s="90">
        <v>6.9099999999999995E-2</v>
      </c>
      <c r="M280" s="90">
        <v>8.4900001153198942E-2</v>
      </c>
      <c r="N280" s="91">
        <v>82.260542000000001</v>
      </c>
      <c r="O280" s="99">
        <v>99.68</v>
      </c>
      <c r="P280" s="91">
        <v>2.8182475000000005E-2</v>
      </c>
      <c r="Q280" s="92">
        <f t="shared" si="4"/>
        <v>4.8780405900600654E-6</v>
      </c>
      <c r="R280" s="92">
        <f>P280/'סכום נכסי הקרן'!$C$42</f>
        <v>2.9361341070313648E-7</v>
      </c>
    </row>
    <row r="281" spans="2:18">
      <c r="B281" s="86" t="s">
        <v>2353</v>
      </c>
      <c r="C281" s="89" t="s">
        <v>2071</v>
      </c>
      <c r="D281" s="88">
        <v>9220</v>
      </c>
      <c r="E281" s="88"/>
      <c r="F281" s="88" t="s">
        <v>2148</v>
      </c>
      <c r="G281" s="98">
        <v>44811</v>
      </c>
      <c r="H281" s="88" t="s">
        <v>2069</v>
      </c>
      <c r="I281" s="91">
        <v>3.1600000211008372</v>
      </c>
      <c r="J281" s="89" t="s">
        <v>2252</v>
      </c>
      <c r="K281" s="89" t="s">
        <v>2058</v>
      </c>
      <c r="L281" s="90">
        <v>7.2400000000000006E-2</v>
      </c>
      <c r="M281" s="90">
        <v>8.2000000623433808E-2</v>
      </c>
      <c r="N281" s="91">
        <v>121.72939100000004</v>
      </c>
      <c r="O281" s="99">
        <v>99.68</v>
      </c>
      <c r="P281" s="91">
        <v>4.1704507000000009E-2</v>
      </c>
      <c r="Q281" s="92">
        <f t="shared" si="4"/>
        <v>7.2185383978676157E-6</v>
      </c>
      <c r="R281" s="92">
        <f>P281/'סכום נכסי הקרן'!$C$42</f>
        <v>4.3448996377936401E-7</v>
      </c>
    </row>
    <row r="282" spans="2:18">
      <c r="B282" s="86" t="s">
        <v>2353</v>
      </c>
      <c r="C282" s="89" t="s">
        <v>2071</v>
      </c>
      <c r="D282" s="88">
        <v>9599</v>
      </c>
      <c r="E282" s="88"/>
      <c r="F282" s="88" t="s">
        <v>2148</v>
      </c>
      <c r="G282" s="98">
        <v>45089</v>
      </c>
      <c r="H282" s="88" t="s">
        <v>2069</v>
      </c>
      <c r="I282" s="91">
        <v>3.1799999768491394</v>
      </c>
      <c r="J282" s="89" t="s">
        <v>2252</v>
      </c>
      <c r="K282" s="89" t="s">
        <v>2058</v>
      </c>
      <c r="L282" s="90">
        <v>6.9199999999999998E-2</v>
      </c>
      <c r="M282" s="90">
        <v>7.729999971816344E-2</v>
      </c>
      <c r="N282" s="91">
        <v>115.99335800000003</v>
      </c>
      <c r="O282" s="99">
        <v>99.68</v>
      </c>
      <c r="P282" s="91">
        <v>3.973934400000001E-2</v>
      </c>
      <c r="Q282" s="92">
        <f t="shared" si="4"/>
        <v>6.8783927974516059E-6</v>
      </c>
      <c r="R282" s="92">
        <f>P282/'סכום נכסי הקרן'!$C$42</f>
        <v>4.1401631087919792E-7</v>
      </c>
    </row>
    <row r="283" spans="2:18">
      <c r="B283" s="86" t="s">
        <v>2354</v>
      </c>
      <c r="C283" s="89" t="s">
        <v>2071</v>
      </c>
      <c r="D283" s="88">
        <v>9040</v>
      </c>
      <c r="E283" s="88"/>
      <c r="F283" s="88" t="s">
        <v>2212</v>
      </c>
      <c r="G283" s="98">
        <v>44665</v>
      </c>
      <c r="H283" s="88" t="s">
        <v>2069</v>
      </c>
      <c r="I283" s="91">
        <v>4.1200000007802533</v>
      </c>
      <c r="J283" s="89" t="s">
        <v>2252</v>
      </c>
      <c r="K283" s="89" t="s">
        <v>127</v>
      </c>
      <c r="L283" s="90">
        <v>6.8680000000000005E-2</v>
      </c>
      <c r="M283" s="90">
        <v>7.270000001958761E-2</v>
      </c>
      <c r="N283" s="91">
        <v>301.8</v>
      </c>
      <c r="O283" s="99">
        <v>101.45</v>
      </c>
      <c r="P283" s="91">
        <v>1.2303686170000003</v>
      </c>
      <c r="Q283" s="92">
        <f t="shared" si="4"/>
        <v>2.1296170951848862E-4</v>
      </c>
      <c r="R283" s="92">
        <f>P283/'סכום נכסי הקרן'!$C$42</f>
        <v>1.2818346368069912E-5</v>
      </c>
    </row>
    <row r="284" spans="2:18">
      <c r="B284" s="86" t="s">
        <v>2355</v>
      </c>
      <c r="C284" s="89" t="s">
        <v>2071</v>
      </c>
      <c r="D284" s="88">
        <v>4623</v>
      </c>
      <c r="E284" s="88"/>
      <c r="F284" s="88" t="s">
        <v>2253</v>
      </c>
      <c r="G284" s="98">
        <v>42354</v>
      </c>
      <c r="H284" s="88" t="s">
        <v>2254</v>
      </c>
      <c r="I284" s="91">
        <v>2.2200000000000002</v>
      </c>
      <c r="J284" s="89" t="s">
        <v>2255</v>
      </c>
      <c r="K284" s="89" t="s">
        <v>125</v>
      </c>
      <c r="L284" s="90">
        <v>5.0199999999999995E-2</v>
      </c>
      <c r="M284" s="90">
        <v>6.6900000000000015E-2</v>
      </c>
      <c r="N284" s="91">
        <v>17922.520000000004</v>
      </c>
      <c r="O284" s="99">
        <v>99.07</v>
      </c>
      <c r="P284" s="91">
        <v>65.696649999999991</v>
      </c>
      <c r="Q284" s="92">
        <f t="shared" si="4"/>
        <v>1.137128393907808E-2</v>
      </c>
      <c r="R284" s="92">
        <f>P284/'סכום נכסי הקרן'!$C$42</f>
        <v>6.8444724880516021E-4</v>
      </c>
    </row>
    <row r="285" spans="2:18">
      <c r="B285" s="86" t="s">
        <v>2356</v>
      </c>
      <c r="C285" s="89" t="s">
        <v>2071</v>
      </c>
      <c r="D285" s="88" t="s">
        <v>2256</v>
      </c>
      <c r="E285" s="88"/>
      <c r="F285" s="88" t="s">
        <v>2253</v>
      </c>
      <c r="G285" s="98">
        <v>43185</v>
      </c>
      <c r="H285" s="88" t="s">
        <v>2254</v>
      </c>
      <c r="I285" s="91">
        <v>4.0899999989731324</v>
      </c>
      <c r="J285" s="89" t="s">
        <v>2255</v>
      </c>
      <c r="K285" s="89" t="s">
        <v>133</v>
      </c>
      <c r="L285" s="90">
        <v>4.2199999999999994E-2</v>
      </c>
      <c r="M285" s="90">
        <v>7.2400000010648974E-2</v>
      </c>
      <c r="N285" s="91">
        <v>106.02877500000001</v>
      </c>
      <c r="O285" s="99">
        <v>88.89</v>
      </c>
      <c r="P285" s="91">
        <v>0.26293580300000008</v>
      </c>
      <c r="Q285" s="92">
        <f t="shared" si="4"/>
        <v>4.551096096471432E-5</v>
      </c>
      <c r="R285" s="92">
        <f>P285/'סכום נכסי הקרן'!$C$42</f>
        <v>2.7393434364724176E-6</v>
      </c>
    </row>
    <row r="286" spans="2:18">
      <c r="B286" s="86" t="s">
        <v>2357</v>
      </c>
      <c r="C286" s="89" t="s">
        <v>2071</v>
      </c>
      <c r="D286" s="88">
        <v>6812</v>
      </c>
      <c r="E286" s="88"/>
      <c r="F286" s="88" t="s">
        <v>464</v>
      </c>
      <c r="G286" s="98">
        <v>43536</v>
      </c>
      <c r="H286" s="88"/>
      <c r="I286" s="91">
        <v>2.6400000002292088</v>
      </c>
      <c r="J286" s="89" t="s">
        <v>2255</v>
      </c>
      <c r="K286" s="89" t="s">
        <v>125</v>
      </c>
      <c r="L286" s="90">
        <v>7.4524999999999994E-2</v>
      </c>
      <c r="M286" s="90">
        <v>7.3300000028937606E-2</v>
      </c>
      <c r="N286" s="91">
        <v>92.709104000000011</v>
      </c>
      <c r="O286" s="99">
        <v>101.75</v>
      </c>
      <c r="P286" s="91">
        <v>0.3490266030000001</v>
      </c>
      <c r="Q286" s="92">
        <f t="shared" si="4"/>
        <v>6.0412222008350238E-5</v>
      </c>
      <c r="R286" s="92">
        <f>P286/'סכום נכסי הקרן'!$C$42</f>
        <v>3.6362630085881237E-6</v>
      </c>
    </row>
    <row r="287" spans="2:18">
      <c r="B287" s="86" t="s">
        <v>2357</v>
      </c>
      <c r="C287" s="89" t="s">
        <v>2071</v>
      </c>
      <c r="D287" s="88">
        <v>6872</v>
      </c>
      <c r="E287" s="88"/>
      <c r="F287" s="88" t="s">
        <v>464</v>
      </c>
      <c r="G287" s="98">
        <v>43570</v>
      </c>
      <c r="H287" s="88"/>
      <c r="I287" s="91">
        <v>2.6399999988640479</v>
      </c>
      <c r="J287" s="89" t="s">
        <v>2255</v>
      </c>
      <c r="K287" s="89" t="s">
        <v>125</v>
      </c>
      <c r="L287" s="90">
        <v>7.4524999999999994E-2</v>
      </c>
      <c r="M287" s="90">
        <v>7.3199999994320239E-2</v>
      </c>
      <c r="N287" s="91">
        <v>74.804157000000018</v>
      </c>
      <c r="O287" s="99">
        <v>101.78</v>
      </c>
      <c r="P287" s="91">
        <v>0.28170198800000001</v>
      </c>
      <c r="Q287" s="92">
        <f t="shared" si="4"/>
        <v>4.8759157304836188E-5</v>
      </c>
      <c r="R287" s="92">
        <f>P287/'סכום נכסי הקרן'!$C$42</f>
        <v>2.9348551359855377E-6</v>
      </c>
    </row>
    <row r="288" spans="2:18">
      <c r="B288" s="86" t="s">
        <v>2357</v>
      </c>
      <c r="C288" s="89" t="s">
        <v>2071</v>
      </c>
      <c r="D288" s="88">
        <v>7258</v>
      </c>
      <c r="E288" s="88"/>
      <c r="F288" s="88" t="s">
        <v>464</v>
      </c>
      <c r="G288" s="98">
        <v>43774</v>
      </c>
      <c r="H288" s="88"/>
      <c r="I288" s="91">
        <v>2.6400000063747</v>
      </c>
      <c r="J288" s="89" t="s">
        <v>2255</v>
      </c>
      <c r="K288" s="89" t="s">
        <v>125</v>
      </c>
      <c r="L288" s="90">
        <v>7.4524999999999994E-2</v>
      </c>
      <c r="M288" s="90">
        <v>7.1500000112723366E-2</v>
      </c>
      <c r="N288" s="91">
        <v>68.315595999999999</v>
      </c>
      <c r="O288" s="99">
        <v>101.78</v>
      </c>
      <c r="P288" s="91">
        <v>0.25726697400000004</v>
      </c>
      <c r="Q288" s="92">
        <f t="shared" si="4"/>
        <v>4.4529756228078883E-5</v>
      </c>
      <c r="R288" s="92">
        <f>P288/'סכום נכסי הקרן'!$C$42</f>
        <v>2.6802838890982832E-6</v>
      </c>
    </row>
    <row r="289" spans="2:18">
      <c r="B289" s="86" t="s">
        <v>2358</v>
      </c>
      <c r="C289" s="89" t="s">
        <v>2071</v>
      </c>
      <c r="D289" s="88">
        <v>6861</v>
      </c>
      <c r="E289" s="88"/>
      <c r="F289" s="88" t="s">
        <v>464</v>
      </c>
      <c r="G289" s="98">
        <v>43563</v>
      </c>
      <c r="H289" s="88"/>
      <c r="I289" s="91">
        <v>0.75000000026274027</v>
      </c>
      <c r="J289" s="89" t="s">
        <v>1174</v>
      </c>
      <c r="K289" s="89" t="s">
        <v>125</v>
      </c>
      <c r="L289" s="90">
        <v>7.8602999999999992E-2</v>
      </c>
      <c r="M289" s="90">
        <v>6.8900000010194321E-2</v>
      </c>
      <c r="N289" s="91">
        <v>506.28004500000003</v>
      </c>
      <c r="O289" s="99">
        <v>101.59</v>
      </c>
      <c r="P289" s="91">
        <v>1.9030206540000001</v>
      </c>
      <c r="Q289" s="92">
        <f t="shared" si="4"/>
        <v>3.2938952288380101E-4</v>
      </c>
      <c r="R289" s="92">
        <f>P289/'סכום נכסי הקרן'!$C$42</f>
        <v>1.9826235448073787E-5</v>
      </c>
    </row>
    <row r="290" spans="2:18">
      <c r="B290" s="86" t="s">
        <v>2359</v>
      </c>
      <c r="C290" s="89" t="s">
        <v>2071</v>
      </c>
      <c r="D290" s="88">
        <v>6932</v>
      </c>
      <c r="E290" s="88"/>
      <c r="F290" s="88" t="s">
        <v>464</v>
      </c>
      <c r="G290" s="98">
        <v>43098</v>
      </c>
      <c r="H290" s="88"/>
      <c r="I290" s="91">
        <v>1.790000000788234</v>
      </c>
      <c r="J290" s="89" t="s">
        <v>2255</v>
      </c>
      <c r="K290" s="89" t="s">
        <v>125</v>
      </c>
      <c r="L290" s="90">
        <v>7.9162999999999997E-2</v>
      </c>
      <c r="M290" s="90">
        <v>6.800000002982505E-2</v>
      </c>
      <c r="N290" s="91">
        <v>124.35394200000002</v>
      </c>
      <c r="O290" s="99">
        <v>102.02</v>
      </c>
      <c r="P290" s="91">
        <v>0.46940379700000007</v>
      </c>
      <c r="Q290" s="92">
        <f t="shared" si="4"/>
        <v>8.1248037118610599E-5</v>
      </c>
      <c r="R290" s="92">
        <f>P290/'סכום נכסי הקרן'!$C$42</f>
        <v>4.8903884358691959E-6</v>
      </c>
    </row>
    <row r="291" spans="2:18">
      <c r="B291" s="86" t="s">
        <v>2359</v>
      </c>
      <c r="C291" s="89" t="s">
        <v>2071</v>
      </c>
      <c r="D291" s="88">
        <v>9335</v>
      </c>
      <c r="E291" s="88"/>
      <c r="F291" s="88" t="s">
        <v>464</v>
      </c>
      <c r="G291" s="98">
        <v>44064</v>
      </c>
      <c r="H291" s="88"/>
      <c r="I291" s="91">
        <v>2.5499999998185312</v>
      </c>
      <c r="J291" s="89" t="s">
        <v>2255</v>
      </c>
      <c r="K291" s="89" t="s">
        <v>125</v>
      </c>
      <c r="L291" s="90">
        <v>8.666299999999999E-2</v>
      </c>
      <c r="M291" s="90">
        <v>0.10259999999419302</v>
      </c>
      <c r="N291" s="91">
        <v>459.43942000000004</v>
      </c>
      <c r="O291" s="99">
        <v>97.25</v>
      </c>
      <c r="P291" s="91">
        <v>1.6531779460000002</v>
      </c>
      <c r="Q291" s="92">
        <f t="shared" si="4"/>
        <v>2.8614481599576071E-4</v>
      </c>
      <c r="R291" s="92">
        <f>P291/'סכום נכסי הקרן'!$C$42</f>
        <v>1.7223299771374432E-5</v>
      </c>
    </row>
    <row r="292" spans="2:18">
      <c r="B292" s="86" t="s">
        <v>2359</v>
      </c>
      <c r="C292" s="89" t="s">
        <v>2071</v>
      </c>
      <c r="D292" s="88" t="s">
        <v>2257</v>
      </c>
      <c r="E292" s="88"/>
      <c r="F292" s="88" t="s">
        <v>464</v>
      </c>
      <c r="G292" s="98">
        <v>42817</v>
      </c>
      <c r="H292" s="88"/>
      <c r="I292" s="91">
        <v>1.8300000055148355</v>
      </c>
      <c r="J292" s="89" t="s">
        <v>2255</v>
      </c>
      <c r="K292" s="89" t="s">
        <v>125</v>
      </c>
      <c r="L292" s="90">
        <v>5.7820000000000003E-2</v>
      </c>
      <c r="M292" s="90">
        <v>8.3100000140934688E-2</v>
      </c>
      <c r="N292" s="91">
        <v>45.887508000000004</v>
      </c>
      <c r="O292" s="99">
        <v>96.12</v>
      </c>
      <c r="P292" s="91">
        <v>0.16319617000000003</v>
      </c>
      <c r="Q292" s="92">
        <f t="shared" si="4"/>
        <v>2.824725441616972E-5</v>
      </c>
      <c r="R292" s="92">
        <f>P292/'סכום נכסי הקרן'!$C$42</f>
        <v>1.700226260730787E-6</v>
      </c>
    </row>
    <row r="293" spans="2:18">
      <c r="B293" s="86" t="s">
        <v>2359</v>
      </c>
      <c r="C293" s="89" t="s">
        <v>2071</v>
      </c>
      <c r="D293" s="88">
        <v>7291</v>
      </c>
      <c r="E293" s="88"/>
      <c r="F293" s="88" t="s">
        <v>464</v>
      </c>
      <c r="G293" s="98">
        <v>43798</v>
      </c>
      <c r="H293" s="88"/>
      <c r="I293" s="91">
        <v>1.7900000230534447</v>
      </c>
      <c r="J293" s="89" t="s">
        <v>2255</v>
      </c>
      <c r="K293" s="89" t="s">
        <v>125</v>
      </c>
      <c r="L293" s="90">
        <v>7.9162999999999997E-2</v>
      </c>
      <c r="M293" s="90">
        <v>7.7500001006301181E-2</v>
      </c>
      <c r="N293" s="91">
        <v>7.3149380000000006</v>
      </c>
      <c r="O293" s="99">
        <v>100.97</v>
      </c>
      <c r="P293" s="91">
        <v>2.7327803000000005E-2</v>
      </c>
      <c r="Q293" s="92">
        <f t="shared" si="4"/>
        <v>4.7301073547005801E-6</v>
      </c>
      <c r="R293" s="92">
        <f>P293/'סכום נכסי הקרן'!$C$42</f>
        <v>2.8470918348560252E-7</v>
      </c>
    </row>
    <row r="294" spans="2:18">
      <c r="B294" s="86" t="s">
        <v>2360</v>
      </c>
      <c r="C294" s="89" t="s">
        <v>2071</v>
      </c>
      <c r="D294" s="88" t="s">
        <v>2258</v>
      </c>
      <c r="E294" s="88"/>
      <c r="F294" s="88" t="s">
        <v>464</v>
      </c>
      <c r="G294" s="98">
        <v>43083</v>
      </c>
      <c r="H294" s="88"/>
      <c r="I294" s="91">
        <v>0.77000000634426014</v>
      </c>
      <c r="J294" s="89" t="s">
        <v>2255</v>
      </c>
      <c r="K294" s="89" t="s">
        <v>133</v>
      </c>
      <c r="L294" s="90">
        <v>7.145E-2</v>
      </c>
      <c r="M294" s="90">
        <v>7.0300000744008703E-2</v>
      </c>
      <c r="N294" s="91">
        <v>12.402643000000001</v>
      </c>
      <c r="O294" s="99">
        <v>100.22</v>
      </c>
      <c r="P294" s="91">
        <v>3.4677014000000006E-2</v>
      </c>
      <c r="Q294" s="92">
        <f t="shared" si="4"/>
        <v>6.0021655952531194E-6</v>
      </c>
      <c r="R294" s="92">
        <f>P294/'סכום נכסי הקרן'!$C$42</f>
        <v>3.6127545056069116E-7</v>
      </c>
    </row>
    <row r="295" spans="2:18">
      <c r="B295" s="86" t="s">
        <v>2360</v>
      </c>
      <c r="C295" s="89" t="s">
        <v>2071</v>
      </c>
      <c r="D295" s="88" t="s">
        <v>2259</v>
      </c>
      <c r="E295" s="88"/>
      <c r="F295" s="88" t="s">
        <v>464</v>
      </c>
      <c r="G295" s="98">
        <v>43083</v>
      </c>
      <c r="H295" s="88"/>
      <c r="I295" s="91">
        <v>5.2199999941604371</v>
      </c>
      <c r="J295" s="89" t="s">
        <v>2255</v>
      </c>
      <c r="K295" s="89" t="s">
        <v>133</v>
      </c>
      <c r="L295" s="90">
        <v>7.195E-2</v>
      </c>
      <c r="M295" s="90">
        <v>7.3000000053086947E-2</v>
      </c>
      <c r="N295" s="91">
        <v>26.887430000000005</v>
      </c>
      <c r="O295" s="99">
        <v>100.45</v>
      </c>
      <c r="P295" s="91">
        <v>7.5348102000000014E-2</v>
      </c>
      <c r="Q295" s="92">
        <f t="shared" si="4"/>
        <v>1.3041831845499234E-5</v>
      </c>
      <c r="R295" s="92">
        <f>P295/'סכום נכסי הקרן'!$C$42</f>
        <v>7.8499894768744833E-7</v>
      </c>
    </row>
    <row r="296" spans="2:18">
      <c r="B296" s="86" t="s">
        <v>2360</v>
      </c>
      <c r="C296" s="89" t="s">
        <v>2071</v>
      </c>
      <c r="D296" s="88" t="s">
        <v>2260</v>
      </c>
      <c r="E296" s="88"/>
      <c r="F296" s="88" t="s">
        <v>464</v>
      </c>
      <c r="G296" s="98">
        <v>43083</v>
      </c>
      <c r="H296" s="88"/>
      <c r="I296" s="91">
        <v>5.5400000013408928</v>
      </c>
      <c r="J296" s="89" t="s">
        <v>2255</v>
      </c>
      <c r="K296" s="89" t="s">
        <v>133</v>
      </c>
      <c r="L296" s="90">
        <v>4.4999999999999998E-2</v>
      </c>
      <c r="M296" s="90">
        <v>6.6600000016388702E-2</v>
      </c>
      <c r="N296" s="91">
        <v>107.54972000000002</v>
      </c>
      <c r="O296" s="99">
        <v>89.48</v>
      </c>
      <c r="P296" s="91">
        <v>0.26847776600000001</v>
      </c>
      <c r="Q296" s="92">
        <f t="shared" si="4"/>
        <v>4.6470206753546237E-5</v>
      </c>
      <c r="R296" s="92">
        <f>P296/'סכום נכסי הקרן'!$C$42</f>
        <v>2.7970812561075123E-6</v>
      </c>
    </row>
    <row r="297" spans="2:18">
      <c r="B297" s="86" t="s">
        <v>2361</v>
      </c>
      <c r="C297" s="89" t="s">
        <v>2071</v>
      </c>
      <c r="D297" s="88">
        <v>9186</v>
      </c>
      <c r="E297" s="88"/>
      <c r="F297" s="88" t="s">
        <v>464</v>
      </c>
      <c r="G297" s="98">
        <v>44778</v>
      </c>
      <c r="H297" s="88"/>
      <c r="I297" s="91">
        <v>3.639999998976152</v>
      </c>
      <c r="J297" s="89" t="s">
        <v>2261</v>
      </c>
      <c r="K297" s="89" t="s">
        <v>127</v>
      </c>
      <c r="L297" s="90">
        <v>7.1870000000000003E-2</v>
      </c>
      <c r="M297" s="90">
        <v>7.2099999974538517E-2</v>
      </c>
      <c r="N297" s="91">
        <v>180.74371800000006</v>
      </c>
      <c r="O297" s="99">
        <v>102.2</v>
      </c>
      <c r="P297" s="91">
        <v>0.74229760900000008</v>
      </c>
      <c r="Q297" s="92">
        <f t="shared" si="4"/>
        <v>1.2848260724462757E-4</v>
      </c>
      <c r="R297" s="92">
        <f>P297/'סכום נכסי הקרן'!$C$42</f>
        <v>7.7334773732709147E-6</v>
      </c>
    </row>
    <row r="298" spans="2:18">
      <c r="B298" s="86" t="s">
        <v>2361</v>
      </c>
      <c r="C298" s="89" t="s">
        <v>2071</v>
      </c>
      <c r="D298" s="88">
        <v>9187</v>
      </c>
      <c r="E298" s="88"/>
      <c r="F298" s="88" t="s">
        <v>464</v>
      </c>
      <c r="G298" s="98">
        <v>44778</v>
      </c>
      <c r="H298" s="88"/>
      <c r="I298" s="91">
        <v>3.5600000009538202</v>
      </c>
      <c r="J298" s="89" t="s">
        <v>2261</v>
      </c>
      <c r="K298" s="89" t="s">
        <v>125</v>
      </c>
      <c r="L298" s="90">
        <v>8.2722999999999991E-2</v>
      </c>
      <c r="M298" s="90">
        <v>9.0300000022382268E-2</v>
      </c>
      <c r="N298" s="91">
        <v>497.71030000000007</v>
      </c>
      <c r="O298" s="99">
        <v>100.2</v>
      </c>
      <c r="P298" s="91">
        <v>1.8452112290000002</v>
      </c>
      <c r="Q298" s="92">
        <f t="shared" si="4"/>
        <v>3.1938342080660475E-4</v>
      </c>
      <c r="R298" s="92">
        <f>P298/'סכום נכסי הקרן'!$C$42</f>
        <v>1.9223959656290522E-5</v>
      </c>
    </row>
    <row r="299" spans="2:18">
      <c r="B299" s="86" t="s">
        <v>2362</v>
      </c>
      <c r="C299" s="89" t="s">
        <v>2071</v>
      </c>
      <c r="D299" s="88" t="s">
        <v>2262</v>
      </c>
      <c r="E299" s="88"/>
      <c r="F299" s="88" t="s">
        <v>464</v>
      </c>
      <c r="G299" s="98">
        <v>42870</v>
      </c>
      <c r="H299" s="88"/>
      <c r="I299" s="91">
        <v>0.97000000374626272</v>
      </c>
      <c r="J299" s="89" t="s">
        <v>2255</v>
      </c>
      <c r="K299" s="89" t="s">
        <v>125</v>
      </c>
      <c r="L299" s="90">
        <v>7.9430000000000001E-2</v>
      </c>
      <c r="M299" s="90">
        <v>9.0700000328838612E-2</v>
      </c>
      <c r="N299" s="91">
        <v>32.654181000000008</v>
      </c>
      <c r="O299" s="99">
        <v>99.42</v>
      </c>
      <c r="P299" s="91">
        <v>0.12011971500000002</v>
      </c>
      <c r="Q299" s="92">
        <f t="shared" si="4"/>
        <v>2.0791248654933494E-5</v>
      </c>
      <c r="R299" s="92">
        <f>P299/'סכום נכסי הקרן'!$C$42</f>
        <v>1.2514429344420143E-6</v>
      </c>
    </row>
    <row r="300" spans="2:18">
      <c r="B300" s="86" t="s">
        <v>2363</v>
      </c>
      <c r="C300" s="89" t="s">
        <v>2071</v>
      </c>
      <c r="D300" s="88">
        <v>8702</v>
      </c>
      <c r="E300" s="88"/>
      <c r="F300" s="88" t="s">
        <v>464</v>
      </c>
      <c r="G300" s="98">
        <v>44497</v>
      </c>
      <c r="H300" s="88"/>
      <c r="I300" s="91">
        <v>0.05</v>
      </c>
      <c r="J300" s="89" t="s">
        <v>1174</v>
      </c>
      <c r="K300" s="89" t="s">
        <v>125</v>
      </c>
      <c r="L300" s="90">
        <v>7.0890000000000009E-2</v>
      </c>
      <c r="M300" s="90">
        <v>5.4899979850896639E-2</v>
      </c>
      <c r="N300" s="91">
        <v>0.40084200000000003</v>
      </c>
      <c r="O300" s="99">
        <v>100.39</v>
      </c>
      <c r="P300" s="91">
        <v>1.4889E-3</v>
      </c>
      <c r="Q300" s="92">
        <f t="shared" si="4"/>
        <v>2.5771031942866732E-7</v>
      </c>
      <c r="R300" s="92">
        <f>P300/'סכום נכסי הקרן'!$C$42</f>
        <v>1.5511803246375623E-8</v>
      </c>
    </row>
    <row r="301" spans="2:18">
      <c r="B301" s="86" t="s">
        <v>2363</v>
      </c>
      <c r="C301" s="89" t="s">
        <v>2071</v>
      </c>
      <c r="D301" s="88">
        <v>9118</v>
      </c>
      <c r="E301" s="88"/>
      <c r="F301" s="88" t="s">
        <v>464</v>
      </c>
      <c r="G301" s="98">
        <v>44733</v>
      </c>
      <c r="H301" s="88"/>
      <c r="I301" s="91">
        <v>4.9999966267635282E-2</v>
      </c>
      <c r="J301" s="89" t="s">
        <v>1174</v>
      </c>
      <c r="K301" s="89" t="s">
        <v>125</v>
      </c>
      <c r="L301" s="90">
        <v>7.0890000000000009E-2</v>
      </c>
      <c r="M301" s="90">
        <v>5.4900003778024856E-2</v>
      </c>
      <c r="N301" s="91">
        <v>1.5962140000000002</v>
      </c>
      <c r="O301" s="99">
        <v>100.39</v>
      </c>
      <c r="P301" s="91">
        <v>5.9290240000000006E-3</v>
      </c>
      <c r="Q301" s="92">
        <f t="shared" si="4"/>
        <v>1.026241298233753E-6</v>
      </c>
      <c r="R301" s="92">
        <f>P301/'סכום נכסי הקרן'!$C$42</f>
        <v>6.1770336309382097E-8</v>
      </c>
    </row>
    <row r="302" spans="2:18">
      <c r="B302" s="86" t="s">
        <v>2363</v>
      </c>
      <c r="C302" s="89" t="s">
        <v>2071</v>
      </c>
      <c r="D302" s="88">
        <v>9233</v>
      </c>
      <c r="E302" s="88"/>
      <c r="F302" s="88" t="s">
        <v>464</v>
      </c>
      <c r="G302" s="98">
        <v>44819</v>
      </c>
      <c r="H302" s="88"/>
      <c r="I302" s="91">
        <v>4.9999742220648812E-2</v>
      </c>
      <c r="J302" s="89" t="s">
        <v>1174</v>
      </c>
      <c r="K302" s="89" t="s">
        <v>125</v>
      </c>
      <c r="L302" s="90">
        <v>7.0890000000000009E-2</v>
      </c>
      <c r="M302" s="90">
        <v>5.4899998797029691E-2</v>
      </c>
      <c r="N302" s="91">
        <v>0.31331500000000007</v>
      </c>
      <c r="O302" s="99">
        <v>100.39</v>
      </c>
      <c r="P302" s="91">
        <v>1.1637860000000002E-3</v>
      </c>
      <c r="Q302" s="92">
        <f t="shared" si="4"/>
        <v>2.0143707556357783E-7</v>
      </c>
      <c r="R302" s="92">
        <f>P302/'סכום נכסי הקרן'!$C$42</f>
        <v>1.212466885142488E-8</v>
      </c>
    </row>
    <row r="303" spans="2:18">
      <c r="B303" s="86" t="s">
        <v>2363</v>
      </c>
      <c r="C303" s="89" t="s">
        <v>2071</v>
      </c>
      <c r="D303" s="88">
        <v>9276</v>
      </c>
      <c r="E303" s="88"/>
      <c r="F303" s="88" t="s">
        <v>464</v>
      </c>
      <c r="G303" s="98">
        <v>44854</v>
      </c>
      <c r="H303" s="88"/>
      <c r="I303" s="91"/>
      <c r="J303" s="89" t="s">
        <v>1174</v>
      </c>
      <c r="K303" s="89" t="s">
        <v>125</v>
      </c>
      <c r="L303" s="90">
        <v>7.0890000000000009E-2</v>
      </c>
      <c r="M303" s="90">
        <v>5.4899920853493003E-2</v>
      </c>
      <c r="N303" s="91">
        <v>7.5174000000000019E-2</v>
      </c>
      <c r="O303" s="99">
        <v>100.39</v>
      </c>
      <c r="P303" s="91">
        <v>2.7922900000000009E-4</v>
      </c>
      <c r="Q303" s="92">
        <f t="shared" si="4"/>
        <v>4.8331113428536074E-8</v>
      </c>
      <c r="R303" s="92">
        <f>P303/'סכום נכסי הקרן'!$C$42</f>
        <v>2.9090908111237964E-9</v>
      </c>
    </row>
    <row r="304" spans="2:18">
      <c r="B304" s="86" t="s">
        <v>2363</v>
      </c>
      <c r="C304" s="89" t="s">
        <v>2071</v>
      </c>
      <c r="D304" s="88">
        <v>9430</v>
      </c>
      <c r="E304" s="88"/>
      <c r="F304" s="88" t="s">
        <v>464</v>
      </c>
      <c r="G304" s="98">
        <v>44950</v>
      </c>
      <c r="H304" s="88"/>
      <c r="I304" s="91">
        <v>4.9999737860998171E-2</v>
      </c>
      <c r="J304" s="89" t="s">
        <v>1174</v>
      </c>
      <c r="K304" s="89" t="s">
        <v>125</v>
      </c>
      <c r="L304" s="90">
        <v>7.0890000000000009E-2</v>
      </c>
      <c r="M304" s="90">
        <v>5.4900000524278007E-2</v>
      </c>
      <c r="N304" s="91">
        <v>0.41080500000000003</v>
      </c>
      <c r="O304" s="99">
        <v>100.39</v>
      </c>
      <c r="P304" s="91">
        <v>1.5259080000000003E-3</v>
      </c>
      <c r="Q304" s="92">
        <f t="shared" si="4"/>
        <v>2.641159500965538E-7</v>
      </c>
      <c r="R304" s="92">
        <f>P304/'סכום נכסי הקרן'!$C$42</f>
        <v>1.5897363602707058E-8</v>
      </c>
    </row>
    <row r="305" spans="2:18">
      <c r="B305" s="86" t="s">
        <v>2363</v>
      </c>
      <c r="C305" s="89" t="s">
        <v>2071</v>
      </c>
      <c r="D305" s="88">
        <v>9539</v>
      </c>
      <c r="E305" s="88"/>
      <c r="F305" s="88" t="s">
        <v>464</v>
      </c>
      <c r="G305" s="98">
        <v>45029</v>
      </c>
      <c r="H305" s="88"/>
      <c r="I305" s="91"/>
      <c r="J305" s="89" t="s">
        <v>1174</v>
      </c>
      <c r="K305" s="89" t="s">
        <v>125</v>
      </c>
      <c r="L305" s="90">
        <v>7.0890000000000009E-2</v>
      </c>
      <c r="M305" s="90">
        <v>5.4900026738178183E-2</v>
      </c>
      <c r="N305" s="91">
        <v>0.13693500000000003</v>
      </c>
      <c r="O305" s="99">
        <v>100.39</v>
      </c>
      <c r="P305" s="91">
        <v>5.0863600000000014E-4</v>
      </c>
      <c r="Q305" s="92">
        <f t="shared" si="4"/>
        <v>8.8038650032184604E-8</v>
      </c>
      <c r="R305" s="92">
        <f>P305/'סכום נכסי הקרן'!$C$42</f>
        <v>5.2991212009023529E-9</v>
      </c>
    </row>
    <row r="306" spans="2:18">
      <c r="B306" s="86" t="s">
        <v>2363</v>
      </c>
      <c r="C306" s="89" t="s">
        <v>2071</v>
      </c>
      <c r="D306" s="88">
        <v>8060</v>
      </c>
      <c r="E306" s="88"/>
      <c r="F306" s="88" t="s">
        <v>464</v>
      </c>
      <c r="G306" s="98">
        <v>44150</v>
      </c>
      <c r="H306" s="88"/>
      <c r="I306" s="91">
        <v>4.9999999899876038E-2</v>
      </c>
      <c r="J306" s="89" t="s">
        <v>1174</v>
      </c>
      <c r="K306" s="89" t="s">
        <v>125</v>
      </c>
      <c r="L306" s="90">
        <v>7.0890000000000009E-2</v>
      </c>
      <c r="M306" s="90">
        <v>5.4899999993191576E-2</v>
      </c>
      <c r="N306" s="91">
        <v>537.77396700000008</v>
      </c>
      <c r="O306" s="99">
        <v>100.39</v>
      </c>
      <c r="P306" s="91">
        <v>1.9975236640000003</v>
      </c>
      <c r="Q306" s="92">
        <f t="shared" si="4"/>
        <v>3.4574683425062926E-4</v>
      </c>
      <c r="R306" s="92">
        <f>P306/'סכום נכסי הקרן'!$C$42</f>
        <v>2.0810795927159202E-5</v>
      </c>
    </row>
    <row r="307" spans="2:18">
      <c r="B307" s="86" t="s">
        <v>2363</v>
      </c>
      <c r="C307" s="89" t="s">
        <v>2071</v>
      </c>
      <c r="D307" s="88">
        <v>8119</v>
      </c>
      <c r="E307" s="88"/>
      <c r="F307" s="88" t="s">
        <v>464</v>
      </c>
      <c r="G307" s="98">
        <v>44169</v>
      </c>
      <c r="H307" s="88"/>
      <c r="I307" s="91">
        <v>4.9999904981282359E-2</v>
      </c>
      <c r="J307" s="89" t="s">
        <v>1174</v>
      </c>
      <c r="K307" s="89" t="s">
        <v>125</v>
      </c>
      <c r="L307" s="90">
        <v>7.0890000000000009E-2</v>
      </c>
      <c r="M307" s="90">
        <v>5.4900005468855088E-2</v>
      </c>
      <c r="N307" s="91">
        <v>1.2750030000000003</v>
      </c>
      <c r="O307" s="99">
        <v>100.39</v>
      </c>
      <c r="P307" s="91">
        <v>4.7359090000000017E-3</v>
      </c>
      <c r="Q307" s="92">
        <f t="shared" si="4"/>
        <v>8.1972773267183877E-7</v>
      </c>
      <c r="R307" s="92">
        <f>P307/'סכום נכסי הקרן'!$C$42</f>
        <v>4.9340109208636956E-8</v>
      </c>
    </row>
    <row r="308" spans="2:18">
      <c r="B308" s="86" t="s">
        <v>2363</v>
      </c>
      <c r="C308" s="89" t="s">
        <v>2071</v>
      </c>
      <c r="D308" s="88">
        <v>8418</v>
      </c>
      <c r="E308" s="88"/>
      <c r="F308" s="88" t="s">
        <v>464</v>
      </c>
      <c r="G308" s="98">
        <v>44326</v>
      </c>
      <c r="H308" s="88"/>
      <c r="I308" s="91">
        <v>5.0000199585660168E-2</v>
      </c>
      <c r="J308" s="89" t="s">
        <v>1174</v>
      </c>
      <c r="K308" s="89" t="s">
        <v>125</v>
      </c>
      <c r="L308" s="90">
        <v>7.0890000000000009E-2</v>
      </c>
      <c r="M308" s="90">
        <v>5.4899997604972078E-2</v>
      </c>
      <c r="N308" s="91">
        <v>0.26977899999999999</v>
      </c>
      <c r="O308" s="99">
        <v>100.39</v>
      </c>
      <c r="P308" s="91">
        <v>1.0020760000000002E-3</v>
      </c>
      <c r="Q308" s="92">
        <f t="shared" si="4"/>
        <v>1.7344705893733712E-7</v>
      </c>
      <c r="R308" s="92">
        <f>P308/'סכום נכסי הקרן'!$C$42</f>
        <v>1.0439925951988114E-8</v>
      </c>
    </row>
    <row r="309" spans="2:18">
      <c r="B309" s="86" t="s">
        <v>2364</v>
      </c>
      <c r="C309" s="89" t="s">
        <v>2071</v>
      </c>
      <c r="D309" s="88">
        <v>8718</v>
      </c>
      <c r="E309" s="88"/>
      <c r="F309" s="88" t="s">
        <v>464</v>
      </c>
      <c r="G309" s="98">
        <v>44508</v>
      </c>
      <c r="H309" s="88"/>
      <c r="I309" s="91">
        <v>3.1700000008976201</v>
      </c>
      <c r="J309" s="89" t="s">
        <v>2255</v>
      </c>
      <c r="K309" s="89" t="s">
        <v>125</v>
      </c>
      <c r="L309" s="90">
        <v>8.5919000000000009E-2</v>
      </c>
      <c r="M309" s="90">
        <v>9.0700000020944471E-2</v>
      </c>
      <c r="N309" s="91">
        <v>452.27797600000008</v>
      </c>
      <c r="O309" s="99">
        <v>99.86</v>
      </c>
      <c r="P309" s="91">
        <v>1.6710856500000002</v>
      </c>
      <c r="Q309" s="92">
        <f t="shared" si="4"/>
        <v>2.8924441980936405E-4</v>
      </c>
      <c r="R309" s="92">
        <f>P309/'סכום נכסי הקרן'!$C$42</f>
        <v>1.7409867560374586E-5</v>
      </c>
    </row>
    <row r="310" spans="2:18">
      <c r="B310" s="86" t="s">
        <v>2365</v>
      </c>
      <c r="C310" s="89" t="s">
        <v>2071</v>
      </c>
      <c r="D310" s="88">
        <v>8806</v>
      </c>
      <c r="E310" s="88"/>
      <c r="F310" s="88" t="s">
        <v>464</v>
      </c>
      <c r="G310" s="98">
        <v>44137</v>
      </c>
      <c r="H310" s="88"/>
      <c r="I310" s="91">
        <v>0.21999999977454074</v>
      </c>
      <c r="J310" s="89" t="s">
        <v>1174</v>
      </c>
      <c r="K310" s="89" t="s">
        <v>125</v>
      </c>
      <c r="L310" s="90">
        <v>7.2756000000000001E-2</v>
      </c>
      <c r="M310" s="90">
        <v>5.6099999996704814E-2</v>
      </c>
      <c r="N310" s="91">
        <v>617.24157100000014</v>
      </c>
      <c r="O310" s="99">
        <v>100.99</v>
      </c>
      <c r="P310" s="91">
        <v>2.3064033160000004</v>
      </c>
      <c r="Q310" s="92">
        <f t="shared" si="4"/>
        <v>3.992101116916499E-4</v>
      </c>
      <c r="R310" s="92">
        <f>P310/'סכום נכסי הקרן'!$C$42</f>
        <v>2.4028796053852046E-5</v>
      </c>
    </row>
    <row r="311" spans="2:18">
      <c r="B311" s="86" t="s">
        <v>2365</v>
      </c>
      <c r="C311" s="89" t="s">
        <v>2071</v>
      </c>
      <c r="D311" s="88">
        <v>9044</v>
      </c>
      <c r="E311" s="88"/>
      <c r="F311" s="88" t="s">
        <v>464</v>
      </c>
      <c r="G311" s="98">
        <v>44679</v>
      </c>
      <c r="H311" s="88"/>
      <c r="I311" s="91">
        <v>0.21999997885304026</v>
      </c>
      <c r="J311" s="89" t="s">
        <v>1174</v>
      </c>
      <c r="K311" s="89" t="s">
        <v>125</v>
      </c>
      <c r="L311" s="90">
        <v>7.2756000000000001E-2</v>
      </c>
      <c r="M311" s="90">
        <v>5.6100000146014711E-2</v>
      </c>
      <c r="N311" s="91">
        <v>5.3152200000000001</v>
      </c>
      <c r="O311" s="99">
        <v>100.99</v>
      </c>
      <c r="P311" s="91">
        <v>1.9861011000000005E-2</v>
      </c>
      <c r="Q311" s="92">
        <f t="shared" ref="Q311:Q342" si="5">IFERROR(P311/$P$10,0)</f>
        <v>3.4376972859065594E-6</v>
      </c>
      <c r="R311" s="92">
        <f>P311/'סכום נכסי הקרן'!$C$42</f>
        <v>2.0691792256437777E-7</v>
      </c>
    </row>
    <row r="312" spans="2:18">
      <c r="B312" s="86" t="s">
        <v>2365</v>
      </c>
      <c r="C312" s="89" t="s">
        <v>2071</v>
      </c>
      <c r="D312" s="88">
        <v>9224</v>
      </c>
      <c r="E312" s="88"/>
      <c r="F312" s="88" t="s">
        <v>464</v>
      </c>
      <c r="G312" s="98">
        <v>44810</v>
      </c>
      <c r="H312" s="88"/>
      <c r="I312" s="91">
        <v>0.22000001057317134</v>
      </c>
      <c r="J312" s="89" t="s">
        <v>1174</v>
      </c>
      <c r="K312" s="89" t="s">
        <v>125</v>
      </c>
      <c r="L312" s="90">
        <v>7.2756000000000001E-2</v>
      </c>
      <c r="M312" s="90">
        <v>5.6100000331107201E-2</v>
      </c>
      <c r="N312" s="91">
        <v>9.6182980000000011</v>
      </c>
      <c r="O312" s="99">
        <v>100.99</v>
      </c>
      <c r="P312" s="91">
        <v>3.5940021000000009E-2</v>
      </c>
      <c r="Q312" s="92">
        <f t="shared" si="5"/>
        <v>6.220776608357185E-6</v>
      </c>
      <c r="R312" s="92">
        <f>P312/'סכום נכסי הקרן'!$C$42</f>
        <v>3.7443383331493604E-7</v>
      </c>
    </row>
    <row r="313" spans="2:18">
      <c r="B313" s="86" t="s">
        <v>2366</v>
      </c>
      <c r="C313" s="89" t="s">
        <v>2071</v>
      </c>
      <c r="D313" s="88" t="s">
        <v>2263</v>
      </c>
      <c r="E313" s="88"/>
      <c r="F313" s="88" t="s">
        <v>464</v>
      </c>
      <c r="G313" s="98">
        <v>42921</v>
      </c>
      <c r="H313" s="88"/>
      <c r="I313" s="91">
        <v>7.2099999587776695</v>
      </c>
      <c r="J313" s="89" t="s">
        <v>2255</v>
      </c>
      <c r="K313" s="89" t="s">
        <v>125</v>
      </c>
      <c r="L313" s="90">
        <v>7.8939999999999996E-2</v>
      </c>
      <c r="M313" s="120">
        <v>0</v>
      </c>
      <c r="N313" s="91">
        <v>68.908738000000014</v>
      </c>
      <c r="O313" s="99">
        <v>14.370590999999999</v>
      </c>
      <c r="P313" s="91">
        <v>3.6630631000000011E-2</v>
      </c>
      <c r="Q313" s="92">
        <f t="shared" si="5"/>
        <v>6.3403127247522636E-6</v>
      </c>
      <c r="R313" s="92">
        <f>P313/'סכום נכסי הקרן'!$C$42</f>
        <v>3.8162881379715747E-7</v>
      </c>
    </row>
    <row r="314" spans="2:18">
      <c r="B314" s="86" t="s">
        <v>2366</v>
      </c>
      <c r="C314" s="89" t="s">
        <v>2071</v>
      </c>
      <c r="D314" s="88">
        <v>6497</v>
      </c>
      <c r="E314" s="88"/>
      <c r="F314" s="88" t="s">
        <v>464</v>
      </c>
      <c r="G314" s="98">
        <v>43342</v>
      </c>
      <c r="H314" s="88"/>
      <c r="I314" s="91">
        <v>1.0600000690390003</v>
      </c>
      <c r="J314" s="89" t="s">
        <v>2255</v>
      </c>
      <c r="K314" s="89" t="s">
        <v>125</v>
      </c>
      <c r="L314" s="90">
        <v>7.8939999999999996E-2</v>
      </c>
      <c r="M314" s="120">
        <v>0</v>
      </c>
      <c r="N314" s="91">
        <v>13.079063000000001</v>
      </c>
      <c r="O314" s="99">
        <v>14.370590999999999</v>
      </c>
      <c r="P314" s="91">
        <v>6.9525920000000014E-3</v>
      </c>
      <c r="Q314" s="92">
        <f t="shared" si="5"/>
        <v>1.2034083586387247E-6</v>
      </c>
      <c r="R314" s="92">
        <f>P314/'סכום נכסי הקרן'!$C$42</f>
        <v>7.2434172312663856E-8</v>
      </c>
    </row>
    <row r="315" spans="2:18">
      <c r="B315" s="86" t="s">
        <v>2367</v>
      </c>
      <c r="C315" s="89" t="s">
        <v>2071</v>
      </c>
      <c r="D315" s="88">
        <v>9405</v>
      </c>
      <c r="E315" s="88"/>
      <c r="F315" s="88" t="s">
        <v>464</v>
      </c>
      <c r="G315" s="98">
        <v>43866</v>
      </c>
      <c r="H315" s="88"/>
      <c r="I315" s="91">
        <v>1.2899999999385561</v>
      </c>
      <c r="J315" s="89" t="s">
        <v>1174</v>
      </c>
      <c r="K315" s="89" t="s">
        <v>125</v>
      </c>
      <c r="L315" s="90">
        <v>7.5109000000000009E-2</v>
      </c>
      <c r="M315" s="90">
        <v>7.9200000011469485E-2</v>
      </c>
      <c r="N315" s="91">
        <v>525.78906800000016</v>
      </c>
      <c r="O315" s="99">
        <v>100.39</v>
      </c>
      <c r="P315" s="91">
        <v>1.9530066280000005</v>
      </c>
      <c r="Q315" s="92">
        <f t="shared" si="5"/>
        <v>3.3804148159593292E-4</v>
      </c>
      <c r="R315" s="92">
        <f>P315/'סכום נכסי הקרן'!$C$42</f>
        <v>2.0347004199344157E-5</v>
      </c>
    </row>
    <row r="316" spans="2:18">
      <c r="B316" s="86" t="s">
        <v>2367</v>
      </c>
      <c r="C316" s="89" t="s">
        <v>2071</v>
      </c>
      <c r="D316" s="88">
        <v>9439</v>
      </c>
      <c r="E316" s="88"/>
      <c r="F316" s="88" t="s">
        <v>464</v>
      </c>
      <c r="G316" s="98">
        <v>44953</v>
      </c>
      <c r="H316" s="88"/>
      <c r="I316" s="91">
        <v>1.2899998894609581</v>
      </c>
      <c r="J316" s="89" t="s">
        <v>1174</v>
      </c>
      <c r="K316" s="89" t="s">
        <v>125</v>
      </c>
      <c r="L316" s="90">
        <v>7.5109000000000009E-2</v>
      </c>
      <c r="M316" s="90">
        <v>7.9199993296341989E-2</v>
      </c>
      <c r="N316" s="91">
        <v>1.5100240000000003</v>
      </c>
      <c r="O316" s="99">
        <v>100.39</v>
      </c>
      <c r="P316" s="91">
        <v>5.6088780000000003E-3</v>
      </c>
      <c r="Q316" s="92">
        <f t="shared" si="5"/>
        <v>9.7082795420540301E-7</v>
      </c>
      <c r="R316" s="92">
        <f>P316/'סכום נכסי הקרן'!$C$42</f>
        <v>5.8434960016740429E-8</v>
      </c>
    </row>
    <row r="317" spans="2:18">
      <c r="B317" s="86" t="s">
        <v>2367</v>
      </c>
      <c r="C317" s="89" t="s">
        <v>2071</v>
      </c>
      <c r="D317" s="88">
        <v>9447</v>
      </c>
      <c r="E317" s="88"/>
      <c r="F317" s="88" t="s">
        <v>464</v>
      </c>
      <c r="G317" s="98">
        <v>44959</v>
      </c>
      <c r="H317" s="88"/>
      <c r="I317" s="91">
        <v>1.2900000475742672</v>
      </c>
      <c r="J317" s="89" t="s">
        <v>1174</v>
      </c>
      <c r="K317" s="89" t="s">
        <v>125</v>
      </c>
      <c r="L317" s="90">
        <v>7.5109000000000009E-2</v>
      </c>
      <c r="M317" s="90">
        <v>7.9200010149177047E-2</v>
      </c>
      <c r="N317" s="91">
        <v>0.8488420000000001</v>
      </c>
      <c r="O317" s="99">
        <v>100.39</v>
      </c>
      <c r="P317" s="91">
        <v>3.1529650000000006E-3</v>
      </c>
      <c r="Q317" s="92">
        <f t="shared" si="5"/>
        <v>5.4573955087474524E-7</v>
      </c>
      <c r="R317" s="92">
        <f>P317/'סכום נכסי הקרן'!$C$42</f>
        <v>3.2848527585941788E-8</v>
      </c>
    </row>
    <row r="318" spans="2:18">
      <c r="B318" s="86" t="s">
        <v>2367</v>
      </c>
      <c r="C318" s="89" t="s">
        <v>2071</v>
      </c>
      <c r="D318" s="88">
        <v>9467</v>
      </c>
      <c r="E318" s="88"/>
      <c r="F318" s="88" t="s">
        <v>464</v>
      </c>
      <c r="G318" s="98">
        <v>44966</v>
      </c>
      <c r="H318" s="88"/>
      <c r="I318" s="91">
        <v>1.2899999385775536</v>
      </c>
      <c r="J318" s="89" t="s">
        <v>1174</v>
      </c>
      <c r="K318" s="89" t="s">
        <v>125</v>
      </c>
      <c r="L318" s="90">
        <v>7.5109000000000009E-2</v>
      </c>
      <c r="M318" s="90">
        <v>7.9699995827509668E-2</v>
      </c>
      <c r="N318" s="91">
        <v>1.2718570000000002</v>
      </c>
      <c r="O318" s="99">
        <v>100.33</v>
      </c>
      <c r="P318" s="91">
        <v>4.7214010000000009E-3</v>
      </c>
      <c r="Q318" s="92">
        <f t="shared" si="5"/>
        <v>8.172165759022294E-7</v>
      </c>
      <c r="R318" s="92">
        <f>P318/'סכום נכסי הקרן'!$C$42</f>
        <v>4.9188960547545925E-8</v>
      </c>
    </row>
    <row r="319" spans="2:18">
      <c r="B319" s="86" t="s">
        <v>2367</v>
      </c>
      <c r="C319" s="89" t="s">
        <v>2071</v>
      </c>
      <c r="D319" s="88">
        <v>9491</v>
      </c>
      <c r="E319" s="88"/>
      <c r="F319" s="88" t="s">
        <v>464</v>
      </c>
      <c r="G319" s="98">
        <v>44986</v>
      </c>
      <c r="H319" s="88"/>
      <c r="I319" s="91">
        <v>1.2900000413802355</v>
      </c>
      <c r="J319" s="89" t="s">
        <v>1174</v>
      </c>
      <c r="K319" s="89" t="s">
        <v>125</v>
      </c>
      <c r="L319" s="90">
        <v>7.5109000000000009E-2</v>
      </c>
      <c r="M319" s="90">
        <v>7.9700002003674567E-2</v>
      </c>
      <c r="N319" s="91">
        <v>4.9475259999999999</v>
      </c>
      <c r="O319" s="99">
        <v>100.33</v>
      </c>
      <c r="P319" s="91">
        <v>1.8366256000000004E-2</v>
      </c>
      <c r="Q319" s="92">
        <f t="shared" si="5"/>
        <v>3.1789735378256958E-6</v>
      </c>
      <c r="R319" s="92">
        <f>P319/'סכום נכסי הקרן'!$C$42</f>
        <v>1.9134512018575179E-7</v>
      </c>
    </row>
    <row r="320" spans="2:18">
      <c r="B320" s="86" t="s">
        <v>2367</v>
      </c>
      <c r="C320" s="89" t="s">
        <v>2071</v>
      </c>
      <c r="D320" s="88">
        <v>9510</v>
      </c>
      <c r="E320" s="88"/>
      <c r="F320" s="88" t="s">
        <v>464</v>
      </c>
      <c r="G320" s="98">
        <v>44994</v>
      </c>
      <c r="H320" s="88"/>
      <c r="I320" s="91">
        <v>1.2899999497885821</v>
      </c>
      <c r="J320" s="89" t="s">
        <v>1174</v>
      </c>
      <c r="K320" s="89" t="s">
        <v>125</v>
      </c>
      <c r="L320" s="90">
        <v>7.5109000000000009E-2</v>
      </c>
      <c r="M320" s="90">
        <v>7.9700003514799264E-2</v>
      </c>
      <c r="N320" s="91">
        <v>0.96568900000000013</v>
      </c>
      <c r="O320" s="99">
        <v>100.33</v>
      </c>
      <c r="P320" s="91">
        <v>3.5848420000000004E-3</v>
      </c>
      <c r="Q320" s="92">
        <f t="shared" si="5"/>
        <v>6.204921599310247E-7</v>
      </c>
      <c r="R320" s="92">
        <f>P320/'סכום נכסי הקרן'!$C$42</f>
        <v>3.7347950683957077E-8</v>
      </c>
    </row>
    <row r="321" spans="2:18">
      <c r="B321" s="86" t="s">
        <v>2367</v>
      </c>
      <c r="C321" s="89" t="s">
        <v>2071</v>
      </c>
      <c r="D321" s="88">
        <v>9560</v>
      </c>
      <c r="E321" s="88"/>
      <c r="F321" s="88" t="s">
        <v>464</v>
      </c>
      <c r="G321" s="98">
        <v>45058</v>
      </c>
      <c r="H321" s="88"/>
      <c r="I321" s="91">
        <v>1.2899999840058933</v>
      </c>
      <c r="J321" s="89" t="s">
        <v>1174</v>
      </c>
      <c r="K321" s="89" t="s">
        <v>125</v>
      </c>
      <c r="L321" s="90">
        <v>7.5109000000000009E-2</v>
      </c>
      <c r="M321" s="90">
        <v>7.9700000087709624E-2</v>
      </c>
      <c r="N321" s="91">
        <v>5.2211860000000012</v>
      </c>
      <c r="O321" s="99">
        <v>100.33</v>
      </c>
      <c r="P321" s="91">
        <v>1.9382139000000003E-2</v>
      </c>
      <c r="Q321" s="92">
        <f t="shared" si="5"/>
        <v>3.3548104190347443E-6</v>
      </c>
      <c r="R321" s="92">
        <f>P321/'סכום נכסי הקרן'!$C$42</f>
        <v>2.0192889157223697E-7</v>
      </c>
    </row>
    <row r="322" spans="2:18">
      <c r="B322" s="86" t="s">
        <v>2368</v>
      </c>
      <c r="C322" s="89" t="s">
        <v>2071</v>
      </c>
      <c r="D322" s="88">
        <v>9606</v>
      </c>
      <c r="E322" s="88"/>
      <c r="F322" s="88" t="s">
        <v>464</v>
      </c>
      <c r="G322" s="98">
        <v>44136</v>
      </c>
      <c r="H322" s="88"/>
      <c r="I322" s="91">
        <v>4.9999999955691647E-2</v>
      </c>
      <c r="J322" s="89" t="s">
        <v>1174</v>
      </c>
      <c r="K322" s="89" t="s">
        <v>125</v>
      </c>
      <c r="L322" s="90">
        <v>7.0095999999999992E-2</v>
      </c>
      <c r="M322" s="120">
        <v>0</v>
      </c>
      <c r="N322" s="91">
        <v>358.81900600000006</v>
      </c>
      <c r="O322" s="99">
        <v>84.997694999999993</v>
      </c>
      <c r="P322" s="91">
        <v>1.1284551409999999</v>
      </c>
      <c r="Q322" s="92">
        <f t="shared" si="5"/>
        <v>1.9532173742227936E-4</v>
      </c>
      <c r="R322" s="92">
        <f>P322/'סכום נכסי הקרן'!$C$42</f>
        <v>1.1756581449091988E-5</v>
      </c>
    </row>
    <row r="323" spans="2:18">
      <c r="B323" s="86" t="s">
        <v>2369</v>
      </c>
      <c r="C323" s="89" t="s">
        <v>2071</v>
      </c>
      <c r="D323" s="88">
        <v>6588</v>
      </c>
      <c r="E323" s="88"/>
      <c r="F323" s="88" t="s">
        <v>464</v>
      </c>
      <c r="G323" s="98">
        <v>43397</v>
      </c>
      <c r="H323" s="88"/>
      <c r="I323" s="91">
        <v>2.9999999902734033E-2</v>
      </c>
      <c r="J323" s="89" t="s">
        <v>1174</v>
      </c>
      <c r="K323" s="89" t="s">
        <v>125</v>
      </c>
      <c r="L323" s="90">
        <v>7.0457000000000006E-2</v>
      </c>
      <c r="M323" s="90">
        <v>6.1199999996109353E-2</v>
      </c>
      <c r="N323" s="91">
        <v>331.98000000000008</v>
      </c>
      <c r="O323" s="99">
        <v>100.44</v>
      </c>
      <c r="P323" s="91">
        <v>1.2337306040000002</v>
      </c>
      <c r="Q323" s="92">
        <f t="shared" si="5"/>
        <v>2.1354362821261516E-4</v>
      </c>
      <c r="R323" s="92">
        <f>P323/'סכום נכסי הקרן'!$C$42</f>
        <v>1.2853372549049743E-5</v>
      </c>
    </row>
    <row r="324" spans="2:18">
      <c r="B324" s="86" t="s">
        <v>2370</v>
      </c>
      <c r="C324" s="89" t="s">
        <v>2071</v>
      </c>
      <c r="D324" s="88" t="s">
        <v>2264</v>
      </c>
      <c r="E324" s="88"/>
      <c r="F324" s="88" t="s">
        <v>464</v>
      </c>
      <c r="G324" s="98">
        <v>44144</v>
      </c>
      <c r="H324" s="88"/>
      <c r="I324" s="91">
        <v>3.0000000318803236E-2</v>
      </c>
      <c r="J324" s="89" t="s">
        <v>1174</v>
      </c>
      <c r="K324" s="89" t="s">
        <v>125</v>
      </c>
      <c r="L324" s="90">
        <v>7.8763E-2</v>
      </c>
      <c r="M324" s="120">
        <v>0</v>
      </c>
      <c r="N324" s="91">
        <v>405.95030200000008</v>
      </c>
      <c r="O324" s="99">
        <v>75.180498</v>
      </c>
      <c r="P324" s="91">
        <v>1.1292231880000001</v>
      </c>
      <c r="Q324" s="92">
        <f t="shared" si="5"/>
        <v>1.9545467693313052E-4</v>
      </c>
      <c r="R324" s="92">
        <f>P324/'סכום נכסי הקרן'!$C$42</f>
        <v>1.1764583191282848E-5</v>
      </c>
    </row>
    <row r="325" spans="2:18">
      <c r="B325" s="86" t="s">
        <v>2371</v>
      </c>
      <c r="C325" s="89" t="s">
        <v>2071</v>
      </c>
      <c r="D325" s="88">
        <v>6826</v>
      </c>
      <c r="E325" s="88"/>
      <c r="F325" s="88" t="s">
        <v>464</v>
      </c>
      <c r="G325" s="98">
        <v>43550</v>
      </c>
      <c r="H325" s="88"/>
      <c r="I325" s="91">
        <v>2.1500000003985114</v>
      </c>
      <c r="J325" s="89" t="s">
        <v>2255</v>
      </c>
      <c r="K325" s="89" t="s">
        <v>125</v>
      </c>
      <c r="L325" s="90">
        <v>8.2025000000000001E-2</v>
      </c>
      <c r="M325" s="90">
        <v>8.5000000023910699E-2</v>
      </c>
      <c r="N325" s="91">
        <v>168.94180600000004</v>
      </c>
      <c r="O325" s="99">
        <v>100.36</v>
      </c>
      <c r="P325" s="91">
        <v>0.62733440500000004</v>
      </c>
      <c r="Q325" s="92">
        <f t="shared" si="5"/>
        <v>1.0858388736727984E-4</v>
      </c>
      <c r="R325" s="92">
        <f>P325/'סכום נכסי הקרן'!$C$42</f>
        <v>6.5357565048304929E-6</v>
      </c>
    </row>
    <row r="326" spans="2:18">
      <c r="B326" s="86" t="s">
        <v>2372</v>
      </c>
      <c r="C326" s="89" t="s">
        <v>2071</v>
      </c>
      <c r="D326" s="88">
        <v>6528</v>
      </c>
      <c r="E326" s="88"/>
      <c r="F326" s="88" t="s">
        <v>464</v>
      </c>
      <c r="G326" s="98">
        <v>43373</v>
      </c>
      <c r="H326" s="88"/>
      <c r="I326" s="91">
        <v>4.3800000005719744</v>
      </c>
      <c r="J326" s="89" t="s">
        <v>2255</v>
      </c>
      <c r="K326" s="89" t="s">
        <v>128</v>
      </c>
      <c r="L326" s="90">
        <v>3.032E-2</v>
      </c>
      <c r="M326" s="90">
        <v>8.0900000017620488E-2</v>
      </c>
      <c r="N326" s="91">
        <v>288.15205300000002</v>
      </c>
      <c r="O326" s="99">
        <v>80.540000000000006</v>
      </c>
      <c r="P326" s="91">
        <v>1.0839651010000002</v>
      </c>
      <c r="Q326" s="92">
        <f t="shared" si="5"/>
        <v>1.8762105744391005E-4</v>
      </c>
      <c r="R326" s="92">
        <f>P326/'סכום נכסי הקרן'!$C$42</f>
        <v>1.1293070973638044E-5</v>
      </c>
    </row>
    <row r="327" spans="2:18">
      <c r="B327" s="86" t="s">
        <v>2373</v>
      </c>
      <c r="C327" s="89" t="s">
        <v>2071</v>
      </c>
      <c r="D327" s="88">
        <v>8860</v>
      </c>
      <c r="E327" s="88"/>
      <c r="F327" s="88" t="s">
        <v>464</v>
      </c>
      <c r="G327" s="98">
        <v>44585</v>
      </c>
      <c r="H327" s="88"/>
      <c r="I327" s="91">
        <v>2.5899999909912044</v>
      </c>
      <c r="J327" s="89" t="s">
        <v>2252</v>
      </c>
      <c r="K327" s="89" t="s">
        <v>127</v>
      </c>
      <c r="L327" s="90">
        <v>6.1120000000000001E-2</v>
      </c>
      <c r="M327" s="90">
        <v>6.9599999897042325E-2</v>
      </c>
      <c r="N327" s="91">
        <v>17.376364000000002</v>
      </c>
      <c r="O327" s="99">
        <v>100.15</v>
      </c>
      <c r="P327" s="91">
        <v>6.9931657000000022E-2</v>
      </c>
      <c r="Q327" s="92">
        <f t="shared" si="5"/>
        <v>1.2104311682212374E-5</v>
      </c>
      <c r="R327" s="92">
        <f>P327/'סכום נכסי הקרן'!$C$42</f>
        <v>7.285688119262724E-7</v>
      </c>
    </row>
    <row r="328" spans="2:18">
      <c r="B328" s="86" t="s">
        <v>2373</v>
      </c>
      <c r="C328" s="89" t="s">
        <v>2071</v>
      </c>
      <c r="D328" s="88">
        <v>8977</v>
      </c>
      <c r="E328" s="88"/>
      <c r="F328" s="88" t="s">
        <v>464</v>
      </c>
      <c r="G328" s="98">
        <v>44553</v>
      </c>
      <c r="H328" s="88"/>
      <c r="I328" s="91">
        <v>2.5899999291726092</v>
      </c>
      <c r="J328" s="89" t="s">
        <v>2252</v>
      </c>
      <c r="K328" s="89" t="s">
        <v>127</v>
      </c>
      <c r="L328" s="90">
        <v>6.1120000000000001E-2</v>
      </c>
      <c r="M328" s="90">
        <v>6.9499998399106935E-2</v>
      </c>
      <c r="N328" s="91">
        <v>2.5607270000000004</v>
      </c>
      <c r="O328" s="99">
        <v>100.16</v>
      </c>
      <c r="P328" s="91">
        <v>1.0306747E-2</v>
      </c>
      <c r="Q328" s="92">
        <f t="shared" si="5"/>
        <v>1.7839714296732207E-6</v>
      </c>
      <c r="R328" s="92">
        <f>P328/'סכום נכסי הקרן'!$C$42</f>
        <v>1.0737875718595756E-7</v>
      </c>
    </row>
    <row r="329" spans="2:18">
      <c r="B329" s="86" t="s">
        <v>2373</v>
      </c>
      <c r="C329" s="89" t="s">
        <v>2071</v>
      </c>
      <c r="D329" s="88">
        <v>8978</v>
      </c>
      <c r="E329" s="88"/>
      <c r="F329" s="88" t="s">
        <v>464</v>
      </c>
      <c r="G329" s="98">
        <v>44553</v>
      </c>
      <c r="H329" s="88"/>
      <c r="I329" s="91">
        <v>2.5899999969739285</v>
      </c>
      <c r="J329" s="89" t="s">
        <v>2252</v>
      </c>
      <c r="K329" s="89" t="s">
        <v>127</v>
      </c>
      <c r="L329" s="90">
        <v>6.1120000000000001E-2</v>
      </c>
      <c r="M329" s="90">
        <v>7.0599998971135502E-2</v>
      </c>
      <c r="N329" s="91">
        <v>3.2923640000000005</v>
      </c>
      <c r="O329" s="99">
        <v>99.91</v>
      </c>
      <c r="P329" s="91">
        <v>1.3218456000000002E-2</v>
      </c>
      <c r="Q329" s="92">
        <f t="shared" si="5"/>
        <v>2.2879525274456204E-6</v>
      </c>
      <c r="R329" s="92">
        <f>P329/'סכום נכסי הקרן'!$C$42</f>
        <v>1.3771380797425843E-7</v>
      </c>
    </row>
    <row r="330" spans="2:18">
      <c r="B330" s="86" t="s">
        <v>2373</v>
      </c>
      <c r="C330" s="89" t="s">
        <v>2071</v>
      </c>
      <c r="D330" s="88">
        <v>8979</v>
      </c>
      <c r="E330" s="88"/>
      <c r="F330" s="88" t="s">
        <v>464</v>
      </c>
      <c r="G330" s="98">
        <v>44553</v>
      </c>
      <c r="H330" s="88"/>
      <c r="I330" s="91">
        <v>2.5900000184326872</v>
      </c>
      <c r="J330" s="89" t="s">
        <v>2252</v>
      </c>
      <c r="K330" s="89" t="s">
        <v>127</v>
      </c>
      <c r="L330" s="90">
        <v>6.1120000000000001E-2</v>
      </c>
      <c r="M330" s="90">
        <v>6.9500000274873394E-2</v>
      </c>
      <c r="N330" s="91">
        <v>15.364363000000003</v>
      </c>
      <c r="O330" s="99">
        <v>100.17</v>
      </c>
      <c r="P330" s="91">
        <v>6.1846654000000008E-2</v>
      </c>
      <c r="Q330" s="92">
        <f t="shared" si="5"/>
        <v>1.0704896875501556E-5</v>
      </c>
      <c r="R330" s="92">
        <f>P330/'סכום נכסי הקרן'!$C$42</f>
        <v>6.443368448483243E-7</v>
      </c>
    </row>
    <row r="331" spans="2:18">
      <c r="B331" s="86" t="s">
        <v>2373</v>
      </c>
      <c r="C331" s="89" t="s">
        <v>2071</v>
      </c>
      <c r="D331" s="88">
        <v>8918</v>
      </c>
      <c r="E331" s="88"/>
      <c r="F331" s="88" t="s">
        <v>464</v>
      </c>
      <c r="G331" s="98">
        <v>44553</v>
      </c>
      <c r="H331" s="88"/>
      <c r="I331" s="91">
        <v>2.5900001018953667</v>
      </c>
      <c r="J331" s="89" t="s">
        <v>2252</v>
      </c>
      <c r="K331" s="89" t="s">
        <v>127</v>
      </c>
      <c r="L331" s="90">
        <v>6.1120000000000001E-2</v>
      </c>
      <c r="M331" s="90">
        <v>6.9600004075814667E-2</v>
      </c>
      <c r="N331" s="91">
        <v>2.1949090000000004</v>
      </c>
      <c r="O331" s="99">
        <v>100.14</v>
      </c>
      <c r="P331" s="91">
        <v>8.8325900000000013E-3</v>
      </c>
      <c r="Q331" s="92">
        <f t="shared" si="5"/>
        <v>1.5288129426304337E-6</v>
      </c>
      <c r="R331" s="92">
        <f>P331/'סכום נכסי הקרן'!$C$42</f>
        <v>9.2020550900601041E-8</v>
      </c>
    </row>
    <row r="332" spans="2:18">
      <c r="B332" s="86" t="s">
        <v>2373</v>
      </c>
      <c r="C332" s="89" t="s">
        <v>2071</v>
      </c>
      <c r="D332" s="88">
        <v>9037</v>
      </c>
      <c r="E332" s="88"/>
      <c r="F332" s="88" t="s">
        <v>464</v>
      </c>
      <c r="G332" s="98">
        <v>44671</v>
      </c>
      <c r="H332" s="88"/>
      <c r="I332" s="91">
        <v>2.5900002173550782</v>
      </c>
      <c r="J332" s="89" t="s">
        <v>2252</v>
      </c>
      <c r="K332" s="89" t="s">
        <v>127</v>
      </c>
      <c r="L332" s="90">
        <v>6.1120000000000001E-2</v>
      </c>
      <c r="M332" s="90">
        <v>6.9600005071618509E-2</v>
      </c>
      <c r="N332" s="91">
        <v>1.3718180000000002</v>
      </c>
      <c r="O332" s="99">
        <v>100.15</v>
      </c>
      <c r="P332" s="91">
        <v>5.5209200000000012E-3</v>
      </c>
      <c r="Q332" s="92">
        <f t="shared" si="5"/>
        <v>9.5560350375452902E-7</v>
      </c>
      <c r="R332" s="92">
        <f>P332/'סכום נכסי הקרן'!$C$42</f>
        <v>5.7518587399409047E-8</v>
      </c>
    </row>
    <row r="333" spans="2:18">
      <c r="B333" s="86" t="s">
        <v>2373</v>
      </c>
      <c r="C333" s="89" t="s">
        <v>2071</v>
      </c>
      <c r="D333" s="88">
        <v>9130</v>
      </c>
      <c r="E333" s="88"/>
      <c r="F333" s="88" t="s">
        <v>464</v>
      </c>
      <c r="G333" s="98">
        <v>44742</v>
      </c>
      <c r="H333" s="88"/>
      <c r="I333" s="91">
        <v>2.589999970415561</v>
      </c>
      <c r="J333" s="89" t="s">
        <v>2252</v>
      </c>
      <c r="K333" s="89" t="s">
        <v>127</v>
      </c>
      <c r="L333" s="90">
        <v>6.1120000000000001E-2</v>
      </c>
      <c r="M333" s="90">
        <v>6.9599999360010087E-2</v>
      </c>
      <c r="N333" s="91">
        <v>8.2309090000000023</v>
      </c>
      <c r="O333" s="99">
        <v>100.15</v>
      </c>
      <c r="P333" s="91">
        <v>3.3125522000000004E-2</v>
      </c>
      <c r="Q333" s="92">
        <f t="shared" si="5"/>
        <v>5.7336213687026308E-6</v>
      </c>
      <c r="R333" s="92">
        <f>P333/'סכום נכסי הקרן'!$C$42</f>
        <v>3.4511154523304935E-7</v>
      </c>
    </row>
    <row r="334" spans="2:18">
      <c r="B334" s="86" t="s">
        <v>2373</v>
      </c>
      <c r="C334" s="89" t="s">
        <v>2071</v>
      </c>
      <c r="D334" s="88">
        <v>9313</v>
      </c>
      <c r="E334" s="88"/>
      <c r="F334" s="88" t="s">
        <v>464</v>
      </c>
      <c r="G334" s="98">
        <v>44886</v>
      </c>
      <c r="H334" s="88"/>
      <c r="I334" s="91">
        <v>2.5900000675853776</v>
      </c>
      <c r="J334" s="89" t="s">
        <v>2252</v>
      </c>
      <c r="K334" s="89" t="s">
        <v>127</v>
      </c>
      <c r="L334" s="90">
        <v>6.1120000000000001E-2</v>
      </c>
      <c r="M334" s="90">
        <v>6.9500001391463645E-2</v>
      </c>
      <c r="N334" s="91">
        <v>3.7496360000000011</v>
      </c>
      <c r="O334" s="99">
        <v>100.16</v>
      </c>
      <c r="P334" s="91">
        <v>1.5092022000000002E-2</v>
      </c>
      <c r="Q334" s="92">
        <f t="shared" si="5"/>
        <v>2.6122438111656084E-6</v>
      </c>
      <c r="R334" s="92">
        <f>P334/'סכום נכסי הקרן'!$C$42</f>
        <v>1.5723317607224955E-7</v>
      </c>
    </row>
    <row r="335" spans="2:18">
      <c r="B335" s="86" t="s">
        <v>2373</v>
      </c>
      <c r="C335" s="89" t="s">
        <v>2071</v>
      </c>
      <c r="D335" s="88">
        <v>9496</v>
      </c>
      <c r="E335" s="88"/>
      <c r="F335" s="88" t="s">
        <v>464</v>
      </c>
      <c r="G335" s="98">
        <v>44985</v>
      </c>
      <c r="H335" s="88"/>
      <c r="I335" s="91">
        <v>2.5899999452476461</v>
      </c>
      <c r="J335" s="89" t="s">
        <v>2252</v>
      </c>
      <c r="K335" s="89" t="s">
        <v>127</v>
      </c>
      <c r="L335" s="90">
        <v>6.1120000000000001E-2</v>
      </c>
      <c r="M335" s="90">
        <v>6.9499998535692872E-2</v>
      </c>
      <c r="N335" s="91">
        <v>5.8530910000000009</v>
      </c>
      <c r="O335" s="99">
        <v>100.17</v>
      </c>
      <c r="P335" s="91">
        <v>2.3560631000000005E-2</v>
      </c>
      <c r="Q335" s="92">
        <f t="shared" si="5"/>
        <v>4.0780561091752044E-6</v>
      </c>
      <c r="R335" s="92">
        <f>P335/'סכום נכסי הקרן'!$C$42</f>
        <v>2.4546166460639282E-7</v>
      </c>
    </row>
    <row r="336" spans="2:18">
      <c r="B336" s="86" t="s">
        <v>2373</v>
      </c>
      <c r="C336" s="89" t="s">
        <v>2071</v>
      </c>
      <c r="D336" s="88">
        <v>9547</v>
      </c>
      <c r="E336" s="88"/>
      <c r="F336" s="88" t="s">
        <v>464</v>
      </c>
      <c r="G336" s="98">
        <v>45036</v>
      </c>
      <c r="H336" s="88"/>
      <c r="I336" s="91">
        <v>2.5900002263211497</v>
      </c>
      <c r="J336" s="89" t="s">
        <v>2252</v>
      </c>
      <c r="K336" s="89" t="s">
        <v>127</v>
      </c>
      <c r="L336" s="90">
        <v>6.1120000000000001E-2</v>
      </c>
      <c r="M336" s="90">
        <v>6.9400006336992198E-2</v>
      </c>
      <c r="N336" s="91">
        <v>1.3718180000000002</v>
      </c>
      <c r="O336" s="99">
        <v>100.19</v>
      </c>
      <c r="P336" s="91">
        <v>5.5231250000000011E-3</v>
      </c>
      <c r="Q336" s="92">
        <f t="shared" si="5"/>
        <v>9.5598516219656014E-7</v>
      </c>
      <c r="R336" s="92">
        <f>P336/'סכום נכסי הקרן'!$C$42</f>
        <v>5.7541559745542606E-8</v>
      </c>
    </row>
    <row r="337" spans="2:18">
      <c r="B337" s="86" t="s">
        <v>2373</v>
      </c>
      <c r="C337" s="89" t="s">
        <v>2071</v>
      </c>
      <c r="D337" s="88">
        <v>8829</v>
      </c>
      <c r="E337" s="88"/>
      <c r="F337" s="88" t="s">
        <v>464</v>
      </c>
      <c r="G337" s="98">
        <v>44553</v>
      </c>
      <c r="H337" s="88"/>
      <c r="I337" s="91">
        <v>2.6000000011975488</v>
      </c>
      <c r="J337" s="89" t="s">
        <v>2252</v>
      </c>
      <c r="K337" s="89" t="s">
        <v>127</v>
      </c>
      <c r="L337" s="90">
        <v>6.1180000000000005E-2</v>
      </c>
      <c r="M337" s="90">
        <v>6.9300000021555883E-2</v>
      </c>
      <c r="N337" s="91">
        <v>165.99000000000004</v>
      </c>
      <c r="O337" s="99">
        <v>100.15</v>
      </c>
      <c r="P337" s="91">
        <v>0.66803139200000006</v>
      </c>
      <c r="Q337" s="92">
        <f t="shared" si="5"/>
        <v>1.1562803641661446E-4</v>
      </c>
      <c r="R337" s="92">
        <f>P337/'סכום נכסי הקרן'!$C$42</f>
        <v>6.9597498254459182E-6</v>
      </c>
    </row>
    <row r="338" spans="2:18">
      <c r="B338" s="86" t="s">
        <v>2374</v>
      </c>
      <c r="C338" s="89" t="s">
        <v>2071</v>
      </c>
      <c r="D338" s="88">
        <v>7382</v>
      </c>
      <c r="E338" s="88"/>
      <c r="F338" s="88" t="s">
        <v>464</v>
      </c>
      <c r="G338" s="98">
        <v>43860</v>
      </c>
      <c r="H338" s="88"/>
      <c r="I338" s="91">
        <v>2.7900000004922862</v>
      </c>
      <c r="J338" s="89" t="s">
        <v>2255</v>
      </c>
      <c r="K338" s="89" t="s">
        <v>125</v>
      </c>
      <c r="L338" s="90">
        <v>7.9430000000000001E-2</v>
      </c>
      <c r="M338" s="90">
        <v>8.5400000012162372E-2</v>
      </c>
      <c r="N338" s="91">
        <v>279.21355100000005</v>
      </c>
      <c r="O338" s="99">
        <v>100.28</v>
      </c>
      <c r="P338" s="91">
        <v>1.0359828310000003</v>
      </c>
      <c r="Q338" s="92">
        <f t="shared" si="5"/>
        <v>1.7931591530635042E-4</v>
      </c>
      <c r="R338" s="92">
        <f>P338/'סכום נכסי הקרן'!$C$42</f>
        <v>1.0793177406874347E-5</v>
      </c>
    </row>
    <row r="339" spans="2:18">
      <c r="B339" s="86" t="s">
        <v>2375</v>
      </c>
      <c r="C339" s="89" t="s">
        <v>2071</v>
      </c>
      <c r="D339" s="88">
        <v>9158</v>
      </c>
      <c r="E339" s="88"/>
      <c r="F339" s="88" t="s">
        <v>464</v>
      </c>
      <c r="G339" s="98">
        <v>44179</v>
      </c>
      <c r="H339" s="88"/>
      <c r="I339" s="91">
        <v>2.6800000024788373</v>
      </c>
      <c r="J339" s="89" t="s">
        <v>2255</v>
      </c>
      <c r="K339" s="89" t="s">
        <v>125</v>
      </c>
      <c r="L339" s="90">
        <v>7.8274999999999997E-2</v>
      </c>
      <c r="M339" s="90">
        <v>8.2500000069450172E-2</v>
      </c>
      <c r="N339" s="91">
        <v>126.41283400000002</v>
      </c>
      <c r="O339" s="99">
        <v>100.05</v>
      </c>
      <c r="P339" s="91">
        <v>0.46796136300000007</v>
      </c>
      <c r="Q339" s="92">
        <f t="shared" si="5"/>
        <v>8.0998369493588923E-5</v>
      </c>
      <c r="R339" s="92">
        <f>P339/'סכום נכסי הקרן'!$C$42</f>
        <v>4.8753607292375327E-6</v>
      </c>
    </row>
    <row r="340" spans="2:18">
      <c r="B340" s="86" t="s">
        <v>2376</v>
      </c>
      <c r="C340" s="89" t="s">
        <v>2071</v>
      </c>
      <c r="D340" s="88">
        <v>7823</v>
      </c>
      <c r="E340" s="88"/>
      <c r="F340" s="88" t="s">
        <v>464</v>
      </c>
      <c r="G340" s="98">
        <v>44027</v>
      </c>
      <c r="H340" s="88"/>
      <c r="I340" s="91">
        <v>3.6099999999871404</v>
      </c>
      <c r="J340" s="89" t="s">
        <v>2252</v>
      </c>
      <c r="K340" s="89" t="s">
        <v>127</v>
      </c>
      <c r="L340" s="90">
        <v>2.35E-2</v>
      </c>
      <c r="M340" s="90">
        <v>2.4299999991898899E-2</v>
      </c>
      <c r="N340" s="91">
        <v>193.75560200000004</v>
      </c>
      <c r="O340" s="99">
        <v>99.88</v>
      </c>
      <c r="P340" s="91">
        <v>0.77767254100000027</v>
      </c>
      <c r="Q340" s="92">
        <f t="shared" si="5"/>
        <v>1.3460557388139796E-4</v>
      </c>
      <c r="R340" s="92">
        <f>P340/'סכום נכסי הקרן'!$C$42</f>
        <v>8.1020239412324428E-6</v>
      </c>
    </row>
    <row r="341" spans="2:18">
      <c r="B341" s="86" t="s">
        <v>2376</v>
      </c>
      <c r="C341" s="89" t="s">
        <v>2071</v>
      </c>
      <c r="D341" s="88">
        <v>7993</v>
      </c>
      <c r="E341" s="88"/>
      <c r="F341" s="88" t="s">
        <v>464</v>
      </c>
      <c r="G341" s="98">
        <v>44119</v>
      </c>
      <c r="H341" s="88"/>
      <c r="I341" s="91">
        <v>3.6100000012730287</v>
      </c>
      <c r="J341" s="89" t="s">
        <v>2252</v>
      </c>
      <c r="K341" s="89" t="s">
        <v>127</v>
      </c>
      <c r="L341" s="90">
        <v>2.35E-2</v>
      </c>
      <c r="M341" s="90">
        <v>2.4300000017616664E-2</v>
      </c>
      <c r="N341" s="91">
        <v>193.75560200000004</v>
      </c>
      <c r="O341" s="99">
        <v>99.88</v>
      </c>
      <c r="P341" s="91">
        <v>0.77767254100000027</v>
      </c>
      <c r="Q341" s="92">
        <f t="shared" si="5"/>
        <v>1.3460557388139796E-4</v>
      </c>
      <c r="R341" s="92">
        <f>P341/'סכום נכסי הקרן'!$C$42</f>
        <v>8.1020239412324428E-6</v>
      </c>
    </row>
    <row r="342" spans="2:18">
      <c r="B342" s="86" t="s">
        <v>2376</v>
      </c>
      <c r="C342" s="89" t="s">
        <v>2071</v>
      </c>
      <c r="D342" s="88">
        <v>8187</v>
      </c>
      <c r="E342" s="88"/>
      <c r="F342" s="88" t="s">
        <v>464</v>
      </c>
      <c r="G342" s="98">
        <v>44211</v>
      </c>
      <c r="H342" s="88"/>
      <c r="I342" s="91">
        <v>3.6099999999871404</v>
      </c>
      <c r="J342" s="89" t="s">
        <v>2252</v>
      </c>
      <c r="K342" s="89" t="s">
        <v>127</v>
      </c>
      <c r="L342" s="90">
        <v>2.35E-2</v>
      </c>
      <c r="M342" s="90">
        <v>2.4299999991898899E-2</v>
      </c>
      <c r="N342" s="91">
        <v>193.75560200000004</v>
      </c>
      <c r="O342" s="99">
        <v>99.88</v>
      </c>
      <c r="P342" s="91">
        <v>0.77767254100000027</v>
      </c>
      <c r="Q342" s="92">
        <f t="shared" si="5"/>
        <v>1.3460557388139796E-4</v>
      </c>
      <c r="R342" s="92">
        <f>P342/'סכום נכסי הקרן'!$C$42</f>
        <v>8.1020239412324428E-6</v>
      </c>
    </row>
    <row r="343" spans="2:18">
      <c r="B343" s="94"/>
      <c r="C343" s="94"/>
      <c r="D343" s="94"/>
      <c r="E343" s="94"/>
      <c r="F343" s="95"/>
      <c r="G343" s="95"/>
      <c r="H343" s="95"/>
      <c r="I343" s="95"/>
      <c r="J343" s="95"/>
      <c r="K343" s="95"/>
      <c r="L343" s="95"/>
      <c r="M343" s="95"/>
      <c r="N343" s="95"/>
      <c r="O343" s="95"/>
      <c r="P343" s="95"/>
      <c r="Q343" s="95"/>
      <c r="R343" s="95"/>
    </row>
    <row r="344" spans="2:18">
      <c r="B344" s="94"/>
      <c r="C344" s="94"/>
      <c r="D344" s="94"/>
      <c r="E344" s="94"/>
      <c r="F344" s="95"/>
      <c r="G344" s="95"/>
      <c r="H344" s="95"/>
      <c r="I344" s="95"/>
      <c r="J344" s="95"/>
      <c r="K344" s="95"/>
      <c r="L344" s="95"/>
      <c r="M344" s="95"/>
      <c r="N344" s="95"/>
      <c r="O344" s="95"/>
      <c r="P344" s="95"/>
      <c r="Q344" s="95"/>
      <c r="R344" s="95"/>
    </row>
    <row r="345" spans="2:18">
      <c r="B345" s="94"/>
      <c r="C345" s="94"/>
      <c r="D345" s="94"/>
      <c r="E345" s="94"/>
      <c r="F345" s="95"/>
      <c r="G345" s="95"/>
      <c r="H345" s="95"/>
      <c r="I345" s="95"/>
      <c r="J345" s="95"/>
      <c r="K345" s="95"/>
      <c r="L345" s="95"/>
      <c r="M345" s="95"/>
      <c r="N345" s="95"/>
      <c r="O345" s="95"/>
      <c r="P345" s="95"/>
      <c r="Q345" s="95"/>
      <c r="R345" s="95"/>
    </row>
    <row r="346" spans="2:18">
      <c r="B346" s="108" t="s">
        <v>211</v>
      </c>
      <c r="C346" s="94"/>
      <c r="D346" s="94"/>
      <c r="E346" s="94"/>
      <c r="F346" s="95"/>
      <c r="G346" s="95"/>
      <c r="H346" s="95"/>
      <c r="I346" s="95"/>
      <c r="J346" s="95"/>
      <c r="K346" s="95"/>
      <c r="L346" s="95"/>
      <c r="M346" s="95"/>
      <c r="N346" s="95"/>
      <c r="O346" s="95"/>
      <c r="P346" s="95"/>
      <c r="Q346" s="95"/>
      <c r="R346" s="95"/>
    </row>
    <row r="347" spans="2:18">
      <c r="B347" s="108" t="s">
        <v>105</v>
      </c>
      <c r="C347" s="94"/>
      <c r="D347" s="94"/>
      <c r="E347" s="94"/>
      <c r="F347" s="95"/>
      <c r="G347" s="95"/>
      <c r="H347" s="95"/>
      <c r="I347" s="95"/>
      <c r="J347" s="95"/>
      <c r="K347" s="95"/>
      <c r="L347" s="95"/>
      <c r="M347" s="95"/>
      <c r="N347" s="95"/>
      <c r="O347" s="95"/>
      <c r="P347" s="95"/>
      <c r="Q347" s="95"/>
      <c r="R347" s="95"/>
    </row>
    <row r="348" spans="2:18">
      <c r="B348" s="108" t="s">
        <v>194</v>
      </c>
      <c r="C348" s="94"/>
      <c r="D348" s="94"/>
      <c r="E348" s="94"/>
      <c r="F348" s="95"/>
      <c r="G348" s="95"/>
      <c r="H348" s="95"/>
      <c r="I348" s="95"/>
      <c r="J348" s="95"/>
      <c r="K348" s="95"/>
      <c r="L348" s="95"/>
      <c r="M348" s="95"/>
      <c r="N348" s="95"/>
      <c r="O348" s="95"/>
      <c r="P348" s="95"/>
      <c r="Q348" s="95"/>
      <c r="R348" s="95"/>
    </row>
    <row r="349" spans="2:18">
      <c r="B349" s="108" t="s">
        <v>202</v>
      </c>
      <c r="C349" s="94"/>
      <c r="D349" s="94"/>
      <c r="E349" s="94"/>
      <c r="F349" s="95"/>
      <c r="G349" s="95"/>
      <c r="H349" s="95"/>
      <c r="I349" s="95"/>
      <c r="J349" s="95"/>
      <c r="K349" s="95"/>
      <c r="L349" s="95"/>
      <c r="M349" s="95"/>
      <c r="N349" s="95"/>
      <c r="O349" s="95"/>
      <c r="P349" s="95"/>
      <c r="Q349" s="95"/>
      <c r="R349" s="95"/>
    </row>
    <row r="350" spans="2:18">
      <c r="B350" s="94"/>
      <c r="C350" s="94"/>
      <c r="D350" s="94"/>
      <c r="E350" s="94"/>
      <c r="F350" s="95"/>
      <c r="G350" s="95"/>
      <c r="H350" s="95"/>
      <c r="I350" s="95"/>
      <c r="J350" s="95"/>
      <c r="K350" s="95"/>
      <c r="L350" s="95"/>
      <c r="M350" s="95"/>
      <c r="N350" s="95"/>
      <c r="O350" s="95"/>
      <c r="P350" s="95"/>
      <c r="Q350" s="95"/>
      <c r="R350" s="95"/>
    </row>
    <row r="351" spans="2:18">
      <c r="B351" s="94"/>
      <c r="C351" s="94"/>
      <c r="D351" s="94"/>
      <c r="E351" s="94"/>
      <c r="F351" s="95"/>
      <c r="G351" s="95"/>
      <c r="H351" s="95"/>
      <c r="I351" s="95"/>
      <c r="J351" s="95"/>
      <c r="K351" s="95"/>
      <c r="L351" s="95"/>
      <c r="M351" s="95"/>
      <c r="N351" s="95"/>
      <c r="O351" s="95"/>
      <c r="P351" s="95"/>
      <c r="Q351" s="95"/>
      <c r="R351" s="95"/>
    </row>
    <row r="352" spans="2:18">
      <c r="B352" s="94"/>
      <c r="C352" s="94"/>
      <c r="D352" s="94"/>
      <c r="E352" s="94"/>
      <c r="F352" s="95"/>
      <c r="G352" s="95"/>
      <c r="H352" s="95"/>
      <c r="I352" s="95"/>
      <c r="J352" s="95"/>
      <c r="K352" s="95"/>
      <c r="L352" s="95"/>
      <c r="M352" s="95"/>
      <c r="N352" s="95"/>
      <c r="O352" s="95"/>
      <c r="P352" s="95"/>
      <c r="Q352" s="95"/>
      <c r="R352" s="95"/>
    </row>
    <row r="353" spans="2:18">
      <c r="B353" s="94"/>
      <c r="C353" s="94"/>
      <c r="D353" s="94"/>
      <c r="E353" s="94"/>
      <c r="F353" s="95"/>
      <c r="G353" s="95"/>
      <c r="H353" s="95"/>
      <c r="I353" s="95"/>
      <c r="J353" s="95"/>
      <c r="K353" s="95"/>
      <c r="L353" s="95"/>
      <c r="M353" s="95"/>
      <c r="N353" s="95"/>
      <c r="O353" s="95"/>
      <c r="P353" s="95"/>
      <c r="Q353" s="95"/>
      <c r="R353" s="95"/>
    </row>
    <row r="354" spans="2:18">
      <c r="B354" s="94"/>
      <c r="C354" s="94"/>
      <c r="D354" s="94"/>
      <c r="E354" s="94"/>
      <c r="F354" s="95"/>
      <c r="G354" s="95"/>
      <c r="H354" s="95"/>
      <c r="I354" s="95"/>
      <c r="J354" s="95"/>
      <c r="K354" s="95"/>
      <c r="L354" s="95"/>
      <c r="M354" s="95"/>
      <c r="N354" s="95"/>
      <c r="O354" s="95"/>
      <c r="P354" s="95"/>
      <c r="Q354" s="95"/>
      <c r="R354" s="95"/>
    </row>
    <row r="355" spans="2:18">
      <c r="B355" s="94"/>
      <c r="C355" s="94"/>
      <c r="D355" s="94"/>
      <c r="E355" s="94"/>
      <c r="F355" s="95"/>
      <c r="G355" s="95"/>
      <c r="H355" s="95"/>
      <c r="I355" s="95"/>
      <c r="J355" s="95"/>
      <c r="K355" s="95"/>
      <c r="L355" s="95"/>
      <c r="M355" s="95"/>
      <c r="N355" s="95"/>
      <c r="O355" s="95"/>
      <c r="P355" s="95"/>
      <c r="Q355" s="95"/>
      <c r="R355" s="95"/>
    </row>
    <row r="356" spans="2:18">
      <c r="B356" s="94"/>
      <c r="C356" s="94"/>
      <c r="D356" s="94"/>
      <c r="E356" s="94"/>
      <c r="F356" s="95"/>
      <c r="G356" s="95"/>
      <c r="H356" s="95"/>
      <c r="I356" s="95"/>
      <c r="J356" s="95"/>
      <c r="K356" s="95"/>
      <c r="L356" s="95"/>
      <c r="M356" s="95"/>
      <c r="N356" s="95"/>
      <c r="O356" s="95"/>
      <c r="P356" s="95"/>
      <c r="Q356" s="95"/>
      <c r="R356" s="95"/>
    </row>
    <row r="357" spans="2:18">
      <c r="B357" s="94"/>
      <c r="C357" s="94"/>
      <c r="D357" s="94"/>
      <c r="E357" s="94"/>
      <c r="F357" s="95"/>
      <c r="G357" s="95"/>
      <c r="H357" s="95"/>
      <c r="I357" s="95"/>
      <c r="J357" s="95"/>
      <c r="K357" s="95"/>
      <c r="L357" s="95"/>
      <c r="M357" s="95"/>
      <c r="N357" s="95"/>
      <c r="O357" s="95"/>
      <c r="P357" s="95"/>
      <c r="Q357" s="95"/>
      <c r="R357" s="95"/>
    </row>
    <row r="358" spans="2:18">
      <c r="B358" s="94"/>
      <c r="C358" s="94"/>
      <c r="D358" s="94"/>
      <c r="E358" s="94"/>
      <c r="F358" s="95"/>
      <c r="G358" s="95"/>
      <c r="H358" s="95"/>
      <c r="I358" s="95"/>
      <c r="J358" s="95"/>
      <c r="K358" s="95"/>
      <c r="L358" s="95"/>
      <c r="M358" s="95"/>
      <c r="N358" s="95"/>
      <c r="O358" s="95"/>
      <c r="P358" s="95"/>
      <c r="Q358" s="95"/>
      <c r="R358" s="95"/>
    </row>
    <row r="359" spans="2:18">
      <c r="B359" s="94"/>
      <c r="C359" s="94"/>
      <c r="D359" s="94"/>
      <c r="E359" s="94"/>
      <c r="F359" s="95"/>
      <c r="G359" s="95"/>
      <c r="H359" s="95"/>
      <c r="I359" s="95"/>
      <c r="J359" s="95"/>
      <c r="K359" s="95"/>
      <c r="L359" s="95"/>
      <c r="M359" s="95"/>
      <c r="N359" s="95"/>
      <c r="O359" s="95"/>
      <c r="P359" s="95"/>
      <c r="Q359" s="95"/>
      <c r="R359" s="95"/>
    </row>
    <row r="360" spans="2:18">
      <c r="B360" s="94"/>
      <c r="C360" s="94"/>
      <c r="D360" s="94"/>
      <c r="E360" s="94"/>
      <c r="F360" s="95"/>
      <c r="G360" s="95"/>
      <c r="H360" s="95"/>
      <c r="I360" s="95"/>
      <c r="J360" s="95"/>
      <c r="K360" s="95"/>
      <c r="L360" s="95"/>
      <c r="M360" s="95"/>
      <c r="N360" s="95"/>
      <c r="O360" s="95"/>
      <c r="P360" s="95"/>
      <c r="Q360" s="95"/>
      <c r="R360" s="95"/>
    </row>
    <row r="361" spans="2:18">
      <c r="B361" s="94"/>
      <c r="C361" s="94"/>
      <c r="D361" s="94"/>
      <c r="E361" s="94"/>
      <c r="F361" s="95"/>
      <c r="G361" s="95"/>
      <c r="H361" s="95"/>
      <c r="I361" s="95"/>
      <c r="J361" s="95"/>
      <c r="K361" s="95"/>
      <c r="L361" s="95"/>
      <c r="M361" s="95"/>
      <c r="N361" s="95"/>
      <c r="O361" s="95"/>
      <c r="P361" s="95"/>
      <c r="Q361" s="95"/>
      <c r="R361" s="95"/>
    </row>
    <row r="362" spans="2:18">
      <c r="B362" s="94"/>
      <c r="C362" s="94"/>
      <c r="D362" s="94"/>
      <c r="E362" s="94"/>
      <c r="F362" s="95"/>
      <c r="G362" s="95"/>
      <c r="H362" s="95"/>
      <c r="I362" s="95"/>
      <c r="J362" s="95"/>
      <c r="K362" s="95"/>
      <c r="L362" s="95"/>
      <c r="M362" s="95"/>
      <c r="N362" s="95"/>
      <c r="O362" s="95"/>
      <c r="P362" s="95"/>
      <c r="Q362" s="95"/>
      <c r="R362" s="95"/>
    </row>
    <row r="363" spans="2:18">
      <c r="B363" s="94"/>
      <c r="C363" s="94"/>
      <c r="D363" s="94"/>
      <c r="E363" s="94"/>
      <c r="F363" s="95"/>
      <c r="G363" s="95"/>
      <c r="H363" s="95"/>
      <c r="I363" s="95"/>
      <c r="J363" s="95"/>
      <c r="K363" s="95"/>
      <c r="L363" s="95"/>
      <c r="M363" s="95"/>
      <c r="N363" s="95"/>
      <c r="O363" s="95"/>
      <c r="P363" s="95"/>
      <c r="Q363" s="95"/>
      <c r="R363" s="95"/>
    </row>
    <row r="364" spans="2:18">
      <c r="B364" s="94"/>
      <c r="C364" s="94"/>
      <c r="D364" s="94"/>
      <c r="E364" s="94"/>
      <c r="F364" s="95"/>
      <c r="G364" s="95"/>
      <c r="H364" s="95"/>
      <c r="I364" s="95"/>
      <c r="J364" s="95"/>
      <c r="K364" s="95"/>
      <c r="L364" s="95"/>
      <c r="M364" s="95"/>
      <c r="N364" s="95"/>
      <c r="O364" s="95"/>
      <c r="P364" s="95"/>
      <c r="Q364" s="95"/>
      <c r="R364" s="95"/>
    </row>
    <row r="365" spans="2:18">
      <c r="B365" s="94"/>
      <c r="C365" s="94"/>
      <c r="D365" s="94"/>
      <c r="E365" s="94"/>
      <c r="F365" s="95"/>
      <c r="G365" s="95"/>
      <c r="H365" s="95"/>
      <c r="I365" s="95"/>
      <c r="J365" s="95"/>
      <c r="K365" s="95"/>
      <c r="L365" s="95"/>
      <c r="M365" s="95"/>
      <c r="N365" s="95"/>
      <c r="O365" s="95"/>
      <c r="P365" s="95"/>
      <c r="Q365" s="95"/>
      <c r="R365" s="95"/>
    </row>
    <row r="366" spans="2:18">
      <c r="B366" s="94"/>
      <c r="C366" s="94"/>
      <c r="D366" s="94"/>
      <c r="E366" s="94"/>
      <c r="F366" s="95"/>
      <c r="G366" s="95"/>
      <c r="H366" s="95"/>
      <c r="I366" s="95"/>
      <c r="J366" s="95"/>
      <c r="K366" s="95"/>
      <c r="L366" s="95"/>
      <c r="M366" s="95"/>
      <c r="N366" s="95"/>
      <c r="O366" s="95"/>
      <c r="P366" s="95"/>
      <c r="Q366" s="95"/>
      <c r="R366" s="95"/>
    </row>
    <row r="367" spans="2:18">
      <c r="B367" s="94"/>
      <c r="C367" s="94"/>
      <c r="D367" s="94"/>
      <c r="E367" s="94"/>
      <c r="F367" s="95"/>
      <c r="G367" s="95"/>
      <c r="H367" s="95"/>
      <c r="I367" s="95"/>
      <c r="J367" s="95"/>
      <c r="K367" s="95"/>
      <c r="L367" s="95"/>
      <c r="M367" s="95"/>
      <c r="N367" s="95"/>
      <c r="O367" s="95"/>
      <c r="P367" s="95"/>
      <c r="Q367" s="95"/>
      <c r="R367" s="95"/>
    </row>
    <row r="368" spans="2:18">
      <c r="B368" s="94"/>
      <c r="C368" s="94"/>
      <c r="D368" s="94"/>
      <c r="E368" s="94"/>
      <c r="F368" s="95"/>
      <c r="G368" s="95"/>
      <c r="H368" s="95"/>
      <c r="I368" s="95"/>
      <c r="J368" s="95"/>
      <c r="K368" s="95"/>
      <c r="L368" s="95"/>
      <c r="M368" s="95"/>
      <c r="N368" s="95"/>
      <c r="O368" s="95"/>
      <c r="P368" s="95"/>
      <c r="Q368" s="95"/>
      <c r="R368" s="95"/>
    </row>
    <row r="369" spans="2:18">
      <c r="B369" s="94"/>
      <c r="C369" s="94"/>
      <c r="D369" s="94"/>
      <c r="E369" s="94"/>
      <c r="F369" s="95"/>
      <c r="G369" s="95"/>
      <c r="H369" s="95"/>
      <c r="I369" s="95"/>
      <c r="J369" s="95"/>
      <c r="K369" s="95"/>
      <c r="L369" s="95"/>
      <c r="M369" s="95"/>
      <c r="N369" s="95"/>
      <c r="O369" s="95"/>
      <c r="P369" s="95"/>
      <c r="Q369" s="95"/>
      <c r="R369" s="95"/>
    </row>
    <row r="370" spans="2:18">
      <c r="B370" s="94"/>
      <c r="C370" s="94"/>
      <c r="D370" s="94"/>
      <c r="E370" s="94"/>
      <c r="F370" s="95"/>
      <c r="G370" s="95"/>
      <c r="H370" s="95"/>
      <c r="I370" s="95"/>
      <c r="J370" s="95"/>
      <c r="K370" s="95"/>
      <c r="L370" s="95"/>
      <c r="M370" s="95"/>
      <c r="N370" s="95"/>
      <c r="O370" s="95"/>
      <c r="P370" s="95"/>
      <c r="Q370" s="95"/>
      <c r="R370" s="95"/>
    </row>
    <row r="371" spans="2:18">
      <c r="B371" s="94"/>
      <c r="C371" s="94"/>
      <c r="D371" s="94"/>
      <c r="E371" s="94"/>
      <c r="F371" s="95"/>
      <c r="G371" s="95"/>
      <c r="H371" s="95"/>
      <c r="I371" s="95"/>
      <c r="J371" s="95"/>
      <c r="K371" s="95"/>
      <c r="L371" s="95"/>
      <c r="M371" s="95"/>
      <c r="N371" s="95"/>
      <c r="O371" s="95"/>
      <c r="P371" s="95"/>
      <c r="Q371" s="95"/>
      <c r="R371" s="95"/>
    </row>
    <row r="372" spans="2:18">
      <c r="B372" s="94"/>
      <c r="C372" s="94"/>
      <c r="D372" s="94"/>
      <c r="E372" s="94"/>
      <c r="F372" s="95"/>
      <c r="G372" s="95"/>
      <c r="H372" s="95"/>
      <c r="I372" s="95"/>
      <c r="J372" s="95"/>
      <c r="K372" s="95"/>
      <c r="L372" s="95"/>
      <c r="M372" s="95"/>
      <c r="N372" s="95"/>
      <c r="O372" s="95"/>
      <c r="P372" s="95"/>
      <c r="Q372" s="95"/>
      <c r="R372" s="95"/>
    </row>
    <row r="373" spans="2:18">
      <c r="B373" s="94"/>
      <c r="C373" s="94"/>
      <c r="D373" s="94"/>
      <c r="E373" s="94"/>
      <c r="F373" s="95"/>
      <c r="G373" s="95"/>
      <c r="H373" s="95"/>
      <c r="I373" s="95"/>
      <c r="J373" s="95"/>
      <c r="K373" s="95"/>
      <c r="L373" s="95"/>
      <c r="M373" s="95"/>
      <c r="N373" s="95"/>
      <c r="O373" s="95"/>
      <c r="P373" s="95"/>
      <c r="Q373" s="95"/>
      <c r="R373" s="95"/>
    </row>
    <row r="374" spans="2:18">
      <c r="B374" s="94"/>
      <c r="C374" s="94"/>
      <c r="D374" s="94"/>
      <c r="E374" s="94"/>
      <c r="F374" s="95"/>
      <c r="G374" s="95"/>
      <c r="H374" s="95"/>
      <c r="I374" s="95"/>
      <c r="J374" s="95"/>
      <c r="K374" s="95"/>
      <c r="L374" s="95"/>
      <c r="M374" s="95"/>
      <c r="N374" s="95"/>
      <c r="O374" s="95"/>
      <c r="P374" s="95"/>
      <c r="Q374" s="95"/>
      <c r="R374" s="95"/>
    </row>
    <row r="375" spans="2:18">
      <c r="B375" s="94"/>
      <c r="C375" s="94"/>
      <c r="D375" s="94"/>
      <c r="E375" s="94"/>
      <c r="F375" s="95"/>
      <c r="G375" s="95"/>
      <c r="H375" s="95"/>
      <c r="I375" s="95"/>
      <c r="J375" s="95"/>
      <c r="K375" s="95"/>
      <c r="L375" s="95"/>
      <c r="M375" s="95"/>
      <c r="N375" s="95"/>
      <c r="O375" s="95"/>
      <c r="P375" s="95"/>
      <c r="Q375" s="95"/>
      <c r="R375" s="95"/>
    </row>
    <row r="376" spans="2:18">
      <c r="B376" s="94"/>
      <c r="C376" s="94"/>
      <c r="D376" s="94"/>
      <c r="E376" s="94"/>
      <c r="F376" s="95"/>
      <c r="G376" s="95"/>
      <c r="H376" s="95"/>
      <c r="I376" s="95"/>
      <c r="J376" s="95"/>
      <c r="K376" s="95"/>
      <c r="L376" s="95"/>
      <c r="M376" s="95"/>
      <c r="N376" s="95"/>
      <c r="O376" s="95"/>
      <c r="P376" s="95"/>
      <c r="Q376" s="95"/>
      <c r="R376" s="95"/>
    </row>
    <row r="377" spans="2:18">
      <c r="B377" s="94"/>
      <c r="C377" s="94"/>
      <c r="D377" s="94"/>
      <c r="E377" s="94"/>
      <c r="F377" s="95"/>
      <c r="G377" s="95"/>
      <c r="H377" s="95"/>
      <c r="I377" s="95"/>
      <c r="J377" s="95"/>
      <c r="K377" s="95"/>
      <c r="L377" s="95"/>
      <c r="M377" s="95"/>
      <c r="N377" s="95"/>
      <c r="O377" s="95"/>
      <c r="P377" s="95"/>
      <c r="Q377" s="95"/>
      <c r="R377" s="95"/>
    </row>
    <row r="378" spans="2:18">
      <c r="B378" s="94"/>
      <c r="C378" s="94"/>
      <c r="D378" s="94"/>
      <c r="E378" s="94"/>
      <c r="F378" s="95"/>
      <c r="G378" s="95"/>
      <c r="H378" s="95"/>
      <c r="I378" s="95"/>
      <c r="J378" s="95"/>
      <c r="K378" s="95"/>
      <c r="L378" s="95"/>
      <c r="M378" s="95"/>
      <c r="N378" s="95"/>
      <c r="O378" s="95"/>
      <c r="P378" s="95"/>
      <c r="Q378" s="95"/>
      <c r="R378" s="95"/>
    </row>
    <row r="379" spans="2:18">
      <c r="B379" s="94"/>
      <c r="C379" s="94"/>
      <c r="D379" s="94"/>
      <c r="E379" s="94"/>
      <c r="F379" s="95"/>
      <c r="G379" s="95"/>
      <c r="H379" s="95"/>
      <c r="I379" s="95"/>
      <c r="J379" s="95"/>
      <c r="K379" s="95"/>
      <c r="L379" s="95"/>
      <c r="M379" s="95"/>
      <c r="N379" s="95"/>
      <c r="O379" s="95"/>
      <c r="P379" s="95"/>
      <c r="Q379" s="95"/>
      <c r="R379" s="95"/>
    </row>
    <row r="380" spans="2:18">
      <c r="B380" s="94"/>
      <c r="C380" s="94"/>
      <c r="D380" s="94"/>
      <c r="E380" s="94"/>
      <c r="F380" s="95"/>
      <c r="G380" s="95"/>
      <c r="H380" s="95"/>
      <c r="I380" s="95"/>
      <c r="J380" s="95"/>
      <c r="K380" s="95"/>
      <c r="L380" s="95"/>
      <c r="M380" s="95"/>
      <c r="N380" s="95"/>
      <c r="O380" s="95"/>
      <c r="P380" s="95"/>
      <c r="Q380" s="95"/>
      <c r="R380" s="95"/>
    </row>
    <row r="381" spans="2:18">
      <c r="B381" s="94"/>
      <c r="C381" s="94"/>
      <c r="D381" s="94"/>
      <c r="E381" s="94"/>
      <c r="F381" s="95"/>
      <c r="G381" s="95"/>
      <c r="H381" s="95"/>
      <c r="I381" s="95"/>
      <c r="J381" s="95"/>
      <c r="K381" s="95"/>
      <c r="L381" s="95"/>
      <c r="M381" s="95"/>
      <c r="N381" s="95"/>
      <c r="O381" s="95"/>
      <c r="P381" s="95"/>
      <c r="Q381" s="95"/>
      <c r="R381" s="95"/>
    </row>
    <row r="382" spans="2:18">
      <c r="B382" s="94"/>
      <c r="C382" s="94"/>
      <c r="D382" s="94"/>
      <c r="E382" s="94"/>
      <c r="F382" s="95"/>
      <c r="G382" s="95"/>
      <c r="H382" s="95"/>
      <c r="I382" s="95"/>
      <c r="J382" s="95"/>
      <c r="K382" s="95"/>
      <c r="L382" s="95"/>
      <c r="M382" s="95"/>
      <c r="N382" s="95"/>
      <c r="O382" s="95"/>
      <c r="P382" s="95"/>
      <c r="Q382" s="95"/>
      <c r="R382" s="95"/>
    </row>
    <row r="383" spans="2:18">
      <c r="B383" s="94"/>
      <c r="C383" s="94"/>
      <c r="D383" s="94"/>
      <c r="E383" s="94"/>
      <c r="F383" s="95"/>
      <c r="G383" s="95"/>
      <c r="H383" s="95"/>
      <c r="I383" s="95"/>
      <c r="J383" s="95"/>
      <c r="K383" s="95"/>
      <c r="L383" s="95"/>
      <c r="M383" s="95"/>
      <c r="N383" s="95"/>
      <c r="O383" s="95"/>
      <c r="P383" s="95"/>
      <c r="Q383" s="95"/>
      <c r="R383" s="95"/>
    </row>
    <row r="384" spans="2:18">
      <c r="B384" s="94"/>
      <c r="C384" s="94"/>
      <c r="D384" s="94"/>
      <c r="E384" s="94"/>
      <c r="F384" s="95"/>
      <c r="G384" s="95"/>
      <c r="H384" s="95"/>
      <c r="I384" s="95"/>
      <c r="J384" s="95"/>
      <c r="K384" s="95"/>
      <c r="L384" s="95"/>
      <c r="M384" s="95"/>
      <c r="N384" s="95"/>
      <c r="O384" s="95"/>
      <c r="P384" s="95"/>
      <c r="Q384" s="95"/>
      <c r="R384" s="95"/>
    </row>
    <row r="385" spans="2:18">
      <c r="B385" s="94"/>
      <c r="C385" s="94"/>
      <c r="D385" s="94"/>
      <c r="E385" s="94"/>
      <c r="F385" s="95"/>
      <c r="G385" s="95"/>
      <c r="H385" s="95"/>
      <c r="I385" s="95"/>
      <c r="J385" s="95"/>
      <c r="K385" s="95"/>
      <c r="L385" s="95"/>
      <c r="M385" s="95"/>
      <c r="N385" s="95"/>
      <c r="O385" s="95"/>
      <c r="P385" s="95"/>
      <c r="Q385" s="95"/>
      <c r="R385" s="95"/>
    </row>
    <row r="386" spans="2:18">
      <c r="B386" s="94"/>
      <c r="C386" s="94"/>
      <c r="D386" s="94"/>
      <c r="E386" s="94"/>
      <c r="F386" s="95"/>
      <c r="G386" s="95"/>
      <c r="H386" s="95"/>
      <c r="I386" s="95"/>
      <c r="J386" s="95"/>
      <c r="K386" s="95"/>
      <c r="L386" s="95"/>
      <c r="M386" s="95"/>
      <c r="N386" s="95"/>
      <c r="O386" s="95"/>
      <c r="P386" s="95"/>
      <c r="Q386" s="95"/>
      <c r="R386" s="95"/>
    </row>
    <row r="387" spans="2:18">
      <c r="B387" s="94"/>
      <c r="C387" s="94"/>
      <c r="D387" s="94"/>
      <c r="E387" s="94"/>
      <c r="F387" s="95"/>
      <c r="G387" s="95"/>
      <c r="H387" s="95"/>
      <c r="I387" s="95"/>
      <c r="J387" s="95"/>
      <c r="K387" s="95"/>
      <c r="L387" s="95"/>
      <c r="M387" s="95"/>
      <c r="N387" s="95"/>
      <c r="O387" s="95"/>
      <c r="P387" s="95"/>
      <c r="Q387" s="95"/>
      <c r="R387" s="95"/>
    </row>
    <row r="388" spans="2:18">
      <c r="B388" s="94"/>
      <c r="C388" s="94"/>
      <c r="D388" s="94"/>
      <c r="E388" s="94"/>
      <c r="F388" s="95"/>
      <c r="G388" s="95"/>
      <c r="H388" s="95"/>
      <c r="I388" s="95"/>
      <c r="J388" s="95"/>
      <c r="K388" s="95"/>
      <c r="L388" s="95"/>
      <c r="M388" s="95"/>
      <c r="N388" s="95"/>
      <c r="O388" s="95"/>
      <c r="P388" s="95"/>
      <c r="Q388" s="95"/>
      <c r="R388" s="95"/>
    </row>
    <row r="389" spans="2:18">
      <c r="B389" s="94"/>
      <c r="C389" s="94"/>
      <c r="D389" s="94"/>
      <c r="E389" s="94"/>
      <c r="F389" s="95"/>
      <c r="G389" s="95"/>
      <c r="H389" s="95"/>
      <c r="I389" s="95"/>
      <c r="J389" s="95"/>
      <c r="K389" s="95"/>
      <c r="L389" s="95"/>
      <c r="M389" s="95"/>
      <c r="N389" s="95"/>
      <c r="O389" s="95"/>
      <c r="P389" s="95"/>
      <c r="Q389" s="95"/>
      <c r="R389" s="95"/>
    </row>
    <row r="390" spans="2:18">
      <c r="B390" s="94"/>
      <c r="C390" s="94"/>
      <c r="D390" s="94"/>
      <c r="E390" s="94"/>
      <c r="F390" s="95"/>
      <c r="G390" s="95"/>
      <c r="H390" s="95"/>
      <c r="I390" s="95"/>
      <c r="J390" s="95"/>
      <c r="K390" s="95"/>
      <c r="L390" s="95"/>
      <c r="M390" s="95"/>
      <c r="N390" s="95"/>
      <c r="O390" s="95"/>
      <c r="P390" s="95"/>
      <c r="Q390" s="95"/>
      <c r="R390" s="95"/>
    </row>
    <row r="391" spans="2:18">
      <c r="B391" s="94"/>
      <c r="C391" s="94"/>
      <c r="D391" s="94"/>
      <c r="E391" s="94"/>
      <c r="F391" s="95"/>
      <c r="G391" s="95"/>
      <c r="H391" s="95"/>
      <c r="I391" s="95"/>
      <c r="J391" s="95"/>
      <c r="K391" s="95"/>
      <c r="L391" s="95"/>
      <c r="M391" s="95"/>
      <c r="N391" s="95"/>
      <c r="O391" s="95"/>
      <c r="P391" s="95"/>
      <c r="Q391" s="95"/>
      <c r="R391" s="95"/>
    </row>
    <row r="392" spans="2:18">
      <c r="B392" s="94"/>
      <c r="C392" s="94"/>
      <c r="D392" s="94"/>
      <c r="E392" s="94"/>
      <c r="F392" s="95"/>
      <c r="G392" s="95"/>
      <c r="H392" s="95"/>
      <c r="I392" s="95"/>
      <c r="J392" s="95"/>
      <c r="K392" s="95"/>
      <c r="L392" s="95"/>
      <c r="M392" s="95"/>
      <c r="N392" s="95"/>
      <c r="O392" s="95"/>
      <c r="P392" s="95"/>
      <c r="Q392" s="95"/>
      <c r="R392" s="95"/>
    </row>
    <row r="393" spans="2:18">
      <c r="B393" s="94"/>
      <c r="C393" s="94"/>
      <c r="D393" s="94"/>
      <c r="E393" s="94"/>
      <c r="F393" s="95"/>
      <c r="G393" s="95"/>
      <c r="H393" s="95"/>
      <c r="I393" s="95"/>
      <c r="J393" s="95"/>
      <c r="K393" s="95"/>
      <c r="L393" s="95"/>
      <c r="M393" s="95"/>
      <c r="N393" s="95"/>
      <c r="O393" s="95"/>
      <c r="P393" s="95"/>
      <c r="Q393" s="95"/>
      <c r="R393" s="95"/>
    </row>
    <row r="394" spans="2:18">
      <c r="B394" s="94"/>
      <c r="C394" s="94"/>
      <c r="D394" s="94"/>
      <c r="E394" s="94"/>
      <c r="F394" s="95"/>
      <c r="G394" s="95"/>
      <c r="H394" s="95"/>
      <c r="I394" s="95"/>
      <c r="J394" s="95"/>
      <c r="K394" s="95"/>
      <c r="L394" s="95"/>
      <c r="M394" s="95"/>
      <c r="N394" s="95"/>
      <c r="O394" s="95"/>
      <c r="P394" s="95"/>
      <c r="Q394" s="95"/>
      <c r="R394" s="95"/>
    </row>
    <row r="395" spans="2:18">
      <c r="B395" s="94"/>
      <c r="C395" s="94"/>
      <c r="D395" s="94"/>
      <c r="E395" s="94"/>
      <c r="F395" s="95"/>
      <c r="G395" s="95"/>
      <c r="H395" s="95"/>
      <c r="I395" s="95"/>
      <c r="J395" s="95"/>
      <c r="K395" s="95"/>
      <c r="L395" s="95"/>
      <c r="M395" s="95"/>
      <c r="N395" s="95"/>
      <c r="O395" s="95"/>
      <c r="P395" s="95"/>
      <c r="Q395" s="95"/>
      <c r="R395" s="95"/>
    </row>
    <row r="396" spans="2:18">
      <c r="B396" s="94"/>
      <c r="C396" s="94"/>
      <c r="D396" s="94"/>
      <c r="E396" s="94"/>
      <c r="F396" s="95"/>
      <c r="G396" s="95"/>
      <c r="H396" s="95"/>
      <c r="I396" s="95"/>
      <c r="J396" s="95"/>
      <c r="K396" s="95"/>
      <c r="L396" s="95"/>
      <c r="M396" s="95"/>
      <c r="N396" s="95"/>
      <c r="O396" s="95"/>
      <c r="P396" s="95"/>
      <c r="Q396" s="95"/>
      <c r="R396" s="95"/>
    </row>
    <row r="397" spans="2:18">
      <c r="B397" s="94"/>
      <c r="C397" s="94"/>
      <c r="D397" s="94"/>
      <c r="E397" s="94"/>
      <c r="F397" s="95"/>
      <c r="G397" s="95"/>
      <c r="H397" s="95"/>
      <c r="I397" s="95"/>
      <c r="J397" s="95"/>
      <c r="K397" s="95"/>
      <c r="L397" s="95"/>
      <c r="M397" s="95"/>
      <c r="N397" s="95"/>
      <c r="O397" s="95"/>
      <c r="P397" s="95"/>
      <c r="Q397" s="95"/>
      <c r="R397" s="95"/>
    </row>
    <row r="398" spans="2:18">
      <c r="B398" s="94"/>
      <c r="C398" s="94"/>
      <c r="D398" s="94"/>
      <c r="E398" s="94"/>
      <c r="F398" s="95"/>
      <c r="G398" s="95"/>
      <c r="H398" s="95"/>
      <c r="I398" s="95"/>
      <c r="J398" s="95"/>
      <c r="K398" s="95"/>
      <c r="L398" s="95"/>
      <c r="M398" s="95"/>
      <c r="N398" s="95"/>
      <c r="O398" s="95"/>
      <c r="P398" s="95"/>
      <c r="Q398" s="95"/>
      <c r="R398" s="95"/>
    </row>
    <row r="399" spans="2:18">
      <c r="B399" s="94"/>
      <c r="C399" s="94"/>
      <c r="D399" s="94"/>
      <c r="E399" s="94"/>
      <c r="F399" s="95"/>
      <c r="G399" s="95"/>
      <c r="H399" s="95"/>
      <c r="I399" s="95"/>
      <c r="J399" s="95"/>
      <c r="K399" s="95"/>
      <c r="L399" s="95"/>
      <c r="M399" s="95"/>
      <c r="N399" s="95"/>
      <c r="O399" s="95"/>
      <c r="P399" s="95"/>
      <c r="Q399" s="95"/>
      <c r="R399" s="95"/>
    </row>
    <row r="400" spans="2:18">
      <c r="B400" s="94"/>
      <c r="C400" s="94"/>
      <c r="D400" s="94"/>
      <c r="E400" s="94"/>
      <c r="F400" s="95"/>
      <c r="G400" s="95"/>
      <c r="H400" s="95"/>
      <c r="I400" s="95"/>
      <c r="J400" s="95"/>
      <c r="K400" s="95"/>
      <c r="L400" s="95"/>
      <c r="M400" s="95"/>
      <c r="N400" s="95"/>
      <c r="O400" s="95"/>
      <c r="P400" s="95"/>
      <c r="Q400" s="95"/>
      <c r="R400" s="95"/>
    </row>
    <row r="401" spans="2:18">
      <c r="B401" s="94"/>
      <c r="C401" s="94"/>
      <c r="D401" s="94"/>
      <c r="E401" s="94"/>
      <c r="F401" s="95"/>
      <c r="G401" s="95"/>
      <c r="H401" s="95"/>
      <c r="I401" s="95"/>
      <c r="J401" s="95"/>
      <c r="K401" s="95"/>
      <c r="L401" s="95"/>
      <c r="M401" s="95"/>
      <c r="N401" s="95"/>
      <c r="O401" s="95"/>
      <c r="P401" s="95"/>
      <c r="Q401" s="95"/>
      <c r="R401" s="95"/>
    </row>
    <row r="402" spans="2:18">
      <c r="B402" s="94"/>
      <c r="C402" s="94"/>
      <c r="D402" s="94"/>
      <c r="E402" s="94"/>
      <c r="F402" s="95"/>
      <c r="G402" s="95"/>
      <c r="H402" s="95"/>
      <c r="I402" s="95"/>
      <c r="J402" s="95"/>
      <c r="K402" s="95"/>
      <c r="L402" s="95"/>
      <c r="M402" s="95"/>
      <c r="N402" s="95"/>
      <c r="O402" s="95"/>
      <c r="P402" s="95"/>
      <c r="Q402" s="95"/>
      <c r="R402" s="95"/>
    </row>
    <row r="403" spans="2:18">
      <c r="B403" s="94"/>
      <c r="C403" s="94"/>
      <c r="D403" s="94"/>
      <c r="E403" s="94"/>
      <c r="F403" s="95"/>
      <c r="G403" s="95"/>
      <c r="H403" s="95"/>
      <c r="I403" s="95"/>
      <c r="J403" s="95"/>
      <c r="K403" s="95"/>
      <c r="L403" s="95"/>
      <c r="M403" s="95"/>
      <c r="N403" s="95"/>
      <c r="O403" s="95"/>
      <c r="P403" s="95"/>
      <c r="Q403" s="95"/>
      <c r="R403" s="95"/>
    </row>
    <row r="404" spans="2:18">
      <c r="B404" s="94"/>
      <c r="C404" s="94"/>
      <c r="D404" s="94"/>
      <c r="E404" s="94"/>
      <c r="F404" s="95"/>
      <c r="G404" s="95"/>
      <c r="H404" s="95"/>
      <c r="I404" s="95"/>
      <c r="J404" s="95"/>
      <c r="K404" s="95"/>
      <c r="L404" s="95"/>
      <c r="M404" s="95"/>
      <c r="N404" s="95"/>
      <c r="O404" s="95"/>
      <c r="P404" s="95"/>
      <c r="Q404" s="95"/>
      <c r="R404" s="95"/>
    </row>
    <row r="405" spans="2:18">
      <c r="B405" s="94"/>
      <c r="C405" s="94"/>
      <c r="D405" s="94"/>
      <c r="E405" s="94"/>
      <c r="F405" s="95"/>
      <c r="G405" s="95"/>
      <c r="H405" s="95"/>
      <c r="I405" s="95"/>
      <c r="J405" s="95"/>
      <c r="K405" s="95"/>
      <c r="L405" s="95"/>
      <c r="M405" s="95"/>
      <c r="N405" s="95"/>
      <c r="O405" s="95"/>
      <c r="P405" s="95"/>
      <c r="Q405" s="95"/>
      <c r="R405" s="95"/>
    </row>
    <row r="406" spans="2:18">
      <c r="B406" s="94"/>
      <c r="C406" s="94"/>
      <c r="D406" s="94"/>
      <c r="E406" s="94"/>
      <c r="F406" s="95"/>
      <c r="G406" s="95"/>
      <c r="H406" s="95"/>
      <c r="I406" s="95"/>
      <c r="J406" s="95"/>
      <c r="K406" s="95"/>
      <c r="L406" s="95"/>
      <c r="M406" s="95"/>
      <c r="N406" s="95"/>
      <c r="O406" s="95"/>
      <c r="P406" s="95"/>
      <c r="Q406" s="95"/>
      <c r="R406" s="95"/>
    </row>
    <row r="407" spans="2:18">
      <c r="B407" s="94"/>
      <c r="C407" s="94"/>
      <c r="D407" s="94"/>
      <c r="E407" s="94"/>
      <c r="F407" s="95"/>
      <c r="G407" s="95"/>
      <c r="H407" s="95"/>
      <c r="I407" s="95"/>
      <c r="J407" s="95"/>
      <c r="K407" s="95"/>
      <c r="L407" s="95"/>
      <c r="M407" s="95"/>
      <c r="N407" s="95"/>
      <c r="O407" s="95"/>
      <c r="P407" s="95"/>
      <c r="Q407" s="95"/>
      <c r="R407" s="95"/>
    </row>
    <row r="408" spans="2:18">
      <c r="B408" s="94"/>
      <c r="C408" s="94"/>
      <c r="D408" s="94"/>
      <c r="E408" s="94"/>
      <c r="F408" s="95"/>
      <c r="G408" s="95"/>
      <c r="H408" s="95"/>
      <c r="I408" s="95"/>
      <c r="J408" s="95"/>
      <c r="K408" s="95"/>
      <c r="L408" s="95"/>
      <c r="M408" s="95"/>
      <c r="N408" s="95"/>
      <c r="O408" s="95"/>
      <c r="P408" s="95"/>
      <c r="Q408" s="95"/>
      <c r="R408" s="95"/>
    </row>
    <row r="409" spans="2:18">
      <c r="B409" s="94"/>
      <c r="C409" s="94"/>
      <c r="D409" s="94"/>
      <c r="E409" s="94"/>
      <c r="F409" s="95"/>
      <c r="G409" s="95"/>
      <c r="H409" s="95"/>
      <c r="I409" s="95"/>
      <c r="J409" s="95"/>
      <c r="K409" s="95"/>
      <c r="L409" s="95"/>
      <c r="M409" s="95"/>
      <c r="N409" s="95"/>
      <c r="O409" s="95"/>
      <c r="P409" s="95"/>
      <c r="Q409" s="95"/>
      <c r="R409" s="95"/>
    </row>
    <row r="410" spans="2:18">
      <c r="B410" s="94"/>
      <c r="C410" s="94"/>
      <c r="D410" s="94"/>
      <c r="E410" s="94"/>
      <c r="F410" s="95"/>
      <c r="G410" s="95"/>
      <c r="H410" s="95"/>
      <c r="I410" s="95"/>
      <c r="J410" s="95"/>
      <c r="K410" s="95"/>
      <c r="L410" s="95"/>
      <c r="M410" s="95"/>
      <c r="N410" s="95"/>
      <c r="O410" s="95"/>
      <c r="P410" s="95"/>
      <c r="Q410" s="95"/>
      <c r="R410" s="95"/>
    </row>
    <row r="411" spans="2:18">
      <c r="B411" s="94"/>
      <c r="C411" s="94"/>
      <c r="D411" s="94"/>
      <c r="E411" s="94"/>
      <c r="F411" s="95"/>
      <c r="G411" s="95"/>
      <c r="H411" s="95"/>
      <c r="I411" s="95"/>
      <c r="J411" s="95"/>
      <c r="K411" s="95"/>
      <c r="L411" s="95"/>
      <c r="M411" s="95"/>
      <c r="N411" s="95"/>
      <c r="O411" s="95"/>
      <c r="P411" s="95"/>
      <c r="Q411" s="95"/>
      <c r="R411" s="95"/>
    </row>
    <row r="412" spans="2:18">
      <c r="B412" s="94"/>
      <c r="C412" s="94"/>
      <c r="D412" s="94"/>
      <c r="E412" s="94"/>
      <c r="F412" s="95"/>
      <c r="G412" s="95"/>
      <c r="H412" s="95"/>
      <c r="I412" s="95"/>
      <c r="J412" s="95"/>
      <c r="K412" s="95"/>
      <c r="L412" s="95"/>
      <c r="M412" s="95"/>
      <c r="N412" s="95"/>
      <c r="O412" s="95"/>
      <c r="P412" s="95"/>
      <c r="Q412" s="95"/>
      <c r="R412" s="95"/>
    </row>
    <row r="413" spans="2:18">
      <c r="B413" s="94"/>
      <c r="C413" s="94"/>
      <c r="D413" s="94"/>
      <c r="E413" s="94"/>
      <c r="F413" s="95"/>
      <c r="G413" s="95"/>
      <c r="H413" s="95"/>
      <c r="I413" s="95"/>
      <c r="J413" s="95"/>
      <c r="K413" s="95"/>
      <c r="L413" s="95"/>
      <c r="M413" s="95"/>
      <c r="N413" s="95"/>
      <c r="O413" s="95"/>
      <c r="P413" s="95"/>
      <c r="Q413" s="95"/>
      <c r="R413" s="95"/>
    </row>
    <row r="414" spans="2:18">
      <c r="B414" s="94"/>
      <c r="C414" s="94"/>
      <c r="D414" s="94"/>
      <c r="E414" s="94"/>
      <c r="F414" s="95"/>
      <c r="G414" s="95"/>
      <c r="H414" s="95"/>
      <c r="I414" s="95"/>
      <c r="J414" s="95"/>
      <c r="K414" s="95"/>
      <c r="L414" s="95"/>
      <c r="M414" s="95"/>
      <c r="N414" s="95"/>
      <c r="O414" s="95"/>
      <c r="P414" s="95"/>
      <c r="Q414" s="95"/>
      <c r="R414" s="95"/>
    </row>
    <row r="415" spans="2:18">
      <c r="B415" s="94"/>
      <c r="C415" s="94"/>
      <c r="D415" s="94"/>
      <c r="E415" s="94"/>
      <c r="F415" s="95"/>
      <c r="G415" s="95"/>
      <c r="H415" s="95"/>
      <c r="I415" s="95"/>
      <c r="J415" s="95"/>
      <c r="K415" s="95"/>
      <c r="L415" s="95"/>
      <c r="M415" s="95"/>
      <c r="N415" s="95"/>
      <c r="O415" s="95"/>
      <c r="P415" s="95"/>
      <c r="Q415" s="95"/>
      <c r="R415" s="95"/>
    </row>
    <row r="416" spans="2:18">
      <c r="B416" s="94"/>
      <c r="C416" s="94"/>
      <c r="D416" s="94"/>
      <c r="E416" s="94"/>
      <c r="F416" s="95"/>
      <c r="G416" s="95"/>
      <c r="H416" s="95"/>
      <c r="I416" s="95"/>
      <c r="J416" s="95"/>
      <c r="K416" s="95"/>
      <c r="L416" s="95"/>
      <c r="M416" s="95"/>
      <c r="N416" s="95"/>
      <c r="O416" s="95"/>
      <c r="P416" s="95"/>
      <c r="Q416" s="95"/>
      <c r="R416" s="95"/>
    </row>
    <row r="417" spans="2:18">
      <c r="B417" s="94"/>
      <c r="C417" s="94"/>
      <c r="D417" s="94"/>
      <c r="E417" s="94"/>
      <c r="F417" s="95"/>
      <c r="G417" s="95"/>
      <c r="H417" s="95"/>
      <c r="I417" s="95"/>
      <c r="J417" s="95"/>
      <c r="K417" s="95"/>
      <c r="L417" s="95"/>
      <c r="M417" s="95"/>
      <c r="N417" s="95"/>
      <c r="O417" s="95"/>
      <c r="P417" s="95"/>
      <c r="Q417" s="95"/>
      <c r="R417" s="95"/>
    </row>
    <row r="418" spans="2:18">
      <c r="B418" s="94"/>
      <c r="C418" s="94"/>
      <c r="D418" s="94"/>
      <c r="E418" s="94"/>
      <c r="F418" s="95"/>
      <c r="G418" s="95"/>
      <c r="H418" s="95"/>
      <c r="I418" s="95"/>
      <c r="J418" s="95"/>
      <c r="K418" s="95"/>
      <c r="L418" s="95"/>
      <c r="M418" s="95"/>
      <c r="N418" s="95"/>
      <c r="O418" s="95"/>
      <c r="P418" s="95"/>
      <c r="Q418" s="95"/>
      <c r="R418" s="95"/>
    </row>
    <row r="419" spans="2:18">
      <c r="B419" s="94"/>
      <c r="C419" s="94"/>
      <c r="D419" s="94"/>
      <c r="E419" s="94"/>
      <c r="F419" s="95"/>
      <c r="G419" s="95"/>
      <c r="H419" s="95"/>
      <c r="I419" s="95"/>
      <c r="J419" s="95"/>
      <c r="K419" s="95"/>
      <c r="L419" s="95"/>
      <c r="M419" s="95"/>
      <c r="N419" s="95"/>
      <c r="O419" s="95"/>
      <c r="P419" s="95"/>
      <c r="Q419" s="95"/>
      <c r="R419" s="95"/>
    </row>
    <row r="420" spans="2:18">
      <c r="B420" s="94"/>
      <c r="C420" s="94"/>
      <c r="D420" s="94"/>
      <c r="E420" s="94"/>
      <c r="F420" s="95"/>
      <c r="G420" s="95"/>
      <c r="H420" s="95"/>
      <c r="I420" s="95"/>
      <c r="J420" s="95"/>
      <c r="K420" s="95"/>
      <c r="L420" s="95"/>
      <c r="M420" s="95"/>
      <c r="N420" s="95"/>
      <c r="O420" s="95"/>
      <c r="P420" s="95"/>
      <c r="Q420" s="95"/>
      <c r="R420" s="95"/>
    </row>
    <row r="421" spans="2:18">
      <c r="B421" s="94"/>
      <c r="C421" s="94"/>
      <c r="D421" s="94"/>
      <c r="E421" s="94"/>
      <c r="F421" s="95"/>
      <c r="G421" s="95"/>
      <c r="H421" s="95"/>
      <c r="I421" s="95"/>
      <c r="J421" s="95"/>
      <c r="K421" s="95"/>
      <c r="L421" s="95"/>
      <c r="M421" s="95"/>
      <c r="N421" s="95"/>
      <c r="O421" s="95"/>
      <c r="P421" s="95"/>
      <c r="Q421" s="95"/>
      <c r="R421" s="95"/>
    </row>
    <row r="422" spans="2:18">
      <c r="B422" s="94"/>
      <c r="C422" s="94"/>
      <c r="D422" s="94"/>
      <c r="E422" s="94"/>
      <c r="F422" s="95"/>
      <c r="G422" s="95"/>
      <c r="H422" s="95"/>
      <c r="I422" s="95"/>
      <c r="J422" s="95"/>
      <c r="K422" s="95"/>
      <c r="L422" s="95"/>
      <c r="M422" s="95"/>
      <c r="N422" s="95"/>
      <c r="O422" s="95"/>
      <c r="P422" s="95"/>
      <c r="Q422" s="95"/>
      <c r="R422" s="95"/>
    </row>
    <row r="423" spans="2:18">
      <c r="B423" s="94"/>
      <c r="C423" s="94"/>
      <c r="D423" s="94"/>
      <c r="E423" s="94"/>
      <c r="F423" s="95"/>
      <c r="G423" s="95"/>
      <c r="H423" s="95"/>
      <c r="I423" s="95"/>
      <c r="J423" s="95"/>
      <c r="K423" s="95"/>
      <c r="L423" s="95"/>
      <c r="M423" s="95"/>
      <c r="N423" s="95"/>
      <c r="O423" s="95"/>
      <c r="P423" s="95"/>
      <c r="Q423" s="95"/>
      <c r="R423" s="95"/>
    </row>
    <row r="424" spans="2:18">
      <c r="B424" s="94"/>
      <c r="C424" s="94"/>
      <c r="D424" s="94"/>
      <c r="E424" s="94"/>
      <c r="F424" s="95"/>
      <c r="G424" s="95"/>
      <c r="H424" s="95"/>
      <c r="I424" s="95"/>
      <c r="J424" s="95"/>
      <c r="K424" s="95"/>
      <c r="L424" s="95"/>
      <c r="M424" s="95"/>
      <c r="N424" s="95"/>
      <c r="O424" s="95"/>
      <c r="P424" s="95"/>
      <c r="Q424" s="95"/>
      <c r="R424" s="95"/>
    </row>
    <row r="425" spans="2:18">
      <c r="B425" s="94"/>
      <c r="C425" s="94"/>
      <c r="D425" s="94"/>
      <c r="E425" s="94"/>
      <c r="F425" s="95"/>
      <c r="G425" s="95"/>
      <c r="H425" s="95"/>
      <c r="I425" s="95"/>
      <c r="J425" s="95"/>
      <c r="K425" s="95"/>
      <c r="L425" s="95"/>
      <c r="M425" s="95"/>
      <c r="N425" s="95"/>
      <c r="O425" s="95"/>
      <c r="P425" s="95"/>
      <c r="Q425" s="95"/>
      <c r="R425" s="95"/>
    </row>
    <row r="426" spans="2:18">
      <c r="B426" s="94"/>
      <c r="C426" s="94"/>
      <c r="D426" s="94"/>
      <c r="E426" s="94"/>
      <c r="F426" s="95"/>
      <c r="G426" s="95"/>
      <c r="H426" s="95"/>
      <c r="I426" s="95"/>
      <c r="J426" s="95"/>
      <c r="K426" s="95"/>
      <c r="L426" s="95"/>
      <c r="M426" s="95"/>
      <c r="N426" s="95"/>
      <c r="O426" s="95"/>
      <c r="P426" s="95"/>
      <c r="Q426" s="95"/>
      <c r="R426" s="95"/>
    </row>
    <row r="427" spans="2:18">
      <c r="B427" s="94"/>
      <c r="C427" s="94"/>
      <c r="D427" s="94"/>
      <c r="E427" s="94"/>
      <c r="F427" s="95"/>
      <c r="G427" s="95"/>
      <c r="H427" s="95"/>
      <c r="I427" s="95"/>
      <c r="J427" s="95"/>
      <c r="K427" s="95"/>
      <c r="L427" s="95"/>
      <c r="M427" s="95"/>
      <c r="N427" s="95"/>
      <c r="O427" s="95"/>
      <c r="P427" s="95"/>
      <c r="Q427" s="95"/>
      <c r="R427" s="95"/>
    </row>
    <row r="428" spans="2:18">
      <c r="B428" s="94"/>
      <c r="C428" s="94"/>
      <c r="D428" s="94"/>
      <c r="E428" s="94"/>
      <c r="F428" s="95"/>
      <c r="G428" s="95"/>
      <c r="H428" s="95"/>
      <c r="I428" s="95"/>
      <c r="J428" s="95"/>
      <c r="K428" s="95"/>
      <c r="L428" s="95"/>
      <c r="M428" s="95"/>
      <c r="N428" s="95"/>
      <c r="O428" s="95"/>
      <c r="P428" s="95"/>
      <c r="Q428" s="95"/>
      <c r="R428" s="95"/>
    </row>
    <row r="429" spans="2:18">
      <c r="B429" s="94"/>
      <c r="C429" s="94"/>
      <c r="D429" s="94"/>
      <c r="E429" s="94"/>
      <c r="F429" s="95"/>
      <c r="G429" s="95"/>
      <c r="H429" s="95"/>
      <c r="I429" s="95"/>
      <c r="J429" s="95"/>
      <c r="K429" s="95"/>
      <c r="L429" s="95"/>
      <c r="M429" s="95"/>
      <c r="N429" s="95"/>
      <c r="O429" s="95"/>
      <c r="P429" s="95"/>
      <c r="Q429" s="95"/>
      <c r="R429" s="95"/>
    </row>
    <row r="430" spans="2:18">
      <c r="B430" s="94"/>
      <c r="C430" s="94"/>
      <c r="D430" s="94"/>
      <c r="E430" s="94"/>
      <c r="F430" s="95"/>
      <c r="G430" s="95"/>
      <c r="H430" s="95"/>
      <c r="I430" s="95"/>
      <c r="J430" s="95"/>
      <c r="K430" s="95"/>
      <c r="L430" s="95"/>
      <c r="M430" s="95"/>
      <c r="N430" s="95"/>
      <c r="O430" s="95"/>
      <c r="P430" s="95"/>
      <c r="Q430" s="95"/>
      <c r="R430" s="95"/>
    </row>
    <row r="431" spans="2:18">
      <c r="B431" s="94"/>
      <c r="C431" s="94"/>
      <c r="D431" s="94"/>
      <c r="E431" s="94"/>
      <c r="F431" s="95"/>
      <c r="G431" s="95"/>
      <c r="H431" s="95"/>
      <c r="I431" s="95"/>
      <c r="J431" s="95"/>
      <c r="K431" s="95"/>
      <c r="L431" s="95"/>
      <c r="M431" s="95"/>
      <c r="N431" s="95"/>
      <c r="O431" s="95"/>
      <c r="P431" s="95"/>
      <c r="Q431" s="95"/>
      <c r="R431" s="95"/>
    </row>
    <row r="432" spans="2:18">
      <c r="B432" s="94"/>
      <c r="C432" s="94"/>
      <c r="D432" s="94"/>
      <c r="E432" s="94"/>
      <c r="F432" s="95"/>
      <c r="G432" s="95"/>
      <c r="H432" s="95"/>
      <c r="I432" s="95"/>
      <c r="J432" s="95"/>
      <c r="K432" s="95"/>
      <c r="L432" s="95"/>
      <c r="M432" s="95"/>
      <c r="N432" s="95"/>
      <c r="O432" s="95"/>
      <c r="P432" s="95"/>
      <c r="Q432" s="95"/>
      <c r="R432" s="95"/>
    </row>
    <row r="433" spans="2:18">
      <c r="B433" s="94"/>
      <c r="C433" s="94"/>
      <c r="D433" s="94"/>
      <c r="E433" s="94"/>
      <c r="F433" s="95"/>
      <c r="G433" s="95"/>
      <c r="H433" s="95"/>
      <c r="I433" s="95"/>
      <c r="J433" s="95"/>
      <c r="K433" s="95"/>
      <c r="L433" s="95"/>
      <c r="M433" s="95"/>
      <c r="N433" s="95"/>
      <c r="O433" s="95"/>
      <c r="P433" s="95"/>
      <c r="Q433" s="95"/>
      <c r="R433" s="95"/>
    </row>
    <row r="434" spans="2:18">
      <c r="B434" s="94"/>
      <c r="C434" s="94"/>
      <c r="D434" s="94"/>
      <c r="E434" s="94"/>
      <c r="F434" s="95"/>
      <c r="G434" s="95"/>
      <c r="H434" s="95"/>
      <c r="I434" s="95"/>
      <c r="J434" s="95"/>
      <c r="K434" s="95"/>
      <c r="L434" s="95"/>
      <c r="M434" s="95"/>
      <c r="N434" s="95"/>
      <c r="O434" s="95"/>
      <c r="P434" s="95"/>
      <c r="Q434" s="95"/>
      <c r="R434" s="95"/>
    </row>
    <row r="435" spans="2:18">
      <c r="B435" s="94"/>
      <c r="C435" s="94"/>
      <c r="D435" s="94"/>
      <c r="E435" s="94"/>
      <c r="F435" s="95"/>
      <c r="G435" s="95"/>
      <c r="H435" s="95"/>
      <c r="I435" s="95"/>
      <c r="J435" s="95"/>
      <c r="K435" s="95"/>
      <c r="L435" s="95"/>
      <c r="M435" s="95"/>
      <c r="N435" s="95"/>
      <c r="O435" s="95"/>
      <c r="P435" s="95"/>
      <c r="Q435" s="95"/>
      <c r="R435" s="95"/>
    </row>
    <row r="436" spans="2:18">
      <c r="B436" s="94"/>
      <c r="C436" s="94"/>
      <c r="D436" s="94"/>
      <c r="E436" s="94"/>
      <c r="F436" s="95"/>
      <c r="G436" s="95"/>
      <c r="H436" s="95"/>
      <c r="I436" s="95"/>
      <c r="J436" s="95"/>
      <c r="K436" s="95"/>
      <c r="L436" s="95"/>
      <c r="M436" s="95"/>
      <c r="N436" s="95"/>
      <c r="O436" s="95"/>
      <c r="P436" s="95"/>
      <c r="Q436" s="95"/>
      <c r="R436" s="95"/>
    </row>
    <row r="437" spans="2:18">
      <c r="B437" s="94"/>
      <c r="C437" s="94"/>
      <c r="D437" s="94"/>
      <c r="E437" s="94"/>
      <c r="F437" s="95"/>
      <c r="G437" s="95"/>
      <c r="H437" s="95"/>
      <c r="I437" s="95"/>
      <c r="J437" s="95"/>
      <c r="K437" s="95"/>
      <c r="L437" s="95"/>
      <c r="M437" s="95"/>
      <c r="N437" s="95"/>
      <c r="O437" s="95"/>
      <c r="P437" s="95"/>
      <c r="Q437" s="95"/>
      <c r="R437" s="95"/>
    </row>
    <row r="438" spans="2:18">
      <c r="B438" s="94"/>
      <c r="C438" s="94"/>
      <c r="D438" s="94"/>
      <c r="E438" s="94"/>
      <c r="F438" s="95"/>
      <c r="G438" s="95"/>
      <c r="H438" s="95"/>
      <c r="I438" s="95"/>
      <c r="J438" s="95"/>
      <c r="K438" s="95"/>
      <c r="L438" s="95"/>
      <c r="M438" s="95"/>
      <c r="N438" s="95"/>
      <c r="O438" s="95"/>
      <c r="P438" s="95"/>
      <c r="Q438" s="95"/>
      <c r="R438" s="95"/>
    </row>
    <row r="439" spans="2:18">
      <c r="B439" s="94"/>
      <c r="C439" s="94"/>
      <c r="D439" s="94"/>
      <c r="E439" s="94"/>
      <c r="F439" s="95"/>
      <c r="G439" s="95"/>
      <c r="H439" s="95"/>
      <c r="I439" s="95"/>
      <c r="J439" s="95"/>
      <c r="K439" s="95"/>
      <c r="L439" s="95"/>
      <c r="M439" s="95"/>
      <c r="N439" s="95"/>
      <c r="O439" s="95"/>
      <c r="P439" s="95"/>
      <c r="Q439" s="95"/>
      <c r="R439" s="95"/>
    </row>
    <row r="440" spans="2:18">
      <c r="B440" s="94"/>
      <c r="C440" s="94"/>
      <c r="D440" s="94"/>
      <c r="E440" s="94"/>
      <c r="F440" s="95"/>
      <c r="G440" s="95"/>
      <c r="H440" s="95"/>
      <c r="I440" s="95"/>
      <c r="J440" s="95"/>
      <c r="K440" s="95"/>
      <c r="L440" s="95"/>
      <c r="M440" s="95"/>
      <c r="N440" s="95"/>
      <c r="O440" s="95"/>
      <c r="P440" s="95"/>
      <c r="Q440" s="95"/>
      <c r="R440" s="95"/>
    </row>
    <row r="441" spans="2:18">
      <c r="B441" s="94"/>
      <c r="C441" s="94"/>
      <c r="D441" s="94"/>
      <c r="E441" s="94"/>
      <c r="F441" s="95"/>
      <c r="G441" s="95"/>
      <c r="H441" s="95"/>
      <c r="I441" s="95"/>
      <c r="J441" s="95"/>
      <c r="K441" s="95"/>
      <c r="L441" s="95"/>
      <c r="M441" s="95"/>
      <c r="N441" s="95"/>
      <c r="O441" s="95"/>
      <c r="P441" s="95"/>
      <c r="Q441" s="95"/>
      <c r="R441" s="95"/>
    </row>
    <row r="442" spans="2:18">
      <c r="B442" s="94"/>
      <c r="C442" s="94"/>
      <c r="D442" s="94"/>
      <c r="E442" s="94"/>
      <c r="F442" s="95"/>
      <c r="G442" s="95"/>
      <c r="H442" s="95"/>
      <c r="I442" s="95"/>
      <c r="J442" s="95"/>
      <c r="K442" s="95"/>
      <c r="L442" s="95"/>
      <c r="M442" s="95"/>
      <c r="N442" s="95"/>
      <c r="O442" s="95"/>
      <c r="P442" s="95"/>
      <c r="Q442" s="95"/>
      <c r="R442" s="95"/>
    </row>
    <row r="443" spans="2:18">
      <c r="B443" s="94"/>
      <c r="C443" s="94"/>
      <c r="D443" s="94"/>
      <c r="E443" s="94"/>
      <c r="F443" s="95"/>
      <c r="G443" s="95"/>
      <c r="H443" s="95"/>
      <c r="I443" s="95"/>
      <c r="J443" s="95"/>
      <c r="K443" s="95"/>
      <c r="L443" s="95"/>
      <c r="M443" s="95"/>
      <c r="N443" s="95"/>
      <c r="O443" s="95"/>
      <c r="P443" s="95"/>
      <c r="Q443" s="95"/>
      <c r="R443" s="95"/>
    </row>
    <row r="444" spans="2:18">
      <c r="B444" s="94"/>
      <c r="C444" s="94"/>
      <c r="D444" s="94"/>
      <c r="E444" s="94"/>
      <c r="F444" s="95"/>
      <c r="G444" s="95"/>
      <c r="H444" s="95"/>
      <c r="I444" s="95"/>
      <c r="J444" s="95"/>
      <c r="K444" s="95"/>
      <c r="L444" s="95"/>
      <c r="M444" s="95"/>
      <c r="N444" s="95"/>
      <c r="O444" s="95"/>
      <c r="P444" s="95"/>
      <c r="Q444" s="95"/>
      <c r="R444" s="95"/>
    </row>
    <row r="445" spans="2:18">
      <c r="B445" s="94"/>
      <c r="C445" s="94"/>
      <c r="D445" s="94"/>
      <c r="E445" s="94"/>
      <c r="F445" s="95"/>
      <c r="G445" s="95"/>
      <c r="H445" s="95"/>
      <c r="I445" s="95"/>
      <c r="J445" s="95"/>
      <c r="K445" s="95"/>
      <c r="L445" s="95"/>
      <c r="M445" s="95"/>
      <c r="N445" s="95"/>
      <c r="O445" s="95"/>
      <c r="P445" s="95"/>
      <c r="Q445" s="95"/>
      <c r="R445" s="95"/>
    </row>
    <row r="446" spans="2:18">
      <c r="B446" s="94"/>
      <c r="C446" s="94"/>
      <c r="D446" s="94"/>
      <c r="E446" s="94"/>
      <c r="F446" s="95"/>
      <c r="G446" s="95"/>
      <c r="H446" s="95"/>
      <c r="I446" s="95"/>
      <c r="J446" s="95"/>
      <c r="K446" s="95"/>
      <c r="L446" s="95"/>
      <c r="M446" s="95"/>
      <c r="N446" s="95"/>
      <c r="O446" s="95"/>
      <c r="P446" s="95"/>
      <c r="Q446" s="95"/>
      <c r="R446" s="95"/>
    </row>
    <row r="447" spans="2:18">
      <c r="B447" s="94"/>
      <c r="C447" s="94"/>
      <c r="D447" s="94"/>
      <c r="E447" s="94"/>
      <c r="F447" s="95"/>
      <c r="G447" s="95"/>
      <c r="H447" s="95"/>
      <c r="I447" s="95"/>
      <c r="J447" s="95"/>
      <c r="K447" s="95"/>
      <c r="L447" s="95"/>
      <c r="M447" s="95"/>
      <c r="N447" s="95"/>
      <c r="O447" s="95"/>
      <c r="P447" s="95"/>
      <c r="Q447" s="95"/>
      <c r="R447" s="95"/>
    </row>
    <row r="448" spans="2:18">
      <c r="B448" s="94"/>
      <c r="C448" s="94"/>
      <c r="D448" s="94"/>
      <c r="E448" s="94"/>
      <c r="F448" s="95"/>
      <c r="G448" s="95"/>
      <c r="H448" s="95"/>
      <c r="I448" s="95"/>
      <c r="J448" s="95"/>
      <c r="K448" s="95"/>
      <c r="L448" s="95"/>
      <c r="M448" s="95"/>
      <c r="N448" s="95"/>
      <c r="O448" s="95"/>
      <c r="P448" s="95"/>
      <c r="Q448" s="95"/>
      <c r="R448" s="95"/>
    </row>
    <row r="449" spans="2:18">
      <c r="B449" s="94"/>
      <c r="C449" s="94"/>
      <c r="D449" s="94"/>
      <c r="E449" s="94"/>
      <c r="F449" s="95"/>
      <c r="G449" s="95"/>
      <c r="H449" s="95"/>
      <c r="I449" s="95"/>
      <c r="J449" s="95"/>
      <c r="K449" s="95"/>
      <c r="L449" s="95"/>
      <c r="M449" s="95"/>
      <c r="N449" s="95"/>
      <c r="O449" s="95"/>
      <c r="P449" s="95"/>
      <c r="Q449" s="95"/>
      <c r="R449" s="95"/>
    </row>
    <row r="450" spans="2:18">
      <c r="B450" s="94"/>
      <c r="C450" s="94"/>
      <c r="D450" s="94"/>
      <c r="E450" s="94"/>
      <c r="F450" s="95"/>
      <c r="G450" s="95"/>
      <c r="H450" s="95"/>
      <c r="I450" s="95"/>
      <c r="J450" s="95"/>
      <c r="K450" s="95"/>
      <c r="L450" s="95"/>
      <c r="M450" s="95"/>
      <c r="N450" s="95"/>
      <c r="O450" s="95"/>
      <c r="P450" s="95"/>
      <c r="Q450" s="95"/>
      <c r="R450" s="95"/>
    </row>
    <row r="451" spans="2:18">
      <c r="B451" s="94"/>
      <c r="C451" s="94"/>
      <c r="D451" s="94"/>
      <c r="E451" s="94"/>
      <c r="F451" s="95"/>
      <c r="G451" s="95"/>
      <c r="H451" s="95"/>
      <c r="I451" s="95"/>
      <c r="J451" s="95"/>
      <c r="K451" s="95"/>
      <c r="L451" s="95"/>
      <c r="M451" s="95"/>
      <c r="N451" s="95"/>
      <c r="O451" s="95"/>
      <c r="P451" s="95"/>
      <c r="Q451" s="95"/>
      <c r="R451" s="95"/>
    </row>
    <row r="452" spans="2:18">
      <c r="B452" s="94"/>
      <c r="C452" s="94"/>
      <c r="D452" s="94"/>
      <c r="E452" s="94"/>
      <c r="F452" s="95"/>
      <c r="G452" s="95"/>
      <c r="H452" s="95"/>
      <c r="I452" s="95"/>
      <c r="J452" s="95"/>
      <c r="K452" s="95"/>
      <c r="L452" s="95"/>
      <c r="M452" s="95"/>
      <c r="N452" s="95"/>
      <c r="O452" s="95"/>
      <c r="P452" s="95"/>
      <c r="Q452" s="95"/>
      <c r="R452" s="95"/>
    </row>
    <row r="453" spans="2:18">
      <c r="B453" s="94"/>
      <c r="C453" s="94"/>
      <c r="D453" s="94"/>
      <c r="E453" s="94"/>
      <c r="F453" s="95"/>
      <c r="G453" s="95"/>
      <c r="H453" s="95"/>
      <c r="I453" s="95"/>
      <c r="J453" s="95"/>
      <c r="K453" s="95"/>
      <c r="L453" s="95"/>
      <c r="M453" s="95"/>
      <c r="N453" s="95"/>
      <c r="O453" s="95"/>
      <c r="P453" s="95"/>
      <c r="Q453" s="95"/>
      <c r="R453" s="95"/>
    </row>
    <row r="454" spans="2:18">
      <c r="B454" s="94"/>
      <c r="C454" s="94"/>
      <c r="D454" s="94"/>
      <c r="E454" s="94"/>
      <c r="F454" s="95"/>
      <c r="G454" s="95"/>
      <c r="H454" s="95"/>
      <c r="I454" s="95"/>
      <c r="J454" s="95"/>
      <c r="K454" s="95"/>
      <c r="L454" s="95"/>
      <c r="M454" s="95"/>
      <c r="N454" s="95"/>
      <c r="O454" s="95"/>
      <c r="P454" s="95"/>
      <c r="Q454" s="95"/>
      <c r="R454" s="95"/>
    </row>
    <row r="455" spans="2:18">
      <c r="B455" s="94"/>
      <c r="C455" s="94"/>
      <c r="D455" s="94"/>
      <c r="E455" s="94"/>
      <c r="F455" s="95"/>
      <c r="G455" s="95"/>
      <c r="H455" s="95"/>
      <c r="I455" s="95"/>
      <c r="J455" s="95"/>
      <c r="K455" s="95"/>
      <c r="L455" s="95"/>
      <c r="M455" s="95"/>
      <c r="N455" s="95"/>
      <c r="O455" s="95"/>
      <c r="P455" s="95"/>
      <c r="Q455" s="95"/>
      <c r="R455" s="95"/>
    </row>
    <row r="456" spans="2:18">
      <c r="B456" s="94"/>
      <c r="C456" s="94"/>
      <c r="D456" s="94"/>
      <c r="E456" s="94"/>
      <c r="F456" s="95"/>
      <c r="G456" s="95"/>
      <c r="H456" s="95"/>
      <c r="I456" s="95"/>
      <c r="J456" s="95"/>
      <c r="K456" s="95"/>
      <c r="L456" s="95"/>
      <c r="M456" s="95"/>
      <c r="N456" s="95"/>
      <c r="O456" s="95"/>
      <c r="P456" s="95"/>
      <c r="Q456" s="95"/>
      <c r="R456" s="95"/>
    </row>
    <row r="457" spans="2:18">
      <c r="B457" s="94"/>
      <c r="C457" s="94"/>
      <c r="D457" s="94"/>
      <c r="E457" s="94"/>
      <c r="F457" s="95"/>
      <c r="G457" s="95"/>
      <c r="H457" s="95"/>
      <c r="I457" s="95"/>
      <c r="J457" s="95"/>
      <c r="K457" s="95"/>
      <c r="L457" s="95"/>
      <c r="M457" s="95"/>
      <c r="N457" s="95"/>
      <c r="O457" s="95"/>
      <c r="P457" s="95"/>
      <c r="Q457" s="95"/>
      <c r="R457" s="95"/>
    </row>
    <row r="458" spans="2:18">
      <c r="B458" s="94"/>
      <c r="C458" s="94"/>
      <c r="D458" s="94"/>
      <c r="E458" s="94"/>
      <c r="F458" s="95"/>
      <c r="G458" s="95"/>
      <c r="H458" s="95"/>
      <c r="I458" s="95"/>
      <c r="J458" s="95"/>
      <c r="K458" s="95"/>
      <c r="L458" s="95"/>
      <c r="M458" s="95"/>
      <c r="N458" s="95"/>
      <c r="O458" s="95"/>
      <c r="P458" s="95"/>
      <c r="Q458" s="95"/>
      <c r="R458" s="95"/>
    </row>
    <row r="459" spans="2:18">
      <c r="B459" s="94"/>
      <c r="C459" s="94"/>
      <c r="D459" s="94"/>
      <c r="E459" s="94"/>
      <c r="F459" s="95"/>
      <c r="G459" s="95"/>
      <c r="H459" s="95"/>
      <c r="I459" s="95"/>
      <c r="J459" s="95"/>
      <c r="K459" s="95"/>
      <c r="L459" s="95"/>
      <c r="M459" s="95"/>
      <c r="N459" s="95"/>
      <c r="O459" s="95"/>
      <c r="P459" s="95"/>
      <c r="Q459" s="95"/>
      <c r="R459" s="95"/>
    </row>
    <row r="460" spans="2:18">
      <c r="B460" s="94"/>
      <c r="C460" s="94"/>
      <c r="D460" s="94"/>
      <c r="E460" s="94"/>
      <c r="F460" s="95"/>
      <c r="G460" s="95"/>
      <c r="H460" s="95"/>
      <c r="I460" s="95"/>
      <c r="J460" s="95"/>
      <c r="K460" s="95"/>
      <c r="L460" s="95"/>
      <c r="M460" s="95"/>
      <c r="N460" s="95"/>
      <c r="O460" s="95"/>
      <c r="P460" s="95"/>
      <c r="Q460" s="95"/>
      <c r="R460" s="95"/>
    </row>
    <row r="461" spans="2:18">
      <c r="B461" s="94"/>
      <c r="C461" s="94"/>
      <c r="D461" s="94"/>
      <c r="E461" s="94"/>
      <c r="F461" s="95"/>
      <c r="G461" s="95"/>
      <c r="H461" s="95"/>
      <c r="I461" s="95"/>
      <c r="J461" s="95"/>
      <c r="K461" s="95"/>
      <c r="L461" s="95"/>
      <c r="M461" s="95"/>
      <c r="N461" s="95"/>
      <c r="O461" s="95"/>
      <c r="P461" s="95"/>
      <c r="Q461" s="95"/>
      <c r="R461" s="95"/>
    </row>
    <row r="462" spans="2:18">
      <c r="B462" s="94"/>
      <c r="C462" s="94"/>
      <c r="D462" s="94"/>
      <c r="E462" s="94"/>
      <c r="F462" s="95"/>
      <c r="G462" s="95"/>
      <c r="H462" s="95"/>
      <c r="I462" s="95"/>
      <c r="J462" s="95"/>
      <c r="K462" s="95"/>
      <c r="L462" s="95"/>
      <c r="M462" s="95"/>
      <c r="N462" s="95"/>
      <c r="O462" s="95"/>
      <c r="P462" s="95"/>
      <c r="Q462" s="95"/>
      <c r="R462" s="95"/>
    </row>
    <row r="463" spans="2:18">
      <c r="B463" s="94"/>
      <c r="C463" s="94"/>
      <c r="D463" s="94"/>
      <c r="E463" s="94"/>
      <c r="F463" s="95"/>
      <c r="G463" s="95"/>
      <c r="H463" s="95"/>
      <c r="I463" s="95"/>
      <c r="J463" s="95"/>
      <c r="K463" s="95"/>
      <c r="L463" s="95"/>
      <c r="M463" s="95"/>
      <c r="N463" s="95"/>
      <c r="O463" s="95"/>
      <c r="P463" s="95"/>
      <c r="Q463" s="95"/>
      <c r="R463" s="95"/>
    </row>
    <row r="464" spans="2:18">
      <c r="B464" s="94"/>
      <c r="C464" s="94"/>
      <c r="D464" s="94"/>
      <c r="E464" s="94"/>
      <c r="F464" s="95"/>
      <c r="G464" s="95"/>
      <c r="H464" s="95"/>
      <c r="I464" s="95"/>
      <c r="J464" s="95"/>
      <c r="K464" s="95"/>
      <c r="L464" s="95"/>
      <c r="M464" s="95"/>
      <c r="N464" s="95"/>
      <c r="O464" s="95"/>
      <c r="P464" s="95"/>
      <c r="Q464" s="95"/>
      <c r="R464" s="95"/>
    </row>
    <row r="465" spans="2:18">
      <c r="B465" s="94"/>
      <c r="C465" s="94"/>
      <c r="D465" s="94"/>
      <c r="E465" s="94"/>
      <c r="F465" s="95"/>
      <c r="G465" s="95"/>
      <c r="H465" s="95"/>
      <c r="I465" s="95"/>
      <c r="J465" s="95"/>
      <c r="K465" s="95"/>
      <c r="L465" s="95"/>
      <c r="M465" s="95"/>
      <c r="N465" s="95"/>
      <c r="O465" s="95"/>
      <c r="P465" s="95"/>
      <c r="Q465" s="95"/>
      <c r="R465" s="95"/>
    </row>
    <row r="466" spans="2:18">
      <c r="B466" s="94"/>
      <c r="C466" s="94"/>
      <c r="D466" s="94"/>
      <c r="E466" s="94"/>
      <c r="F466" s="95"/>
      <c r="G466" s="95"/>
      <c r="H466" s="95"/>
      <c r="I466" s="95"/>
      <c r="J466" s="95"/>
      <c r="K466" s="95"/>
      <c r="L466" s="95"/>
      <c r="M466" s="95"/>
      <c r="N466" s="95"/>
      <c r="O466" s="95"/>
      <c r="P466" s="95"/>
      <c r="Q466" s="95"/>
      <c r="R466" s="95"/>
    </row>
    <row r="467" spans="2:18">
      <c r="B467" s="94"/>
      <c r="C467" s="94"/>
      <c r="D467" s="94"/>
      <c r="E467" s="94"/>
      <c r="F467" s="95"/>
      <c r="G467" s="95"/>
      <c r="H467" s="95"/>
      <c r="I467" s="95"/>
      <c r="J467" s="95"/>
      <c r="K467" s="95"/>
      <c r="L467" s="95"/>
      <c r="M467" s="95"/>
      <c r="N467" s="95"/>
      <c r="O467" s="95"/>
      <c r="P467" s="95"/>
      <c r="Q467" s="95"/>
      <c r="R467" s="95"/>
    </row>
    <row r="468" spans="2:18">
      <c r="B468" s="94"/>
      <c r="C468" s="94"/>
      <c r="D468" s="94"/>
      <c r="E468" s="94"/>
      <c r="F468" s="95"/>
      <c r="G468" s="95"/>
      <c r="H468" s="95"/>
      <c r="I468" s="95"/>
      <c r="J468" s="95"/>
      <c r="K468" s="95"/>
      <c r="L468" s="95"/>
      <c r="M468" s="95"/>
      <c r="N468" s="95"/>
      <c r="O468" s="95"/>
      <c r="P468" s="95"/>
      <c r="Q468" s="95"/>
      <c r="R468" s="95"/>
    </row>
    <row r="469" spans="2:18">
      <c r="B469" s="94"/>
      <c r="C469" s="94"/>
      <c r="D469" s="94"/>
      <c r="E469" s="94"/>
      <c r="F469" s="95"/>
      <c r="G469" s="95"/>
      <c r="H469" s="95"/>
      <c r="I469" s="95"/>
      <c r="J469" s="95"/>
      <c r="K469" s="95"/>
      <c r="L469" s="95"/>
      <c r="M469" s="95"/>
      <c r="N469" s="95"/>
      <c r="O469" s="95"/>
      <c r="P469" s="95"/>
      <c r="Q469" s="95"/>
      <c r="R469" s="95"/>
    </row>
    <row r="470" spans="2:18">
      <c r="B470" s="94"/>
      <c r="C470" s="94"/>
      <c r="D470" s="94"/>
      <c r="E470" s="94"/>
      <c r="F470" s="95"/>
      <c r="G470" s="95"/>
      <c r="H470" s="95"/>
      <c r="I470" s="95"/>
      <c r="J470" s="95"/>
      <c r="K470" s="95"/>
      <c r="L470" s="95"/>
      <c r="M470" s="95"/>
      <c r="N470" s="95"/>
      <c r="O470" s="95"/>
      <c r="P470" s="95"/>
      <c r="Q470" s="95"/>
      <c r="R470" s="95"/>
    </row>
    <row r="471" spans="2:18">
      <c r="B471" s="94"/>
      <c r="C471" s="94"/>
      <c r="D471" s="94"/>
      <c r="E471" s="94"/>
      <c r="F471" s="95"/>
      <c r="G471" s="95"/>
      <c r="H471" s="95"/>
      <c r="I471" s="95"/>
      <c r="J471" s="95"/>
      <c r="K471" s="95"/>
      <c r="L471" s="95"/>
      <c r="M471" s="95"/>
      <c r="N471" s="95"/>
      <c r="O471" s="95"/>
      <c r="P471" s="95"/>
      <c r="Q471" s="95"/>
      <c r="R471" s="95"/>
    </row>
    <row r="472" spans="2:18">
      <c r="B472" s="94"/>
      <c r="C472" s="94"/>
      <c r="D472" s="94"/>
      <c r="E472" s="94"/>
      <c r="F472" s="95"/>
      <c r="G472" s="95"/>
      <c r="H472" s="95"/>
      <c r="I472" s="95"/>
      <c r="J472" s="95"/>
      <c r="K472" s="95"/>
      <c r="L472" s="95"/>
      <c r="M472" s="95"/>
      <c r="N472" s="95"/>
      <c r="O472" s="95"/>
      <c r="P472" s="95"/>
      <c r="Q472" s="95"/>
      <c r="R472" s="95"/>
    </row>
    <row r="473" spans="2:18">
      <c r="B473" s="94"/>
      <c r="C473" s="94"/>
      <c r="D473" s="94"/>
      <c r="E473" s="94"/>
      <c r="F473" s="95"/>
      <c r="G473" s="95"/>
      <c r="H473" s="95"/>
      <c r="I473" s="95"/>
      <c r="J473" s="95"/>
      <c r="K473" s="95"/>
      <c r="L473" s="95"/>
      <c r="M473" s="95"/>
      <c r="N473" s="95"/>
      <c r="O473" s="95"/>
      <c r="P473" s="95"/>
      <c r="Q473" s="95"/>
      <c r="R473" s="95"/>
    </row>
    <row r="474" spans="2:18">
      <c r="B474" s="94"/>
      <c r="C474" s="94"/>
      <c r="D474" s="94"/>
      <c r="E474" s="94"/>
      <c r="F474" s="95"/>
      <c r="G474" s="95"/>
      <c r="H474" s="95"/>
      <c r="I474" s="95"/>
      <c r="J474" s="95"/>
      <c r="K474" s="95"/>
      <c r="L474" s="95"/>
      <c r="M474" s="95"/>
      <c r="N474" s="95"/>
      <c r="O474" s="95"/>
      <c r="P474" s="95"/>
      <c r="Q474" s="95"/>
      <c r="R474" s="95"/>
    </row>
    <row r="475" spans="2:18">
      <c r="B475" s="94"/>
      <c r="C475" s="94"/>
      <c r="D475" s="94"/>
      <c r="E475" s="94"/>
      <c r="F475" s="95"/>
      <c r="G475" s="95"/>
      <c r="H475" s="95"/>
      <c r="I475" s="95"/>
      <c r="J475" s="95"/>
      <c r="K475" s="95"/>
      <c r="L475" s="95"/>
      <c r="M475" s="95"/>
      <c r="N475" s="95"/>
      <c r="O475" s="95"/>
      <c r="P475" s="95"/>
      <c r="Q475" s="95"/>
      <c r="R475" s="95"/>
    </row>
    <row r="476" spans="2:18">
      <c r="B476" s="94"/>
      <c r="C476" s="94"/>
      <c r="D476" s="94"/>
      <c r="E476" s="94"/>
      <c r="F476" s="95"/>
      <c r="G476" s="95"/>
      <c r="H476" s="95"/>
      <c r="I476" s="95"/>
      <c r="J476" s="95"/>
      <c r="K476" s="95"/>
      <c r="L476" s="95"/>
      <c r="M476" s="95"/>
      <c r="N476" s="95"/>
      <c r="O476" s="95"/>
      <c r="P476" s="95"/>
      <c r="Q476" s="95"/>
      <c r="R476" s="95"/>
    </row>
    <row r="477" spans="2:18">
      <c r="B477" s="94"/>
      <c r="C477" s="94"/>
      <c r="D477" s="94"/>
      <c r="E477" s="94"/>
      <c r="F477" s="95"/>
      <c r="G477" s="95"/>
      <c r="H477" s="95"/>
      <c r="I477" s="95"/>
      <c r="J477" s="95"/>
      <c r="K477" s="95"/>
      <c r="L477" s="95"/>
      <c r="M477" s="95"/>
      <c r="N477" s="95"/>
      <c r="O477" s="95"/>
      <c r="P477" s="95"/>
      <c r="Q477" s="95"/>
      <c r="R477" s="95"/>
    </row>
    <row r="478" spans="2:18">
      <c r="B478" s="94"/>
      <c r="C478" s="94"/>
      <c r="D478" s="94"/>
      <c r="E478" s="94"/>
      <c r="F478" s="95"/>
      <c r="G478" s="95"/>
      <c r="H478" s="95"/>
      <c r="I478" s="95"/>
      <c r="J478" s="95"/>
      <c r="K478" s="95"/>
      <c r="L478" s="95"/>
      <c r="M478" s="95"/>
      <c r="N478" s="95"/>
      <c r="O478" s="95"/>
      <c r="P478" s="95"/>
      <c r="Q478" s="95"/>
      <c r="R478" s="95"/>
    </row>
    <row r="479" spans="2:18">
      <c r="B479" s="94"/>
      <c r="C479" s="94"/>
      <c r="D479" s="94"/>
      <c r="E479" s="94"/>
      <c r="F479" s="95"/>
      <c r="G479" s="95"/>
      <c r="H479" s="95"/>
      <c r="I479" s="95"/>
      <c r="J479" s="95"/>
      <c r="K479" s="95"/>
      <c r="L479" s="95"/>
      <c r="M479" s="95"/>
      <c r="N479" s="95"/>
      <c r="O479" s="95"/>
      <c r="P479" s="95"/>
      <c r="Q479" s="95"/>
      <c r="R479" s="95"/>
    </row>
    <row r="480" spans="2:18">
      <c r="B480" s="94"/>
      <c r="C480" s="94"/>
      <c r="D480" s="94"/>
      <c r="E480" s="94"/>
      <c r="F480" s="95"/>
      <c r="G480" s="95"/>
      <c r="H480" s="95"/>
      <c r="I480" s="95"/>
      <c r="J480" s="95"/>
      <c r="K480" s="95"/>
      <c r="L480" s="95"/>
      <c r="M480" s="95"/>
      <c r="N480" s="95"/>
      <c r="O480" s="95"/>
      <c r="P480" s="95"/>
      <c r="Q480" s="95"/>
      <c r="R480" s="95"/>
    </row>
    <row r="481" spans="2:18">
      <c r="B481" s="94"/>
      <c r="C481" s="94"/>
      <c r="D481" s="94"/>
      <c r="E481" s="94"/>
      <c r="F481" s="95"/>
      <c r="G481" s="95"/>
      <c r="H481" s="95"/>
      <c r="I481" s="95"/>
      <c r="J481" s="95"/>
      <c r="K481" s="95"/>
      <c r="L481" s="95"/>
      <c r="M481" s="95"/>
      <c r="N481" s="95"/>
      <c r="O481" s="95"/>
      <c r="P481" s="95"/>
      <c r="Q481" s="95"/>
      <c r="R481" s="95"/>
    </row>
    <row r="482" spans="2:18">
      <c r="B482" s="94"/>
      <c r="C482" s="94"/>
      <c r="D482" s="94"/>
      <c r="E482" s="94"/>
      <c r="F482" s="95"/>
      <c r="G482" s="95"/>
      <c r="H482" s="95"/>
      <c r="I482" s="95"/>
      <c r="J482" s="95"/>
      <c r="K482" s="95"/>
      <c r="L482" s="95"/>
      <c r="M482" s="95"/>
      <c r="N482" s="95"/>
      <c r="O482" s="95"/>
      <c r="P482" s="95"/>
      <c r="Q482" s="95"/>
      <c r="R482" s="95"/>
    </row>
    <row r="483" spans="2:18">
      <c r="B483" s="94"/>
      <c r="C483" s="94"/>
      <c r="D483" s="94"/>
      <c r="E483" s="94"/>
      <c r="F483" s="95"/>
      <c r="G483" s="95"/>
      <c r="H483" s="95"/>
      <c r="I483" s="95"/>
      <c r="J483" s="95"/>
      <c r="K483" s="95"/>
      <c r="L483" s="95"/>
      <c r="M483" s="95"/>
      <c r="N483" s="95"/>
      <c r="O483" s="95"/>
      <c r="P483" s="95"/>
      <c r="Q483" s="95"/>
      <c r="R483" s="95"/>
    </row>
    <row r="484" spans="2:18">
      <c r="B484" s="94"/>
      <c r="C484" s="94"/>
      <c r="D484" s="94"/>
      <c r="E484" s="94"/>
      <c r="F484" s="95"/>
      <c r="G484" s="95"/>
      <c r="H484" s="95"/>
      <c r="I484" s="95"/>
      <c r="J484" s="95"/>
      <c r="K484" s="95"/>
      <c r="L484" s="95"/>
      <c r="M484" s="95"/>
      <c r="N484" s="95"/>
      <c r="O484" s="95"/>
      <c r="P484" s="95"/>
      <c r="Q484" s="95"/>
      <c r="R484" s="95"/>
    </row>
    <row r="485" spans="2:18">
      <c r="B485" s="94"/>
      <c r="C485" s="94"/>
      <c r="D485" s="94"/>
      <c r="E485" s="94"/>
      <c r="F485" s="95"/>
      <c r="G485" s="95"/>
      <c r="H485" s="95"/>
      <c r="I485" s="95"/>
      <c r="J485" s="95"/>
      <c r="K485" s="95"/>
      <c r="L485" s="95"/>
      <c r="M485" s="95"/>
      <c r="N485" s="95"/>
      <c r="O485" s="95"/>
      <c r="P485" s="95"/>
      <c r="Q485" s="95"/>
      <c r="R485" s="95"/>
    </row>
    <row r="486" spans="2:18">
      <c r="B486" s="94"/>
      <c r="C486" s="94"/>
      <c r="D486" s="94"/>
      <c r="E486" s="94"/>
      <c r="F486" s="95"/>
      <c r="G486" s="95"/>
      <c r="H486" s="95"/>
      <c r="I486" s="95"/>
      <c r="J486" s="95"/>
      <c r="K486" s="95"/>
      <c r="L486" s="95"/>
      <c r="M486" s="95"/>
      <c r="N486" s="95"/>
      <c r="O486" s="95"/>
      <c r="P486" s="95"/>
      <c r="Q486" s="95"/>
      <c r="R486" s="95"/>
    </row>
    <row r="487" spans="2:18">
      <c r="B487" s="94"/>
      <c r="C487" s="94"/>
      <c r="D487" s="94"/>
      <c r="E487" s="94"/>
      <c r="F487" s="95"/>
      <c r="G487" s="95"/>
      <c r="H487" s="95"/>
      <c r="I487" s="95"/>
      <c r="J487" s="95"/>
      <c r="K487" s="95"/>
      <c r="L487" s="95"/>
      <c r="M487" s="95"/>
      <c r="N487" s="95"/>
      <c r="O487" s="95"/>
      <c r="P487" s="95"/>
      <c r="Q487" s="95"/>
      <c r="R487" s="95"/>
    </row>
    <row r="488" spans="2:18">
      <c r="B488" s="94"/>
      <c r="C488" s="94"/>
      <c r="D488" s="94"/>
      <c r="E488" s="94"/>
      <c r="F488" s="95"/>
      <c r="G488" s="95"/>
      <c r="H488" s="95"/>
      <c r="I488" s="95"/>
      <c r="J488" s="95"/>
      <c r="K488" s="95"/>
      <c r="L488" s="95"/>
      <c r="M488" s="95"/>
      <c r="N488" s="95"/>
      <c r="O488" s="95"/>
      <c r="P488" s="95"/>
      <c r="Q488" s="95"/>
      <c r="R488" s="95"/>
    </row>
    <row r="489" spans="2:18">
      <c r="B489" s="94"/>
      <c r="C489" s="94"/>
      <c r="D489" s="94"/>
      <c r="E489" s="94"/>
      <c r="F489" s="95"/>
      <c r="G489" s="95"/>
      <c r="H489" s="95"/>
      <c r="I489" s="95"/>
      <c r="J489" s="95"/>
      <c r="K489" s="95"/>
      <c r="L489" s="95"/>
      <c r="M489" s="95"/>
      <c r="N489" s="95"/>
      <c r="O489" s="95"/>
      <c r="P489" s="95"/>
      <c r="Q489" s="95"/>
      <c r="R489" s="95"/>
    </row>
    <row r="490" spans="2:18">
      <c r="B490" s="94"/>
      <c r="C490" s="94"/>
      <c r="D490" s="94"/>
      <c r="E490" s="94"/>
      <c r="F490" s="95"/>
      <c r="G490" s="95"/>
      <c r="H490" s="95"/>
      <c r="I490" s="95"/>
      <c r="J490" s="95"/>
      <c r="K490" s="95"/>
      <c r="L490" s="95"/>
      <c r="M490" s="95"/>
      <c r="N490" s="95"/>
      <c r="O490" s="95"/>
      <c r="P490" s="95"/>
      <c r="Q490" s="95"/>
      <c r="R490" s="95"/>
    </row>
    <row r="491" spans="2:18">
      <c r="B491" s="94"/>
      <c r="C491" s="94"/>
      <c r="D491" s="94"/>
      <c r="E491" s="94"/>
      <c r="F491" s="95"/>
      <c r="G491" s="95"/>
      <c r="H491" s="95"/>
      <c r="I491" s="95"/>
      <c r="J491" s="95"/>
      <c r="K491" s="95"/>
      <c r="L491" s="95"/>
      <c r="M491" s="95"/>
      <c r="N491" s="95"/>
      <c r="O491" s="95"/>
      <c r="P491" s="95"/>
      <c r="Q491" s="95"/>
      <c r="R491" s="95"/>
    </row>
    <row r="492" spans="2:18">
      <c r="B492" s="94"/>
      <c r="C492" s="94"/>
      <c r="D492" s="94"/>
      <c r="E492" s="94"/>
      <c r="F492" s="95"/>
      <c r="G492" s="95"/>
      <c r="H492" s="95"/>
      <c r="I492" s="95"/>
      <c r="J492" s="95"/>
      <c r="K492" s="95"/>
      <c r="L492" s="95"/>
      <c r="M492" s="95"/>
      <c r="N492" s="95"/>
      <c r="O492" s="95"/>
      <c r="P492" s="95"/>
      <c r="Q492" s="95"/>
      <c r="R492" s="95"/>
    </row>
    <row r="493" spans="2:18">
      <c r="B493" s="94"/>
      <c r="C493" s="94"/>
      <c r="D493" s="94"/>
      <c r="E493" s="94"/>
      <c r="F493" s="95"/>
      <c r="G493" s="95"/>
      <c r="H493" s="95"/>
      <c r="I493" s="95"/>
      <c r="J493" s="95"/>
      <c r="K493" s="95"/>
      <c r="L493" s="95"/>
      <c r="M493" s="95"/>
      <c r="N493" s="95"/>
      <c r="O493" s="95"/>
      <c r="P493" s="95"/>
      <c r="Q493" s="95"/>
      <c r="R493" s="95"/>
    </row>
    <row r="494" spans="2:18">
      <c r="B494" s="94"/>
      <c r="C494" s="94"/>
      <c r="D494" s="94"/>
      <c r="E494" s="94"/>
      <c r="F494" s="95"/>
      <c r="G494" s="95"/>
      <c r="H494" s="95"/>
      <c r="I494" s="95"/>
      <c r="J494" s="95"/>
      <c r="K494" s="95"/>
      <c r="L494" s="95"/>
      <c r="M494" s="95"/>
      <c r="N494" s="95"/>
      <c r="O494" s="95"/>
      <c r="P494" s="95"/>
      <c r="Q494" s="95"/>
      <c r="R494" s="95"/>
    </row>
    <row r="495" spans="2:18">
      <c r="B495" s="94"/>
      <c r="C495" s="94"/>
      <c r="D495" s="94"/>
      <c r="E495" s="94"/>
      <c r="F495" s="95"/>
      <c r="G495" s="95"/>
      <c r="H495" s="95"/>
      <c r="I495" s="95"/>
      <c r="J495" s="95"/>
      <c r="K495" s="95"/>
      <c r="L495" s="95"/>
      <c r="M495" s="95"/>
      <c r="N495" s="95"/>
      <c r="O495" s="95"/>
      <c r="P495" s="95"/>
      <c r="Q495" s="95"/>
      <c r="R495" s="95"/>
    </row>
    <row r="496" spans="2:18">
      <c r="B496" s="94"/>
      <c r="C496" s="94"/>
      <c r="D496" s="94"/>
      <c r="E496" s="94"/>
      <c r="F496" s="95"/>
      <c r="G496" s="95"/>
      <c r="H496" s="95"/>
      <c r="I496" s="95"/>
      <c r="J496" s="95"/>
      <c r="K496" s="95"/>
      <c r="L496" s="95"/>
      <c r="M496" s="95"/>
      <c r="N496" s="95"/>
      <c r="O496" s="95"/>
      <c r="P496" s="95"/>
      <c r="Q496" s="95"/>
      <c r="R496" s="95"/>
    </row>
    <row r="497" spans="2:18">
      <c r="B497" s="94"/>
      <c r="C497" s="94"/>
      <c r="D497" s="94"/>
      <c r="E497" s="94"/>
      <c r="F497" s="95"/>
      <c r="G497" s="95"/>
      <c r="H497" s="95"/>
      <c r="I497" s="95"/>
      <c r="J497" s="95"/>
      <c r="K497" s="95"/>
      <c r="L497" s="95"/>
      <c r="M497" s="95"/>
      <c r="N497" s="95"/>
      <c r="O497" s="95"/>
      <c r="P497" s="95"/>
      <c r="Q497" s="95"/>
      <c r="R497" s="95"/>
    </row>
    <row r="498" spans="2:18">
      <c r="B498" s="94"/>
      <c r="C498" s="94"/>
      <c r="D498" s="94"/>
      <c r="E498" s="94"/>
      <c r="F498" s="95"/>
      <c r="G498" s="95"/>
      <c r="H498" s="95"/>
      <c r="I498" s="95"/>
      <c r="J498" s="95"/>
      <c r="K498" s="95"/>
      <c r="L498" s="95"/>
      <c r="M498" s="95"/>
      <c r="N498" s="95"/>
      <c r="O498" s="95"/>
      <c r="P498" s="95"/>
      <c r="Q498" s="95"/>
      <c r="R498" s="95"/>
    </row>
    <row r="499" spans="2:18">
      <c r="B499" s="94"/>
      <c r="C499" s="94"/>
      <c r="D499" s="94"/>
      <c r="E499" s="94"/>
      <c r="F499" s="95"/>
      <c r="G499" s="95"/>
      <c r="H499" s="95"/>
      <c r="I499" s="95"/>
      <c r="J499" s="95"/>
      <c r="K499" s="95"/>
      <c r="L499" s="95"/>
      <c r="M499" s="95"/>
      <c r="N499" s="95"/>
      <c r="O499" s="95"/>
      <c r="P499" s="95"/>
      <c r="Q499" s="95"/>
      <c r="R499" s="95"/>
    </row>
    <row r="500" spans="2:18">
      <c r="B500" s="94"/>
      <c r="C500" s="94"/>
      <c r="D500" s="94"/>
      <c r="E500" s="94"/>
      <c r="F500" s="95"/>
      <c r="G500" s="95"/>
      <c r="H500" s="95"/>
      <c r="I500" s="95"/>
      <c r="J500" s="95"/>
      <c r="K500" s="95"/>
      <c r="L500" s="95"/>
      <c r="M500" s="95"/>
      <c r="N500" s="95"/>
      <c r="O500" s="95"/>
      <c r="P500" s="95"/>
      <c r="Q500" s="95"/>
      <c r="R500" s="95"/>
    </row>
    <row r="501" spans="2:18">
      <c r="B501" s="94"/>
      <c r="C501" s="94"/>
      <c r="D501" s="94"/>
      <c r="E501" s="94"/>
      <c r="F501" s="95"/>
      <c r="G501" s="95"/>
      <c r="H501" s="95"/>
      <c r="I501" s="95"/>
      <c r="J501" s="95"/>
      <c r="K501" s="95"/>
      <c r="L501" s="95"/>
      <c r="M501" s="95"/>
      <c r="N501" s="95"/>
      <c r="O501" s="95"/>
      <c r="P501" s="95"/>
      <c r="Q501" s="95"/>
      <c r="R501" s="95"/>
    </row>
    <row r="502" spans="2:18">
      <c r="B502" s="94"/>
      <c r="C502" s="94"/>
      <c r="D502" s="94"/>
      <c r="E502" s="94"/>
      <c r="F502" s="95"/>
      <c r="G502" s="95"/>
      <c r="H502" s="95"/>
      <c r="I502" s="95"/>
      <c r="J502" s="95"/>
      <c r="K502" s="95"/>
      <c r="L502" s="95"/>
      <c r="M502" s="95"/>
      <c r="N502" s="95"/>
      <c r="O502" s="95"/>
      <c r="P502" s="95"/>
      <c r="Q502" s="95"/>
      <c r="R502" s="95"/>
    </row>
    <row r="503" spans="2:18">
      <c r="B503" s="94"/>
      <c r="C503" s="94"/>
      <c r="D503" s="94"/>
      <c r="E503" s="94"/>
      <c r="F503" s="95"/>
      <c r="G503" s="95"/>
      <c r="H503" s="95"/>
      <c r="I503" s="95"/>
      <c r="J503" s="95"/>
      <c r="K503" s="95"/>
      <c r="L503" s="95"/>
      <c r="M503" s="95"/>
      <c r="N503" s="95"/>
      <c r="O503" s="95"/>
      <c r="P503" s="95"/>
      <c r="Q503" s="95"/>
      <c r="R503" s="95"/>
    </row>
    <row r="504" spans="2:18">
      <c r="B504" s="94"/>
      <c r="C504" s="94"/>
      <c r="D504" s="94"/>
      <c r="E504" s="94"/>
      <c r="F504" s="95"/>
      <c r="G504" s="95"/>
      <c r="H504" s="95"/>
      <c r="I504" s="95"/>
      <c r="J504" s="95"/>
      <c r="K504" s="95"/>
      <c r="L504" s="95"/>
      <c r="M504" s="95"/>
      <c r="N504" s="95"/>
      <c r="O504" s="95"/>
      <c r="P504" s="95"/>
      <c r="Q504" s="95"/>
      <c r="R504" s="95"/>
    </row>
    <row r="505" spans="2:18">
      <c r="B505" s="94"/>
      <c r="C505" s="94"/>
      <c r="D505" s="94"/>
      <c r="E505" s="94"/>
      <c r="F505" s="95"/>
      <c r="G505" s="95"/>
      <c r="H505" s="95"/>
      <c r="I505" s="95"/>
      <c r="J505" s="95"/>
      <c r="K505" s="95"/>
      <c r="L505" s="95"/>
      <c r="M505" s="95"/>
      <c r="N505" s="95"/>
      <c r="O505" s="95"/>
      <c r="P505" s="95"/>
      <c r="Q505" s="95"/>
      <c r="R505" s="95"/>
    </row>
    <row r="506" spans="2:18">
      <c r="B506" s="94"/>
      <c r="C506" s="94"/>
      <c r="D506" s="94"/>
      <c r="E506" s="94"/>
      <c r="F506" s="95"/>
      <c r="G506" s="95"/>
      <c r="H506" s="95"/>
      <c r="I506" s="95"/>
      <c r="J506" s="95"/>
      <c r="K506" s="95"/>
      <c r="L506" s="95"/>
      <c r="M506" s="95"/>
      <c r="N506" s="95"/>
      <c r="O506" s="95"/>
      <c r="P506" s="95"/>
      <c r="Q506" s="95"/>
      <c r="R506" s="95"/>
    </row>
    <row r="507" spans="2:18">
      <c r="B507" s="94"/>
      <c r="C507" s="94"/>
      <c r="D507" s="94"/>
      <c r="E507" s="94"/>
      <c r="F507" s="95"/>
      <c r="G507" s="95"/>
      <c r="H507" s="95"/>
      <c r="I507" s="95"/>
      <c r="J507" s="95"/>
      <c r="K507" s="95"/>
      <c r="L507" s="95"/>
      <c r="M507" s="95"/>
      <c r="N507" s="95"/>
      <c r="O507" s="95"/>
      <c r="P507" s="95"/>
      <c r="Q507" s="95"/>
      <c r="R507" s="95"/>
    </row>
    <row r="508" spans="2:18">
      <c r="B508" s="94"/>
      <c r="C508" s="94"/>
      <c r="D508" s="94"/>
      <c r="E508" s="94"/>
      <c r="F508" s="95"/>
      <c r="G508" s="95"/>
      <c r="H508" s="95"/>
      <c r="I508" s="95"/>
      <c r="J508" s="95"/>
      <c r="K508" s="95"/>
      <c r="L508" s="95"/>
      <c r="M508" s="95"/>
      <c r="N508" s="95"/>
      <c r="O508" s="95"/>
      <c r="P508" s="95"/>
      <c r="Q508" s="95"/>
      <c r="R508" s="95"/>
    </row>
    <row r="509" spans="2:18">
      <c r="B509" s="94"/>
      <c r="C509" s="94"/>
      <c r="D509" s="94"/>
      <c r="E509" s="94"/>
      <c r="F509" s="95"/>
      <c r="G509" s="95"/>
      <c r="H509" s="95"/>
      <c r="I509" s="95"/>
      <c r="J509" s="95"/>
      <c r="K509" s="95"/>
      <c r="L509" s="95"/>
      <c r="M509" s="95"/>
      <c r="N509" s="95"/>
      <c r="O509" s="95"/>
      <c r="P509" s="95"/>
      <c r="Q509" s="95"/>
      <c r="R509" s="95"/>
    </row>
    <row r="510" spans="2:18">
      <c r="B510" s="94"/>
      <c r="C510" s="94"/>
      <c r="D510" s="94"/>
      <c r="E510" s="94"/>
      <c r="F510" s="95"/>
      <c r="G510" s="95"/>
      <c r="H510" s="95"/>
      <c r="I510" s="95"/>
      <c r="J510" s="95"/>
      <c r="K510" s="95"/>
      <c r="L510" s="95"/>
      <c r="M510" s="95"/>
      <c r="N510" s="95"/>
      <c r="O510" s="95"/>
      <c r="P510" s="95"/>
      <c r="Q510" s="95"/>
      <c r="R510" s="95"/>
    </row>
    <row r="511" spans="2:18">
      <c r="B511" s="94"/>
      <c r="C511" s="94"/>
      <c r="D511" s="94"/>
      <c r="E511" s="94"/>
      <c r="F511" s="95"/>
      <c r="G511" s="95"/>
      <c r="H511" s="95"/>
      <c r="I511" s="95"/>
      <c r="J511" s="95"/>
      <c r="K511" s="95"/>
      <c r="L511" s="95"/>
      <c r="M511" s="95"/>
      <c r="N511" s="95"/>
      <c r="O511" s="95"/>
      <c r="P511" s="95"/>
      <c r="Q511" s="95"/>
      <c r="R511" s="95"/>
    </row>
    <row r="512" spans="2:18">
      <c r="B512" s="94"/>
      <c r="C512" s="94"/>
      <c r="D512" s="94"/>
      <c r="E512" s="94"/>
      <c r="F512" s="95"/>
      <c r="G512" s="95"/>
      <c r="H512" s="95"/>
      <c r="I512" s="95"/>
      <c r="J512" s="95"/>
      <c r="K512" s="95"/>
      <c r="L512" s="95"/>
      <c r="M512" s="95"/>
      <c r="N512" s="95"/>
      <c r="O512" s="95"/>
      <c r="P512" s="95"/>
      <c r="Q512" s="95"/>
      <c r="R512" s="95"/>
    </row>
    <row r="513" spans="2:18">
      <c r="B513" s="94"/>
      <c r="C513" s="94"/>
      <c r="D513" s="94"/>
      <c r="E513" s="94"/>
      <c r="F513" s="95"/>
      <c r="G513" s="95"/>
      <c r="H513" s="95"/>
      <c r="I513" s="95"/>
      <c r="J513" s="95"/>
      <c r="K513" s="95"/>
      <c r="L513" s="95"/>
      <c r="M513" s="95"/>
      <c r="N513" s="95"/>
      <c r="O513" s="95"/>
      <c r="P513" s="95"/>
      <c r="Q513" s="95"/>
      <c r="R513" s="95"/>
    </row>
    <row r="514" spans="2:18">
      <c r="B514" s="94"/>
      <c r="C514" s="94"/>
      <c r="D514" s="94"/>
      <c r="E514" s="94"/>
      <c r="F514" s="95"/>
      <c r="G514" s="95"/>
      <c r="H514" s="95"/>
      <c r="I514" s="95"/>
      <c r="J514" s="95"/>
      <c r="K514" s="95"/>
      <c r="L514" s="95"/>
      <c r="M514" s="95"/>
      <c r="N514" s="95"/>
      <c r="O514" s="95"/>
      <c r="P514" s="95"/>
      <c r="Q514" s="95"/>
      <c r="R514" s="95"/>
    </row>
    <row r="515" spans="2:18">
      <c r="B515" s="94"/>
      <c r="C515" s="94"/>
      <c r="D515" s="94"/>
      <c r="E515" s="94"/>
      <c r="F515" s="95"/>
      <c r="G515" s="95"/>
      <c r="H515" s="95"/>
      <c r="I515" s="95"/>
      <c r="J515" s="95"/>
      <c r="K515" s="95"/>
      <c r="L515" s="95"/>
      <c r="M515" s="95"/>
      <c r="N515" s="95"/>
      <c r="O515" s="95"/>
      <c r="P515" s="95"/>
      <c r="Q515" s="95"/>
      <c r="R515" s="95"/>
    </row>
    <row r="516" spans="2:18">
      <c r="B516" s="94"/>
      <c r="C516" s="94"/>
      <c r="D516" s="94"/>
      <c r="E516" s="94"/>
      <c r="F516" s="95"/>
      <c r="G516" s="95"/>
      <c r="H516" s="95"/>
      <c r="I516" s="95"/>
      <c r="J516" s="95"/>
      <c r="K516" s="95"/>
      <c r="L516" s="95"/>
      <c r="M516" s="95"/>
      <c r="N516" s="95"/>
      <c r="O516" s="95"/>
      <c r="P516" s="95"/>
      <c r="Q516" s="95"/>
      <c r="R516" s="95"/>
    </row>
    <row r="517" spans="2:18">
      <c r="B517" s="94"/>
      <c r="C517" s="94"/>
      <c r="D517" s="94"/>
      <c r="E517" s="94"/>
      <c r="F517" s="95"/>
      <c r="G517" s="95"/>
      <c r="H517" s="95"/>
      <c r="I517" s="95"/>
      <c r="J517" s="95"/>
      <c r="K517" s="95"/>
      <c r="L517" s="95"/>
      <c r="M517" s="95"/>
      <c r="N517" s="95"/>
      <c r="O517" s="95"/>
      <c r="P517" s="95"/>
      <c r="Q517" s="95"/>
      <c r="R517" s="95"/>
    </row>
    <row r="518" spans="2:18">
      <c r="B518" s="94"/>
      <c r="C518" s="94"/>
      <c r="D518" s="94"/>
      <c r="E518" s="94"/>
      <c r="F518" s="95"/>
      <c r="G518" s="95"/>
      <c r="H518" s="95"/>
      <c r="I518" s="95"/>
      <c r="J518" s="95"/>
      <c r="K518" s="95"/>
      <c r="L518" s="95"/>
      <c r="M518" s="95"/>
      <c r="N518" s="95"/>
      <c r="O518" s="95"/>
      <c r="P518" s="95"/>
      <c r="Q518" s="95"/>
      <c r="R518" s="95"/>
    </row>
    <row r="519" spans="2:18">
      <c r="B519" s="94"/>
      <c r="C519" s="94"/>
      <c r="D519" s="94"/>
      <c r="E519" s="94"/>
      <c r="F519" s="95"/>
      <c r="G519" s="95"/>
      <c r="H519" s="95"/>
      <c r="I519" s="95"/>
      <c r="J519" s="95"/>
      <c r="K519" s="95"/>
      <c r="L519" s="95"/>
      <c r="M519" s="95"/>
      <c r="N519" s="95"/>
      <c r="O519" s="95"/>
      <c r="P519" s="95"/>
      <c r="Q519" s="95"/>
      <c r="R519" s="95"/>
    </row>
    <row r="520" spans="2:18">
      <c r="B520" s="94"/>
      <c r="C520" s="94"/>
      <c r="D520" s="94"/>
      <c r="E520" s="94"/>
      <c r="F520" s="95"/>
      <c r="G520" s="95"/>
      <c r="H520" s="95"/>
      <c r="I520" s="95"/>
      <c r="J520" s="95"/>
      <c r="K520" s="95"/>
      <c r="L520" s="95"/>
      <c r="M520" s="95"/>
      <c r="N520" s="95"/>
      <c r="O520" s="95"/>
      <c r="P520" s="95"/>
      <c r="Q520" s="95"/>
      <c r="R520" s="95"/>
    </row>
    <row r="521" spans="2:18">
      <c r="B521" s="94"/>
      <c r="C521" s="94"/>
      <c r="D521" s="94"/>
      <c r="E521" s="94"/>
      <c r="F521" s="95"/>
      <c r="G521" s="95"/>
      <c r="H521" s="95"/>
      <c r="I521" s="95"/>
      <c r="J521" s="95"/>
      <c r="K521" s="95"/>
      <c r="L521" s="95"/>
      <c r="M521" s="95"/>
      <c r="N521" s="95"/>
      <c r="O521" s="95"/>
      <c r="P521" s="95"/>
      <c r="Q521" s="95"/>
      <c r="R521" s="95"/>
    </row>
    <row r="522" spans="2:18">
      <c r="B522" s="94"/>
      <c r="C522" s="94"/>
      <c r="D522" s="94"/>
      <c r="E522" s="94"/>
      <c r="F522" s="95"/>
      <c r="G522" s="95"/>
      <c r="H522" s="95"/>
      <c r="I522" s="95"/>
      <c r="J522" s="95"/>
      <c r="K522" s="95"/>
      <c r="L522" s="95"/>
      <c r="M522" s="95"/>
      <c r="N522" s="95"/>
      <c r="O522" s="95"/>
      <c r="P522" s="95"/>
      <c r="Q522" s="95"/>
      <c r="R522" s="95"/>
    </row>
    <row r="523" spans="2:18">
      <c r="B523" s="94"/>
      <c r="C523" s="94"/>
      <c r="D523" s="94"/>
      <c r="E523" s="94"/>
      <c r="F523" s="95"/>
      <c r="G523" s="95"/>
      <c r="H523" s="95"/>
      <c r="I523" s="95"/>
      <c r="J523" s="95"/>
      <c r="K523" s="95"/>
      <c r="L523" s="95"/>
      <c r="M523" s="95"/>
      <c r="N523" s="95"/>
      <c r="O523" s="95"/>
      <c r="P523" s="95"/>
      <c r="Q523" s="95"/>
      <c r="R523" s="95"/>
    </row>
    <row r="524" spans="2:18">
      <c r="B524" s="94"/>
      <c r="C524" s="94"/>
      <c r="D524" s="94"/>
      <c r="E524" s="94"/>
      <c r="F524" s="95"/>
      <c r="G524" s="95"/>
      <c r="H524" s="95"/>
      <c r="I524" s="95"/>
      <c r="J524" s="95"/>
      <c r="K524" s="95"/>
      <c r="L524" s="95"/>
      <c r="M524" s="95"/>
      <c r="N524" s="95"/>
      <c r="O524" s="95"/>
      <c r="P524" s="95"/>
      <c r="Q524" s="95"/>
      <c r="R524" s="95"/>
    </row>
    <row r="525" spans="2:18">
      <c r="B525" s="94"/>
      <c r="C525" s="94"/>
      <c r="D525" s="94"/>
      <c r="E525" s="94"/>
      <c r="F525" s="95"/>
      <c r="G525" s="95"/>
      <c r="H525" s="95"/>
      <c r="I525" s="95"/>
      <c r="J525" s="95"/>
      <c r="K525" s="95"/>
      <c r="L525" s="95"/>
      <c r="M525" s="95"/>
      <c r="N525" s="95"/>
      <c r="O525" s="95"/>
      <c r="P525" s="95"/>
      <c r="Q525" s="95"/>
      <c r="R525" s="95"/>
    </row>
    <row r="526" spans="2:18">
      <c r="B526" s="94"/>
      <c r="C526" s="94"/>
      <c r="D526" s="94"/>
      <c r="E526" s="94"/>
      <c r="F526" s="95"/>
      <c r="G526" s="95"/>
      <c r="H526" s="95"/>
      <c r="I526" s="95"/>
      <c r="J526" s="95"/>
      <c r="K526" s="95"/>
      <c r="L526" s="95"/>
      <c r="M526" s="95"/>
      <c r="N526" s="95"/>
      <c r="O526" s="95"/>
      <c r="P526" s="95"/>
      <c r="Q526" s="95"/>
      <c r="R526" s="95"/>
    </row>
    <row r="527" spans="2:18">
      <c r="B527" s="94"/>
      <c r="C527" s="94"/>
      <c r="D527" s="94"/>
      <c r="E527" s="94"/>
      <c r="F527" s="95"/>
      <c r="G527" s="95"/>
      <c r="H527" s="95"/>
      <c r="I527" s="95"/>
      <c r="J527" s="95"/>
      <c r="K527" s="95"/>
      <c r="L527" s="95"/>
      <c r="M527" s="95"/>
      <c r="N527" s="95"/>
      <c r="O527" s="95"/>
      <c r="P527" s="95"/>
      <c r="Q527" s="95"/>
      <c r="R527" s="95"/>
    </row>
    <row r="528" spans="2:18">
      <c r="B528" s="94"/>
      <c r="C528" s="94"/>
      <c r="D528" s="94"/>
      <c r="E528" s="94"/>
      <c r="F528" s="95"/>
      <c r="G528" s="95"/>
      <c r="H528" s="95"/>
      <c r="I528" s="95"/>
      <c r="J528" s="95"/>
      <c r="K528" s="95"/>
      <c r="L528" s="95"/>
      <c r="M528" s="95"/>
      <c r="N528" s="95"/>
      <c r="O528" s="95"/>
      <c r="P528" s="95"/>
      <c r="Q528" s="95"/>
      <c r="R528" s="95"/>
    </row>
    <row r="529" spans="2:18">
      <c r="B529" s="94"/>
      <c r="C529" s="94"/>
      <c r="D529" s="94"/>
      <c r="E529" s="94"/>
      <c r="F529" s="95"/>
      <c r="G529" s="95"/>
      <c r="H529" s="95"/>
      <c r="I529" s="95"/>
      <c r="J529" s="95"/>
      <c r="K529" s="95"/>
      <c r="L529" s="95"/>
      <c r="M529" s="95"/>
      <c r="N529" s="95"/>
      <c r="O529" s="95"/>
      <c r="P529" s="95"/>
      <c r="Q529" s="95"/>
      <c r="R529" s="95"/>
    </row>
    <row r="530" spans="2:18">
      <c r="B530" s="94"/>
      <c r="C530" s="94"/>
      <c r="D530" s="94"/>
      <c r="E530" s="94"/>
      <c r="F530" s="95"/>
      <c r="G530" s="95"/>
      <c r="H530" s="95"/>
      <c r="I530" s="95"/>
      <c r="J530" s="95"/>
      <c r="K530" s="95"/>
      <c r="L530" s="95"/>
      <c r="M530" s="95"/>
      <c r="N530" s="95"/>
      <c r="O530" s="95"/>
      <c r="P530" s="95"/>
      <c r="Q530" s="95"/>
      <c r="R530" s="95"/>
    </row>
    <row r="531" spans="2:18">
      <c r="B531" s="94"/>
      <c r="C531" s="94"/>
      <c r="D531" s="94"/>
      <c r="E531" s="94"/>
      <c r="F531" s="95"/>
      <c r="G531" s="95"/>
      <c r="H531" s="95"/>
      <c r="I531" s="95"/>
      <c r="J531" s="95"/>
      <c r="K531" s="95"/>
      <c r="L531" s="95"/>
      <c r="M531" s="95"/>
      <c r="N531" s="95"/>
      <c r="O531" s="95"/>
      <c r="P531" s="95"/>
      <c r="Q531" s="95"/>
      <c r="R531" s="95"/>
    </row>
    <row r="532" spans="2:18">
      <c r="B532" s="94"/>
      <c r="C532" s="94"/>
      <c r="D532" s="94"/>
      <c r="E532" s="94"/>
      <c r="F532" s="95"/>
      <c r="G532" s="95"/>
      <c r="H532" s="95"/>
      <c r="I532" s="95"/>
      <c r="J532" s="95"/>
      <c r="K532" s="95"/>
      <c r="L532" s="95"/>
      <c r="M532" s="95"/>
      <c r="N532" s="95"/>
      <c r="O532" s="95"/>
      <c r="P532" s="95"/>
      <c r="Q532" s="95"/>
      <c r="R532" s="95"/>
    </row>
    <row r="533" spans="2:18">
      <c r="B533" s="94"/>
      <c r="C533" s="94"/>
      <c r="D533" s="94"/>
      <c r="E533" s="94"/>
      <c r="F533" s="95"/>
      <c r="G533" s="95"/>
      <c r="H533" s="95"/>
      <c r="I533" s="95"/>
      <c r="J533" s="95"/>
      <c r="K533" s="95"/>
      <c r="L533" s="95"/>
      <c r="M533" s="95"/>
      <c r="N533" s="95"/>
      <c r="O533" s="95"/>
      <c r="P533" s="95"/>
      <c r="Q533" s="95"/>
      <c r="R533" s="95"/>
    </row>
    <row r="534" spans="2:18">
      <c r="B534" s="94"/>
      <c r="C534" s="94"/>
      <c r="D534" s="94"/>
      <c r="E534" s="94"/>
      <c r="F534" s="95"/>
      <c r="G534" s="95"/>
      <c r="H534" s="95"/>
      <c r="I534" s="95"/>
      <c r="J534" s="95"/>
      <c r="K534" s="95"/>
      <c r="L534" s="95"/>
      <c r="M534" s="95"/>
      <c r="N534" s="95"/>
      <c r="O534" s="95"/>
      <c r="P534" s="95"/>
      <c r="Q534" s="95"/>
      <c r="R534" s="95"/>
    </row>
    <row r="535" spans="2:18">
      <c r="B535" s="94"/>
      <c r="C535" s="94"/>
      <c r="D535" s="94"/>
      <c r="E535" s="94"/>
      <c r="F535" s="95"/>
      <c r="G535" s="95"/>
      <c r="H535" s="95"/>
      <c r="I535" s="95"/>
      <c r="J535" s="95"/>
      <c r="K535" s="95"/>
      <c r="L535" s="95"/>
      <c r="M535" s="95"/>
      <c r="N535" s="95"/>
      <c r="O535" s="95"/>
      <c r="P535" s="95"/>
      <c r="Q535" s="95"/>
      <c r="R535" s="95"/>
    </row>
    <row r="536" spans="2:18">
      <c r="B536" s="94"/>
      <c r="C536" s="94"/>
      <c r="D536" s="94"/>
      <c r="E536" s="94"/>
      <c r="F536" s="95"/>
      <c r="G536" s="95"/>
      <c r="H536" s="95"/>
      <c r="I536" s="95"/>
      <c r="J536" s="95"/>
      <c r="K536" s="95"/>
      <c r="L536" s="95"/>
      <c r="M536" s="95"/>
      <c r="N536" s="95"/>
      <c r="O536" s="95"/>
      <c r="P536" s="95"/>
      <c r="Q536" s="95"/>
      <c r="R536" s="95"/>
    </row>
    <row r="537" spans="2:18">
      <c r="B537" s="94"/>
      <c r="C537" s="94"/>
      <c r="D537" s="94"/>
      <c r="E537" s="94"/>
      <c r="F537" s="95"/>
      <c r="G537" s="95"/>
      <c r="H537" s="95"/>
      <c r="I537" s="95"/>
      <c r="J537" s="95"/>
      <c r="K537" s="95"/>
      <c r="L537" s="95"/>
      <c r="M537" s="95"/>
      <c r="N537" s="95"/>
      <c r="O537" s="95"/>
      <c r="P537" s="95"/>
      <c r="Q537" s="95"/>
      <c r="R537" s="95"/>
    </row>
    <row r="538" spans="2:18">
      <c r="B538" s="94"/>
      <c r="C538" s="94"/>
      <c r="D538" s="94"/>
      <c r="E538" s="94"/>
      <c r="F538" s="95"/>
      <c r="G538" s="95"/>
      <c r="H538" s="95"/>
      <c r="I538" s="95"/>
      <c r="J538" s="95"/>
      <c r="K538" s="95"/>
      <c r="L538" s="95"/>
      <c r="M538" s="95"/>
      <c r="N538" s="95"/>
      <c r="O538" s="95"/>
      <c r="P538" s="95"/>
      <c r="Q538" s="95"/>
      <c r="R538" s="95"/>
    </row>
    <row r="539" spans="2:18">
      <c r="B539" s="94"/>
      <c r="C539" s="94"/>
      <c r="D539" s="94"/>
      <c r="E539" s="94"/>
      <c r="F539" s="95"/>
      <c r="G539" s="95"/>
      <c r="H539" s="95"/>
      <c r="I539" s="95"/>
      <c r="J539" s="95"/>
      <c r="K539" s="95"/>
      <c r="L539" s="95"/>
      <c r="M539" s="95"/>
      <c r="N539" s="95"/>
      <c r="O539" s="95"/>
      <c r="P539" s="95"/>
      <c r="Q539" s="95"/>
      <c r="R539" s="95"/>
    </row>
    <row r="540" spans="2:18">
      <c r="B540" s="94"/>
      <c r="C540" s="94"/>
      <c r="D540" s="94"/>
      <c r="E540" s="94"/>
      <c r="F540" s="95"/>
      <c r="G540" s="95"/>
      <c r="H540" s="95"/>
      <c r="I540" s="95"/>
      <c r="J540" s="95"/>
      <c r="K540" s="95"/>
      <c r="L540" s="95"/>
      <c r="M540" s="95"/>
      <c r="N540" s="95"/>
      <c r="O540" s="95"/>
      <c r="P540" s="95"/>
      <c r="Q540" s="95"/>
      <c r="R540" s="95"/>
    </row>
    <row r="541" spans="2:18">
      <c r="B541" s="94"/>
      <c r="C541" s="94"/>
      <c r="D541" s="94"/>
      <c r="E541" s="94"/>
      <c r="F541" s="95"/>
      <c r="G541" s="95"/>
      <c r="H541" s="95"/>
      <c r="I541" s="95"/>
      <c r="J541" s="95"/>
      <c r="K541" s="95"/>
      <c r="L541" s="95"/>
      <c r="M541" s="95"/>
      <c r="N541" s="95"/>
      <c r="O541" s="95"/>
      <c r="P541" s="95"/>
      <c r="Q541" s="95"/>
      <c r="R541" s="95"/>
    </row>
    <row r="542" spans="2:18">
      <c r="B542" s="94"/>
      <c r="C542" s="94"/>
      <c r="D542" s="94"/>
      <c r="E542" s="94"/>
      <c r="F542" s="95"/>
      <c r="G542" s="95"/>
      <c r="H542" s="95"/>
      <c r="I542" s="95"/>
      <c r="J542" s="95"/>
      <c r="K542" s="95"/>
      <c r="L542" s="95"/>
      <c r="M542" s="95"/>
      <c r="N542" s="95"/>
      <c r="O542" s="95"/>
      <c r="P542" s="95"/>
      <c r="Q542" s="95"/>
      <c r="R542" s="95"/>
    </row>
    <row r="543" spans="2:18">
      <c r="B543" s="94"/>
      <c r="C543" s="94"/>
      <c r="D543" s="94"/>
      <c r="E543" s="94"/>
      <c r="F543" s="95"/>
      <c r="G543" s="95"/>
      <c r="H543" s="95"/>
      <c r="I543" s="95"/>
      <c r="J543" s="95"/>
      <c r="K543" s="95"/>
      <c r="L543" s="95"/>
      <c r="M543" s="95"/>
      <c r="N543" s="95"/>
      <c r="O543" s="95"/>
      <c r="P543" s="95"/>
      <c r="Q543" s="95"/>
      <c r="R543" s="95"/>
    </row>
    <row r="544" spans="2:18">
      <c r="B544" s="94"/>
      <c r="C544" s="94"/>
      <c r="D544" s="94"/>
      <c r="E544" s="94"/>
      <c r="F544" s="95"/>
      <c r="G544" s="95"/>
      <c r="H544" s="95"/>
      <c r="I544" s="95"/>
      <c r="J544" s="95"/>
      <c r="K544" s="95"/>
      <c r="L544" s="95"/>
      <c r="M544" s="95"/>
      <c r="N544" s="95"/>
      <c r="O544" s="95"/>
      <c r="P544" s="95"/>
      <c r="Q544" s="95"/>
      <c r="R544" s="95"/>
    </row>
    <row r="545" spans="2:18">
      <c r="B545" s="94"/>
      <c r="C545" s="94"/>
      <c r="D545" s="94"/>
      <c r="E545" s="94"/>
      <c r="F545" s="95"/>
      <c r="G545" s="95"/>
      <c r="H545" s="95"/>
      <c r="I545" s="95"/>
      <c r="J545" s="95"/>
      <c r="K545" s="95"/>
      <c r="L545" s="95"/>
      <c r="M545" s="95"/>
      <c r="N545" s="95"/>
      <c r="O545" s="95"/>
      <c r="P545" s="95"/>
      <c r="Q545" s="95"/>
      <c r="R545" s="95"/>
    </row>
    <row r="546" spans="2:18">
      <c r="B546" s="94"/>
      <c r="C546" s="94"/>
      <c r="D546" s="94"/>
      <c r="E546" s="94"/>
      <c r="F546" s="95"/>
      <c r="G546" s="95"/>
      <c r="H546" s="95"/>
      <c r="I546" s="95"/>
      <c r="J546" s="95"/>
      <c r="K546" s="95"/>
      <c r="L546" s="95"/>
      <c r="M546" s="95"/>
      <c r="N546" s="95"/>
      <c r="O546" s="95"/>
      <c r="P546" s="95"/>
      <c r="Q546" s="95"/>
      <c r="R546" s="95"/>
    </row>
    <row r="547" spans="2:18">
      <c r="B547" s="94"/>
      <c r="C547" s="94"/>
      <c r="D547" s="94"/>
      <c r="E547" s="94"/>
      <c r="F547" s="95"/>
      <c r="G547" s="95"/>
      <c r="H547" s="95"/>
      <c r="I547" s="95"/>
      <c r="J547" s="95"/>
      <c r="K547" s="95"/>
      <c r="L547" s="95"/>
      <c r="M547" s="95"/>
      <c r="N547" s="95"/>
      <c r="O547" s="95"/>
      <c r="P547" s="95"/>
      <c r="Q547" s="95"/>
      <c r="R547" s="95"/>
    </row>
    <row r="548" spans="2:18">
      <c r="B548" s="94"/>
      <c r="C548" s="94"/>
      <c r="D548" s="94"/>
      <c r="E548" s="94"/>
      <c r="F548" s="95"/>
      <c r="G548" s="95"/>
      <c r="H548" s="95"/>
      <c r="I548" s="95"/>
      <c r="J548" s="95"/>
      <c r="K548" s="95"/>
      <c r="L548" s="95"/>
      <c r="M548" s="95"/>
      <c r="N548" s="95"/>
      <c r="O548" s="95"/>
      <c r="P548" s="95"/>
      <c r="Q548" s="95"/>
      <c r="R548" s="95"/>
    </row>
    <row r="549" spans="2:18">
      <c r="B549" s="94"/>
      <c r="C549" s="94"/>
      <c r="D549" s="94"/>
      <c r="E549" s="94"/>
      <c r="F549" s="95"/>
      <c r="G549" s="95"/>
      <c r="H549" s="95"/>
      <c r="I549" s="95"/>
      <c r="J549" s="95"/>
      <c r="K549" s="95"/>
      <c r="L549" s="95"/>
      <c r="M549" s="95"/>
      <c r="N549" s="95"/>
      <c r="O549" s="95"/>
      <c r="P549" s="95"/>
      <c r="Q549" s="95"/>
      <c r="R549" s="95"/>
    </row>
    <row r="550" spans="2:18">
      <c r="B550" s="94"/>
      <c r="C550" s="94"/>
      <c r="D550" s="94"/>
      <c r="E550" s="94"/>
      <c r="F550" s="95"/>
      <c r="G550" s="95"/>
      <c r="H550" s="95"/>
      <c r="I550" s="95"/>
      <c r="J550" s="95"/>
      <c r="K550" s="95"/>
      <c r="L550" s="95"/>
      <c r="M550" s="95"/>
      <c r="N550" s="95"/>
      <c r="O550" s="95"/>
      <c r="P550" s="95"/>
      <c r="Q550" s="95"/>
      <c r="R550" s="95"/>
    </row>
    <row r="551" spans="2:18">
      <c r="B551" s="94"/>
      <c r="C551" s="94"/>
      <c r="D551" s="94"/>
      <c r="E551" s="94"/>
      <c r="F551" s="95"/>
      <c r="G551" s="95"/>
      <c r="H551" s="95"/>
      <c r="I551" s="95"/>
      <c r="J551" s="95"/>
      <c r="K551" s="95"/>
      <c r="L551" s="95"/>
      <c r="M551" s="95"/>
      <c r="N551" s="95"/>
      <c r="O551" s="95"/>
      <c r="P551" s="95"/>
      <c r="Q551" s="95"/>
      <c r="R551" s="95"/>
    </row>
    <row r="552" spans="2:18">
      <c r="B552" s="94"/>
      <c r="C552" s="94"/>
      <c r="D552" s="94"/>
      <c r="E552" s="94"/>
      <c r="F552" s="95"/>
      <c r="G552" s="95"/>
      <c r="H552" s="95"/>
      <c r="I552" s="95"/>
      <c r="J552" s="95"/>
      <c r="K552" s="95"/>
      <c r="L552" s="95"/>
      <c r="M552" s="95"/>
      <c r="N552" s="95"/>
      <c r="O552" s="95"/>
      <c r="P552" s="95"/>
      <c r="Q552" s="95"/>
      <c r="R552" s="95"/>
    </row>
    <row r="553" spans="2:18">
      <c r="B553" s="94"/>
      <c r="C553" s="94"/>
      <c r="D553" s="94"/>
      <c r="E553" s="94"/>
      <c r="F553" s="95"/>
      <c r="G553" s="95"/>
      <c r="H553" s="95"/>
      <c r="I553" s="95"/>
      <c r="J553" s="95"/>
      <c r="K553" s="95"/>
      <c r="L553" s="95"/>
      <c r="M553" s="95"/>
      <c r="N553" s="95"/>
      <c r="O553" s="95"/>
      <c r="P553" s="95"/>
      <c r="Q553" s="95"/>
      <c r="R553" s="95"/>
    </row>
    <row r="554" spans="2:18">
      <c r="B554" s="94"/>
      <c r="C554" s="94"/>
      <c r="D554" s="94"/>
      <c r="E554" s="94"/>
      <c r="F554" s="95"/>
      <c r="G554" s="95"/>
      <c r="H554" s="95"/>
      <c r="I554" s="95"/>
      <c r="J554" s="95"/>
      <c r="K554" s="95"/>
      <c r="L554" s="95"/>
      <c r="M554" s="95"/>
      <c r="N554" s="95"/>
      <c r="O554" s="95"/>
      <c r="P554" s="95"/>
      <c r="Q554" s="95"/>
      <c r="R554" s="95"/>
    </row>
    <row r="555" spans="2:18">
      <c r="B555" s="94"/>
      <c r="C555" s="94"/>
      <c r="D555" s="94"/>
      <c r="E555" s="94"/>
      <c r="F555" s="95"/>
      <c r="G555" s="95"/>
      <c r="H555" s="95"/>
      <c r="I555" s="95"/>
      <c r="J555" s="95"/>
      <c r="K555" s="95"/>
      <c r="L555" s="95"/>
      <c r="M555" s="95"/>
      <c r="N555" s="95"/>
      <c r="O555" s="95"/>
      <c r="P555" s="95"/>
      <c r="Q555" s="95"/>
      <c r="R555" s="95"/>
    </row>
    <row r="556" spans="2:18">
      <c r="B556" s="94"/>
      <c r="C556" s="94"/>
      <c r="D556" s="94"/>
      <c r="E556" s="94"/>
      <c r="F556" s="95"/>
      <c r="G556" s="95"/>
      <c r="H556" s="95"/>
      <c r="I556" s="95"/>
      <c r="J556" s="95"/>
      <c r="K556" s="95"/>
      <c r="L556" s="95"/>
      <c r="M556" s="95"/>
      <c r="N556" s="95"/>
      <c r="O556" s="95"/>
      <c r="P556" s="95"/>
      <c r="Q556" s="95"/>
      <c r="R556" s="95"/>
    </row>
    <row r="557" spans="2:18">
      <c r="B557" s="94"/>
      <c r="C557" s="94"/>
      <c r="D557" s="94"/>
      <c r="E557" s="94"/>
      <c r="F557" s="95"/>
      <c r="G557" s="95"/>
      <c r="H557" s="95"/>
      <c r="I557" s="95"/>
      <c r="J557" s="95"/>
      <c r="K557" s="95"/>
      <c r="L557" s="95"/>
      <c r="M557" s="95"/>
      <c r="N557" s="95"/>
      <c r="O557" s="95"/>
      <c r="P557" s="95"/>
      <c r="Q557" s="95"/>
      <c r="R557" s="95"/>
    </row>
    <row r="558" spans="2:18">
      <c r="B558" s="94"/>
      <c r="C558" s="94"/>
      <c r="D558" s="94"/>
      <c r="E558" s="94"/>
      <c r="F558" s="95"/>
      <c r="G558" s="95"/>
      <c r="H558" s="95"/>
      <c r="I558" s="95"/>
      <c r="J558" s="95"/>
      <c r="K558" s="95"/>
      <c r="L558" s="95"/>
      <c r="M558" s="95"/>
      <c r="N558" s="95"/>
      <c r="O558" s="95"/>
      <c r="P558" s="95"/>
      <c r="Q558" s="95"/>
      <c r="R558" s="95"/>
    </row>
    <row r="559" spans="2:18">
      <c r="B559" s="94"/>
      <c r="C559" s="94"/>
      <c r="D559" s="94"/>
      <c r="E559" s="94"/>
      <c r="F559" s="95"/>
      <c r="G559" s="95"/>
      <c r="H559" s="95"/>
      <c r="I559" s="95"/>
      <c r="J559" s="95"/>
      <c r="K559" s="95"/>
      <c r="L559" s="95"/>
      <c r="M559" s="95"/>
      <c r="N559" s="95"/>
      <c r="O559" s="95"/>
      <c r="P559" s="95"/>
      <c r="Q559" s="95"/>
      <c r="R559" s="95"/>
    </row>
    <row r="560" spans="2:18">
      <c r="B560" s="94"/>
      <c r="C560" s="94"/>
      <c r="D560" s="94"/>
      <c r="E560" s="94"/>
      <c r="F560" s="95"/>
      <c r="G560" s="95"/>
      <c r="H560" s="95"/>
      <c r="I560" s="95"/>
      <c r="J560" s="95"/>
      <c r="K560" s="95"/>
      <c r="L560" s="95"/>
      <c r="M560" s="95"/>
      <c r="N560" s="95"/>
      <c r="O560" s="95"/>
      <c r="P560" s="95"/>
      <c r="Q560" s="95"/>
      <c r="R560" s="95"/>
    </row>
    <row r="561" spans="2:18">
      <c r="B561" s="94"/>
      <c r="C561" s="94"/>
      <c r="D561" s="94"/>
      <c r="E561" s="94"/>
      <c r="F561" s="95"/>
      <c r="G561" s="95"/>
      <c r="H561" s="95"/>
      <c r="I561" s="95"/>
      <c r="J561" s="95"/>
      <c r="K561" s="95"/>
      <c r="L561" s="95"/>
      <c r="M561" s="95"/>
      <c r="N561" s="95"/>
      <c r="O561" s="95"/>
      <c r="P561" s="95"/>
      <c r="Q561" s="95"/>
      <c r="R561" s="95"/>
    </row>
    <row r="562" spans="2:18">
      <c r="B562" s="94"/>
      <c r="C562" s="94"/>
      <c r="D562" s="94"/>
      <c r="E562" s="94"/>
      <c r="F562" s="95"/>
      <c r="G562" s="95"/>
      <c r="H562" s="95"/>
      <c r="I562" s="95"/>
      <c r="J562" s="95"/>
      <c r="K562" s="95"/>
      <c r="L562" s="95"/>
      <c r="M562" s="95"/>
      <c r="N562" s="95"/>
      <c r="O562" s="95"/>
      <c r="P562" s="95"/>
      <c r="Q562" s="95"/>
      <c r="R562" s="95"/>
    </row>
    <row r="563" spans="2:18">
      <c r="B563" s="94"/>
      <c r="C563" s="94"/>
      <c r="D563" s="94"/>
      <c r="E563" s="94"/>
      <c r="F563" s="95"/>
      <c r="G563" s="95"/>
      <c r="H563" s="95"/>
      <c r="I563" s="95"/>
      <c r="J563" s="95"/>
      <c r="K563" s="95"/>
      <c r="L563" s="95"/>
      <c r="M563" s="95"/>
      <c r="N563" s="95"/>
      <c r="O563" s="95"/>
      <c r="P563" s="95"/>
      <c r="Q563" s="95"/>
      <c r="R563" s="95"/>
    </row>
    <row r="564" spans="2:18">
      <c r="B564" s="94"/>
      <c r="C564" s="94"/>
      <c r="D564" s="94"/>
      <c r="E564" s="94"/>
      <c r="F564" s="95"/>
      <c r="G564" s="95"/>
      <c r="H564" s="95"/>
      <c r="I564" s="95"/>
      <c r="J564" s="95"/>
      <c r="K564" s="95"/>
      <c r="L564" s="95"/>
      <c r="M564" s="95"/>
      <c r="N564" s="95"/>
      <c r="O564" s="95"/>
      <c r="P564" s="95"/>
      <c r="Q564" s="95"/>
      <c r="R564" s="95"/>
    </row>
    <row r="565" spans="2:18">
      <c r="B565" s="94"/>
      <c r="C565" s="94"/>
      <c r="D565" s="94"/>
      <c r="E565" s="94"/>
      <c r="F565" s="95"/>
      <c r="G565" s="95"/>
      <c r="H565" s="95"/>
      <c r="I565" s="95"/>
      <c r="J565" s="95"/>
      <c r="K565" s="95"/>
      <c r="L565" s="95"/>
      <c r="M565" s="95"/>
      <c r="N565" s="95"/>
      <c r="O565" s="95"/>
      <c r="P565" s="95"/>
      <c r="Q565" s="95"/>
      <c r="R565" s="95"/>
    </row>
    <row r="566" spans="2:18">
      <c r="B566" s="94"/>
      <c r="C566" s="94"/>
      <c r="D566" s="94"/>
      <c r="E566" s="94"/>
      <c r="F566" s="95"/>
      <c r="G566" s="95"/>
      <c r="H566" s="95"/>
      <c r="I566" s="95"/>
      <c r="J566" s="95"/>
      <c r="K566" s="95"/>
      <c r="L566" s="95"/>
      <c r="M566" s="95"/>
      <c r="N566" s="95"/>
      <c r="O566" s="95"/>
      <c r="P566" s="95"/>
      <c r="Q566" s="95"/>
      <c r="R566" s="95"/>
    </row>
    <row r="567" spans="2:18">
      <c r="B567" s="94"/>
      <c r="C567" s="94"/>
      <c r="D567" s="94"/>
      <c r="E567" s="94"/>
      <c r="F567" s="95"/>
      <c r="G567" s="95"/>
      <c r="H567" s="95"/>
      <c r="I567" s="95"/>
      <c r="J567" s="95"/>
      <c r="K567" s="95"/>
      <c r="L567" s="95"/>
      <c r="M567" s="95"/>
      <c r="N567" s="95"/>
      <c r="O567" s="95"/>
      <c r="P567" s="95"/>
      <c r="Q567" s="95"/>
      <c r="R567" s="95"/>
    </row>
    <row r="568" spans="2:18">
      <c r="B568" s="94"/>
      <c r="C568" s="94"/>
      <c r="D568" s="94"/>
      <c r="E568" s="94"/>
      <c r="F568" s="95"/>
      <c r="G568" s="95"/>
      <c r="H568" s="95"/>
      <c r="I568" s="95"/>
      <c r="J568" s="95"/>
      <c r="K568" s="95"/>
      <c r="L568" s="95"/>
      <c r="M568" s="95"/>
      <c r="N568" s="95"/>
      <c r="O568" s="95"/>
      <c r="P568" s="95"/>
      <c r="Q568" s="95"/>
      <c r="R568" s="95"/>
    </row>
    <row r="569" spans="2:18">
      <c r="B569" s="94"/>
      <c r="C569" s="94"/>
      <c r="D569" s="94"/>
      <c r="E569" s="94"/>
      <c r="F569" s="95"/>
      <c r="G569" s="95"/>
      <c r="H569" s="95"/>
      <c r="I569" s="95"/>
      <c r="J569" s="95"/>
      <c r="K569" s="95"/>
      <c r="L569" s="95"/>
      <c r="M569" s="95"/>
      <c r="N569" s="95"/>
      <c r="O569" s="95"/>
      <c r="P569" s="95"/>
      <c r="Q569" s="95"/>
      <c r="R569" s="95"/>
    </row>
    <row r="570" spans="2:18">
      <c r="B570" s="94"/>
      <c r="C570" s="94"/>
      <c r="D570" s="94"/>
      <c r="E570" s="94"/>
      <c r="F570" s="95"/>
      <c r="G570" s="95"/>
      <c r="H570" s="95"/>
      <c r="I570" s="95"/>
      <c r="J570" s="95"/>
      <c r="K570" s="95"/>
      <c r="L570" s="95"/>
      <c r="M570" s="95"/>
      <c r="N570" s="95"/>
      <c r="O570" s="95"/>
      <c r="P570" s="95"/>
      <c r="Q570" s="95"/>
      <c r="R570" s="95"/>
    </row>
    <row r="571" spans="2:18">
      <c r="B571" s="94"/>
      <c r="C571" s="94"/>
      <c r="D571" s="94"/>
      <c r="E571" s="94"/>
      <c r="F571" s="95"/>
      <c r="G571" s="95"/>
      <c r="H571" s="95"/>
      <c r="I571" s="95"/>
      <c r="J571" s="95"/>
      <c r="K571" s="95"/>
      <c r="L571" s="95"/>
      <c r="M571" s="95"/>
      <c r="N571" s="95"/>
      <c r="O571" s="95"/>
      <c r="P571" s="95"/>
      <c r="Q571" s="95"/>
      <c r="R571" s="95"/>
    </row>
    <row r="572" spans="2:18">
      <c r="B572" s="94"/>
      <c r="C572" s="94"/>
      <c r="D572" s="94"/>
      <c r="E572" s="94"/>
      <c r="F572" s="95"/>
      <c r="G572" s="95"/>
      <c r="H572" s="95"/>
      <c r="I572" s="95"/>
      <c r="J572" s="95"/>
      <c r="K572" s="95"/>
      <c r="L572" s="95"/>
      <c r="M572" s="95"/>
      <c r="N572" s="95"/>
      <c r="O572" s="95"/>
      <c r="P572" s="95"/>
      <c r="Q572" s="95"/>
      <c r="R572" s="95"/>
    </row>
    <row r="573" spans="2:18">
      <c r="B573" s="94"/>
      <c r="C573" s="94"/>
      <c r="D573" s="94"/>
      <c r="E573" s="94"/>
      <c r="F573" s="95"/>
      <c r="G573" s="95"/>
      <c r="H573" s="95"/>
      <c r="I573" s="95"/>
      <c r="J573" s="95"/>
      <c r="K573" s="95"/>
      <c r="L573" s="95"/>
      <c r="M573" s="95"/>
      <c r="N573" s="95"/>
      <c r="O573" s="95"/>
      <c r="P573" s="95"/>
      <c r="Q573" s="95"/>
      <c r="R573" s="95"/>
    </row>
    <row r="574" spans="2:18">
      <c r="B574" s="94"/>
      <c r="C574" s="94"/>
      <c r="D574" s="94"/>
      <c r="E574" s="94"/>
      <c r="F574" s="95"/>
      <c r="G574" s="95"/>
      <c r="H574" s="95"/>
      <c r="I574" s="95"/>
      <c r="J574" s="95"/>
      <c r="K574" s="95"/>
      <c r="L574" s="95"/>
      <c r="M574" s="95"/>
      <c r="N574" s="95"/>
      <c r="O574" s="95"/>
      <c r="P574" s="95"/>
      <c r="Q574" s="95"/>
      <c r="R574" s="95"/>
    </row>
    <row r="575" spans="2:18">
      <c r="B575" s="94"/>
      <c r="C575" s="94"/>
      <c r="D575" s="94"/>
      <c r="E575" s="94"/>
      <c r="F575" s="95"/>
      <c r="G575" s="95"/>
      <c r="H575" s="95"/>
      <c r="I575" s="95"/>
      <c r="J575" s="95"/>
      <c r="K575" s="95"/>
      <c r="L575" s="95"/>
      <c r="M575" s="95"/>
      <c r="N575" s="95"/>
      <c r="O575" s="95"/>
      <c r="P575" s="95"/>
      <c r="Q575" s="95"/>
      <c r="R575" s="95"/>
    </row>
    <row r="576" spans="2:18">
      <c r="B576" s="94"/>
      <c r="C576" s="94"/>
      <c r="D576" s="94"/>
      <c r="E576" s="94"/>
      <c r="F576" s="95"/>
      <c r="G576" s="95"/>
      <c r="H576" s="95"/>
      <c r="I576" s="95"/>
      <c r="J576" s="95"/>
      <c r="K576" s="95"/>
      <c r="L576" s="95"/>
      <c r="M576" s="95"/>
      <c r="N576" s="95"/>
      <c r="O576" s="95"/>
      <c r="P576" s="95"/>
      <c r="Q576" s="95"/>
      <c r="R576" s="95"/>
    </row>
    <row r="577" spans="2:18">
      <c r="B577" s="94"/>
      <c r="C577" s="94"/>
      <c r="D577" s="94"/>
      <c r="E577" s="94"/>
      <c r="F577" s="95"/>
      <c r="G577" s="95"/>
      <c r="H577" s="95"/>
      <c r="I577" s="95"/>
      <c r="J577" s="95"/>
      <c r="K577" s="95"/>
      <c r="L577" s="95"/>
      <c r="M577" s="95"/>
      <c r="N577" s="95"/>
      <c r="O577" s="95"/>
      <c r="P577" s="95"/>
      <c r="Q577" s="95"/>
      <c r="R577" s="95"/>
    </row>
    <row r="578" spans="2:18">
      <c r="B578" s="94"/>
      <c r="C578" s="94"/>
      <c r="D578" s="94"/>
      <c r="E578" s="94"/>
      <c r="F578" s="95"/>
      <c r="G578" s="95"/>
      <c r="H578" s="95"/>
      <c r="I578" s="95"/>
      <c r="J578" s="95"/>
      <c r="K578" s="95"/>
      <c r="L578" s="95"/>
      <c r="M578" s="95"/>
      <c r="N578" s="95"/>
      <c r="O578" s="95"/>
      <c r="P578" s="95"/>
      <c r="Q578" s="95"/>
      <c r="R578" s="95"/>
    </row>
    <row r="579" spans="2:18">
      <c r="B579" s="94"/>
      <c r="C579" s="94"/>
      <c r="D579" s="94"/>
      <c r="E579" s="94"/>
      <c r="F579" s="95"/>
      <c r="G579" s="95"/>
      <c r="H579" s="95"/>
      <c r="I579" s="95"/>
      <c r="J579" s="95"/>
      <c r="K579" s="95"/>
      <c r="L579" s="95"/>
      <c r="M579" s="95"/>
      <c r="N579" s="95"/>
      <c r="O579" s="95"/>
      <c r="P579" s="95"/>
      <c r="Q579" s="95"/>
      <c r="R579" s="95"/>
    </row>
    <row r="580" spans="2:18">
      <c r="B580" s="94"/>
      <c r="C580" s="94"/>
      <c r="D580" s="94"/>
      <c r="E580" s="94"/>
      <c r="F580" s="95"/>
      <c r="G580" s="95"/>
      <c r="H580" s="95"/>
      <c r="I580" s="95"/>
      <c r="J580" s="95"/>
      <c r="K580" s="95"/>
      <c r="L580" s="95"/>
      <c r="M580" s="95"/>
      <c r="N580" s="95"/>
      <c r="O580" s="95"/>
      <c r="P580" s="95"/>
      <c r="Q580" s="95"/>
      <c r="R580" s="95"/>
    </row>
    <row r="581" spans="2:18">
      <c r="B581" s="94"/>
      <c r="C581" s="94"/>
      <c r="D581" s="94"/>
      <c r="E581" s="94"/>
      <c r="F581" s="95"/>
      <c r="G581" s="95"/>
      <c r="H581" s="95"/>
      <c r="I581" s="95"/>
      <c r="J581" s="95"/>
      <c r="K581" s="95"/>
      <c r="L581" s="95"/>
      <c r="M581" s="95"/>
      <c r="N581" s="95"/>
      <c r="O581" s="95"/>
      <c r="P581" s="95"/>
      <c r="Q581" s="95"/>
      <c r="R581" s="95"/>
    </row>
    <row r="582" spans="2:18">
      <c r="B582" s="94"/>
      <c r="C582" s="94"/>
      <c r="D582" s="94"/>
      <c r="E582" s="94"/>
      <c r="F582" s="95"/>
      <c r="G582" s="95"/>
      <c r="H582" s="95"/>
      <c r="I582" s="95"/>
      <c r="J582" s="95"/>
      <c r="K582" s="95"/>
      <c r="L582" s="95"/>
      <c r="M582" s="95"/>
      <c r="N582" s="95"/>
      <c r="O582" s="95"/>
      <c r="P582" s="95"/>
      <c r="Q582" s="95"/>
      <c r="R582" s="95"/>
    </row>
    <row r="583" spans="2:18">
      <c r="B583" s="94"/>
      <c r="C583" s="94"/>
      <c r="D583" s="94"/>
      <c r="E583" s="94"/>
      <c r="F583" s="95"/>
      <c r="G583" s="95"/>
      <c r="H583" s="95"/>
      <c r="I583" s="95"/>
      <c r="J583" s="95"/>
      <c r="K583" s="95"/>
      <c r="L583" s="95"/>
      <c r="M583" s="95"/>
      <c r="N583" s="95"/>
      <c r="O583" s="95"/>
      <c r="P583" s="95"/>
      <c r="Q583" s="95"/>
      <c r="R583" s="95"/>
    </row>
    <row r="584" spans="2:18">
      <c r="B584" s="94"/>
      <c r="C584" s="94"/>
      <c r="D584" s="94"/>
      <c r="E584" s="94"/>
      <c r="F584" s="95"/>
      <c r="G584" s="95"/>
      <c r="H584" s="95"/>
      <c r="I584" s="95"/>
      <c r="J584" s="95"/>
      <c r="K584" s="95"/>
      <c r="L584" s="95"/>
      <c r="M584" s="95"/>
      <c r="N584" s="95"/>
      <c r="O584" s="95"/>
      <c r="P584" s="95"/>
      <c r="Q584" s="95"/>
      <c r="R584" s="95"/>
    </row>
    <row r="585" spans="2:18">
      <c r="B585" s="94"/>
      <c r="C585" s="94"/>
      <c r="D585" s="94"/>
      <c r="E585" s="94"/>
      <c r="F585" s="95"/>
      <c r="G585" s="95"/>
      <c r="H585" s="95"/>
      <c r="I585" s="95"/>
      <c r="J585" s="95"/>
      <c r="K585" s="95"/>
      <c r="L585" s="95"/>
      <c r="M585" s="95"/>
      <c r="N585" s="95"/>
      <c r="O585" s="95"/>
      <c r="P585" s="95"/>
      <c r="Q585" s="95"/>
      <c r="R585" s="95"/>
    </row>
    <row r="586" spans="2:18">
      <c r="B586" s="94"/>
      <c r="C586" s="94"/>
      <c r="D586" s="94"/>
      <c r="E586" s="94"/>
      <c r="F586" s="95"/>
      <c r="G586" s="95"/>
      <c r="H586" s="95"/>
      <c r="I586" s="95"/>
      <c r="J586" s="95"/>
      <c r="K586" s="95"/>
      <c r="L586" s="95"/>
      <c r="M586" s="95"/>
      <c r="N586" s="95"/>
      <c r="O586" s="95"/>
      <c r="P586" s="95"/>
      <c r="Q586" s="95"/>
      <c r="R586" s="95"/>
    </row>
    <row r="587" spans="2:18">
      <c r="B587" s="94"/>
      <c r="C587" s="94"/>
      <c r="D587" s="94"/>
      <c r="E587" s="94"/>
      <c r="F587" s="95"/>
      <c r="G587" s="95"/>
      <c r="H587" s="95"/>
      <c r="I587" s="95"/>
      <c r="J587" s="95"/>
      <c r="K587" s="95"/>
      <c r="L587" s="95"/>
      <c r="M587" s="95"/>
      <c r="N587" s="95"/>
      <c r="O587" s="95"/>
      <c r="P587" s="95"/>
      <c r="Q587" s="95"/>
      <c r="R587" s="95"/>
    </row>
    <row r="588" spans="2:18">
      <c r="B588" s="94"/>
      <c r="C588" s="94"/>
      <c r="D588" s="94"/>
      <c r="E588" s="94"/>
      <c r="F588" s="95"/>
      <c r="G588" s="95"/>
      <c r="H588" s="95"/>
      <c r="I588" s="95"/>
      <c r="J588" s="95"/>
      <c r="K588" s="95"/>
      <c r="L588" s="95"/>
      <c r="M588" s="95"/>
      <c r="N588" s="95"/>
      <c r="O588" s="95"/>
      <c r="P588" s="95"/>
      <c r="Q588" s="95"/>
      <c r="R588" s="95"/>
    </row>
    <row r="589" spans="2:18">
      <c r="B589" s="94"/>
      <c r="C589" s="94"/>
      <c r="D589" s="94"/>
      <c r="E589" s="94"/>
      <c r="F589" s="95"/>
      <c r="G589" s="95"/>
      <c r="H589" s="95"/>
      <c r="I589" s="95"/>
      <c r="J589" s="95"/>
      <c r="K589" s="95"/>
      <c r="L589" s="95"/>
      <c r="M589" s="95"/>
      <c r="N589" s="95"/>
      <c r="O589" s="95"/>
      <c r="P589" s="95"/>
      <c r="Q589" s="95"/>
      <c r="R589" s="95"/>
    </row>
    <row r="590" spans="2:18">
      <c r="B590" s="94"/>
      <c r="C590" s="94"/>
      <c r="D590" s="94"/>
      <c r="E590" s="94"/>
      <c r="F590" s="95"/>
      <c r="G590" s="95"/>
      <c r="H590" s="95"/>
      <c r="I590" s="95"/>
      <c r="J590" s="95"/>
      <c r="K590" s="95"/>
      <c r="L590" s="95"/>
      <c r="M590" s="95"/>
      <c r="N590" s="95"/>
      <c r="O590" s="95"/>
      <c r="P590" s="95"/>
      <c r="Q590" s="95"/>
      <c r="R590" s="95"/>
    </row>
    <row r="591" spans="2:18">
      <c r="B591" s="94"/>
      <c r="C591" s="94"/>
      <c r="D591" s="94"/>
      <c r="E591" s="94"/>
      <c r="F591" s="95"/>
      <c r="G591" s="95"/>
      <c r="H591" s="95"/>
      <c r="I591" s="95"/>
      <c r="J591" s="95"/>
      <c r="K591" s="95"/>
      <c r="L591" s="95"/>
      <c r="M591" s="95"/>
      <c r="N591" s="95"/>
      <c r="O591" s="95"/>
      <c r="P591" s="95"/>
      <c r="Q591" s="95"/>
      <c r="R591" s="95"/>
    </row>
    <row r="592" spans="2:18">
      <c r="B592" s="94"/>
      <c r="C592" s="94"/>
      <c r="D592" s="94"/>
      <c r="E592" s="94"/>
      <c r="F592" s="95"/>
      <c r="G592" s="95"/>
      <c r="H592" s="95"/>
      <c r="I592" s="95"/>
      <c r="J592" s="95"/>
      <c r="K592" s="95"/>
      <c r="L592" s="95"/>
      <c r="M592" s="95"/>
      <c r="N592" s="95"/>
      <c r="O592" s="95"/>
      <c r="P592" s="95"/>
      <c r="Q592" s="95"/>
      <c r="R592" s="95"/>
    </row>
    <row r="593" spans="2:18">
      <c r="B593" s="94"/>
      <c r="C593" s="94"/>
      <c r="D593" s="94"/>
      <c r="E593" s="94"/>
      <c r="F593" s="95"/>
      <c r="G593" s="95"/>
      <c r="H593" s="95"/>
      <c r="I593" s="95"/>
      <c r="J593" s="95"/>
      <c r="K593" s="95"/>
      <c r="L593" s="95"/>
      <c r="M593" s="95"/>
      <c r="N593" s="95"/>
      <c r="O593" s="95"/>
      <c r="P593" s="95"/>
      <c r="Q593" s="95"/>
      <c r="R593" s="95"/>
    </row>
    <row r="594" spans="2:18">
      <c r="B594" s="94"/>
      <c r="C594" s="94"/>
      <c r="D594" s="94"/>
      <c r="E594" s="94"/>
      <c r="F594" s="95"/>
      <c r="G594" s="95"/>
      <c r="H594" s="95"/>
      <c r="I594" s="95"/>
      <c r="J594" s="95"/>
      <c r="K594" s="95"/>
      <c r="L594" s="95"/>
      <c r="M594" s="95"/>
      <c r="N594" s="95"/>
      <c r="O594" s="95"/>
      <c r="P594" s="95"/>
      <c r="Q594" s="95"/>
      <c r="R594" s="95"/>
    </row>
    <row r="595" spans="2:18">
      <c r="B595" s="94"/>
      <c r="C595" s="94"/>
      <c r="D595" s="94"/>
      <c r="E595" s="94"/>
      <c r="F595" s="95"/>
      <c r="G595" s="95"/>
      <c r="H595" s="95"/>
      <c r="I595" s="95"/>
      <c r="J595" s="95"/>
      <c r="K595" s="95"/>
      <c r="L595" s="95"/>
      <c r="M595" s="95"/>
      <c r="N595" s="95"/>
      <c r="O595" s="95"/>
      <c r="P595" s="95"/>
      <c r="Q595" s="95"/>
      <c r="R595" s="95"/>
    </row>
    <row r="596" spans="2:18">
      <c r="B596" s="94"/>
      <c r="C596" s="94"/>
      <c r="D596" s="94"/>
      <c r="E596" s="94"/>
      <c r="F596" s="95"/>
      <c r="G596" s="95"/>
      <c r="H596" s="95"/>
      <c r="I596" s="95"/>
      <c r="J596" s="95"/>
      <c r="K596" s="95"/>
      <c r="L596" s="95"/>
      <c r="M596" s="95"/>
      <c r="N596" s="95"/>
      <c r="O596" s="95"/>
      <c r="P596" s="95"/>
      <c r="Q596" s="95"/>
      <c r="R596" s="95"/>
    </row>
    <row r="597" spans="2:18">
      <c r="B597" s="94"/>
      <c r="C597" s="94"/>
      <c r="D597" s="94"/>
      <c r="E597" s="94"/>
      <c r="F597" s="95"/>
      <c r="G597" s="95"/>
      <c r="H597" s="95"/>
      <c r="I597" s="95"/>
      <c r="J597" s="95"/>
      <c r="K597" s="95"/>
      <c r="L597" s="95"/>
      <c r="M597" s="95"/>
      <c r="N597" s="95"/>
      <c r="O597" s="95"/>
      <c r="P597" s="95"/>
      <c r="Q597" s="95"/>
      <c r="R597" s="95"/>
    </row>
    <row r="598" spans="2:18">
      <c r="B598" s="94"/>
      <c r="C598" s="94"/>
      <c r="D598" s="94"/>
      <c r="E598" s="94"/>
      <c r="F598" s="95"/>
      <c r="G598" s="95"/>
      <c r="H598" s="95"/>
      <c r="I598" s="95"/>
      <c r="J598" s="95"/>
      <c r="K598" s="95"/>
      <c r="L598" s="95"/>
      <c r="M598" s="95"/>
      <c r="N598" s="95"/>
      <c r="O598" s="95"/>
      <c r="P598" s="95"/>
      <c r="Q598" s="95"/>
      <c r="R598" s="95"/>
    </row>
    <row r="599" spans="2:18">
      <c r="B599" s="94"/>
      <c r="C599" s="94"/>
      <c r="D599" s="94"/>
      <c r="E599" s="94"/>
      <c r="F599" s="95"/>
      <c r="G599" s="95"/>
      <c r="H599" s="95"/>
      <c r="I599" s="95"/>
      <c r="J599" s="95"/>
      <c r="K599" s="95"/>
      <c r="L599" s="95"/>
      <c r="M599" s="95"/>
      <c r="N599" s="95"/>
      <c r="O599" s="95"/>
      <c r="P599" s="95"/>
      <c r="Q599" s="95"/>
      <c r="R599" s="95"/>
    </row>
    <row r="600" spans="2:18">
      <c r="B600" s="94"/>
      <c r="C600" s="94"/>
      <c r="D600" s="94"/>
      <c r="E600" s="94"/>
      <c r="F600" s="95"/>
      <c r="G600" s="95"/>
      <c r="H600" s="95"/>
      <c r="I600" s="95"/>
      <c r="J600" s="95"/>
      <c r="K600" s="95"/>
      <c r="L600" s="95"/>
      <c r="M600" s="95"/>
      <c r="N600" s="95"/>
      <c r="O600" s="95"/>
      <c r="P600" s="95"/>
      <c r="Q600" s="95"/>
      <c r="R600" s="95"/>
    </row>
    <row r="601" spans="2:18">
      <c r="B601" s="94"/>
      <c r="C601" s="94"/>
      <c r="D601" s="94"/>
      <c r="E601" s="94"/>
      <c r="F601" s="95"/>
      <c r="G601" s="95"/>
      <c r="H601" s="95"/>
      <c r="I601" s="95"/>
      <c r="J601" s="95"/>
      <c r="K601" s="95"/>
      <c r="L601" s="95"/>
      <c r="M601" s="95"/>
      <c r="N601" s="95"/>
      <c r="O601" s="95"/>
      <c r="P601" s="95"/>
      <c r="Q601" s="95"/>
      <c r="R601" s="95"/>
    </row>
    <row r="602" spans="2:18">
      <c r="B602" s="94"/>
      <c r="C602" s="94"/>
      <c r="D602" s="94"/>
      <c r="E602" s="94"/>
      <c r="F602" s="95"/>
      <c r="G602" s="95"/>
      <c r="H602" s="95"/>
      <c r="I602" s="95"/>
      <c r="J602" s="95"/>
      <c r="K602" s="95"/>
      <c r="L602" s="95"/>
      <c r="M602" s="95"/>
      <c r="N602" s="95"/>
      <c r="O602" s="95"/>
      <c r="P602" s="95"/>
      <c r="Q602" s="95"/>
      <c r="R602" s="95"/>
    </row>
    <row r="603" spans="2:18">
      <c r="B603" s="94"/>
      <c r="C603" s="94"/>
      <c r="D603" s="94"/>
      <c r="E603" s="94"/>
      <c r="F603" s="95"/>
      <c r="G603" s="95"/>
      <c r="H603" s="95"/>
      <c r="I603" s="95"/>
      <c r="J603" s="95"/>
      <c r="K603" s="95"/>
      <c r="L603" s="95"/>
      <c r="M603" s="95"/>
      <c r="N603" s="95"/>
      <c r="O603" s="95"/>
      <c r="P603" s="95"/>
      <c r="Q603" s="95"/>
      <c r="R603" s="95"/>
    </row>
    <row r="604" spans="2:18">
      <c r="B604" s="94"/>
      <c r="C604" s="94"/>
      <c r="D604" s="94"/>
      <c r="E604" s="94"/>
      <c r="F604" s="95"/>
      <c r="G604" s="95"/>
      <c r="H604" s="95"/>
      <c r="I604" s="95"/>
      <c r="J604" s="95"/>
      <c r="K604" s="95"/>
      <c r="L604" s="95"/>
      <c r="M604" s="95"/>
      <c r="N604" s="95"/>
      <c r="O604" s="95"/>
      <c r="P604" s="95"/>
      <c r="Q604" s="95"/>
      <c r="R604" s="95"/>
    </row>
    <row r="605" spans="2:18">
      <c r="B605" s="94"/>
      <c r="C605" s="94"/>
      <c r="D605" s="94"/>
      <c r="E605" s="94"/>
      <c r="F605" s="95"/>
      <c r="G605" s="95"/>
      <c r="H605" s="95"/>
      <c r="I605" s="95"/>
      <c r="J605" s="95"/>
      <c r="K605" s="95"/>
      <c r="L605" s="95"/>
      <c r="M605" s="95"/>
      <c r="N605" s="95"/>
      <c r="O605" s="95"/>
      <c r="P605" s="95"/>
      <c r="Q605" s="95"/>
      <c r="R605" s="95"/>
    </row>
    <row r="606" spans="2:18">
      <c r="B606" s="94"/>
      <c r="C606" s="94"/>
      <c r="D606" s="94"/>
      <c r="E606" s="94"/>
      <c r="F606" s="95"/>
      <c r="G606" s="95"/>
      <c r="H606" s="95"/>
      <c r="I606" s="95"/>
      <c r="J606" s="95"/>
      <c r="K606" s="95"/>
      <c r="L606" s="95"/>
      <c r="M606" s="95"/>
      <c r="N606" s="95"/>
      <c r="O606" s="95"/>
      <c r="P606" s="95"/>
      <c r="Q606" s="95"/>
      <c r="R606" s="95"/>
    </row>
    <row r="607" spans="2:18">
      <c r="B607" s="94"/>
      <c r="C607" s="94"/>
      <c r="D607" s="94"/>
      <c r="E607" s="94"/>
      <c r="F607" s="95"/>
      <c r="G607" s="95"/>
      <c r="H607" s="95"/>
      <c r="I607" s="95"/>
      <c r="J607" s="95"/>
      <c r="K607" s="95"/>
      <c r="L607" s="95"/>
      <c r="M607" s="95"/>
      <c r="N607" s="95"/>
      <c r="O607" s="95"/>
      <c r="P607" s="95"/>
      <c r="Q607" s="95"/>
      <c r="R607" s="95"/>
    </row>
    <row r="608" spans="2:18">
      <c r="B608" s="94"/>
      <c r="C608" s="94"/>
      <c r="D608" s="94"/>
      <c r="E608" s="94"/>
      <c r="F608" s="95"/>
      <c r="G608" s="95"/>
      <c r="H608" s="95"/>
      <c r="I608" s="95"/>
      <c r="J608" s="95"/>
      <c r="K608" s="95"/>
      <c r="L608" s="95"/>
      <c r="M608" s="95"/>
      <c r="N608" s="95"/>
      <c r="O608" s="95"/>
      <c r="P608" s="95"/>
      <c r="Q608" s="95"/>
      <c r="R608" s="95"/>
    </row>
    <row r="609" spans="2:18">
      <c r="B609" s="94"/>
      <c r="C609" s="94"/>
      <c r="D609" s="94"/>
      <c r="E609" s="94"/>
      <c r="F609" s="95"/>
      <c r="G609" s="95"/>
      <c r="H609" s="95"/>
      <c r="I609" s="95"/>
      <c r="J609" s="95"/>
      <c r="K609" s="95"/>
      <c r="L609" s="95"/>
      <c r="M609" s="95"/>
      <c r="N609" s="95"/>
      <c r="O609" s="95"/>
      <c r="P609" s="95"/>
      <c r="Q609" s="95"/>
      <c r="R609" s="95"/>
    </row>
    <row r="610" spans="2:18">
      <c r="B610" s="94"/>
      <c r="C610" s="94"/>
      <c r="D610" s="94"/>
      <c r="E610" s="94"/>
      <c r="F610" s="95"/>
      <c r="G610" s="95"/>
      <c r="H610" s="95"/>
      <c r="I610" s="95"/>
      <c r="J610" s="95"/>
      <c r="K610" s="95"/>
      <c r="L610" s="95"/>
      <c r="M610" s="95"/>
      <c r="N610" s="95"/>
      <c r="O610" s="95"/>
      <c r="P610" s="95"/>
      <c r="Q610" s="95"/>
      <c r="R610" s="95"/>
    </row>
    <row r="611" spans="2:18">
      <c r="B611" s="94"/>
      <c r="C611" s="94"/>
      <c r="D611" s="94"/>
      <c r="E611" s="94"/>
      <c r="F611" s="95"/>
      <c r="G611" s="95"/>
      <c r="H611" s="95"/>
      <c r="I611" s="95"/>
      <c r="J611" s="95"/>
      <c r="K611" s="95"/>
      <c r="L611" s="95"/>
      <c r="M611" s="95"/>
      <c r="N611" s="95"/>
      <c r="O611" s="95"/>
      <c r="P611" s="95"/>
      <c r="Q611" s="95"/>
      <c r="R611" s="95"/>
    </row>
    <row r="612" spans="2:18">
      <c r="B612" s="94"/>
      <c r="C612" s="94"/>
      <c r="D612" s="94"/>
      <c r="E612" s="94"/>
      <c r="F612" s="95"/>
      <c r="G612" s="95"/>
      <c r="H612" s="95"/>
      <c r="I612" s="95"/>
      <c r="J612" s="95"/>
      <c r="K612" s="95"/>
      <c r="L612" s="95"/>
      <c r="M612" s="95"/>
      <c r="N612" s="95"/>
      <c r="O612" s="95"/>
      <c r="P612" s="95"/>
      <c r="Q612" s="95"/>
      <c r="R612" s="95"/>
    </row>
    <row r="613" spans="2:18">
      <c r="B613" s="94"/>
      <c r="C613" s="94"/>
      <c r="D613" s="94"/>
      <c r="E613" s="94"/>
      <c r="F613" s="95"/>
      <c r="G613" s="95"/>
      <c r="H613" s="95"/>
      <c r="I613" s="95"/>
      <c r="J613" s="95"/>
      <c r="K613" s="95"/>
      <c r="L613" s="95"/>
      <c r="M613" s="95"/>
      <c r="N613" s="95"/>
      <c r="O613" s="95"/>
      <c r="P613" s="95"/>
      <c r="Q613" s="95"/>
      <c r="R613" s="95"/>
    </row>
    <row r="614" spans="2:18">
      <c r="B614" s="94"/>
      <c r="C614" s="94"/>
      <c r="D614" s="94"/>
      <c r="E614" s="94"/>
      <c r="F614" s="95"/>
      <c r="G614" s="95"/>
      <c r="H614" s="95"/>
      <c r="I614" s="95"/>
      <c r="J614" s="95"/>
      <c r="K614" s="95"/>
      <c r="L614" s="95"/>
      <c r="M614" s="95"/>
      <c r="N614" s="95"/>
      <c r="O614" s="95"/>
      <c r="P614" s="95"/>
      <c r="Q614" s="95"/>
      <c r="R614" s="95"/>
    </row>
    <row r="615" spans="2:18">
      <c r="B615" s="94"/>
      <c r="C615" s="94"/>
      <c r="D615" s="94"/>
      <c r="E615" s="94"/>
      <c r="F615" s="95"/>
      <c r="G615" s="95"/>
      <c r="H615" s="95"/>
      <c r="I615" s="95"/>
      <c r="J615" s="95"/>
      <c r="K615" s="95"/>
      <c r="L615" s="95"/>
      <c r="M615" s="95"/>
      <c r="N615" s="95"/>
      <c r="O615" s="95"/>
      <c r="P615" s="95"/>
      <c r="Q615" s="95"/>
      <c r="R615" s="95"/>
    </row>
    <row r="616" spans="2:18">
      <c r="B616" s="94"/>
      <c r="C616" s="94"/>
      <c r="D616" s="94"/>
      <c r="E616" s="94"/>
      <c r="F616" s="95"/>
      <c r="G616" s="95"/>
      <c r="H616" s="95"/>
      <c r="I616" s="95"/>
      <c r="J616" s="95"/>
      <c r="K616" s="95"/>
      <c r="L616" s="95"/>
      <c r="M616" s="95"/>
      <c r="N616" s="95"/>
      <c r="O616" s="95"/>
      <c r="P616" s="95"/>
      <c r="Q616" s="95"/>
      <c r="R616" s="95"/>
    </row>
    <row r="617" spans="2:18">
      <c r="B617" s="94"/>
      <c r="C617" s="94"/>
      <c r="D617" s="94"/>
      <c r="E617" s="94"/>
      <c r="F617" s="95"/>
      <c r="G617" s="95"/>
      <c r="H617" s="95"/>
      <c r="I617" s="95"/>
      <c r="J617" s="95"/>
      <c r="K617" s="95"/>
      <c r="L617" s="95"/>
      <c r="M617" s="95"/>
      <c r="N617" s="95"/>
      <c r="O617" s="95"/>
      <c r="P617" s="95"/>
      <c r="Q617" s="95"/>
      <c r="R617" s="95"/>
    </row>
    <row r="618" spans="2:18">
      <c r="B618" s="94"/>
      <c r="C618" s="94"/>
      <c r="D618" s="94"/>
      <c r="E618" s="94"/>
      <c r="F618" s="95"/>
      <c r="G618" s="95"/>
      <c r="H618" s="95"/>
      <c r="I618" s="95"/>
      <c r="J618" s="95"/>
      <c r="K618" s="95"/>
      <c r="L618" s="95"/>
      <c r="M618" s="95"/>
      <c r="N618" s="95"/>
      <c r="O618" s="95"/>
      <c r="P618" s="95"/>
      <c r="Q618" s="95"/>
      <c r="R618" s="95"/>
    </row>
    <row r="619" spans="2:18">
      <c r="B619" s="94"/>
      <c r="C619" s="94"/>
      <c r="D619" s="94"/>
      <c r="E619" s="94"/>
      <c r="F619" s="95"/>
      <c r="G619" s="95"/>
      <c r="H619" s="95"/>
      <c r="I619" s="95"/>
      <c r="J619" s="95"/>
      <c r="K619" s="95"/>
      <c r="L619" s="95"/>
      <c r="M619" s="95"/>
      <c r="N619" s="95"/>
      <c r="O619" s="95"/>
      <c r="P619" s="95"/>
      <c r="Q619" s="95"/>
      <c r="R619" s="95"/>
    </row>
    <row r="620" spans="2:18">
      <c r="B620" s="94"/>
      <c r="C620" s="94"/>
      <c r="D620" s="94"/>
      <c r="E620" s="94"/>
      <c r="F620" s="95"/>
      <c r="G620" s="95"/>
      <c r="H620" s="95"/>
      <c r="I620" s="95"/>
      <c r="J620" s="95"/>
      <c r="K620" s="95"/>
      <c r="L620" s="95"/>
      <c r="M620" s="95"/>
      <c r="N620" s="95"/>
      <c r="O620" s="95"/>
      <c r="P620" s="95"/>
      <c r="Q620" s="95"/>
      <c r="R620" s="95"/>
    </row>
    <row r="621" spans="2:18">
      <c r="B621" s="94"/>
      <c r="C621" s="94"/>
      <c r="D621" s="94"/>
      <c r="E621" s="94"/>
      <c r="F621" s="95"/>
      <c r="G621" s="95"/>
      <c r="H621" s="95"/>
      <c r="I621" s="95"/>
      <c r="J621" s="95"/>
      <c r="K621" s="95"/>
      <c r="L621" s="95"/>
      <c r="M621" s="95"/>
      <c r="N621" s="95"/>
      <c r="O621" s="95"/>
      <c r="P621" s="95"/>
      <c r="Q621" s="95"/>
      <c r="R621" s="95"/>
    </row>
    <row r="622" spans="2:18">
      <c r="B622" s="94"/>
      <c r="C622" s="94"/>
      <c r="D622" s="94"/>
      <c r="E622" s="94"/>
      <c r="F622" s="95"/>
      <c r="G622" s="95"/>
      <c r="H622" s="95"/>
      <c r="I622" s="95"/>
      <c r="J622" s="95"/>
      <c r="K622" s="95"/>
      <c r="L622" s="95"/>
      <c r="M622" s="95"/>
      <c r="N622" s="95"/>
      <c r="O622" s="95"/>
      <c r="P622" s="95"/>
      <c r="Q622" s="95"/>
      <c r="R622" s="95"/>
    </row>
    <row r="623" spans="2:18">
      <c r="B623" s="94"/>
      <c r="C623" s="94"/>
      <c r="D623" s="94"/>
      <c r="E623" s="94"/>
      <c r="F623" s="95"/>
      <c r="G623" s="95"/>
      <c r="H623" s="95"/>
      <c r="I623" s="95"/>
      <c r="J623" s="95"/>
      <c r="K623" s="95"/>
      <c r="L623" s="95"/>
      <c r="M623" s="95"/>
      <c r="N623" s="95"/>
      <c r="O623" s="95"/>
      <c r="P623" s="95"/>
      <c r="Q623" s="95"/>
      <c r="R623" s="95"/>
    </row>
    <row r="624" spans="2:18">
      <c r="B624" s="94"/>
      <c r="C624" s="94"/>
      <c r="D624" s="94"/>
      <c r="E624" s="94"/>
      <c r="F624" s="95"/>
      <c r="G624" s="95"/>
      <c r="H624" s="95"/>
      <c r="I624" s="95"/>
      <c r="J624" s="95"/>
      <c r="K624" s="95"/>
      <c r="L624" s="95"/>
      <c r="M624" s="95"/>
      <c r="N624" s="95"/>
      <c r="O624" s="95"/>
      <c r="P624" s="95"/>
      <c r="Q624" s="95"/>
      <c r="R624" s="95"/>
    </row>
    <row r="625" spans="2:18">
      <c r="B625" s="94"/>
      <c r="C625" s="94"/>
      <c r="D625" s="94"/>
      <c r="E625" s="94"/>
      <c r="F625" s="95"/>
      <c r="G625" s="95"/>
      <c r="H625" s="95"/>
      <c r="I625" s="95"/>
      <c r="J625" s="95"/>
      <c r="K625" s="95"/>
      <c r="L625" s="95"/>
      <c r="M625" s="95"/>
      <c r="N625" s="95"/>
      <c r="O625" s="95"/>
      <c r="P625" s="95"/>
      <c r="Q625" s="95"/>
      <c r="R625" s="95"/>
    </row>
    <row r="626" spans="2:18">
      <c r="B626" s="94"/>
      <c r="C626" s="94"/>
      <c r="D626" s="94"/>
      <c r="E626" s="94"/>
      <c r="F626" s="95"/>
      <c r="G626" s="95"/>
      <c r="H626" s="95"/>
      <c r="I626" s="95"/>
      <c r="J626" s="95"/>
      <c r="K626" s="95"/>
      <c r="L626" s="95"/>
      <c r="M626" s="95"/>
      <c r="N626" s="95"/>
      <c r="O626" s="95"/>
      <c r="P626" s="95"/>
      <c r="Q626" s="95"/>
      <c r="R626" s="95"/>
    </row>
    <row r="627" spans="2:18">
      <c r="B627" s="94"/>
      <c r="C627" s="94"/>
      <c r="D627" s="94"/>
      <c r="E627" s="94"/>
      <c r="F627" s="95"/>
      <c r="G627" s="95"/>
      <c r="H627" s="95"/>
      <c r="I627" s="95"/>
      <c r="J627" s="95"/>
      <c r="K627" s="95"/>
      <c r="L627" s="95"/>
      <c r="M627" s="95"/>
      <c r="N627" s="95"/>
      <c r="O627" s="95"/>
      <c r="P627" s="95"/>
      <c r="Q627" s="95"/>
      <c r="R627" s="95"/>
    </row>
    <row r="628" spans="2:18">
      <c r="B628" s="94"/>
      <c r="C628" s="94"/>
      <c r="D628" s="94"/>
      <c r="E628" s="94"/>
      <c r="F628" s="95"/>
      <c r="G628" s="95"/>
      <c r="H628" s="95"/>
      <c r="I628" s="95"/>
      <c r="J628" s="95"/>
      <c r="K628" s="95"/>
      <c r="L628" s="95"/>
      <c r="M628" s="95"/>
      <c r="N628" s="95"/>
      <c r="O628" s="95"/>
      <c r="P628" s="95"/>
      <c r="Q628" s="95"/>
      <c r="R628" s="95"/>
    </row>
    <row r="629" spans="2:18">
      <c r="B629" s="94"/>
      <c r="C629" s="94"/>
      <c r="D629" s="94"/>
      <c r="E629" s="94"/>
      <c r="F629" s="95"/>
      <c r="G629" s="95"/>
      <c r="H629" s="95"/>
      <c r="I629" s="95"/>
      <c r="J629" s="95"/>
      <c r="K629" s="95"/>
      <c r="L629" s="95"/>
      <c r="M629" s="95"/>
      <c r="N629" s="95"/>
      <c r="O629" s="95"/>
      <c r="P629" s="95"/>
      <c r="Q629" s="95"/>
      <c r="R629" s="95"/>
    </row>
    <row r="630" spans="2:18">
      <c r="B630" s="94"/>
      <c r="C630" s="94"/>
      <c r="D630" s="94"/>
      <c r="E630" s="94"/>
      <c r="F630" s="95"/>
      <c r="G630" s="95"/>
      <c r="H630" s="95"/>
      <c r="I630" s="95"/>
      <c r="J630" s="95"/>
      <c r="K630" s="95"/>
      <c r="L630" s="95"/>
      <c r="M630" s="95"/>
      <c r="N630" s="95"/>
      <c r="O630" s="95"/>
      <c r="P630" s="95"/>
      <c r="Q630" s="95"/>
      <c r="R630" s="95"/>
    </row>
    <row r="631" spans="2:18">
      <c r="B631" s="94"/>
      <c r="C631" s="94"/>
      <c r="D631" s="94"/>
      <c r="E631" s="94"/>
      <c r="F631" s="95"/>
      <c r="G631" s="95"/>
      <c r="H631" s="95"/>
      <c r="I631" s="95"/>
      <c r="J631" s="95"/>
      <c r="K631" s="95"/>
      <c r="L631" s="95"/>
      <c r="M631" s="95"/>
      <c r="N631" s="95"/>
      <c r="O631" s="95"/>
      <c r="P631" s="95"/>
      <c r="Q631" s="95"/>
      <c r="R631" s="95"/>
    </row>
    <row r="632" spans="2:18">
      <c r="B632" s="94"/>
      <c r="C632" s="94"/>
      <c r="D632" s="94"/>
      <c r="E632" s="94"/>
      <c r="F632" s="95"/>
      <c r="G632" s="95"/>
      <c r="H632" s="95"/>
      <c r="I632" s="95"/>
      <c r="J632" s="95"/>
      <c r="K632" s="95"/>
      <c r="L632" s="95"/>
      <c r="M632" s="95"/>
      <c r="N632" s="95"/>
      <c r="O632" s="95"/>
      <c r="P632" s="95"/>
      <c r="Q632" s="95"/>
      <c r="R632" s="95"/>
    </row>
    <row r="633" spans="2:18">
      <c r="B633" s="94"/>
      <c r="C633" s="94"/>
      <c r="D633" s="94"/>
      <c r="E633" s="94"/>
      <c r="F633" s="95"/>
      <c r="G633" s="95"/>
      <c r="H633" s="95"/>
      <c r="I633" s="95"/>
      <c r="J633" s="95"/>
      <c r="K633" s="95"/>
      <c r="L633" s="95"/>
      <c r="M633" s="95"/>
      <c r="N633" s="95"/>
      <c r="O633" s="95"/>
      <c r="P633" s="95"/>
      <c r="Q633" s="95"/>
      <c r="R633" s="95"/>
    </row>
    <row r="634" spans="2:18">
      <c r="B634" s="94"/>
      <c r="C634" s="94"/>
      <c r="D634" s="94"/>
      <c r="E634" s="94"/>
      <c r="F634" s="95"/>
      <c r="G634" s="95"/>
      <c r="H634" s="95"/>
      <c r="I634" s="95"/>
      <c r="J634" s="95"/>
      <c r="K634" s="95"/>
      <c r="L634" s="95"/>
      <c r="M634" s="95"/>
      <c r="N634" s="95"/>
      <c r="O634" s="95"/>
      <c r="P634" s="95"/>
      <c r="Q634" s="95"/>
      <c r="R634" s="95"/>
    </row>
    <row r="635" spans="2:18">
      <c r="B635" s="94"/>
      <c r="C635" s="94"/>
      <c r="D635" s="94"/>
      <c r="E635" s="94"/>
      <c r="F635" s="95"/>
      <c r="G635" s="95"/>
      <c r="H635" s="95"/>
      <c r="I635" s="95"/>
      <c r="J635" s="95"/>
      <c r="K635" s="95"/>
      <c r="L635" s="95"/>
      <c r="M635" s="95"/>
      <c r="N635" s="95"/>
      <c r="O635" s="95"/>
      <c r="P635" s="95"/>
      <c r="Q635" s="95"/>
      <c r="R635" s="95"/>
    </row>
    <row r="636" spans="2:18">
      <c r="B636" s="94"/>
      <c r="C636" s="94"/>
      <c r="D636" s="94"/>
      <c r="E636" s="94"/>
      <c r="F636" s="95"/>
      <c r="G636" s="95"/>
      <c r="H636" s="95"/>
      <c r="I636" s="95"/>
      <c r="J636" s="95"/>
      <c r="K636" s="95"/>
      <c r="L636" s="95"/>
      <c r="M636" s="95"/>
      <c r="N636" s="95"/>
      <c r="O636" s="95"/>
      <c r="P636" s="95"/>
      <c r="Q636" s="95"/>
      <c r="R636" s="95"/>
    </row>
    <row r="637" spans="2:18">
      <c r="B637" s="94"/>
      <c r="C637" s="94"/>
      <c r="D637" s="94"/>
      <c r="E637" s="94"/>
      <c r="F637" s="95"/>
      <c r="G637" s="95"/>
      <c r="H637" s="95"/>
      <c r="I637" s="95"/>
      <c r="J637" s="95"/>
      <c r="K637" s="95"/>
      <c r="L637" s="95"/>
      <c r="M637" s="95"/>
      <c r="N637" s="95"/>
      <c r="O637" s="95"/>
      <c r="P637" s="95"/>
      <c r="Q637" s="95"/>
      <c r="R637" s="95"/>
    </row>
    <row r="638" spans="2:18">
      <c r="B638" s="94"/>
      <c r="C638" s="94"/>
      <c r="D638" s="94"/>
      <c r="E638" s="94"/>
      <c r="F638" s="95"/>
      <c r="G638" s="95"/>
      <c r="H638" s="95"/>
      <c r="I638" s="95"/>
      <c r="J638" s="95"/>
      <c r="K638" s="95"/>
      <c r="L638" s="95"/>
      <c r="M638" s="95"/>
      <c r="N638" s="95"/>
      <c r="O638" s="95"/>
      <c r="P638" s="95"/>
      <c r="Q638" s="95"/>
      <c r="R638" s="95"/>
    </row>
    <row r="639" spans="2:18">
      <c r="B639" s="94"/>
      <c r="C639" s="94"/>
      <c r="D639" s="94"/>
      <c r="E639" s="94"/>
      <c r="F639" s="95"/>
      <c r="G639" s="95"/>
      <c r="H639" s="95"/>
      <c r="I639" s="95"/>
      <c r="J639" s="95"/>
      <c r="K639" s="95"/>
      <c r="L639" s="95"/>
      <c r="M639" s="95"/>
      <c r="N639" s="95"/>
      <c r="O639" s="95"/>
      <c r="P639" s="95"/>
      <c r="Q639" s="95"/>
      <c r="R639" s="95"/>
    </row>
    <row r="640" spans="2:18">
      <c r="B640" s="94"/>
      <c r="C640" s="94"/>
      <c r="D640" s="94"/>
      <c r="E640" s="94"/>
      <c r="F640" s="95"/>
      <c r="G640" s="95"/>
      <c r="H640" s="95"/>
      <c r="I640" s="95"/>
      <c r="J640" s="95"/>
      <c r="K640" s="95"/>
      <c r="L640" s="95"/>
      <c r="M640" s="95"/>
      <c r="N640" s="95"/>
      <c r="O640" s="95"/>
      <c r="P640" s="95"/>
      <c r="Q640" s="95"/>
      <c r="R640" s="95"/>
    </row>
    <row r="641" spans="2:18">
      <c r="B641" s="94"/>
      <c r="C641" s="94"/>
      <c r="D641" s="94"/>
      <c r="E641" s="94"/>
      <c r="F641" s="95"/>
      <c r="G641" s="95"/>
      <c r="H641" s="95"/>
      <c r="I641" s="95"/>
      <c r="J641" s="95"/>
      <c r="K641" s="95"/>
      <c r="L641" s="95"/>
      <c r="M641" s="95"/>
      <c r="N641" s="95"/>
      <c r="O641" s="95"/>
      <c r="P641" s="95"/>
      <c r="Q641" s="95"/>
      <c r="R641" s="95"/>
    </row>
    <row r="642" spans="2:18">
      <c r="B642" s="94"/>
      <c r="C642" s="94"/>
      <c r="D642" s="94"/>
      <c r="E642" s="94"/>
      <c r="F642" s="95"/>
      <c r="G642" s="95"/>
      <c r="H642" s="95"/>
      <c r="I642" s="95"/>
      <c r="J642" s="95"/>
      <c r="K642" s="95"/>
      <c r="L642" s="95"/>
      <c r="M642" s="95"/>
      <c r="N642" s="95"/>
      <c r="O642" s="95"/>
      <c r="P642" s="95"/>
      <c r="Q642" s="95"/>
      <c r="R642" s="95"/>
    </row>
    <row r="643" spans="2:18">
      <c r="B643" s="94"/>
      <c r="C643" s="94"/>
      <c r="D643" s="94"/>
      <c r="E643" s="94"/>
      <c r="F643" s="95"/>
      <c r="G643" s="95"/>
      <c r="H643" s="95"/>
      <c r="I643" s="95"/>
      <c r="J643" s="95"/>
      <c r="K643" s="95"/>
      <c r="L643" s="95"/>
      <c r="M643" s="95"/>
      <c r="N643" s="95"/>
      <c r="O643" s="95"/>
      <c r="P643" s="95"/>
      <c r="Q643" s="95"/>
      <c r="R643" s="95"/>
    </row>
    <row r="644" spans="2:18">
      <c r="B644" s="94"/>
      <c r="C644" s="94"/>
      <c r="D644" s="94"/>
      <c r="E644" s="94"/>
      <c r="F644" s="95"/>
      <c r="G644" s="95"/>
      <c r="H644" s="95"/>
      <c r="I644" s="95"/>
      <c r="J644" s="95"/>
      <c r="K644" s="95"/>
      <c r="L644" s="95"/>
      <c r="M644" s="95"/>
      <c r="N644" s="95"/>
      <c r="O644" s="95"/>
      <c r="P644" s="95"/>
      <c r="Q644" s="95"/>
      <c r="R644" s="95"/>
    </row>
    <row r="645" spans="2:18">
      <c r="B645" s="94"/>
      <c r="C645" s="94"/>
      <c r="D645" s="94"/>
      <c r="E645" s="94"/>
      <c r="F645" s="95"/>
      <c r="G645" s="95"/>
      <c r="H645" s="95"/>
      <c r="I645" s="95"/>
      <c r="J645" s="95"/>
      <c r="K645" s="95"/>
      <c r="L645" s="95"/>
      <c r="M645" s="95"/>
      <c r="N645" s="95"/>
      <c r="O645" s="95"/>
      <c r="P645" s="95"/>
      <c r="Q645" s="95"/>
      <c r="R645" s="95"/>
    </row>
    <row r="646" spans="2:18">
      <c r="B646" s="94"/>
      <c r="C646" s="94"/>
      <c r="D646" s="94"/>
      <c r="E646" s="94"/>
      <c r="F646" s="95"/>
      <c r="G646" s="95"/>
      <c r="H646" s="95"/>
      <c r="I646" s="95"/>
      <c r="J646" s="95"/>
      <c r="K646" s="95"/>
      <c r="L646" s="95"/>
      <c r="M646" s="95"/>
      <c r="N646" s="95"/>
      <c r="O646" s="95"/>
      <c r="P646" s="95"/>
      <c r="Q646" s="95"/>
      <c r="R646" s="95"/>
    </row>
    <row r="647" spans="2:18">
      <c r="B647" s="94"/>
      <c r="C647" s="94"/>
      <c r="D647" s="94"/>
      <c r="E647" s="94"/>
      <c r="F647" s="95"/>
      <c r="G647" s="95"/>
      <c r="H647" s="95"/>
      <c r="I647" s="95"/>
      <c r="J647" s="95"/>
      <c r="K647" s="95"/>
      <c r="L647" s="95"/>
      <c r="M647" s="95"/>
      <c r="N647" s="95"/>
      <c r="O647" s="95"/>
      <c r="P647" s="95"/>
      <c r="Q647" s="95"/>
      <c r="R647" s="95"/>
    </row>
    <row r="648" spans="2:18">
      <c r="B648" s="94"/>
      <c r="C648" s="94"/>
      <c r="D648" s="94"/>
      <c r="E648" s="94"/>
      <c r="F648" s="95"/>
      <c r="G648" s="95"/>
      <c r="H648" s="95"/>
      <c r="I648" s="95"/>
      <c r="J648" s="95"/>
      <c r="K648" s="95"/>
      <c r="L648" s="95"/>
      <c r="M648" s="95"/>
      <c r="N648" s="95"/>
      <c r="O648" s="95"/>
      <c r="P648" s="95"/>
      <c r="Q648" s="95"/>
      <c r="R648" s="95"/>
    </row>
    <row r="649" spans="2:18">
      <c r="B649" s="94"/>
      <c r="C649" s="94"/>
      <c r="D649" s="94"/>
      <c r="E649" s="94"/>
      <c r="F649" s="95"/>
      <c r="G649" s="95"/>
      <c r="H649" s="95"/>
      <c r="I649" s="95"/>
      <c r="J649" s="95"/>
      <c r="K649" s="95"/>
      <c r="L649" s="95"/>
      <c r="M649" s="95"/>
      <c r="N649" s="95"/>
      <c r="O649" s="95"/>
      <c r="P649" s="95"/>
      <c r="Q649" s="95"/>
      <c r="R649" s="95"/>
    </row>
    <row r="650" spans="2:18">
      <c r="B650" s="94"/>
      <c r="C650" s="94"/>
      <c r="D650" s="94"/>
      <c r="E650" s="94"/>
      <c r="F650" s="95"/>
      <c r="G650" s="95"/>
      <c r="H650" s="95"/>
      <c r="I650" s="95"/>
      <c r="J650" s="95"/>
      <c r="K650" s="95"/>
      <c r="L650" s="95"/>
      <c r="M650" s="95"/>
      <c r="N650" s="95"/>
      <c r="O650" s="95"/>
      <c r="P650" s="95"/>
      <c r="Q650" s="95"/>
      <c r="R650" s="95"/>
    </row>
    <row r="651" spans="2:18">
      <c r="B651" s="94"/>
      <c r="C651" s="94"/>
      <c r="D651" s="94"/>
      <c r="E651" s="94"/>
      <c r="F651" s="95"/>
      <c r="G651" s="95"/>
      <c r="H651" s="95"/>
      <c r="I651" s="95"/>
      <c r="J651" s="95"/>
      <c r="K651" s="95"/>
      <c r="L651" s="95"/>
      <c r="M651" s="95"/>
      <c r="N651" s="95"/>
      <c r="O651" s="95"/>
      <c r="P651" s="95"/>
      <c r="Q651" s="95"/>
      <c r="R651" s="95"/>
    </row>
    <row r="652" spans="2:18">
      <c r="B652" s="94"/>
      <c r="C652" s="94"/>
      <c r="D652" s="94"/>
      <c r="E652" s="94"/>
      <c r="F652" s="95"/>
      <c r="G652" s="95"/>
      <c r="H652" s="95"/>
      <c r="I652" s="95"/>
      <c r="J652" s="95"/>
      <c r="K652" s="95"/>
      <c r="L652" s="95"/>
      <c r="M652" s="95"/>
      <c r="N652" s="95"/>
      <c r="O652" s="95"/>
      <c r="P652" s="95"/>
      <c r="Q652" s="95"/>
      <c r="R652" s="95"/>
    </row>
    <row r="653" spans="2:18">
      <c r="B653" s="94"/>
      <c r="C653" s="94"/>
      <c r="D653" s="94"/>
      <c r="E653" s="94"/>
      <c r="F653" s="95"/>
      <c r="G653" s="95"/>
      <c r="H653" s="95"/>
      <c r="I653" s="95"/>
      <c r="J653" s="95"/>
      <c r="K653" s="95"/>
      <c r="L653" s="95"/>
      <c r="M653" s="95"/>
      <c r="N653" s="95"/>
      <c r="O653" s="95"/>
      <c r="P653" s="95"/>
      <c r="Q653" s="95"/>
      <c r="R653" s="95"/>
    </row>
    <row r="654" spans="2:18">
      <c r="B654" s="94"/>
      <c r="C654" s="94"/>
      <c r="D654" s="94"/>
      <c r="E654" s="94"/>
      <c r="F654" s="95"/>
      <c r="G654" s="95"/>
      <c r="H654" s="95"/>
      <c r="I654" s="95"/>
      <c r="J654" s="95"/>
      <c r="K654" s="95"/>
      <c r="L654" s="95"/>
      <c r="M654" s="95"/>
      <c r="N654" s="95"/>
      <c r="O654" s="95"/>
      <c r="P654" s="95"/>
      <c r="Q654" s="95"/>
      <c r="R654" s="95"/>
    </row>
    <row r="655" spans="2:18">
      <c r="B655" s="94"/>
      <c r="C655" s="94"/>
      <c r="D655" s="94"/>
      <c r="E655" s="94"/>
      <c r="F655" s="95"/>
      <c r="G655" s="95"/>
      <c r="H655" s="95"/>
      <c r="I655" s="95"/>
      <c r="J655" s="95"/>
      <c r="K655" s="95"/>
      <c r="L655" s="95"/>
      <c r="M655" s="95"/>
      <c r="N655" s="95"/>
      <c r="O655" s="95"/>
      <c r="P655" s="95"/>
      <c r="Q655" s="95"/>
      <c r="R655" s="95"/>
    </row>
    <row r="656" spans="2:18">
      <c r="B656" s="94"/>
      <c r="C656" s="94"/>
      <c r="D656" s="94"/>
      <c r="E656" s="94"/>
      <c r="F656" s="95"/>
      <c r="G656" s="95"/>
      <c r="H656" s="95"/>
      <c r="I656" s="95"/>
      <c r="J656" s="95"/>
      <c r="K656" s="95"/>
      <c r="L656" s="95"/>
      <c r="M656" s="95"/>
      <c r="N656" s="95"/>
      <c r="O656" s="95"/>
      <c r="P656" s="95"/>
      <c r="Q656" s="95"/>
      <c r="R656" s="95"/>
    </row>
    <row r="657" spans="2:18">
      <c r="B657" s="94"/>
      <c r="C657" s="94"/>
      <c r="D657" s="94"/>
      <c r="E657" s="94"/>
      <c r="F657" s="95"/>
      <c r="G657" s="95"/>
      <c r="H657" s="95"/>
      <c r="I657" s="95"/>
      <c r="J657" s="95"/>
      <c r="K657" s="95"/>
      <c r="L657" s="95"/>
      <c r="M657" s="95"/>
      <c r="N657" s="95"/>
      <c r="O657" s="95"/>
      <c r="P657" s="95"/>
      <c r="Q657" s="95"/>
      <c r="R657" s="95"/>
    </row>
    <row r="658" spans="2:18">
      <c r="B658" s="94"/>
      <c r="C658" s="94"/>
      <c r="D658" s="94"/>
      <c r="E658" s="94"/>
      <c r="F658" s="95"/>
      <c r="G658" s="95"/>
      <c r="H658" s="95"/>
      <c r="I658" s="95"/>
      <c r="J658" s="95"/>
      <c r="K658" s="95"/>
      <c r="L658" s="95"/>
      <c r="M658" s="95"/>
      <c r="N658" s="95"/>
      <c r="O658" s="95"/>
      <c r="P658" s="95"/>
      <c r="Q658" s="95"/>
      <c r="R658" s="95"/>
    </row>
    <row r="659" spans="2:18">
      <c r="B659" s="94"/>
      <c r="C659" s="94"/>
      <c r="D659" s="94"/>
      <c r="E659" s="94"/>
      <c r="F659" s="95"/>
      <c r="G659" s="95"/>
      <c r="H659" s="95"/>
      <c r="I659" s="95"/>
      <c r="J659" s="95"/>
      <c r="K659" s="95"/>
      <c r="L659" s="95"/>
      <c r="M659" s="95"/>
      <c r="N659" s="95"/>
      <c r="O659" s="95"/>
      <c r="P659" s="95"/>
      <c r="Q659" s="95"/>
      <c r="R659" s="95"/>
    </row>
    <row r="660" spans="2:18">
      <c r="B660" s="94"/>
      <c r="C660" s="94"/>
      <c r="D660" s="94"/>
      <c r="E660" s="94"/>
      <c r="F660" s="95"/>
      <c r="G660" s="95"/>
      <c r="H660" s="95"/>
      <c r="I660" s="95"/>
      <c r="J660" s="95"/>
      <c r="K660" s="95"/>
      <c r="L660" s="95"/>
      <c r="M660" s="95"/>
      <c r="N660" s="95"/>
      <c r="O660" s="95"/>
      <c r="P660" s="95"/>
      <c r="Q660" s="95"/>
      <c r="R660" s="95"/>
    </row>
    <row r="661" spans="2:18">
      <c r="B661" s="94"/>
      <c r="C661" s="94"/>
      <c r="D661" s="94"/>
      <c r="E661" s="94"/>
      <c r="F661" s="95"/>
      <c r="G661" s="95"/>
      <c r="H661" s="95"/>
      <c r="I661" s="95"/>
      <c r="J661" s="95"/>
      <c r="K661" s="95"/>
      <c r="L661" s="95"/>
      <c r="M661" s="95"/>
      <c r="N661" s="95"/>
      <c r="O661" s="95"/>
      <c r="P661" s="95"/>
      <c r="Q661" s="95"/>
      <c r="R661" s="95"/>
    </row>
    <row r="662" spans="2:18">
      <c r="B662" s="94"/>
      <c r="C662" s="94"/>
      <c r="D662" s="94"/>
      <c r="E662" s="94"/>
      <c r="F662" s="95"/>
      <c r="G662" s="95"/>
      <c r="H662" s="95"/>
      <c r="I662" s="95"/>
      <c r="J662" s="95"/>
      <c r="K662" s="95"/>
      <c r="L662" s="95"/>
      <c r="M662" s="95"/>
      <c r="N662" s="95"/>
      <c r="O662" s="95"/>
      <c r="P662" s="95"/>
      <c r="Q662" s="95"/>
      <c r="R662" s="95"/>
    </row>
    <row r="663" spans="2:18">
      <c r="B663" s="94"/>
      <c r="C663" s="94"/>
      <c r="D663" s="94"/>
      <c r="E663" s="94"/>
      <c r="F663" s="95"/>
      <c r="G663" s="95"/>
      <c r="H663" s="95"/>
      <c r="I663" s="95"/>
      <c r="J663" s="95"/>
      <c r="K663" s="95"/>
      <c r="L663" s="95"/>
      <c r="M663" s="95"/>
      <c r="N663" s="95"/>
      <c r="O663" s="95"/>
      <c r="P663" s="95"/>
      <c r="Q663" s="95"/>
      <c r="R663" s="95"/>
    </row>
    <row r="664" spans="2:18">
      <c r="B664" s="94"/>
      <c r="C664" s="94"/>
      <c r="D664" s="94"/>
      <c r="E664" s="94"/>
      <c r="F664" s="95"/>
      <c r="G664" s="95"/>
      <c r="H664" s="95"/>
      <c r="I664" s="95"/>
      <c r="J664" s="95"/>
      <c r="K664" s="95"/>
      <c r="L664" s="95"/>
      <c r="M664" s="95"/>
      <c r="N664" s="95"/>
      <c r="O664" s="95"/>
      <c r="P664" s="95"/>
      <c r="Q664" s="95"/>
      <c r="R664" s="95"/>
    </row>
    <row r="665" spans="2:18">
      <c r="B665" s="94"/>
      <c r="C665" s="94"/>
      <c r="D665" s="94"/>
      <c r="E665" s="94"/>
      <c r="F665" s="95"/>
      <c r="G665" s="95"/>
      <c r="H665" s="95"/>
      <c r="I665" s="95"/>
      <c r="J665" s="95"/>
      <c r="K665" s="95"/>
      <c r="L665" s="95"/>
      <c r="M665" s="95"/>
      <c r="N665" s="95"/>
      <c r="O665" s="95"/>
      <c r="P665" s="95"/>
      <c r="Q665" s="95"/>
      <c r="R665" s="95"/>
    </row>
    <row r="666" spans="2:18">
      <c r="B666" s="94"/>
      <c r="C666" s="94"/>
      <c r="D666" s="94"/>
      <c r="E666" s="94"/>
      <c r="F666" s="95"/>
      <c r="G666" s="95"/>
      <c r="H666" s="95"/>
      <c r="I666" s="95"/>
      <c r="J666" s="95"/>
      <c r="K666" s="95"/>
      <c r="L666" s="95"/>
      <c r="M666" s="95"/>
      <c r="N666" s="95"/>
      <c r="O666" s="95"/>
      <c r="P666" s="95"/>
      <c r="Q666" s="95"/>
      <c r="R666" s="95"/>
    </row>
    <row r="667" spans="2:18">
      <c r="B667" s="94"/>
      <c r="C667" s="94"/>
      <c r="D667" s="94"/>
      <c r="E667" s="94"/>
      <c r="F667" s="95"/>
      <c r="G667" s="95"/>
      <c r="H667" s="95"/>
      <c r="I667" s="95"/>
      <c r="J667" s="95"/>
      <c r="K667" s="95"/>
      <c r="L667" s="95"/>
      <c r="M667" s="95"/>
      <c r="N667" s="95"/>
      <c r="O667" s="95"/>
      <c r="P667" s="95"/>
      <c r="Q667" s="95"/>
      <c r="R667" s="95"/>
    </row>
    <row r="668" spans="2:18">
      <c r="B668" s="94"/>
      <c r="C668" s="94"/>
      <c r="D668" s="94"/>
      <c r="E668" s="94"/>
      <c r="F668" s="95"/>
      <c r="G668" s="95"/>
      <c r="H668" s="95"/>
      <c r="I668" s="95"/>
      <c r="J668" s="95"/>
      <c r="K668" s="95"/>
      <c r="L668" s="95"/>
      <c r="M668" s="95"/>
      <c r="N668" s="95"/>
      <c r="O668" s="95"/>
      <c r="P668" s="95"/>
      <c r="Q668" s="95"/>
      <c r="R668" s="95"/>
    </row>
    <row r="669" spans="2:18">
      <c r="B669" s="94"/>
      <c r="C669" s="94"/>
      <c r="D669" s="94"/>
      <c r="E669" s="94"/>
      <c r="F669" s="95"/>
      <c r="G669" s="95"/>
      <c r="H669" s="95"/>
      <c r="I669" s="95"/>
      <c r="J669" s="95"/>
      <c r="K669" s="95"/>
      <c r="L669" s="95"/>
      <c r="M669" s="95"/>
      <c r="N669" s="95"/>
      <c r="O669" s="95"/>
      <c r="P669" s="95"/>
      <c r="Q669" s="95"/>
      <c r="R669" s="95"/>
    </row>
    <row r="670" spans="2:18">
      <c r="B670" s="94"/>
      <c r="C670" s="94"/>
      <c r="D670" s="94"/>
      <c r="E670" s="94"/>
      <c r="F670" s="95"/>
      <c r="G670" s="95"/>
      <c r="H670" s="95"/>
      <c r="I670" s="95"/>
      <c r="J670" s="95"/>
      <c r="K670" s="95"/>
      <c r="L670" s="95"/>
      <c r="M670" s="95"/>
      <c r="N670" s="95"/>
      <c r="O670" s="95"/>
      <c r="P670" s="95"/>
      <c r="Q670" s="95"/>
      <c r="R670" s="95"/>
    </row>
    <row r="671" spans="2:18">
      <c r="B671" s="94"/>
      <c r="C671" s="94"/>
      <c r="D671" s="94"/>
      <c r="E671" s="94"/>
      <c r="F671" s="95"/>
      <c r="G671" s="95"/>
      <c r="H671" s="95"/>
      <c r="I671" s="95"/>
      <c r="J671" s="95"/>
      <c r="K671" s="95"/>
      <c r="L671" s="95"/>
      <c r="M671" s="95"/>
      <c r="N671" s="95"/>
      <c r="O671" s="95"/>
      <c r="P671" s="95"/>
      <c r="Q671" s="95"/>
      <c r="R671" s="95"/>
    </row>
    <row r="672" spans="2:18">
      <c r="B672" s="94"/>
      <c r="C672" s="94"/>
      <c r="D672" s="94"/>
      <c r="E672" s="94"/>
      <c r="F672" s="95"/>
      <c r="G672" s="95"/>
      <c r="H672" s="95"/>
      <c r="I672" s="95"/>
      <c r="J672" s="95"/>
      <c r="K672" s="95"/>
      <c r="L672" s="95"/>
      <c r="M672" s="95"/>
      <c r="N672" s="95"/>
      <c r="O672" s="95"/>
      <c r="P672" s="95"/>
      <c r="Q672" s="95"/>
      <c r="R672" s="95"/>
    </row>
    <row r="673" spans="2:18">
      <c r="B673" s="94"/>
      <c r="C673" s="94"/>
      <c r="D673" s="94"/>
      <c r="E673" s="94"/>
      <c r="F673" s="95"/>
      <c r="G673" s="95"/>
      <c r="H673" s="95"/>
      <c r="I673" s="95"/>
      <c r="J673" s="95"/>
      <c r="K673" s="95"/>
      <c r="L673" s="95"/>
      <c r="M673" s="95"/>
      <c r="N673" s="95"/>
      <c r="O673" s="95"/>
      <c r="P673" s="95"/>
      <c r="Q673" s="95"/>
      <c r="R673" s="95"/>
    </row>
    <row r="674" spans="2:18">
      <c r="B674" s="94"/>
      <c r="C674" s="94"/>
      <c r="D674" s="94"/>
      <c r="E674" s="94"/>
      <c r="F674" s="95"/>
      <c r="G674" s="95"/>
      <c r="H674" s="95"/>
      <c r="I674" s="95"/>
      <c r="J674" s="95"/>
      <c r="K674" s="95"/>
      <c r="L674" s="95"/>
      <c r="M674" s="95"/>
      <c r="N674" s="95"/>
      <c r="O674" s="95"/>
      <c r="P674" s="95"/>
      <c r="Q674" s="95"/>
      <c r="R674" s="95"/>
    </row>
    <row r="675" spans="2:18">
      <c r="B675" s="94"/>
      <c r="C675" s="94"/>
      <c r="D675" s="94"/>
      <c r="E675" s="94"/>
      <c r="F675" s="95"/>
      <c r="G675" s="95"/>
      <c r="H675" s="95"/>
      <c r="I675" s="95"/>
      <c r="J675" s="95"/>
      <c r="K675" s="95"/>
      <c r="L675" s="95"/>
      <c r="M675" s="95"/>
      <c r="N675" s="95"/>
      <c r="O675" s="95"/>
      <c r="P675" s="95"/>
      <c r="Q675" s="95"/>
      <c r="R675" s="95"/>
    </row>
    <row r="676" spans="2:18">
      <c r="B676" s="94"/>
      <c r="C676" s="94"/>
      <c r="D676" s="94"/>
      <c r="E676" s="94"/>
      <c r="F676" s="95"/>
      <c r="G676" s="95"/>
      <c r="H676" s="95"/>
      <c r="I676" s="95"/>
      <c r="J676" s="95"/>
      <c r="K676" s="95"/>
      <c r="L676" s="95"/>
      <c r="M676" s="95"/>
      <c r="N676" s="95"/>
      <c r="O676" s="95"/>
      <c r="P676" s="95"/>
      <c r="Q676" s="95"/>
      <c r="R676" s="95"/>
    </row>
    <row r="677" spans="2:18">
      <c r="B677" s="94"/>
      <c r="C677" s="94"/>
      <c r="D677" s="94"/>
      <c r="E677" s="94"/>
      <c r="F677" s="95"/>
      <c r="G677" s="95"/>
      <c r="H677" s="95"/>
      <c r="I677" s="95"/>
      <c r="J677" s="95"/>
      <c r="K677" s="95"/>
      <c r="L677" s="95"/>
      <c r="M677" s="95"/>
      <c r="N677" s="95"/>
      <c r="O677" s="95"/>
      <c r="P677" s="95"/>
      <c r="Q677" s="95"/>
      <c r="R677" s="95"/>
    </row>
    <row r="678" spans="2:18">
      <c r="B678" s="94"/>
      <c r="C678" s="94"/>
      <c r="D678" s="94"/>
      <c r="E678" s="94"/>
      <c r="F678" s="95"/>
      <c r="G678" s="95"/>
      <c r="H678" s="95"/>
      <c r="I678" s="95"/>
      <c r="J678" s="95"/>
      <c r="K678" s="95"/>
      <c r="L678" s="95"/>
      <c r="M678" s="95"/>
      <c r="N678" s="95"/>
      <c r="O678" s="95"/>
      <c r="P678" s="95"/>
      <c r="Q678" s="95"/>
      <c r="R678" s="95"/>
    </row>
    <row r="679" spans="2:18">
      <c r="B679" s="94"/>
      <c r="C679" s="94"/>
      <c r="D679" s="94"/>
      <c r="E679" s="94"/>
      <c r="F679" s="95"/>
      <c r="G679" s="95"/>
      <c r="H679" s="95"/>
      <c r="I679" s="95"/>
      <c r="J679" s="95"/>
      <c r="K679" s="95"/>
      <c r="L679" s="95"/>
      <c r="M679" s="95"/>
      <c r="N679" s="95"/>
      <c r="O679" s="95"/>
      <c r="P679" s="95"/>
      <c r="Q679" s="95"/>
      <c r="R679" s="95"/>
    </row>
    <row r="680" spans="2:18">
      <c r="B680" s="94"/>
      <c r="C680" s="94"/>
      <c r="D680" s="94"/>
      <c r="E680" s="94"/>
      <c r="F680" s="95"/>
      <c r="G680" s="95"/>
      <c r="H680" s="95"/>
      <c r="I680" s="95"/>
      <c r="J680" s="95"/>
      <c r="K680" s="95"/>
      <c r="L680" s="95"/>
      <c r="M680" s="95"/>
      <c r="N680" s="95"/>
      <c r="O680" s="95"/>
      <c r="P680" s="95"/>
      <c r="Q680" s="95"/>
      <c r="R680" s="95"/>
    </row>
    <row r="681" spans="2:18">
      <c r="B681" s="94"/>
      <c r="C681" s="94"/>
      <c r="D681" s="94"/>
      <c r="E681" s="94"/>
      <c r="F681" s="95"/>
      <c r="G681" s="95"/>
      <c r="H681" s="95"/>
      <c r="I681" s="95"/>
      <c r="J681" s="95"/>
      <c r="K681" s="95"/>
      <c r="L681" s="95"/>
      <c r="M681" s="95"/>
      <c r="N681" s="95"/>
      <c r="O681" s="95"/>
      <c r="P681" s="95"/>
      <c r="Q681" s="95"/>
      <c r="R681" s="95"/>
    </row>
    <row r="682" spans="2:18">
      <c r="B682" s="94"/>
      <c r="C682" s="94"/>
      <c r="D682" s="94"/>
      <c r="E682" s="94"/>
      <c r="F682" s="95"/>
      <c r="G682" s="95"/>
      <c r="H682" s="95"/>
      <c r="I682" s="95"/>
      <c r="J682" s="95"/>
      <c r="K682" s="95"/>
      <c r="L682" s="95"/>
      <c r="M682" s="95"/>
      <c r="N682" s="95"/>
      <c r="O682" s="95"/>
      <c r="P682" s="95"/>
      <c r="Q682" s="95"/>
      <c r="R682" s="95"/>
    </row>
    <row r="683" spans="2:18">
      <c r="B683" s="94"/>
      <c r="C683" s="94"/>
      <c r="D683" s="94"/>
      <c r="E683" s="94"/>
      <c r="F683" s="95"/>
      <c r="G683" s="95"/>
      <c r="H683" s="95"/>
      <c r="I683" s="95"/>
      <c r="J683" s="95"/>
      <c r="K683" s="95"/>
      <c r="L683" s="95"/>
      <c r="M683" s="95"/>
      <c r="N683" s="95"/>
      <c r="O683" s="95"/>
      <c r="P683" s="95"/>
      <c r="Q683" s="95"/>
      <c r="R683" s="95"/>
    </row>
    <row r="684" spans="2:18">
      <c r="B684" s="94"/>
      <c r="C684" s="94"/>
      <c r="D684" s="94"/>
      <c r="E684" s="94"/>
      <c r="F684" s="95"/>
      <c r="G684" s="95"/>
      <c r="H684" s="95"/>
      <c r="I684" s="95"/>
      <c r="J684" s="95"/>
      <c r="K684" s="95"/>
      <c r="L684" s="95"/>
      <c r="M684" s="95"/>
      <c r="N684" s="95"/>
      <c r="O684" s="95"/>
      <c r="P684" s="95"/>
      <c r="Q684" s="95"/>
      <c r="R684" s="95"/>
    </row>
    <row r="685" spans="2:18">
      <c r="B685" s="94"/>
      <c r="C685" s="94"/>
      <c r="D685" s="94"/>
      <c r="E685" s="94"/>
      <c r="F685" s="95"/>
      <c r="G685" s="95"/>
      <c r="H685" s="95"/>
      <c r="I685" s="95"/>
      <c r="J685" s="95"/>
      <c r="K685" s="95"/>
      <c r="L685" s="95"/>
      <c r="M685" s="95"/>
      <c r="N685" s="95"/>
      <c r="O685" s="95"/>
      <c r="P685" s="95"/>
      <c r="Q685" s="95"/>
      <c r="R685" s="95"/>
    </row>
    <row r="686" spans="2:18">
      <c r="B686" s="94"/>
      <c r="C686" s="94"/>
      <c r="D686" s="94"/>
      <c r="E686" s="94"/>
      <c r="F686" s="95"/>
      <c r="G686" s="95"/>
      <c r="H686" s="95"/>
      <c r="I686" s="95"/>
      <c r="J686" s="95"/>
      <c r="K686" s="95"/>
      <c r="L686" s="95"/>
      <c r="M686" s="95"/>
      <c r="N686" s="95"/>
      <c r="O686" s="95"/>
      <c r="P686" s="95"/>
      <c r="Q686" s="95"/>
      <c r="R686" s="95"/>
    </row>
    <row r="687" spans="2:18">
      <c r="B687" s="94"/>
      <c r="C687" s="94"/>
      <c r="D687" s="94"/>
      <c r="E687" s="94"/>
      <c r="F687" s="95"/>
      <c r="G687" s="95"/>
      <c r="H687" s="95"/>
      <c r="I687" s="95"/>
      <c r="J687" s="95"/>
      <c r="K687" s="95"/>
      <c r="L687" s="95"/>
      <c r="M687" s="95"/>
      <c r="N687" s="95"/>
      <c r="O687" s="95"/>
      <c r="P687" s="95"/>
      <c r="Q687" s="95"/>
      <c r="R687" s="95"/>
    </row>
    <row r="688" spans="2:18">
      <c r="B688" s="94"/>
      <c r="C688" s="94"/>
      <c r="D688" s="94"/>
      <c r="E688" s="94"/>
      <c r="F688" s="95"/>
      <c r="G688" s="95"/>
      <c r="H688" s="95"/>
      <c r="I688" s="95"/>
      <c r="J688" s="95"/>
      <c r="K688" s="95"/>
      <c r="L688" s="95"/>
      <c r="M688" s="95"/>
      <c r="N688" s="95"/>
      <c r="O688" s="95"/>
      <c r="P688" s="95"/>
      <c r="Q688" s="95"/>
      <c r="R688" s="95"/>
    </row>
    <row r="689" spans="2:18">
      <c r="B689" s="94"/>
      <c r="C689" s="94"/>
      <c r="D689" s="94"/>
      <c r="E689" s="94"/>
      <c r="F689" s="95"/>
      <c r="G689" s="95"/>
      <c r="H689" s="95"/>
      <c r="I689" s="95"/>
      <c r="J689" s="95"/>
      <c r="K689" s="95"/>
      <c r="L689" s="95"/>
      <c r="M689" s="95"/>
      <c r="N689" s="95"/>
      <c r="O689" s="95"/>
      <c r="P689" s="95"/>
      <c r="Q689" s="95"/>
      <c r="R689" s="95"/>
    </row>
    <row r="690" spans="2:18">
      <c r="B690" s="94"/>
      <c r="C690" s="94"/>
      <c r="D690" s="94"/>
      <c r="E690" s="94"/>
      <c r="F690" s="95"/>
      <c r="G690" s="95"/>
      <c r="H690" s="95"/>
      <c r="I690" s="95"/>
      <c r="J690" s="95"/>
      <c r="K690" s="95"/>
      <c r="L690" s="95"/>
      <c r="M690" s="95"/>
      <c r="N690" s="95"/>
      <c r="O690" s="95"/>
      <c r="P690" s="95"/>
      <c r="Q690" s="95"/>
      <c r="R690" s="95"/>
    </row>
    <row r="691" spans="2:18">
      <c r="B691" s="94"/>
      <c r="C691" s="94"/>
      <c r="D691" s="94"/>
      <c r="E691" s="94"/>
      <c r="F691" s="95"/>
      <c r="G691" s="95"/>
      <c r="H691" s="95"/>
      <c r="I691" s="95"/>
      <c r="J691" s="95"/>
      <c r="K691" s="95"/>
      <c r="L691" s="95"/>
      <c r="M691" s="95"/>
      <c r="N691" s="95"/>
      <c r="O691" s="95"/>
      <c r="P691" s="95"/>
      <c r="Q691" s="95"/>
      <c r="R691" s="95"/>
    </row>
    <row r="692" spans="2:18">
      <c r="B692" s="94"/>
      <c r="C692" s="94"/>
      <c r="D692" s="94"/>
      <c r="E692" s="94"/>
      <c r="F692" s="95"/>
      <c r="G692" s="95"/>
      <c r="H692" s="95"/>
      <c r="I692" s="95"/>
      <c r="J692" s="95"/>
      <c r="K692" s="95"/>
      <c r="L692" s="95"/>
      <c r="M692" s="95"/>
      <c r="N692" s="95"/>
      <c r="O692" s="95"/>
      <c r="P692" s="95"/>
      <c r="Q692" s="95"/>
      <c r="R692" s="95"/>
    </row>
    <row r="693" spans="2:18">
      <c r="B693" s="94"/>
      <c r="C693" s="94"/>
      <c r="D693" s="94"/>
      <c r="E693" s="94"/>
      <c r="F693" s="95"/>
      <c r="G693" s="95"/>
      <c r="H693" s="95"/>
      <c r="I693" s="95"/>
      <c r="J693" s="95"/>
      <c r="K693" s="95"/>
      <c r="L693" s="95"/>
      <c r="M693" s="95"/>
      <c r="N693" s="95"/>
      <c r="O693" s="95"/>
      <c r="P693" s="95"/>
      <c r="Q693" s="95"/>
      <c r="R693" s="95"/>
    </row>
    <row r="694" spans="2:18">
      <c r="B694" s="94"/>
      <c r="C694" s="94"/>
      <c r="D694" s="94"/>
      <c r="E694" s="94"/>
      <c r="F694" s="95"/>
      <c r="G694" s="95"/>
      <c r="H694" s="95"/>
      <c r="I694" s="95"/>
      <c r="J694" s="95"/>
      <c r="K694" s="95"/>
      <c r="L694" s="95"/>
      <c r="M694" s="95"/>
      <c r="N694" s="95"/>
      <c r="O694" s="95"/>
      <c r="P694" s="95"/>
      <c r="Q694" s="95"/>
      <c r="R694" s="95"/>
    </row>
    <row r="695" spans="2:18">
      <c r="B695" s="94"/>
      <c r="C695" s="94"/>
      <c r="D695" s="94"/>
      <c r="E695" s="94"/>
      <c r="F695" s="95"/>
      <c r="G695" s="95"/>
      <c r="H695" s="95"/>
      <c r="I695" s="95"/>
      <c r="J695" s="95"/>
      <c r="K695" s="95"/>
      <c r="L695" s="95"/>
      <c r="M695" s="95"/>
      <c r="N695" s="95"/>
      <c r="O695" s="95"/>
      <c r="P695" s="95"/>
      <c r="Q695" s="95"/>
      <c r="R695" s="95"/>
    </row>
    <row r="696" spans="2:18">
      <c r="B696" s="94"/>
      <c r="C696" s="94"/>
      <c r="D696" s="94"/>
      <c r="E696" s="94"/>
      <c r="F696" s="95"/>
      <c r="G696" s="95"/>
      <c r="H696" s="95"/>
      <c r="I696" s="95"/>
      <c r="J696" s="95"/>
      <c r="K696" s="95"/>
      <c r="L696" s="95"/>
      <c r="M696" s="95"/>
      <c r="N696" s="95"/>
      <c r="O696" s="95"/>
      <c r="P696" s="95"/>
      <c r="Q696" s="95"/>
      <c r="R696" s="95"/>
    </row>
    <row r="697" spans="2:18">
      <c r="B697" s="94"/>
      <c r="C697" s="94"/>
      <c r="D697" s="94"/>
      <c r="E697" s="94"/>
      <c r="F697" s="95"/>
      <c r="G697" s="95"/>
      <c r="H697" s="95"/>
      <c r="I697" s="95"/>
      <c r="J697" s="95"/>
      <c r="K697" s="95"/>
      <c r="L697" s="95"/>
      <c r="M697" s="95"/>
      <c r="N697" s="95"/>
      <c r="O697" s="95"/>
      <c r="P697" s="95"/>
      <c r="Q697" s="95"/>
      <c r="R697" s="95"/>
    </row>
    <row r="698" spans="2:18">
      <c r="B698" s="94"/>
      <c r="C698" s="94"/>
      <c r="D698" s="94"/>
      <c r="E698" s="94"/>
      <c r="F698" s="95"/>
      <c r="G698" s="95"/>
      <c r="H698" s="95"/>
      <c r="I698" s="95"/>
      <c r="J698" s="95"/>
      <c r="K698" s="95"/>
      <c r="L698" s="95"/>
      <c r="M698" s="95"/>
      <c r="N698" s="95"/>
      <c r="O698" s="95"/>
      <c r="P698" s="95"/>
      <c r="Q698" s="95"/>
      <c r="R698" s="95"/>
    </row>
    <row r="699" spans="2:18">
      <c r="B699" s="94"/>
      <c r="C699" s="94"/>
      <c r="D699" s="94"/>
      <c r="E699" s="94"/>
      <c r="F699" s="95"/>
      <c r="G699" s="95"/>
      <c r="H699" s="95"/>
      <c r="I699" s="95"/>
      <c r="J699" s="95"/>
      <c r="K699" s="95"/>
      <c r="L699" s="95"/>
      <c r="M699" s="95"/>
      <c r="N699" s="95"/>
      <c r="O699" s="95"/>
      <c r="P699" s="95"/>
      <c r="Q699" s="95"/>
      <c r="R699" s="95"/>
    </row>
    <row r="700" spans="2:18">
      <c r="B700" s="94"/>
      <c r="C700" s="94"/>
      <c r="D700" s="94"/>
      <c r="E700" s="94"/>
      <c r="F700" s="95"/>
      <c r="G700" s="95"/>
      <c r="H700" s="95"/>
      <c r="I700" s="95"/>
      <c r="J700" s="95"/>
      <c r="K700" s="95"/>
      <c r="L700" s="95"/>
      <c r="M700" s="95"/>
      <c r="N700" s="95"/>
      <c r="O700" s="95"/>
      <c r="P700" s="95"/>
      <c r="Q700" s="95"/>
      <c r="R700" s="95"/>
    </row>
    <row r="701" spans="2:18">
      <c r="B701" s="94"/>
      <c r="C701" s="94"/>
      <c r="D701" s="94"/>
      <c r="E701" s="94"/>
      <c r="F701" s="95"/>
      <c r="G701" s="95"/>
      <c r="H701" s="95"/>
      <c r="I701" s="95"/>
      <c r="J701" s="95"/>
      <c r="K701" s="95"/>
      <c r="L701" s="95"/>
      <c r="M701" s="95"/>
      <c r="N701" s="95"/>
      <c r="O701" s="95"/>
      <c r="P701" s="95"/>
      <c r="Q701" s="95"/>
      <c r="R701" s="95"/>
    </row>
    <row r="702" spans="2:18">
      <c r="B702" s="94"/>
      <c r="C702" s="94"/>
      <c r="D702" s="94"/>
      <c r="E702" s="94"/>
      <c r="F702" s="95"/>
      <c r="G702" s="95"/>
      <c r="H702" s="95"/>
      <c r="I702" s="95"/>
      <c r="J702" s="95"/>
      <c r="K702" s="95"/>
      <c r="L702" s="95"/>
      <c r="M702" s="95"/>
      <c r="N702" s="95"/>
      <c r="O702" s="95"/>
      <c r="P702" s="95"/>
      <c r="Q702" s="95"/>
      <c r="R702" s="95"/>
    </row>
    <row r="703" spans="2:18">
      <c r="B703" s="94"/>
      <c r="C703" s="94"/>
      <c r="D703" s="94"/>
      <c r="E703" s="94"/>
      <c r="F703" s="95"/>
      <c r="G703" s="95"/>
      <c r="H703" s="95"/>
      <c r="I703" s="95"/>
      <c r="J703" s="95"/>
      <c r="K703" s="95"/>
      <c r="L703" s="95"/>
      <c r="M703" s="95"/>
      <c r="N703" s="95"/>
      <c r="O703" s="95"/>
      <c r="P703" s="95"/>
      <c r="Q703" s="95"/>
      <c r="R703" s="95"/>
    </row>
    <row r="704" spans="2:18">
      <c r="B704" s="94"/>
      <c r="C704" s="94"/>
      <c r="D704" s="94"/>
      <c r="E704" s="94"/>
      <c r="F704" s="95"/>
      <c r="G704" s="95"/>
      <c r="H704" s="95"/>
      <c r="I704" s="95"/>
      <c r="J704" s="95"/>
      <c r="K704" s="95"/>
      <c r="L704" s="95"/>
      <c r="M704" s="95"/>
      <c r="N704" s="95"/>
      <c r="O704" s="95"/>
      <c r="P704" s="95"/>
      <c r="Q704" s="95"/>
      <c r="R704" s="95"/>
    </row>
    <row r="705" spans="2:18">
      <c r="B705" s="94"/>
      <c r="C705" s="94"/>
      <c r="D705" s="94"/>
      <c r="E705" s="94"/>
      <c r="F705" s="95"/>
      <c r="G705" s="95"/>
      <c r="H705" s="95"/>
      <c r="I705" s="95"/>
      <c r="J705" s="95"/>
      <c r="K705" s="95"/>
      <c r="L705" s="95"/>
      <c r="M705" s="95"/>
      <c r="N705" s="95"/>
      <c r="O705" s="95"/>
      <c r="P705" s="95"/>
      <c r="Q705" s="95"/>
      <c r="R705" s="95"/>
    </row>
    <row r="706" spans="2:18">
      <c r="B706" s="94"/>
      <c r="C706" s="94"/>
      <c r="D706" s="94"/>
      <c r="E706" s="94"/>
      <c r="F706" s="95"/>
      <c r="G706" s="95"/>
      <c r="H706" s="95"/>
      <c r="I706" s="95"/>
      <c r="J706" s="95"/>
      <c r="K706" s="95"/>
      <c r="L706" s="95"/>
      <c r="M706" s="95"/>
      <c r="N706" s="95"/>
      <c r="O706" s="95"/>
      <c r="P706" s="95"/>
      <c r="Q706" s="95"/>
      <c r="R706" s="95"/>
    </row>
    <row r="707" spans="2:18">
      <c r="B707" s="94"/>
      <c r="C707" s="94"/>
      <c r="D707" s="94"/>
      <c r="E707" s="94"/>
      <c r="F707" s="95"/>
      <c r="G707" s="95"/>
      <c r="H707" s="95"/>
      <c r="I707" s="95"/>
      <c r="J707" s="95"/>
      <c r="K707" s="95"/>
      <c r="L707" s="95"/>
      <c r="M707" s="95"/>
      <c r="N707" s="95"/>
      <c r="O707" s="95"/>
      <c r="P707" s="95"/>
      <c r="Q707" s="95"/>
      <c r="R707" s="95"/>
    </row>
    <row r="708" spans="2:18">
      <c r="B708" s="94"/>
      <c r="C708" s="94"/>
      <c r="D708" s="94"/>
      <c r="E708" s="94"/>
      <c r="F708" s="95"/>
      <c r="G708" s="95"/>
      <c r="H708" s="95"/>
      <c r="I708" s="95"/>
      <c r="J708" s="95"/>
      <c r="K708" s="95"/>
      <c r="L708" s="95"/>
      <c r="M708" s="95"/>
      <c r="N708" s="95"/>
      <c r="O708" s="95"/>
      <c r="P708" s="95"/>
      <c r="Q708" s="95"/>
      <c r="R708" s="95"/>
    </row>
    <row r="709" spans="2:18">
      <c r="B709" s="94"/>
      <c r="C709" s="94"/>
      <c r="D709" s="94"/>
      <c r="E709" s="94"/>
      <c r="F709" s="95"/>
      <c r="G709" s="95"/>
      <c r="H709" s="95"/>
      <c r="I709" s="95"/>
      <c r="J709" s="95"/>
      <c r="K709" s="95"/>
      <c r="L709" s="95"/>
      <c r="M709" s="95"/>
      <c r="N709" s="95"/>
      <c r="O709" s="95"/>
      <c r="P709" s="95"/>
      <c r="Q709" s="95"/>
      <c r="R709" s="95"/>
    </row>
    <row r="710" spans="2:18">
      <c r="B710" s="94"/>
      <c r="C710" s="94"/>
      <c r="D710" s="94"/>
      <c r="E710" s="94"/>
      <c r="F710" s="95"/>
      <c r="G710" s="95"/>
      <c r="H710" s="95"/>
      <c r="I710" s="95"/>
      <c r="J710" s="95"/>
      <c r="K710" s="95"/>
      <c r="L710" s="95"/>
      <c r="M710" s="95"/>
      <c r="N710" s="95"/>
      <c r="O710" s="95"/>
      <c r="P710" s="95"/>
      <c r="Q710" s="95"/>
      <c r="R710" s="95"/>
    </row>
    <row r="711" spans="2:18">
      <c r="B711" s="94"/>
      <c r="C711" s="94"/>
      <c r="D711" s="94"/>
      <c r="E711" s="94"/>
      <c r="F711" s="95"/>
      <c r="G711" s="95"/>
      <c r="H711" s="95"/>
      <c r="I711" s="95"/>
      <c r="J711" s="95"/>
      <c r="K711" s="95"/>
      <c r="L711" s="95"/>
      <c r="M711" s="95"/>
      <c r="N711" s="95"/>
      <c r="O711" s="95"/>
      <c r="P711" s="95"/>
      <c r="Q711" s="95"/>
      <c r="R711" s="95"/>
    </row>
    <row r="712" spans="2:18">
      <c r="B712" s="94"/>
      <c r="C712" s="94"/>
      <c r="D712" s="94"/>
      <c r="E712" s="94"/>
      <c r="F712" s="95"/>
      <c r="G712" s="95"/>
      <c r="H712" s="95"/>
      <c r="I712" s="95"/>
      <c r="J712" s="95"/>
      <c r="K712" s="95"/>
      <c r="L712" s="95"/>
      <c r="M712" s="95"/>
      <c r="N712" s="95"/>
      <c r="O712" s="95"/>
      <c r="P712" s="95"/>
      <c r="Q712" s="95"/>
      <c r="R712" s="95"/>
    </row>
    <row r="713" spans="2:18">
      <c r="B713" s="94"/>
      <c r="C713" s="94"/>
      <c r="D713" s="94"/>
      <c r="E713" s="94"/>
      <c r="F713" s="95"/>
      <c r="G713" s="95"/>
      <c r="H713" s="95"/>
      <c r="I713" s="95"/>
      <c r="J713" s="95"/>
      <c r="K713" s="95"/>
      <c r="L713" s="95"/>
      <c r="M713" s="95"/>
      <c r="N713" s="95"/>
      <c r="O713" s="95"/>
      <c r="P713" s="95"/>
      <c r="Q713" s="95"/>
      <c r="R713" s="95"/>
    </row>
    <row r="714" spans="2:18">
      <c r="B714" s="94"/>
      <c r="C714" s="94"/>
      <c r="D714" s="94"/>
      <c r="E714" s="94"/>
      <c r="F714" s="95"/>
      <c r="G714" s="95"/>
      <c r="H714" s="95"/>
      <c r="I714" s="95"/>
      <c r="J714" s="95"/>
      <c r="K714" s="95"/>
      <c r="L714" s="95"/>
      <c r="M714" s="95"/>
      <c r="N714" s="95"/>
      <c r="O714" s="95"/>
      <c r="P714" s="95"/>
      <c r="Q714" s="95"/>
      <c r="R714" s="95"/>
    </row>
    <row r="715" spans="2:18">
      <c r="B715" s="94"/>
      <c r="C715" s="94"/>
      <c r="D715" s="94"/>
      <c r="E715" s="94"/>
      <c r="F715" s="95"/>
      <c r="G715" s="95"/>
      <c r="H715" s="95"/>
      <c r="I715" s="95"/>
      <c r="J715" s="95"/>
      <c r="K715" s="95"/>
      <c r="L715" s="95"/>
      <c r="M715" s="95"/>
      <c r="N715" s="95"/>
      <c r="O715" s="95"/>
      <c r="P715" s="95"/>
      <c r="Q715" s="95"/>
      <c r="R715" s="95"/>
    </row>
    <row r="716" spans="2:18">
      <c r="B716" s="94"/>
      <c r="C716" s="94"/>
      <c r="D716" s="94"/>
      <c r="E716" s="94"/>
      <c r="F716" s="95"/>
      <c r="G716" s="95"/>
      <c r="H716" s="95"/>
      <c r="I716" s="95"/>
      <c r="J716" s="95"/>
      <c r="K716" s="95"/>
      <c r="L716" s="95"/>
      <c r="M716" s="95"/>
      <c r="N716" s="95"/>
      <c r="O716" s="95"/>
      <c r="P716" s="95"/>
      <c r="Q716" s="95"/>
      <c r="R716" s="95"/>
    </row>
    <row r="717" spans="2:18">
      <c r="B717" s="94"/>
      <c r="C717" s="94"/>
      <c r="D717" s="94"/>
      <c r="E717" s="94"/>
      <c r="F717" s="95"/>
      <c r="G717" s="95"/>
      <c r="H717" s="95"/>
      <c r="I717" s="95"/>
      <c r="J717" s="95"/>
      <c r="K717" s="95"/>
      <c r="L717" s="95"/>
      <c r="M717" s="95"/>
      <c r="N717" s="95"/>
      <c r="O717" s="95"/>
      <c r="P717" s="95"/>
      <c r="Q717" s="95"/>
      <c r="R717" s="95"/>
    </row>
    <row r="718" spans="2:18">
      <c r="B718" s="94"/>
      <c r="C718" s="94"/>
      <c r="D718" s="94"/>
      <c r="E718" s="94"/>
      <c r="F718" s="95"/>
      <c r="G718" s="95"/>
      <c r="H718" s="95"/>
      <c r="I718" s="95"/>
      <c r="J718" s="95"/>
      <c r="K718" s="95"/>
      <c r="L718" s="95"/>
      <c r="M718" s="95"/>
      <c r="N718" s="95"/>
      <c r="O718" s="95"/>
      <c r="P718" s="95"/>
      <c r="Q718" s="95"/>
      <c r="R718" s="95"/>
    </row>
    <row r="719" spans="2:18">
      <c r="B719" s="94"/>
      <c r="C719" s="94"/>
      <c r="D719" s="94"/>
      <c r="E719" s="94"/>
      <c r="F719" s="95"/>
      <c r="G719" s="95"/>
      <c r="H719" s="95"/>
      <c r="I719" s="95"/>
      <c r="J719" s="95"/>
      <c r="K719" s="95"/>
      <c r="L719" s="95"/>
      <c r="M719" s="95"/>
      <c r="N719" s="95"/>
      <c r="O719" s="95"/>
      <c r="P719" s="95"/>
      <c r="Q719" s="95"/>
      <c r="R719" s="95"/>
    </row>
    <row r="720" spans="2:18">
      <c r="B720" s="94"/>
      <c r="C720" s="94"/>
      <c r="D720" s="94"/>
      <c r="E720" s="94"/>
      <c r="F720" s="95"/>
      <c r="G720" s="95"/>
      <c r="H720" s="95"/>
      <c r="I720" s="95"/>
      <c r="J720" s="95"/>
      <c r="K720" s="95"/>
      <c r="L720" s="95"/>
      <c r="M720" s="95"/>
      <c r="N720" s="95"/>
      <c r="O720" s="95"/>
      <c r="P720" s="95"/>
      <c r="Q720" s="95"/>
      <c r="R720" s="95"/>
    </row>
    <row r="721" spans="2:18">
      <c r="B721" s="94"/>
      <c r="C721" s="94"/>
      <c r="D721" s="94"/>
      <c r="E721" s="94"/>
      <c r="F721" s="95"/>
      <c r="G721" s="95"/>
      <c r="H721" s="95"/>
      <c r="I721" s="95"/>
      <c r="J721" s="95"/>
      <c r="K721" s="95"/>
      <c r="L721" s="95"/>
      <c r="M721" s="95"/>
      <c r="N721" s="95"/>
      <c r="O721" s="95"/>
      <c r="P721" s="95"/>
      <c r="Q721" s="95"/>
      <c r="R721" s="95"/>
    </row>
    <row r="722" spans="2:18">
      <c r="B722" s="94"/>
      <c r="C722" s="94"/>
      <c r="D722" s="94"/>
      <c r="E722" s="94"/>
      <c r="F722" s="95"/>
      <c r="G722" s="95"/>
      <c r="H722" s="95"/>
      <c r="I722" s="95"/>
      <c r="J722" s="95"/>
      <c r="K722" s="95"/>
      <c r="L722" s="95"/>
      <c r="M722" s="95"/>
      <c r="N722" s="95"/>
      <c r="O722" s="95"/>
      <c r="P722" s="95"/>
      <c r="Q722" s="95"/>
      <c r="R722" s="95"/>
    </row>
    <row r="723" spans="2:18">
      <c r="B723" s="94"/>
      <c r="C723" s="94"/>
      <c r="D723" s="94"/>
      <c r="E723" s="94"/>
      <c r="F723" s="95"/>
      <c r="G723" s="95"/>
      <c r="H723" s="95"/>
      <c r="I723" s="95"/>
      <c r="J723" s="95"/>
      <c r="K723" s="95"/>
      <c r="L723" s="95"/>
      <c r="M723" s="95"/>
      <c r="N723" s="95"/>
      <c r="O723" s="95"/>
      <c r="P723" s="95"/>
      <c r="Q723" s="95"/>
      <c r="R723" s="95"/>
    </row>
    <row r="724" spans="2:18">
      <c r="B724" s="94"/>
      <c r="C724" s="94"/>
      <c r="D724" s="94"/>
      <c r="E724" s="94"/>
      <c r="F724" s="95"/>
      <c r="G724" s="95"/>
      <c r="H724" s="95"/>
      <c r="I724" s="95"/>
      <c r="J724" s="95"/>
      <c r="K724" s="95"/>
      <c r="L724" s="95"/>
      <c r="M724" s="95"/>
      <c r="N724" s="95"/>
      <c r="O724" s="95"/>
      <c r="P724" s="95"/>
      <c r="Q724" s="95"/>
      <c r="R724" s="95"/>
    </row>
    <row r="725" spans="2:18">
      <c r="B725" s="94"/>
      <c r="C725" s="94"/>
      <c r="D725" s="94"/>
      <c r="E725" s="94"/>
      <c r="F725" s="95"/>
      <c r="G725" s="95"/>
      <c r="H725" s="95"/>
      <c r="I725" s="95"/>
      <c r="J725" s="95"/>
      <c r="K725" s="95"/>
      <c r="L725" s="95"/>
      <c r="M725" s="95"/>
      <c r="N725" s="95"/>
      <c r="O725" s="95"/>
      <c r="P725" s="95"/>
      <c r="Q725" s="95"/>
      <c r="R725" s="95"/>
    </row>
    <row r="726" spans="2:18">
      <c r="B726" s="94"/>
      <c r="C726" s="94"/>
      <c r="D726" s="94"/>
      <c r="E726" s="94"/>
      <c r="F726" s="95"/>
      <c r="G726" s="95"/>
      <c r="H726" s="95"/>
      <c r="I726" s="95"/>
      <c r="J726" s="95"/>
      <c r="K726" s="95"/>
      <c r="L726" s="95"/>
      <c r="M726" s="95"/>
      <c r="N726" s="95"/>
      <c r="O726" s="95"/>
      <c r="P726" s="95"/>
      <c r="Q726" s="95"/>
      <c r="R726" s="95"/>
    </row>
    <row r="727" spans="2:18">
      <c r="B727" s="94"/>
      <c r="C727" s="94"/>
      <c r="D727" s="94"/>
      <c r="E727" s="94"/>
      <c r="F727" s="95"/>
      <c r="G727" s="95"/>
      <c r="H727" s="95"/>
      <c r="I727" s="95"/>
      <c r="J727" s="95"/>
      <c r="K727" s="95"/>
      <c r="L727" s="95"/>
      <c r="M727" s="95"/>
      <c r="N727" s="95"/>
      <c r="O727" s="95"/>
      <c r="P727" s="95"/>
      <c r="Q727" s="95"/>
      <c r="R727" s="95"/>
    </row>
    <row r="728" spans="2:18">
      <c r="B728" s="94"/>
      <c r="C728" s="94"/>
      <c r="D728" s="94"/>
      <c r="E728" s="94"/>
      <c r="F728" s="95"/>
      <c r="G728" s="95"/>
      <c r="H728" s="95"/>
      <c r="I728" s="95"/>
      <c r="J728" s="95"/>
      <c r="K728" s="95"/>
      <c r="L728" s="95"/>
      <c r="M728" s="95"/>
      <c r="N728" s="95"/>
      <c r="O728" s="95"/>
      <c r="P728" s="95"/>
      <c r="Q728" s="95"/>
      <c r="R728" s="95"/>
    </row>
    <row r="729" spans="2:18">
      <c r="B729" s="94"/>
      <c r="C729" s="94"/>
      <c r="D729" s="94"/>
      <c r="E729" s="94"/>
      <c r="F729" s="95"/>
      <c r="G729" s="95"/>
      <c r="H729" s="95"/>
      <c r="I729" s="95"/>
      <c r="J729" s="95"/>
      <c r="K729" s="95"/>
      <c r="L729" s="95"/>
      <c r="M729" s="95"/>
      <c r="N729" s="95"/>
      <c r="O729" s="95"/>
      <c r="P729" s="95"/>
      <c r="Q729" s="95"/>
      <c r="R729" s="95"/>
    </row>
    <row r="730" spans="2:18">
      <c r="B730" s="94"/>
      <c r="C730" s="94"/>
      <c r="D730" s="94"/>
      <c r="E730" s="94"/>
      <c r="F730" s="95"/>
      <c r="G730" s="95"/>
      <c r="H730" s="95"/>
      <c r="I730" s="95"/>
      <c r="J730" s="95"/>
      <c r="K730" s="95"/>
      <c r="L730" s="95"/>
      <c r="M730" s="95"/>
      <c r="N730" s="95"/>
      <c r="O730" s="95"/>
      <c r="P730" s="95"/>
      <c r="Q730" s="95"/>
      <c r="R730" s="95"/>
    </row>
    <row r="731" spans="2:18">
      <c r="B731" s="94"/>
      <c r="C731" s="94"/>
      <c r="D731" s="94"/>
      <c r="E731" s="94"/>
      <c r="F731" s="95"/>
      <c r="G731" s="95"/>
      <c r="H731" s="95"/>
      <c r="I731" s="95"/>
      <c r="J731" s="95"/>
      <c r="K731" s="95"/>
      <c r="L731" s="95"/>
      <c r="M731" s="95"/>
      <c r="N731" s="95"/>
      <c r="O731" s="95"/>
      <c r="P731" s="95"/>
      <c r="Q731" s="95"/>
      <c r="R731" s="95"/>
    </row>
    <row r="732" spans="2:18">
      <c r="B732" s="94"/>
      <c r="C732" s="94"/>
      <c r="D732" s="94"/>
      <c r="E732" s="94"/>
      <c r="F732" s="95"/>
      <c r="G732" s="95"/>
      <c r="H732" s="95"/>
      <c r="I732" s="95"/>
      <c r="J732" s="95"/>
      <c r="K732" s="95"/>
      <c r="L732" s="95"/>
      <c r="M732" s="95"/>
      <c r="N732" s="95"/>
      <c r="O732" s="95"/>
      <c r="P732" s="95"/>
      <c r="Q732" s="95"/>
      <c r="R732" s="95"/>
    </row>
    <row r="733" spans="2:18">
      <c r="B733" s="94"/>
      <c r="C733" s="94"/>
      <c r="D733" s="94"/>
      <c r="E733" s="94"/>
      <c r="F733" s="95"/>
      <c r="G733" s="95"/>
      <c r="H733" s="95"/>
      <c r="I733" s="95"/>
      <c r="J733" s="95"/>
      <c r="K733" s="95"/>
      <c r="L733" s="95"/>
      <c r="M733" s="95"/>
      <c r="N733" s="95"/>
      <c r="O733" s="95"/>
      <c r="P733" s="95"/>
      <c r="Q733" s="95"/>
      <c r="R733" s="95"/>
    </row>
    <row r="734" spans="2:18">
      <c r="B734" s="94"/>
      <c r="C734" s="94"/>
      <c r="D734" s="94"/>
      <c r="E734" s="94"/>
      <c r="F734" s="95"/>
      <c r="G734" s="95"/>
      <c r="H734" s="95"/>
      <c r="I734" s="95"/>
      <c r="J734" s="95"/>
      <c r="K734" s="95"/>
      <c r="L734" s="95"/>
      <c r="M734" s="95"/>
      <c r="N734" s="95"/>
      <c r="O734" s="95"/>
      <c r="P734" s="95"/>
      <c r="Q734" s="95"/>
      <c r="R734" s="95"/>
    </row>
    <row r="735" spans="2:18">
      <c r="B735" s="94"/>
      <c r="C735" s="94"/>
      <c r="D735" s="94"/>
      <c r="E735" s="94"/>
      <c r="F735" s="95"/>
      <c r="G735" s="95"/>
      <c r="H735" s="95"/>
      <c r="I735" s="95"/>
      <c r="J735" s="95"/>
      <c r="K735" s="95"/>
      <c r="L735" s="95"/>
      <c r="M735" s="95"/>
      <c r="N735" s="95"/>
      <c r="O735" s="95"/>
      <c r="P735" s="95"/>
      <c r="Q735" s="95"/>
      <c r="R735" s="95"/>
    </row>
    <row r="736" spans="2:18">
      <c r="B736" s="94"/>
      <c r="C736" s="94"/>
      <c r="D736" s="94"/>
      <c r="E736" s="94"/>
      <c r="F736" s="95"/>
      <c r="G736" s="95"/>
      <c r="H736" s="95"/>
      <c r="I736" s="95"/>
      <c r="J736" s="95"/>
      <c r="K736" s="95"/>
      <c r="L736" s="95"/>
      <c r="M736" s="95"/>
      <c r="N736" s="95"/>
      <c r="O736" s="95"/>
      <c r="P736" s="95"/>
      <c r="Q736" s="95"/>
      <c r="R736" s="95"/>
    </row>
    <row r="737" spans="2:18">
      <c r="B737" s="94"/>
      <c r="C737" s="94"/>
      <c r="D737" s="94"/>
      <c r="E737" s="94"/>
      <c r="F737" s="95"/>
      <c r="G737" s="95"/>
      <c r="H737" s="95"/>
      <c r="I737" s="95"/>
      <c r="J737" s="95"/>
      <c r="K737" s="95"/>
      <c r="L737" s="95"/>
      <c r="M737" s="95"/>
      <c r="N737" s="95"/>
      <c r="O737" s="95"/>
      <c r="P737" s="95"/>
      <c r="Q737" s="95"/>
      <c r="R737" s="95"/>
    </row>
    <row r="738" spans="2:18">
      <c r="B738" s="94"/>
      <c r="C738" s="94"/>
      <c r="D738" s="94"/>
      <c r="E738" s="94"/>
      <c r="F738" s="95"/>
      <c r="G738" s="95"/>
      <c r="H738" s="95"/>
      <c r="I738" s="95"/>
      <c r="J738" s="95"/>
      <c r="K738" s="95"/>
      <c r="L738" s="95"/>
      <c r="M738" s="95"/>
      <c r="N738" s="95"/>
      <c r="O738" s="95"/>
      <c r="P738" s="95"/>
      <c r="Q738" s="95"/>
      <c r="R738" s="95"/>
    </row>
    <row r="739" spans="2:18">
      <c r="B739" s="94"/>
      <c r="C739" s="94"/>
      <c r="D739" s="94"/>
      <c r="E739" s="94"/>
      <c r="F739" s="95"/>
      <c r="G739" s="95"/>
      <c r="H739" s="95"/>
      <c r="I739" s="95"/>
      <c r="J739" s="95"/>
      <c r="K739" s="95"/>
      <c r="L739" s="95"/>
      <c r="M739" s="95"/>
      <c r="N739" s="95"/>
      <c r="O739" s="95"/>
      <c r="P739" s="95"/>
      <c r="Q739" s="95"/>
      <c r="R739" s="95"/>
    </row>
    <row r="740" spans="2:18">
      <c r="B740" s="94"/>
      <c r="C740" s="94"/>
      <c r="D740" s="94"/>
      <c r="E740" s="94"/>
      <c r="F740" s="95"/>
      <c r="G740" s="95"/>
      <c r="H740" s="95"/>
      <c r="I740" s="95"/>
      <c r="J740" s="95"/>
      <c r="K740" s="95"/>
      <c r="L740" s="95"/>
      <c r="M740" s="95"/>
      <c r="N740" s="95"/>
      <c r="O740" s="95"/>
      <c r="P740" s="95"/>
      <c r="Q740" s="95"/>
      <c r="R740" s="95"/>
    </row>
    <row r="741" spans="2:18">
      <c r="B741" s="94"/>
      <c r="C741" s="94"/>
      <c r="D741" s="94"/>
      <c r="E741" s="94"/>
      <c r="F741" s="95"/>
      <c r="G741" s="95"/>
      <c r="H741" s="95"/>
      <c r="I741" s="95"/>
      <c r="J741" s="95"/>
      <c r="K741" s="95"/>
      <c r="L741" s="95"/>
      <c r="M741" s="95"/>
      <c r="N741" s="95"/>
      <c r="O741" s="95"/>
      <c r="P741" s="95"/>
      <c r="Q741" s="95"/>
      <c r="R741" s="95"/>
    </row>
    <row r="742" spans="2:18">
      <c r="B742" s="94"/>
      <c r="C742" s="94"/>
      <c r="D742" s="94"/>
      <c r="E742" s="94"/>
      <c r="F742" s="95"/>
      <c r="G742" s="95"/>
      <c r="H742" s="95"/>
      <c r="I742" s="95"/>
      <c r="J742" s="95"/>
      <c r="K742" s="95"/>
      <c r="L742" s="95"/>
      <c r="M742" s="95"/>
      <c r="N742" s="95"/>
      <c r="O742" s="95"/>
      <c r="P742" s="95"/>
      <c r="Q742" s="95"/>
      <c r="R742" s="95"/>
    </row>
    <row r="743" spans="2:18">
      <c r="B743" s="94"/>
      <c r="C743" s="94"/>
      <c r="D743" s="94"/>
      <c r="E743" s="94"/>
      <c r="F743" s="95"/>
      <c r="G743" s="95"/>
      <c r="H743" s="95"/>
      <c r="I743" s="95"/>
      <c r="J743" s="95"/>
      <c r="K743" s="95"/>
      <c r="L743" s="95"/>
      <c r="M743" s="95"/>
      <c r="N743" s="95"/>
      <c r="O743" s="95"/>
      <c r="P743" s="95"/>
      <c r="Q743" s="95"/>
      <c r="R743" s="95"/>
    </row>
    <row r="744" spans="2:18">
      <c r="B744" s="94"/>
      <c r="C744" s="94"/>
      <c r="D744" s="94"/>
      <c r="E744" s="94"/>
      <c r="F744" s="95"/>
      <c r="G744" s="95"/>
      <c r="H744" s="95"/>
      <c r="I744" s="95"/>
      <c r="J744" s="95"/>
      <c r="K744" s="95"/>
      <c r="L744" s="95"/>
      <c r="M744" s="95"/>
      <c r="N744" s="95"/>
      <c r="O744" s="95"/>
      <c r="P744" s="95"/>
      <c r="Q744" s="95"/>
      <c r="R744" s="95"/>
    </row>
    <row r="745" spans="2:18">
      <c r="B745" s="94"/>
      <c r="C745" s="94"/>
      <c r="D745" s="94"/>
      <c r="E745" s="94"/>
      <c r="F745" s="95"/>
      <c r="G745" s="95"/>
      <c r="H745" s="95"/>
      <c r="I745" s="95"/>
      <c r="J745" s="95"/>
      <c r="K745" s="95"/>
      <c r="L745" s="95"/>
      <c r="M745" s="95"/>
      <c r="N745" s="95"/>
      <c r="O745" s="95"/>
      <c r="P745" s="95"/>
      <c r="Q745" s="95"/>
      <c r="R745" s="95"/>
    </row>
    <row r="746" spans="2:18">
      <c r="B746" s="94"/>
      <c r="C746" s="94"/>
      <c r="D746" s="94"/>
      <c r="E746" s="94"/>
      <c r="F746" s="95"/>
      <c r="G746" s="95"/>
      <c r="H746" s="95"/>
      <c r="I746" s="95"/>
      <c r="J746" s="95"/>
      <c r="K746" s="95"/>
      <c r="L746" s="95"/>
      <c r="M746" s="95"/>
      <c r="N746" s="95"/>
      <c r="O746" s="95"/>
      <c r="P746" s="95"/>
      <c r="Q746" s="95"/>
      <c r="R746" s="95"/>
    </row>
    <row r="747" spans="2:18">
      <c r="B747" s="94"/>
      <c r="C747" s="94"/>
      <c r="D747" s="94"/>
      <c r="E747" s="94"/>
      <c r="F747" s="95"/>
      <c r="G747" s="95"/>
      <c r="H747" s="95"/>
      <c r="I747" s="95"/>
      <c r="J747" s="95"/>
      <c r="K747" s="95"/>
      <c r="L747" s="95"/>
      <c r="M747" s="95"/>
      <c r="N747" s="95"/>
      <c r="O747" s="95"/>
      <c r="P747" s="95"/>
      <c r="Q747" s="95"/>
      <c r="R747" s="95"/>
    </row>
    <row r="748" spans="2:18">
      <c r="B748" s="94"/>
      <c r="C748" s="94"/>
      <c r="D748" s="94"/>
      <c r="E748" s="94"/>
      <c r="F748" s="95"/>
      <c r="G748" s="95"/>
      <c r="H748" s="95"/>
      <c r="I748" s="95"/>
      <c r="J748" s="95"/>
      <c r="K748" s="95"/>
      <c r="L748" s="95"/>
      <c r="M748" s="95"/>
      <c r="N748" s="95"/>
      <c r="O748" s="95"/>
      <c r="P748" s="95"/>
      <c r="Q748" s="95"/>
      <c r="R748" s="95"/>
    </row>
    <row r="749" spans="2:18">
      <c r="B749" s="94"/>
      <c r="C749" s="94"/>
      <c r="D749" s="94"/>
      <c r="E749" s="94"/>
      <c r="F749" s="95"/>
      <c r="G749" s="95"/>
      <c r="H749" s="95"/>
      <c r="I749" s="95"/>
      <c r="J749" s="95"/>
      <c r="K749" s="95"/>
      <c r="L749" s="95"/>
      <c r="M749" s="95"/>
      <c r="N749" s="95"/>
      <c r="O749" s="95"/>
      <c r="P749" s="95"/>
      <c r="Q749" s="95"/>
      <c r="R749" s="95"/>
    </row>
    <row r="750" spans="2:18">
      <c r="B750" s="94"/>
      <c r="C750" s="94"/>
      <c r="D750" s="94"/>
      <c r="E750" s="94"/>
      <c r="F750" s="95"/>
      <c r="G750" s="95"/>
      <c r="H750" s="95"/>
      <c r="I750" s="95"/>
      <c r="J750" s="95"/>
      <c r="K750" s="95"/>
      <c r="L750" s="95"/>
      <c r="M750" s="95"/>
      <c r="N750" s="95"/>
      <c r="O750" s="95"/>
      <c r="P750" s="95"/>
      <c r="Q750" s="95"/>
      <c r="R750" s="95"/>
    </row>
    <row r="751" spans="2:18">
      <c r="B751" s="94"/>
      <c r="C751" s="94"/>
      <c r="D751" s="94"/>
      <c r="E751" s="94"/>
      <c r="F751" s="95"/>
      <c r="G751" s="95"/>
      <c r="H751" s="95"/>
      <c r="I751" s="95"/>
      <c r="J751" s="95"/>
      <c r="K751" s="95"/>
      <c r="L751" s="95"/>
      <c r="M751" s="95"/>
      <c r="N751" s="95"/>
      <c r="O751" s="95"/>
      <c r="P751" s="95"/>
      <c r="Q751" s="95"/>
      <c r="R751" s="95"/>
    </row>
    <row r="752" spans="2:18">
      <c r="B752" s="94"/>
      <c r="C752" s="94"/>
      <c r="D752" s="94"/>
      <c r="E752" s="94"/>
      <c r="F752" s="95"/>
      <c r="G752" s="95"/>
      <c r="H752" s="95"/>
      <c r="I752" s="95"/>
      <c r="J752" s="95"/>
      <c r="K752" s="95"/>
      <c r="L752" s="95"/>
      <c r="M752" s="95"/>
      <c r="N752" s="95"/>
      <c r="O752" s="95"/>
      <c r="P752" s="95"/>
      <c r="Q752" s="95"/>
      <c r="R752" s="95"/>
    </row>
    <row r="753" spans="2:18">
      <c r="B753" s="94"/>
      <c r="C753" s="94"/>
      <c r="D753" s="94"/>
      <c r="E753" s="94"/>
      <c r="F753" s="95"/>
      <c r="G753" s="95"/>
      <c r="H753" s="95"/>
      <c r="I753" s="95"/>
      <c r="J753" s="95"/>
      <c r="K753" s="95"/>
      <c r="L753" s="95"/>
      <c r="M753" s="95"/>
      <c r="N753" s="95"/>
      <c r="O753" s="95"/>
      <c r="P753" s="95"/>
      <c r="Q753" s="95"/>
      <c r="R753" s="95"/>
    </row>
    <row r="754" spans="2:18">
      <c r="B754" s="94"/>
      <c r="C754" s="94"/>
      <c r="D754" s="94"/>
      <c r="E754" s="94"/>
      <c r="F754" s="95"/>
      <c r="G754" s="95"/>
      <c r="H754" s="95"/>
      <c r="I754" s="95"/>
      <c r="J754" s="95"/>
      <c r="K754" s="95"/>
      <c r="L754" s="95"/>
      <c r="M754" s="95"/>
      <c r="N754" s="95"/>
      <c r="O754" s="95"/>
      <c r="P754" s="95"/>
      <c r="Q754" s="95"/>
      <c r="R754" s="95"/>
    </row>
    <row r="755" spans="2:18">
      <c r="B755" s="94"/>
      <c r="C755" s="94"/>
      <c r="D755" s="94"/>
      <c r="E755" s="94"/>
      <c r="F755" s="95"/>
      <c r="G755" s="95"/>
      <c r="H755" s="95"/>
      <c r="I755" s="95"/>
      <c r="J755" s="95"/>
      <c r="K755" s="95"/>
      <c r="L755" s="95"/>
      <c r="M755" s="95"/>
      <c r="N755" s="95"/>
      <c r="O755" s="95"/>
      <c r="P755" s="95"/>
      <c r="Q755" s="95"/>
      <c r="R755" s="95"/>
    </row>
    <row r="756" spans="2:18">
      <c r="B756" s="94"/>
      <c r="C756" s="94"/>
      <c r="D756" s="94"/>
      <c r="E756" s="94"/>
      <c r="F756" s="95"/>
      <c r="G756" s="95"/>
      <c r="H756" s="95"/>
      <c r="I756" s="95"/>
      <c r="J756" s="95"/>
      <c r="K756" s="95"/>
      <c r="L756" s="95"/>
      <c r="M756" s="95"/>
      <c r="N756" s="95"/>
      <c r="O756" s="95"/>
      <c r="P756" s="95"/>
      <c r="Q756" s="95"/>
      <c r="R756" s="95"/>
    </row>
    <row r="757" spans="2:18">
      <c r="B757" s="94"/>
      <c r="C757" s="94"/>
      <c r="D757" s="94"/>
      <c r="E757" s="94"/>
      <c r="F757" s="95"/>
      <c r="G757" s="95"/>
      <c r="H757" s="95"/>
      <c r="I757" s="95"/>
      <c r="J757" s="95"/>
      <c r="K757" s="95"/>
      <c r="L757" s="95"/>
      <c r="M757" s="95"/>
      <c r="N757" s="95"/>
      <c r="O757" s="95"/>
      <c r="P757" s="95"/>
      <c r="Q757" s="95"/>
      <c r="R757" s="95"/>
    </row>
    <row r="758" spans="2:18">
      <c r="B758" s="94"/>
      <c r="C758" s="94"/>
      <c r="D758" s="94"/>
      <c r="E758" s="94"/>
      <c r="F758" s="95"/>
      <c r="G758" s="95"/>
      <c r="H758" s="95"/>
      <c r="I758" s="95"/>
      <c r="J758" s="95"/>
      <c r="K758" s="95"/>
      <c r="L758" s="95"/>
      <c r="M758" s="95"/>
      <c r="N758" s="95"/>
      <c r="O758" s="95"/>
      <c r="P758" s="95"/>
      <c r="Q758" s="95"/>
      <c r="R758" s="95"/>
    </row>
    <row r="759" spans="2:18">
      <c r="B759" s="94"/>
      <c r="C759" s="94"/>
      <c r="D759" s="94"/>
      <c r="E759" s="94"/>
      <c r="F759" s="95"/>
      <c r="G759" s="95"/>
      <c r="H759" s="95"/>
      <c r="I759" s="95"/>
      <c r="J759" s="95"/>
      <c r="K759" s="95"/>
      <c r="L759" s="95"/>
      <c r="M759" s="95"/>
      <c r="N759" s="95"/>
      <c r="O759" s="95"/>
      <c r="P759" s="95"/>
      <c r="Q759" s="95"/>
      <c r="R759" s="95"/>
    </row>
    <row r="760" spans="2:18">
      <c r="B760" s="94"/>
      <c r="C760" s="94"/>
      <c r="D760" s="94"/>
      <c r="E760" s="94"/>
      <c r="F760" s="95"/>
      <c r="G760" s="95"/>
      <c r="H760" s="95"/>
      <c r="I760" s="95"/>
      <c r="J760" s="95"/>
      <c r="K760" s="95"/>
      <c r="L760" s="95"/>
      <c r="M760" s="95"/>
      <c r="N760" s="95"/>
      <c r="O760" s="95"/>
      <c r="P760" s="95"/>
      <c r="Q760" s="95"/>
      <c r="R760" s="95"/>
    </row>
    <row r="761" spans="2:18">
      <c r="B761" s="94"/>
      <c r="C761" s="94"/>
      <c r="D761" s="94"/>
      <c r="E761" s="94"/>
      <c r="F761" s="95"/>
      <c r="G761" s="95"/>
      <c r="H761" s="95"/>
      <c r="I761" s="95"/>
      <c r="J761" s="95"/>
      <c r="K761" s="95"/>
      <c r="L761" s="95"/>
      <c r="M761" s="95"/>
      <c r="N761" s="95"/>
      <c r="O761" s="95"/>
      <c r="P761" s="95"/>
      <c r="Q761" s="95"/>
      <c r="R761" s="95"/>
    </row>
    <row r="762" spans="2:18">
      <c r="B762" s="94"/>
      <c r="C762" s="94"/>
      <c r="D762" s="94"/>
      <c r="E762" s="94"/>
      <c r="F762" s="95"/>
      <c r="G762" s="95"/>
      <c r="H762" s="95"/>
      <c r="I762" s="95"/>
      <c r="J762" s="95"/>
      <c r="K762" s="95"/>
      <c r="L762" s="95"/>
      <c r="M762" s="95"/>
      <c r="N762" s="95"/>
      <c r="O762" s="95"/>
      <c r="P762" s="95"/>
      <c r="Q762" s="95"/>
      <c r="R762" s="95"/>
    </row>
    <row r="763" spans="2:18">
      <c r="B763" s="94"/>
      <c r="C763" s="94"/>
      <c r="D763" s="94"/>
      <c r="E763" s="94"/>
      <c r="F763" s="95"/>
      <c r="G763" s="95"/>
      <c r="H763" s="95"/>
      <c r="I763" s="95"/>
      <c r="J763" s="95"/>
      <c r="K763" s="95"/>
      <c r="L763" s="95"/>
      <c r="M763" s="95"/>
      <c r="N763" s="95"/>
      <c r="O763" s="95"/>
      <c r="P763" s="95"/>
      <c r="Q763" s="95"/>
      <c r="R763" s="95"/>
    </row>
    <row r="764" spans="2:18">
      <c r="B764" s="94"/>
      <c r="C764" s="94"/>
      <c r="D764" s="94"/>
      <c r="E764" s="94"/>
      <c r="F764" s="95"/>
      <c r="G764" s="95"/>
      <c r="H764" s="95"/>
      <c r="I764" s="95"/>
      <c r="J764" s="95"/>
      <c r="K764" s="95"/>
      <c r="L764" s="95"/>
      <c r="M764" s="95"/>
      <c r="N764" s="95"/>
      <c r="O764" s="95"/>
      <c r="P764" s="95"/>
      <c r="Q764" s="95"/>
      <c r="R764" s="95"/>
    </row>
    <row r="765" spans="2:18">
      <c r="B765" s="94"/>
      <c r="C765" s="94"/>
      <c r="D765" s="94"/>
      <c r="E765" s="94"/>
      <c r="F765" s="95"/>
      <c r="G765" s="95"/>
      <c r="H765" s="95"/>
      <c r="I765" s="95"/>
      <c r="J765" s="95"/>
      <c r="K765" s="95"/>
      <c r="L765" s="95"/>
      <c r="M765" s="95"/>
      <c r="N765" s="95"/>
      <c r="O765" s="95"/>
      <c r="P765" s="95"/>
      <c r="Q765" s="95"/>
      <c r="R765" s="95"/>
    </row>
    <row r="766" spans="2:18">
      <c r="B766" s="94"/>
      <c r="C766" s="94"/>
      <c r="D766" s="94"/>
      <c r="E766" s="94"/>
      <c r="F766" s="95"/>
      <c r="G766" s="95"/>
      <c r="H766" s="95"/>
      <c r="I766" s="95"/>
      <c r="J766" s="95"/>
      <c r="K766" s="95"/>
      <c r="L766" s="95"/>
      <c r="M766" s="95"/>
      <c r="N766" s="95"/>
      <c r="O766" s="95"/>
      <c r="P766" s="95"/>
      <c r="Q766" s="95"/>
      <c r="R766" s="95"/>
    </row>
    <row r="767" spans="2:18">
      <c r="B767" s="94"/>
      <c r="C767" s="94"/>
      <c r="D767" s="94"/>
      <c r="E767" s="94"/>
      <c r="F767" s="95"/>
      <c r="G767" s="95"/>
      <c r="H767" s="95"/>
      <c r="I767" s="95"/>
      <c r="J767" s="95"/>
      <c r="K767" s="95"/>
      <c r="L767" s="95"/>
      <c r="M767" s="95"/>
      <c r="N767" s="95"/>
      <c r="O767" s="95"/>
      <c r="P767" s="95"/>
      <c r="Q767" s="95"/>
      <c r="R767" s="95"/>
    </row>
    <row r="768" spans="2:18">
      <c r="B768" s="94"/>
      <c r="C768" s="94"/>
      <c r="D768" s="94"/>
      <c r="E768" s="94"/>
      <c r="F768" s="95"/>
      <c r="G768" s="95"/>
      <c r="H768" s="95"/>
      <c r="I768" s="95"/>
      <c r="J768" s="95"/>
      <c r="K768" s="95"/>
      <c r="L768" s="95"/>
      <c r="M768" s="95"/>
      <c r="N768" s="95"/>
      <c r="O768" s="95"/>
      <c r="P768" s="95"/>
      <c r="Q768" s="95"/>
      <c r="R768" s="95"/>
    </row>
    <row r="769" spans="2:18">
      <c r="B769" s="94"/>
      <c r="C769" s="94"/>
      <c r="D769" s="94"/>
      <c r="E769" s="94"/>
      <c r="F769" s="95"/>
      <c r="G769" s="95"/>
      <c r="H769" s="95"/>
      <c r="I769" s="95"/>
      <c r="J769" s="95"/>
      <c r="K769" s="95"/>
      <c r="L769" s="95"/>
      <c r="M769" s="95"/>
      <c r="N769" s="95"/>
      <c r="O769" s="95"/>
      <c r="P769" s="95"/>
      <c r="Q769" s="95"/>
      <c r="R769" s="95"/>
    </row>
    <row r="770" spans="2:18">
      <c r="B770" s="94"/>
      <c r="C770" s="94"/>
      <c r="D770" s="94"/>
      <c r="E770" s="94"/>
      <c r="F770" s="95"/>
      <c r="G770" s="95"/>
      <c r="H770" s="95"/>
      <c r="I770" s="95"/>
      <c r="J770" s="95"/>
      <c r="K770" s="95"/>
      <c r="L770" s="95"/>
      <c r="M770" s="95"/>
      <c r="N770" s="95"/>
      <c r="O770" s="95"/>
      <c r="P770" s="95"/>
      <c r="Q770" s="95"/>
      <c r="R770" s="95"/>
    </row>
    <row r="771" spans="2:18">
      <c r="B771" s="94"/>
      <c r="C771" s="94"/>
      <c r="D771" s="94"/>
      <c r="E771" s="94"/>
      <c r="F771" s="95"/>
      <c r="G771" s="95"/>
      <c r="H771" s="95"/>
      <c r="I771" s="95"/>
      <c r="J771" s="95"/>
      <c r="K771" s="95"/>
      <c r="L771" s="95"/>
      <c r="M771" s="95"/>
      <c r="N771" s="95"/>
      <c r="O771" s="95"/>
      <c r="P771" s="95"/>
      <c r="Q771" s="95"/>
      <c r="R771" s="95"/>
    </row>
    <row r="772" spans="2:18">
      <c r="B772" s="94"/>
      <c r="C772" s="94"/>
      <c r="D772" s="94"/>
      <c r="E772" s="94"/>
      <c r="F772" s="95"/>
      <c r="G772" s="95"/>
      <c r="H772" s="95"/>
      <c r="I772" s="95"/>
      <c r="J772" s="95"/>
      <c r="K772" s="95"/>
      <c r="L772" s="95"/>
      <c r="M772" s="95"/>
      <c r="N772" s="95"/>
      <c r="O772" s="95"/>
      <c r="P772" s="95"/>
      <c r="Q772" s="95"/>
      <c r="R772" s="95"/>
    </row>
    <row r="773" spans="2:18">
      <c r="B773" s="94"/>
      <c r="C773" s="94"/>
      <c r="D773" s="94"/>
      <c r="E773" s="94"/>
      <c r="F773" s="95"/>
      <c r="G773" s="95"/>
      <c r="H773" s="95"/>
      <c r="I773" s="95"/>
      <c r="J773" s="95"/>
      <c r="K773" s="95"/>
      <c r="L773" s="95"/>
      <c r="M773" s="95"/>
      <c r="N773" s="95"/>
      <c r="O773" s="95"/>
      <c r="P773" s="95"/>
      <c r="Q773" s="95"/>
      <c r="R773" s="95"/>
    </row>
    <row r="774" spans="2:18">
      <c r="B774" s="94"/>
      <c r="C774" s="94"/>
      <c r="D774" s="94"/>
      <c r="E774" s="94"/>
      <c r="F774" s="95"/>
      <c r="G774" s="95"/>
      <c r="H774" s="95"/>
      <c r="I774" s="95"/>
      <c r="J774" s="95"/>
      <c r="K774" s="95"/>
      <c r="L774" s="95"/>
      <c r="M774" s="95"/>
      <c r="N774" s="95"/>
      <c r="O774" s="95"/>
      <c r="P774" s="95"/>
      <c r="Q774" s="95"/>
      <c r="R774" s="95"/>
    </row>
    <row r="775" spans="2:18">
      <c r="B775" s="94"/>
      <c r="C775" s="94"/>
      <c r="D775" s="94"/>
      <c r="E775" s="94"/>
      <c r="F775" s="95"/>
      <c r="G775" s="95"/>
      <c r="H775" s="95"/>
      <c r="I775" s="95"/>
      <c r="J775" s="95"/>
      <c r="K775" s="95"/>
      <c r="L775" s="95"/>
      <c r="M775" s="95"/>
      <c r="N775" s="95"/>
      <c r="O775" s="95"/>
      <c r="P775" s="95"/>
      <c r="Q775" s="95"/>
      <c r="R775" s="95"/>
    </row>
    <row r="776" spans="2:18">
      <c r="B776" s="94"/>
      <c r="C776" s="94"/>
      <c r="D776" s="94"/>
      <c r="E776" s="94"/>
      <c r="F776" s="95"/>
      <c r="G776" s="95"/>
      <c r="H776" s="95"/>
      <c r="I776" s="95"/>
      <c r="J776" s="95"/>
      <c r="K776" s="95"/>
      <c r="L776" s="95"/>
      <c r="M776" s="95"/>
      <c r="N776" s="95"/>
      <c r="O776" s="95"/>
      <c r="P776" s="95"/>
      <c r="Q776" s="95"/>
      <c r="R776" s="95"/>
    </row>
    <row r="777" spans="2:18">
      <c r="B777" s="94"/>
      <c r="C777" s="94"/>
      <c r="D777" s="94"/>
      <c r="E777" s="94"/>
      <c r="F777" s="95"/>
      <c r="G777" s="95"/>
      <c r="H777" s="95"/>
      <c r="I777" s="95"/>
      <c r="J777" s="95"/>
      <c r="K777" s="95"/>
      <c r="L777" s="95"/>
      <c r="M777" s="95"/>
      <c r="N777" s="95"/>
      <c r="O777" s="95"/>
      <c r="P777" s="95"/>
      <c r="Q777" s="95"/>
      <c r="R777" s="95"/>
    </row>
    <row r="778" spans="2:18">
      <c r="B778" s="94"/>
      <c r="C778" s="94"/>
      <c r="D778" s="94"/>
      <c r="E778" s="94"/>
      <c r="F778" s="95"/>
      <c r="G778" s="95"/>
      <c r="H778" s="95"/>
      <c r="I778" s="95"/>
      <c r="J778" s="95"/>
      <c r="K778" s="95"/>
      <c r="L778" s="95"/>
      <c r="M778" s="95"/>
      <c r="N778" s="95"/>
      <c r="O778" s="95"/>
      <c r="P778" s="95"/>
      <c r="Q778" s="95"/>
      <c r="R778" s="95"/>
    </row>
    <row r="779" spans="2:18">
      <c r="B779" s="94"/>
      <c r="C779" s="94"/>
      <c r="D779" s="94"/>
      <c r="E779" s="94"/>
      <c r="F779" s="95"/>
      <c r="G779" s="95"/>
      <c r="H779" s="95"/>
      <c r="I779" s="95"/>
      <c r="J779" s="95"/>
      <c r="K779" s="95"/>
      <c r="L779" s="95"/>
      <c r="M779" s="95"/>
      <c r="N779" s="95"/>
      <c r="O779" s="95"/>
      <c r="P779" s="95"/>
      <c r="Q779" s="95"/>
      <c r="R779" s="95"/>
    </row>
    <row r="780" spans="2:18">
      <c r="B780" s="94"/>
      <c r="C780" s="94"/>
      <c r="D780" s="94"/>
      <c r="E780" s="94"/>
      <c r="F780" s="95"/>
      <c r="G780" s="95"/>
      <c r="H780" s="95"/>
      <c r="I780" s="95"/>
      <c r="J780" s="95"/>
      <c r="K780" s="95"/>
      <c r="L780" s="95"/>
      <c r="M780" s="95"/>
      <c r="N780" s="95"/>
      <c r="O780" s="95"/>
      <c r="P780" s="95"/>
      <c r="Q780" s="95"/>
      <c r="R780" s="95"/>
    </row>
    <row r="781" spans="2:18">
      <c r="B781" s="94"/>
      <c r="C781" s="94"/>
      <c r="D781" s="94"/>
      <c r="E781" s="94"/>
      <c r="F781" s="95"/>
      <c r="G781" s="95"/>
      <c r="H781" s="95"/>
      <c r="I781" s="95"/>
      <c r="J781" s="95"/>
      <c r="K781" s="95"/>
      <c r="L781" s="95"/>
      <c r="M781" s="95"/>
      <c r="N781" s="95"/>
      <c r="O781" s="95"/>
      <c r="P781" s="95"/>
      <c r="Q781" s="95"/>
      <c r="R781" s="95"/>
    </row>
    <row r="782" spans="2:18">
      <c r="B782" s="94"/>
      <c r="C782" s="94"/>
      <c r="D782" s="94"/>
      <c r="E782" s="94"/>
      <c r="F782" s="95"/>
      <c r="G782" s="95"/>
      <c r="H782" s="95"/>
      <c r="I782" s="95"/>
      <c r="J782" s="95"/>
      <c r="K782" s="95"/>
      <c r="L782" s="95"/>
      <c r="M782" s="95"/>
      <c r="N782" s="95"/>
      <c r="O782" s="95"/>
      <c r="P782" s="95"/>
      <c r="Q782" s="95"/>
      <c r="R782" s="95"/>
    </row>
    <row r="783" spans="2:18">
      <c r="B783" s="94"/>
      <c r="C783" s="94"/>
      <c r="D783" s="94"/>
      <c r="E783" s="94"/>
      <c r="F783" s="95"/>
      <c r="G783" s="95"/>
      <c r="H783" s="95"/>
      <c r="I783" s="95"/>
      <c r="J783" s="95"/>
      <c r="K783" s="95"/>
      <c r="L783" s="95"/>
      <c r="M783" s="95"/>
      <c r="N783" s="95"/>
      <c r="O783" s="95"/>
      <c r="P783" s="95"/>
      <c r="Q783" s="95"/>
      <c r="R783" s="95"/>
    </row>
    <row r="784" spans="2:18">
      <c r="B784" s="94"/>
      <c r="C784" s="94"/>
      <c r="D784" s="94"/>
      <c r="E784" s="94"/>
      <c r="F784" s="95"/>
      <c r="G784" s="95"/>
      <c r="H784" s="95"/>
      <c r="I784" s="95"/>
      <c r="J784" s="95"/>
      <c r="K784" s="95"/>
      <c r="L784" s="95"/>
      <c r="M784" s="95"/>
      <c r="N784" s="95"/>
      <c r="O784" s="95"/>
      <c r="P784" s="95"/>
      <c r="Q784" s="95"/>
      <c r="R784" s="95"/>
    </row>
    <row r="785" spans="2:18">
      <c r="B785" s="94"/>
      <c r="C785" s="94"/>
      <c r="D785" s="94"/>
      <c r="E785" s="94"/>
      <c r="F785" s="95"/>
      <c r="G785" s="95"/>
      <c r="H785" s="95"/>
      <c r="I785" s="95"/>
      <c r="J785" s="95"/>
      <c r="K785" s="95"/>
      <c r="L785" s="95"/>
      <c r="M785" s="95"/>
      <c r="N785" s="95"/>
      <c r="O785" s="95"/>
      <c r="P785" s="95"/>
      <c r="Q785" s="95"/>
      <c r="R785" s="95"/>
    </row>
    <row r="786" spans="2:18">
      <c r="B786" s="94"/>
      <c r="C786" s="94"/>
      <c r="D786" s="94"/>
      <c r="E786" s="94"/>
      <c r="F786" s="95"/>
      <c r="G786" s="95"/>
      <c r="H786" s="95"/>
      <c r="I786" s="95"/>
      <c r="J786" s="95"/>
      <c r="K786" s="95"/>
      <c r="L786" s="95"/>
      <c r="M786" s="95"/>
      <c r="N786" s="95"/>
      <c r="O786" s="95"/>
      <c r="P786" s="95"/>
      <c r="Q786" s="95"/>
      <c r="R786" s="95"/>
    </row>
    <row r="787" spans="2:18">
      <c r="B787" s="94"/>
      <c r="C787" s="94"/>
      <c r="D787" s="94"/>
      <c r="E787" s="94"/>
      <c r="F787" s="95"/>
      <c r="G787" s="95"/>
      <c r="H787" s="95"/>
      <c r="I787" s="95"/>
      <c r="J787" s="95"/>
      <c r="K787" s="95"/>
      <c r="L787" s="95"/>
      <c r="M787" s="95"/>
      <c r="N787" s="95"/>
      <c r="O787" s="95"/>
      <c r="P787" s="95"/>
      <c r="Q787" s="95"/>
      <c r="R787" s="95"/>
    </row>
    <row r="788" spans="2:18">
      <c r="B788" s="94"/>
      <c r="C788" s="94"/>
      <c r="D788" s="94"/>
      <c r="E788" s="94"/>
      <c r="F788" s="95"/>
      <c r="G788" s="95"/>
      <c r="H788" s="95"/>
      <c r="I788" s="95"/>
      <c r="J788" s="95"/>
      <c r="K788" s="95"/>
      <c r="L788" s="95"/>
      <c r="M788" s="95"/>
      <c r="N788" s="95"/>
      <c r="O788" s="95"/>
      <c r="P788" s="95"/>
      <c r="Q788" s="95"/>
      <c r="R788" s="95"/>
    </row>
    <row r="789" spans="2:18">
      <c r="B789" s="94"/>
      <c r="C789" s="94"/>
      <c r="D789" s="94"/>
      <c r="E789" s="94"/>
      <c r="F789" s="95"/>
      <c r="G789" s="95"/>
      <c r="H789" s="95"/>
      <c r="I789" s="95"/>
      <c r="J789" s="95"/>
      <c r="K789" s="95"/>
      <c r="L789" s="95"/>
      <c r="M789" s="95"/>
      <c r="N789" s="95"/>
      <c r="O789" s="95"/>
      <c r="P789" s="95"/>
      <c r="Q789" s="95"/>
      <c r="R789" s="95"/>
    </row>
    <row r="790" spans="2:18">
      <c r="B790" s="94"/>
      <c r="C790" s="94"/>
      <c r="D790" s="94"/>
      <c r="E790" s="94"/>
      <c r="F790" s="95"/>
      <c r="G790" s="95"/>
      <c r="H790" s="95"/>
      <c r="I790" s="95"/>
      <c r="J790" s="95"/>
      <c r="K790" s="95"/>
      <c r="L790" s="95"/>
      <c r="M790" s="95"/>
      <c r="N790" s="95"/>
      <c r="O790" s="95"/>
      <c r="P790" s="95"/>
      <c r="Q790" s="95"/>
      <c r="R790" s="95"/>
    </row>
    <row r="791" spans="2:18">
      <c r="B791" s="94"/>
      <c r="C791" s="94"/>
      <c r="D791" s="94"/>
      <c r="E791" s="94"/>
      <c r="F791" s="95"/>
      <c r="G791" s="95"/>
      <c r="H791" s="95"/>
      <c r="I791" s="95"/>
      <c r="J791" s="95"/>
      <c r="K791" s="95"/>
      <c r="L791" s="95"/>
      <c r="M791" s="95"/>
      <c r="N791" s="95"/>
      <c r="O791" s="95"/>
      <c r="P791" s="95"/>
      <c r="Q791" s="95"/>
      <c r="R791" s="95"/>
    </row>
    <row r="792" spans="2:18">
      <c r="B792" s="94"/>
      <c r="C792" s="94"/>
      <c r="D792" s="94"/>
      <c r="E792" s="94"/>
      <c r="F792" s="95"/>
      <c r="G792" s="95"/>
      <c r="H792" s="95"/>
      <c r="I792" s="95"/>
      <c r="J792" s="95"/>
      <c r="K792" s="95"/>
      <c r="L792" s="95"/>
      <c r="M792" s="95"/>
      <c r="N792" s="95"/>
      <c r="O792" s="95"/>
      <c r="P792" s="95"/>
      <c r="Q792" s="95"/>
      <c r="R792" s="95"/>
    </row>
    <row r="793" spans="2:18">
      <c r="B793" s="94"/>
      <c r="C793" s="94"/>
      <c r="D793" s="94"/>
      <c r="E793" s="94"/>
      <c r="F793" s="95"/>
      <c r="G793" s="95"/>
      <c r="H793" s="95"/>
      <c r="I793" s="95"/>
      <c r="J793" s="95"/>
      <c r="K793" s="95"/>
      <c r="L793" s="95"/>
      <c r="M793" s="95"/>
      <c r="N793" s="95"/>
      <c r="O793" s="95"/>
      <c r="P793" s="95"/>
      <c r="Q793" s="95"/>
      <c r="R793" s="95"/>
    </row>
    <row r="794" spans="2:18">
      <c r="B794" s="94"/>
      <c r="C794" s="94"/>
      <c r="D794" s="94"/>
      <c r="E794" s="94"/>
      <c r="F794" s="95"/>
      <c r="G794" s="95"/>
      <c r="H794" s="95"/>
      <c r="I794" s="95"/>
      <c r="J794" s="95"/>
      <c r="K794" s="95"/>
      <c r="L794" s="95"/>
      <c r="M794" s="95"/>
      <c r="N794" s="95"/>
      <c r="O794" s="95"/>
      <c r="P794" s="95"/>
      <c r="Q794" s="95"/>
      <c r="R794" s="95"/>
    </row>
    <row r="795" spans="2:18">
      <c r="B795" s="94"/>
      <c r="C795" s="94"/>
      <c r="D795" s="94"/>
      <c r="E795" s="94"/>
      <c r="F795" s="95"/>
      <c r="G795" s="95"/>
      <c r="H795" s="95"/>
      <c r="I795" s="95"/>
      <c r="J795" s="95"/>
      <c r="K795" s="95"/>
      <c r="L795" s="95"/>
      <c r="M795" s="95"/>
      <c r="N795" s="95"/>
      <c r="O795" s="95"/>
      <c r="P795" s="95"/>
      <c r="Q795" s="95"/>
      <c r="R795" s="95"/>
    </row>
    <row r="796" spans="2:18">
      <c r="B796" s="94"/>
      <c r="C796" s="94"/>
      <c r="D796" s="94"/>
      <c r="E796" s="94"/>
      <c r="F796" s="95"/>
      <c r="G796" s="95"/>
      <c r="H796" s="95"/>
      <c r="I796" s="95"/>
      <c r="J796" s="95"/>
      <c r="K796" s="95"/>
      <c r="L796" s="95"/>
      <c r="M796" s="95"/>
      <c r="N796" s="95"/>
      <c r="O796" s="95"/>
      <c r="P796" s="95"/>
      <c r="Q796" s="95"/>
      <c r="R796" s="95"/>
    </row>
    <row r="797" spans="2:18">
      <c r="B797" s="94"/>
      <c r="C797" s="94"/>
      <c r="D797" s="94"/>
      <c r="E797" s="94"/>
      <c r="F797" s="95"/>
      <c r="G797" s="95"/>
      <c r="H797" s="95"/>
      <c r="I797" s="95"/>
      <c r="J797" s="95"/>
      <c r="K797" s="95"/>
      <c r="L797" s="95"/>
      <c r="M797" s="95"/>
      <c r="N797" s="95"/>
      <c r="O797" s="95"/>
      <c r="P797" s="95"/>
      <c r="Q797" s="95"/>
      <c r="R797" s="95"/>
    </row>
    <row r="798" spans="2:18">
      <c r="B798" s="94"/>
      <c r="C798" s="94"/>
      <c r="D798" s="94"/>
      <c r="E798" s="94"/>
      <c r="F798" s="95"/>
      <c r="G798" s="95"/>
      <c r="H798" s="95"/>
      <c r="I798" s="95"/>
      <c r="J798" s="95"/>
      <c r="K798" s="95"/>
      <c r="L798" s="95"/>
      <c r="M798" s="95"/>
      <c r="N798" s="95"/>
      <c r="O798" s="95"/>
      <c r="P798" s="95"/>
      <c r="Q798" s="95"/>
      <c r="R798" s="95"/>
    </row>
    <row r="799" spans="2:18">
      <c r="B799" s="94"/>
      <c r="C799" s="94"/>
      <c r="D799" s="94"/>
      <c r="E799" s="94"/>
      <c r="F799" s="95"/>
      <c r="G799" s="95"/>
      <c r="H799" s="95"/>
      <c r="I799" s="95"/>
      <c r="J799" s="95"/>
      <c r="K799" s="95"/>
      <c r="L799" s="95"/>
      <c r="M799" s="95"/>
      <c r="N799" s="95"/>
      <c r="O799" s="95"/>
      <c r="P799" s="95"/>
      <c r="Q799" s="95"/>
      <c r="R799" s="95"/>
    </row>
    <row r="800" spans="2:18">
      <c r="B800" s="94"/>
      <c r="C800" s="94"/>
      <c r="D800" s="94"/>
      <c r="E800" s="94"/>
      <c r="F800" s="95"/>
      <c r="G800" s="95"/>
      <c r="H800" s="95"/>
      <c r="I800" s="95"/>
      <c r="J800" s="95"/>
      <c r="K800" s="95"/>
      <c r="L800" s="95"/>
      <c r="M800" s="95"/>
      <c r="N800" s="95"/>
      <c r="O800" s="95"/>
      <c r="P800" s="95"/>
      <c r="Q800" s="95"/>
      <c r="R800" s="95"/>
    </row>
    <row r="801" spans="2:18">
      <c r="B801" s="94"/>
      <c r="C801" s="94"/>
      <c r="D801" s="94"/>
      <c r="E801" s="94"/>
      <c r="F801" s="95"/>
      <c r="G801" s="95"/>
      <c r="H801" s="95"/>
      <c r="I801" s="95"/>
      <c r="J801" s="95"/>
      <c r="K801" s="95"/>
      <c r="L801" s="95"/>
      <c r="M801" s="95"/>
      <c r="N801" s="95"/>
      <c r="O801" s="95"/>
      <c r="P801" s="95"/>
      <c r="Q801" s="95"/>
      <c r="R801" s="95"/>
    </row>
    <row r="802" spans="2:18">
      <c r="B802" s="94"/>
      <c r="C802" s="94"/>
      <c r="D802" s="94"/>
      <c r="E802" s="94"/>
      <c r="F802" s="95"/>
      <c r="G802" s="95"/>
      <c r="H802" s="95"/>
      <c r="I802" s="95"/>
      <c r="J802" s="95"/>
      <c r="K802" s="95"/>
      <c r="L802" s="95"/>
      <c r="M802" s="95"/>
      <c r="N802" s="95"/>
      <c r="O802" s="95"/>
      <c r="P802" s="95"/>
      <c r="Q802" s="95"/>
      <c r="R802" s="95"/>
    </row>
    <row r="803" spans="2:18">
      <c r="B803" s="94"/>
      <c r="C803" s="94"/>
      <c r="D803" s="94"/>
      <c r="E803" s="94"/>
      <c r="F803" s="95"/>
      <c r="G803" s="95"/>
      <c r="H803" s="95"/>
      <c r="I803" s="95"/>
      <c r="J803" s="95"/>
      <c r="K803" s="95"/>
      <c r="L803" s="95"/>
      <c r="M803" s="95"/>
      <c r="N803" s="95"/>
      <c r="O803" s="95"/>
      <c r="P803" s="95"/>
      <c r="Q803" s="95"/>
      <c r="R803" s="95"/>
    </row>
    <row r="804" spans="2:18">
      <c r="B804" s="94"/>
      <c r="C804" s="94"/>
      <c r="D804" s="94"/>
      <c r="E804" s="94"/>
      <c r="F804" s="95"/>
      <c r="G804" s="95"/>
      <c r="H804" s="95"/>
      <c r="I804" s="95"/>
      <c r="J804" s="95"/>
      <c r="K804" s="95"/>
      <c r="L804" s="95"/>
      <c r="M804" s="95"/>
      <c r="N804" s="95"/>
      <c r="O804" s="95"/>
      <c r="P804" s="95"/>
      <c r="Q804" s="95"/>
      <c r="R804" s="95"/>
    </row>
    <row r="805" spans="2:18">
      <c r="B805" s="94"/>
      <c r="C805" s="94"/>
      <c r="D805" s="94"/>
      <c r="E805" s="94"/>
      <c r="F805" s="95"/>
      <c r="G805" s="95"/>
      <c r="H805" s="95"/>
      <c r="I805" s="95"/>
      <c r="J805" s="95"/>
      <c r="K805" s="95"/>
      <c r="L805" s="95"/>
      <c r="M805" s="95"/>
      <c r="N805" s="95"/>
      <c r="O805" s="95"/>
      <c r="P805" s="95"/>
      <c r="Q805" s="95"/>
      <c r="R805" s="95"/>
    </row>
    <row r="806" spans="2:18">
      <c r="B806" s="94"/>
      <c r="C806" s="94"/>
      <c r="D806" s="94"/>
      <c r="E806" s="94"/>
      <c r="F806" s="95"/>
      <c r="G806" s="95"/>
      <c r="H806" s="95"/>
      <c r="I806" s="95"/>
      <c r="J806" s="95"/>
      <c r="K806" s="95"/>
      <c r="L806" s="95"/>
      <c r="M806" s="95"/>
      <c r="N806" s="95"/>
      <c r="O806" s="95"/>
      <c r="P806" s="95"/>
      <c r="Q806" s="95"/>
      <c r="R806" s="95"/>
    </row>
    <row r="807" spans="2:18">
      <c r="B807" s="94"/>
      <c r="C807" s="94"/>
      <c r="D807" s="94"/>
      <c r="E807" s="94"/>
      <c r="F807" s="95"/>
      <c r="G807" s="95"/>
      <c r="H807" s="95"/>
      <c r="I807" s="95"/>
      <c r="J807" s="95"/>
      <c r="K807" s="95"/>
      <c r="L807" s="95"/>
      <c r="M807" s="95"/>
      <c r="N807" s="95"/>
      <c r="O807" s="95"/>
      <c r="P807" s="95"/>
      <c r="Q807" s="95"/>
      <c r="R807" s="95"/>
    </row>
    <row r="808" spans="2:18">
      <c r="B808" s="94"/>
      <c r="C808" s="94"/>
      <c r="D808" s="94"/>
      <c r="E808" s="94"/>
      <c r="F808" s="95"/>
      <c r="G808" s="95"/>
      <c r="H808" s="95"/>
      <c r="I808" s="95"/>
      <c r="J808" s="95"/>
      <c r="K808" s="95"/>
      <c r="L808" s="95"/>
      <c r="M808" s="95"/>
      <c r="N808" s="95"/>
      <c r="O808" s="95"/>
      <c r="P808" s="95"/>
      <c r="Q808" s="95"/>
      <c r="R808" s="95"/>
    </row>
    <row r="809" spans="2:18">
      <c r="B809" s="94"/>
      <c r="C809" s="94"/>
      <c r="D809" s="94"/>
      <c r="E809" s="94"/>
      <c r="F809" s="95"/>
      <c r="G809" s="95"/>
      <c r="H809" s="95"/>
      <c r="I809" s="95"/>
      <c r="J809" s="95"/>
      <c r="K809" s="95"/>
      <c r="L809" s="95"/>
      <c r="M809" s="95"/>
      <c r="N809" s="95"/>
      <c r="O809" s="95"/>
      <c r="P809" s="95"/>
      <c r="Q809" s="95"/>
      <c r="R809" s="95"/>
    </row>
    <row r="810" spans="2:18">
      <c r="B810" s="94"/>
      <c r="C810" s="94"/>
      <c r="D810" s="94"/>
      <c r="E810" s="94"/>
      <c r="F810" s="95"/>
      <c r="G810" s="95"/>
      <c r="H810" s="95"/>
      <c r="I810" s="95"/>
      <c r="J810" s="95"/>
      <c r="K810" s="95"/>
      <c r="L810" s="95"/>
      <c r="M810" s="95"/>
      <c r="N810" s="95"/>
      <c r="O810" s="95"/>
      <c r="P810" s="95"/>
      <c r="Q810" s="95"/>
      <c r="R810" s="95"/>
    </row>
    <row r="811" spans="2:18">
      <c r="B811" s="94"/>
      <c r="C811" s="94"/>
      <c r="D811" s="94"/>
      <c r="E811" s="94"/>
      <c r="F811" s="95"/>
      <c r="G811" s="95"/>
      <c r="H811" s="95"/>
      <c r="I811" s="95"/>
      <c r="J811" s="95"/>
      <c r="K811" s="95"/>
      <c r="L811" s="95"/>
      <c r="M811" s="95"/>
      <c r="N811" s="95"/>
      <c r="O811" s="95"/>
      <c r="P811" s="95"/>
      <c r="Q811" s="95"/>
      <c r="R811" s="95"/>
    </row>
    <row r="812" spans="2:18">
      <c r="B812" s="94"/>
      <c r="C812" s="94"/>
      <c r="D812" s="94"/>
      <c r="E812" s="94"/>
      <c r="F812" s="95"/>
      <c r="G812" s="95"/>
      <c r="H812" s="95"/>
      <c r="I812" s="95"/>
      <c r="J812" s="95"/>
      <c r="K812" s="95"/>
      <c r="L812" s="95"/>
      <c r="M812" s="95"/>
      <c r="N812" s="95"/>
      <c r="O812" s="95"/>
      <c r="P812" s="95"/>
      <c r="Q812" s="95"/>
      <c r="R812" s="95"/>
    </row>
    <row r="813" spans="2:18">
      <c r="B813" s="94"/>
      <c r="C813" s="94"/>
      <c r="D813" s="94"/>
      <c r="E813" s="94"/>
      <c r="F813" s="95"/>
      <c r="G813" s="95"/>
      <c r="H813" s="95"/>
      <c r="I813" s="95"/>
      <c r="J813" s="95"/>
      <c r="K813" s="95"/>
      <c r="L813" s="95"/>
      <c r="M813" s="95"/>
      <c r="N813" s="95"/>
      <c r="O813" s="95"/>
      <c r="P813" s="95"/>
      <c r="Q813" s="95"/>
      <c r="R813" s="95"/>
    </row>
    <row r="814" spans="2:18">
      <c r="B814" s="94"/>
      <c r="C814" s="94"/>
      <c r="D814" s="94"/>
      <c r="E814" s="94"/>
      <c r="F814" s="95"/>
      <c r="G814" s="95"/>
      <c r="H814" s="95"/>
      <c r="I814" s="95"/>
      <c r="J814" s="95"/>
      <c r="K814" s="95"/>
      <c r="L814" s="95"/>
      <c r="M814" s="95"/>
      <c r="N814" s="95"/>
      <c r="O814" s="95"/>
      <c r="P814" s="95"/>
      <c r="Q814" s="95"/>
      <c r="R814" s="95"/>
    </row>
    <row r="815" spans="2:18">
      <c r="B815" s="94"/>
      <c r="C815" s="94"/>
      <c r="D815" s="94"/>
      <c r="E815" s="94"/>
      <c r="F815" s="95"/>
      <c r="G815" s="95"/>
      <c r="H815" s="95"/>
      <c r="I815" s="95"/>
      <c r="J815" s="95"/>
      <c r="K815" s="95"/>
      <c r="L815" s="95"/>
      <c r="M815" s="95"/>
      <c r="N815" s="95"/>
      <c r="O815" s="95"/>
      <c r="P815" s="95"/>
      <c r="Q815" s="95"/>
      <c r="R815" s="95"/>
    </row>
    <row r="816" spans="2:18">
      <c r="B816" s="94"/>
      <c r="C816" s="94"/>
      <c r="D816" s="94"/>
      <c r="E816" s="94"/>
      <c r="F816" s="95"/>
      <c r="G816" s="95"/>
      <c r="H816" s="95"/>
      <c r="I816" s="95"/>
      <c r="J816" s="95"/>
      <c r="K816" s="95"/>
      <c r="L816" s="95"/>
      <c r="M816" s="95"/>
      <c r="N816" s="95"/>
      <c r="O816" s="95"/>
      <c r="P816" s="95"/>
      <c r="Q816" s="95"/>
      <c r="R816" s="95"/>
    </row>
    <row r="817" spans="2:18">
      <c r="B817" s="94"/>
      <c r="C817" s="94"/>
      <c r="D817" s="94"/>
      <c r="E817" s="94"/>
      <c r="F817" s="95"/>
      <c r="G817" s="95"/>
      <c r="H817" s="95"/>
      <c r="I817" s="95"/>
      <c r="J817" s="95"/>
      <c r="K817" s="95"/>
      <c r="L817" s="95"/>
      <c r="M817" s="95"/>
      <c r="N817" s="95"/>
      <c r="O817" s="95"/>
      <c r="P817" s="95"/>
      <c r="Q817" s="95"/>
      <c r="R817" s="95"/>
    </row>
    <row r="818" spans="2:18">
      <c r="B818" s="94"/>
      <c r="C818" s="94"/>
      <c r="D818" s="94"/>
      <c r="E818" s="94"/>
      <c r="F818" s="95"/>
      <c r="G818" s="95"/>
      <c r="H818" s="95"/>
      <c r="I818" s="95"/>
      <c r="J818" s="95"/>
      <c r="K818" s="95"/>
      <c r="L818" s="95"/>
      <c r="M818" s="95"/>
      <c r="N818" s="95"/>
      <c r="O818" s="95"/>
      <c r="P818" s="95"/>
      <c r="Q818" s="95"/>
      <c r="R818" s="95"/>
    </row>
    <row r="819" spans="2:18">
      <c r="B819" s="94"/>
      <c r="C819" s="94"/>
      <c r="D819" s="94"/>
      <c r="E819" s="94"/>
      <c r="F819" s="95"/>
      <c r="G819" s="95"/>
      <c r="H819" s="95"/>
      <c r="I819" s="95"/>
      <c r="J819" s="95"/>
      <c r="K819" s="95"/>
      <c r="L819" s="95"/>
      <c r="M819" s="95"/>
      <c r="N819" s="95"/>
      <c r="O819" s="95"/>
      <c r="P819" s="95"/>
      <c r="Q819" s="95"/>
      <c r="R819" s="95"/>
    </row>
    <row r="820" spans="2:18">
      <c r="B820" s="94"/>
      <c r="C820" s="94"/>
      <c r="D820" s="94"/>
      <c r="E820" s="94"/>
      <c r="F820" s="95"/>
      <c r="G820" s="95"/>
      <c r="H820" s="95"/>
      <c r="I820" s="95"/>
      <c r="J820" s="95"/>
      <c r="K820" s="95"/>
      <c r="L820" s="95"/>
      <c r="M820" s="95"/>
      <c r="N820" s="95"/>
      <c r="O820" s="95"/>
      <c r="P820" s="95"/>
      <c r="Q820" s="95"/>
      <c r="R820" s="95"/>
    </row>
    <row r="821" spans="2:18">
      <c r="B821" s="94"/>
      <c r="C821" s="94"/>
      <c r="D821" s="94"/>
      <c r="E821" s="94"/>
      <c r="F821" s="95"/>
      <c r="G821" s="95"/>
      <c r="H821" s="95"/>
      <c r="I821" s="95"/>
      <c r="J821" s="95"/>
      <c r="K821" s="95"/>
      <c r="L821" s="95"/>
      <c r="M821" s="95"/>
      <c r="N821" s="95"/>
      <c r="O821" s="95"/>
      <c r="P821" s="95"/>
      <c r="Q821" s="95"/>
      <c r="R821" s="95"/>
    </row>
    <row r="822" spans="2:18">
      <c r="B822" s="94"/>
      <c r="C822" s="94"/>
      <c r="D822" s="94"/>
      <c r="E822" s="94"/>
      <c r="F822" s="95"/>
      <c r="G822" s="95"/>
      <c r="H822" s="95"/>
      <c r="I822" s="95"/>
      <c r="J822" s="95"/>
      <c r="K822" s="95"/>
      <c r="L822" s="95"/>
      <c r="M822" s="95"/>
      <c r="N822" s="95"/>
      <c r="O822" s="95"/>
      <c r="P822" s="95"/>
      <c r="Q822" s="95"/>
      <c r="R822" s="95"/>
    </row>
    <row r="823" spans="2:18">
      <c r="B823" s="94"/>
      <c r="C823" s="94"/>
      <c r="D823" s="94"/>
      <c r="E823" s="94"/>
      <c r="F823" s="95"/>
      <c r="G823" s="95"/>
      <c r="H823" s="95"/>
      <c r="I823" s="95"/>
      <c r="J823" s="95"/>
      <c r="K823" s="95"/>
      <c r="L823" s="95"/>
      <c r="M823" s="95"/>
      <c r="N823" s="95"/>
      <c r="O823" s="95"/>
      <c r="P823" s="95"/>
      <c r="Q823" s="95"/>
      <c r="R823" s="95"/>
    </row>
    <row r="824" spans="2:18">
      <c r="B824" s="94"/>
      <c r="C824" s="94"/>
      <c r="D824" s="94"/>
      <c r="E824" s="94"/>
      <c r="F824" s="95"/>
      <c r="G824" s="95"/>
      <c r="H824" s="95"/>
      <c r="I824" s="95"/>
      <c r="J824" s="95"/>
      <c r="K824" s="95"/>
      <c r="L824" s="95"/>
      <c r="M824" s="95"/>
      <c r="N824" s="95"/>
      <c r="O824" s="95"/>
      <c r="P824" s="95"/>
      <c r="Q824" s="95"/>
      <c r="R824" s="95"/>
    </row>
    <row r="825" spans="2:18">
      <c r="B825" s="94"/>
      <c r="C825" s="94"/>
      <c r="D825" s="94"/>
      <c r="E825" s="94"/>
      <c r="F825" s="95"/>
      <c r="G825" s="95"/>
      <c r="H825" s="95"/>
      <c r="I825" s="95"/>
      <c r="J825" s="95"/>
      <c r="K825" s="95"/>
      <c r="L825" s="95"/>
      <c r="M825" s="95"/>
      <c r="N825" s="95"/>
      <c r="O825" s="95"/>
      <c r="P825" s="95"/>
      <c r="Q825" s="95"/>
      <c r="R825" s="95"/>
    </row>
    <row r="826" spans="2:18">
      <c r="B826" s="94"/>
      <c r="C826" s="94"/>
      <c r="D826" s="94"/>
      <c r="E826" s="94"/>
      <c r="F826" s="95"/>
      <c r="G826" s="95"/>
      <c r="H826" s="95"/>
      <c r="I826" s="95"/>
      <c r="J826" s="95"/>
      <c r="K826" s="95"/>
      <c r="L826" s="95"/>
      <c r="M826" s="95"/>
      <c r="N826" s="95"/>
      <c r="O826" s="95"/>
      <c r="P826" s="95"/>
      <c r="Q826" s="95"/>
      <c r="R826" s="95"/>
    </row>
    <row r="827" spans="2:18">
      <c r="B827" s="94"/>
      <c r="C827" s="94"/>
      <c r="D827" s="94"/>
      <c r="E827" s="94"/>
      <c r="F827" s="95"/>
      <c r="G827" s="95"/>
      <c r="H827" s="95"/>
      <c r="I827" s="95"/>
      <c r="J827" s="95"/>
      <c r="K827" s="95"/>
      <c r="L827" s="95"/>
      <c r="M827" s="95"/>
      <c r="N827" s="95"/>
      <c r="O827" s="95"/>
      <c r="P827" s="95"/>
      <c r="Q827" s="95"/>
      <c r="R827" s="95"/>
    </row>
    <row r="828" spans="2:18">
      <c r="B828" s="94"/>
      <c r="C828" s="94"/>
      <c r="D828" s="94"/>
      <c r="E828" s="94"/>
      <c r="F828" s="95"/>
      <c r="G828" s="95"/>
      <c r="H828" s="95"/>
      <c r="I828" s="95"/>
      <c r="J828" s="95"/>
      <c r="K828" s="95"/>
      <c r="L828" s="95"/>
      <c r="M828" s="95"/>
      <c r="N828" s="95"/>
      <c r="O828" s="95"/>
      <c r="P828" s="95"/>
      <c r="Q828" s="95"/>
      <c r="R828" s="95"/>
    </row>
    <row r="829" spans="2:18">
      <c r="B829" s="94"/>
      <c r="C829" s="94"/>
      <c r="D829" s="94"/>
      <c r="E829" s="94"/>
      <c r="F829" s="95"/>
      <c r="G829" s="95"/>
      <c r="H829" s="95"/>
      <c r="I829" s="95"/>
      <c r="J829" s="95"/>
      <c r="K829" s="95"/>
      <c r="L829" s="95"/>
      <c r="M829" s="95"/>
      <c r="N829" s="95"/>
      <c r="O829" s="95"/>
      <c r="P829" s="95"/>
      <c r="Q829" s="95"/>
      <c r="R829" s="95"/>
    </row>
    <row r="830" spans="2:18">
      <c r="B830" s="94"/>
      <c r="C830" s="94"/>
      <c r="D830" s="94"/>
      <c r="E830" s="94"/>
      <c r="F830" s="95"/>
      <c r="G830" s="95"/>
      <c r="H830" s="95"/>
      <c r="I830" s="95"/>
      <c r="J830" s="95"/>
      <c r="K830" s="95"/>
      <c r="L830" s="95"/>
      <c r="M830" s="95"/>
      <c r="N830" s="95"/>
      <c r="O830" s="95"/>
      <c r="P830" s="95"/>
      <c r="Q830" s="95"/>
      <c r="R830" s="95"/>
    </row>
    <row r="831" spans="2:18">
      <c r="B831" s="94"/>
      <c r="C831" s="94"/>
      <c r="D831" s="94"/>
      <c r="E831" s="94"/>
      <c r="F831" s="95"/>
      <c r="G831" s="95"/>
      <c r="H831" s="95"/>
      <c r="I831" s="95"/>
      <c r="J831" s="95"/>
      <c r="K831" s="95"/>
      <c r="L831" s="95"/>
      <c r="M831" s="95"/>
      <c r="N831" s="95"/>
      <c r="O831" s="95"/>
      <c r="P831" s="95"/>
      <c r="Q831" s="95"/>
      <c r="R831" s="95"/>
    </row>
    <row r="832" spans="2:18">
      <c r="B832" s="94"/>
      <c r="C832" s="94"/>
      <c r="D832" s="94"/>
      <c r="E832" s="94"/>
      <c r="F832" s="95"/>
      <c r="G832" s="95"/>
      <c r="H832" s="95"/>
      <c r="I832" s="95"/>
      <c r="J832" s="95"/>
      <c r="K832" s="95"/>
      <c r="L832" s="95"/>
      <c r="M832" s="95"/>
      <c r="N832" s="95"/>
      <c r="O832" s="95"/>
      <c r="P832" s="95"/>
      <c r="Q832" s="95"/>
      <c r="R832" s="95"/>
    </row>
    <row r="833" spans="2:18">
      <c r="B833" s="94"/>
      <c r="C833" s="94"/>
      <c r="D833" s="94"/>
      <c r="E833" s="94"/>
      <c r="F833" s="95"/>
      <c r="G833" s="95"/>
      <c r="H833" s="95"/>
      <c r="I833" s="95"/>
      <c r="J833" s="95"/>
      <c r="K833" s="95"/>
      <c r="L833" s="95"/>
      <c r="M833" s="95"/>
      <c r="N833" s="95"/>
      <c r="O833" s="95"/>
      <c r="P833" s="95"/>
      <c r="Q833" s="95"/>
      <c r="R833" s="95"/>
    </row>
    <row r="834" spans="2:18">
      <c r="B834" s="94"/>
      <c r="C834" s="94"/>
      <c r="D834" s="94"/>
      <c r="E834" s="94"/>
      <c r="F834" s="95"/>
      <c r="G834" s="95"/>
      <c r="H834" s="95"/>
      <c r="I834" s="95"/>
      <c r="J834" s="95"/>
      <c r="K834" s="95"/>
      <c r="L834" s="95"/>
      <c r="M834" s="95"/>
      <c r="N834" s="95"/>
      <c r="O834" s="95"/>
      <c r="P834" s="95"/>
      <c r="Q834" s="95"/>
      <c r="R834" s="95"/>
    </row>
    <row r="835" spans="2:18">
      <c r="B835" s="94"/>
      <c r="C835" s="94"/>
      <c r="D835" s="94"/>
      <c r="E835" s="94"/>
      <c r="F835" s="95"/>
      <c r="G835" s="95"/>
      <c r="H835" s="95"/>
      <c r="I835" s="95"/>
      <c r="J835" s="95"/>
      <c r="K835" s="95"/>
      <c r="L835" s="95"/>
      <c r="M835" s="95"/>
      <c r="N835" s="95"/>
      <c r="O835" s="95"/>
      <c r="P835" s="95"/>
      <c r="Q835" s="95"/>
      <c r="R835" s="95"/>
    </row>
    <row r="836" spans="2:18">
      <c r="B836" s="94"/>
      <c r="C836" s="94"/>
      <c r="D836" s="94"/>
      <c r="E836" s="94"/>
      <c r="F836" s="95"/>
      <c r="G836" s="95"/>
      <c r="H836" s="95"/>
      <c r="I836" s="95"/>
      <c r="J836" s="95"/>
      <c r="K836" s="95"/>
      <c r="L836" s="95"/>
      <c r="M836" s="95"/>
      <c r="N836" s="95"/>
      <c r="O836" s="95"/>
      <c r="P836" s="95"/>
      <c r="Q836" s="95"/>
      <c r="R836" s="95"/>
    </row>
    <row r="837" spans="2:18">
      <c r="B837" s="94"/>
      <c r="C837" s="94"/>
      <c r="D837" s="94"/>
      <c r="E837" s="94"/>
      <c r="F837" s="95"/>
      <c r="G837" s="95"/>
      <c r="H837" s="95"/>
      <c r="I837" s="95"/>
      <c r="J837" s="95"/>
      <c r="K837" s="95"/>
      <c r="L837" s="95"/>
      <c r="M837" s="95"/>
      <c r="N837" s="95"/>
      <c r="O837" s="95"/>
      <c r="P837" s="95"/>
      <c r="Q837" s="95"/>
      <c r="R837" s="95"/>
    </row>
    <row r="838" spans="2:18">
      <c r="B838" s="94"/>
      <c r="C838" s="94"/>
      <c r="D838" s="94"/>
      <c r="E838" s="94"/>
      <c r="F838" s="95"/>
      <c r="G838" s="95"/>
      <c r="H838" s="95"/>
      <c r="I838" s="95"/>
      <c r="J838" s="95"/>
      <c r="K838" s="95"/>
      <c r="L838" s="95"/>
      <c r="M838" s="95"/>
      <c r="N838" s="95"/>
      <c r="O838" s="95"/>
      <c r="P838" s="95"/>
      <c r="Q838" s="95"/>
      <c r="R838" s="95"/>
    </row>
    <row r="839" spans="2:18">
      <c r="B839" s="94"/>
      <c r="C839" s="94"/>
      <c r="D839" s="94"/>
      <c r="E839" s="94"/>
      <c r="F839" s="95"/>
      <c r="G839" s="95"/>
      <c r="H839" s="95"/>
      <c r="I839" s="95"/>
      <c r="J839" s="95"/>
      <c r="K839" s="95"/>
      <c r="L839" s="95"/>
      <c r="M839" s="95"/>
      <c r="N839" s="95"/>
      <c r="O839" s="95"/>
      <c r="P839" s="95"/>
      <c r="Q839" s="95"/>
      <c r="R839" s="95"/>
    </row>
    <row r="840" spans="2:18">
      <c r="B840" s="94"/>
      <c r="C840" s="94"/>
      <c r="D840" s="94"/>
      <c r="E840" s="94"/>
      <c r="F840" s="95"/>
      <c r="G840" s="95"/>
      <c r="H840" s="95"/>
      <c r="I840" s="95"/>
      <c r="J840" s="95"/>
      <c r="K840" s="95"/>
      <c r="L840" s="95"/>
      <c r="M840" s="95"/>
      <c r="N840" s="95"/>
      <c r="O840" s="95"/>
      <c r="P840" s="95"/>
      <c r="Q840" s="95"/>
      <c r="R840" s="95"/>
    </row>
    <row r="841" spans="2:18">
      <c r="B841" s="94"/>
      <c r="C841" s="94"/>
      <c r="D841" s="94"/>
      <c r="E841" s="94"/>
      <c r="F841" s="95"/>
      <c r="G841" s="95"/>
      <c r="H841" s="95"/>
      <c r="I841" s="95"/>
      <c r="J841" s="95"/>
      <c r="K841" s="95"/>
      <c r="L841" s="95"/>
      <c r="M841" s="95"/>
      <c r="N841" s="95"/>
      <c r="O841" s="95"/>
      <c r="P841" s="95"/>
      <c r="Q841" s="95"/>
      <c r="R841" s="95"/>
    </row>
    <row r="842" spans="2:18">
      <c r="B842" s="94"/>
      <c r="C842" s="94"/>
      <c r="D842" s="94"/>
      <c r="E842" s="94"/>
      <c r="F842" s="95"/>
      <c r="G842" s="95"/>
      <c r="H842" s="95"/>
      <c r="I842" s="95"/>
      <c r="J842" s="95"/>
      <c r="K842" s="95"/>
      <c r="L842" s="95"/>
      <c r="M842" s="95"/>
      <c r="N842" s="95"/>
      <c r="O842" s="95"/>
      <c r="P842" s="95"/>
      <c r="Q842" s="95"/>
      <c r="R842" s="95"/>
    </row>
    <row r="843" spans="2:18">
      <c r="B843" s="94"/>
      <c r="C843" s="94"/>
      <c r="D843" s="94"/>
      <c r="E843" s="94"/>
      <c r="F843" s="95"/>
      <c r="G843" s="95"/>
      <c r="H843" s="95"/>
      <c r="I843" s="95"/>
      <c r="J843" s="95"/>
      <c r="K843" s="95"/>
      <c r="L843" s="95"/>
      <c r="M843" s="95"/>
      <c r="N843" s="95"/>
      <c r="O843" s="95"/>
      <c r="P843" s="95"/>
      <c r="Q843" s="95"/>
      <c r="R843" s="95"/>
    </row>
    <row r="844" spans="2:18">
      <c r="B844" s="94"/>
      <c r="C844" s="94"/>
      <c r="D844" s="94"/>
      <c r="E844" s="94"/>
      <c r="F844" s="95"/>
      <c r="G844" s="95"/>
      <c r="H844" s="95"/>
      <c r="I844" s="95"/>
      <c r="J844" s="95"/>
      <c r="K844" s="95"/>
      <c r="L844" s="95"/>
      <c r="M844" s="95"/>
      <c r="N844" s="95"/>
      <c r="O844" s="95"/>
      <c r="P844" s="95"/>
      <c r="Q844" s="95"/>
      <c r="R844" s="95"/>
    </row>
    <row r="845" spans="2:18">
      <c r="B845" s="94"/>
      <c r="C845" s="94"/>
      <c r="D845" s="94"/>
      <c r="E845" s="94"/>
      <c r="F845" s="95"/>
      <c r="G845" s="95"/>
      <c r="H845" s="95"/>
      <c r="I845" s="95"/>
      <c r="J845" s="95"/>
      <c r="K845" s="95"/>
      <c r="L845" s="95"/>
      <c r="M845" s="95"/>
      <c r="N845" s="95"/>
      <c r="O845" s="95"/>
      <c r="P845" s="95"/>
      <c r="Q845" s="95"/>
      <c r="R845" s="95"/>
    </row>
    <row r="846" spans="2:18">
      <c r="B846" s="94"/>
      <c r="C846" s="94"/>
      <c r="D846" s="94"/>
      <c r="E846" s="94"/>
      <c r="F846" s="95"/>
      <c r="G846" s="95"/>
      <c r="H846" s="95"/>
      <c r="I846" s="95"/>
      <c r="J846" s="95"/>
      <c r="K846" s="95"/>
      <c r="L846" s="95"/>
      <c r="M846" s="95"/>
      <c r="N846" s="95"/>
      <c r="O846" s="95"/>
      <c r="P846" s="95"/>
      <c r="Q846" s="95"/>
      <c r="R846" s="95"/>
    </row>
    <row r="847" spans="2:18">
      <c r="B847" s="94"/>
      <c r="C847" s="94"/>
      <c r="D847" s="94"/>
      <c r="E847" s="94"/>
      <c r="F847" s="95"/>
      <c r="G847" s="95"/>
      <c r="H847" s="95"/>
      <c r="I847" s="95"/>
      <c r="J847" s="95"/>
      <c r="K847" s="95"/>
      <c r="L847" s="95"/>
      <c r="M847" s="95"/>
      <c r="N847" s="95"/>
      <c r="O847" s="95"/>
      <c r="P847" s="95"/>
      <c r="Q847" s="95"/>
      <c r="R847" s="95"/>
    </row>
    <row r="848" spans="2:18">
      <c r="B848" s="94"/>
      <c r="C848" s="94"/>
      <c r="D848" s="94"/>
      <c r="E848" s="94"/>
      <c r="F848" s="95"/>
      <c r="G848" s="95"/>
      <c r="H848" s="95"/>
      <c r="I848" s="95"/>
      <c r="J848" s="95"/>
      <c r="K848" s="95"/>
      <c r="L848" s="95"/>
      <c r="M848" s="95"/>
      <c r="N848" s="95"/>
      <c r="O848" s="95"/>
      <c r="P848" s="95"/>
      <c r="Q848" s="95"/>
      <c r="R848" s="95"/>
    </row>
    <row r="849" spans="2:18">
      <c r="B849" s="94"/>
      <c r="C849" s="94"/>
      <c r="D849" s="94"/>
      <c r="E849" s="94"/>
      <c r="F849" s="95"/>
      <c r="G849" s="95"/>
      <c r="H849" s="95"/>
      <c r="I849" s="95"/>
      <c r="J849" s="95"/>
      <c r="K849" s="95"/>
      <c r="L849" s="95"/>
      <c r="M849" s="95"/>
      <c r="N849" s="95"/>
      <c r="O849" s="95"/>
      <c r="P849" s="95"/>
      <c r="Q849" s="95"/>
      <c r="R849" s="95"/>
    </row>
    <row r="850" spans="2:18">
      <c r="B850" s="94"/>
      <c r="C850" s="94"/>
      <c r="D850" s="94"/>
      <c r="E850" s="94"/>
      <c r="F850" s="95"/>
      <c r="G850" s="95"/>
      <c r="H850" s="95"/>
      <c r="I850" s="95"/>
      <c r="J850" s="95"/>
      <c r="K850" s="95"/>
      <c r="L850" s="95"/>
      <c r="M850" s="95"/>
      <c r="N850" s="95"/>
      <c r="O850" s="95"/>
      <c r="P850" s="95"/>
      <c r="Q850" s="95"/>
      <c r="R850" s="95"/>
    </row>
    <row r="851" spans="2:18">
      <c r="B851" s="94"/>
      <c r="C851" s="94"/>
      <c r="D851" s="94"/>
      <c r="E851" s="94"/>
      <c r="F851" s="95"/>
      <c r="G851" s="95"/>
      <c r="H851" s="95"/>
      <c r="I851" s="95"/>
      <c r="J851" s="95"/>
      <c r="K851" s="95"/>
      <c r="L851" s="95"/>
      <c r="M851" s="95"/>
      <c r="N851" s="95"/>
      <c r="O851" s="95"/>
      <c r="P851" s="95"/>
      <c r="Q851" s="95"/>
      <c r="R851" s="95"/>
    </row>
    <row r="852" spans="2:18">
      <c r="B852" s="94"/>
      <c r="C852" s="94"/>
      <c r="D852" s="94"/>
      <c r="E852" s="94"/>
      <c r="F852" s="95"/>
      <c r="G852" s="95"/>
      <c r="H852" s="95"/>
      <c r="I852" s="95"/>
      <c r="J852" s="95"/>
      <c r="K852" s="95"/>
      <c r="L852" s="95"/>
      <c r="M852" s="95"/>
      <c r="N852" s="95"/>
      <c r="O852" s="95"/>
      <c r="P852" s="95"/>
      <c r="Q852" s="95"/>
      <c r="R852" s="95"/>
    </row>
    <row r="853" spans="2:18">
      <c r="B853" s="94"/>
      <c r="C853" s="94"/>
      <c r="D853" s="94"/>
      <c r="E853" s="94"/>
      <c r="F853" s="95"/>
      <c r="G853" s="95"/>
      <c r="H853" s="95"/>
      <c r="I853" s="95"/>
      <c r="J853" s="95"/>
      <c r="K853" s="95"/>
      <c r="L853" s="95"/>
      <c r="M853" s="95"/>
      <c r="N853" s="95"/>
      <c r="O853" s="95"/>
      <c r="P853" s="95"/>
      <c r="Q853" s="95"/>
      <c r="R853" s="95"/>
    </row>
    <row r="854" spans="2:18">
      <c r="B854" s="94"/>
      <c r="C854" s="94"/>
      <c r="D854" s="94"/>
      <c r="E854" s="94"/>
      <c r="F854" s="95"/>
      <c r="G854" s="95"/>
      <c r="H854" s="95"/>
      <c r="I854" s="95"/>
      <c r="J854" s="95"/>
      <c r="K854" s="95"/>
      <c r="L854" s="95"/>
      <c r="M854" s="95"/>
      <c r="N854" s="95"/>
      <c r="O854" s="95"/>
      <c r="P854" s="95"/>
      <c r="Q854" s="95"/>
      <c r="R854" s="95"/>
    </row>
    <row r="855" spans="2:18">
      <c r="B855" s="94"/>
      <c r="C855" s="94"/>
      <c r="D855" s="94"/>
      <c r="E855" s="94"/>
      <c r="F855" s="95"/>
      <c r="G855" s="95"/>
      <c r="H855" s="95"/>
      <c r="I855" s="95"/>
      <c r="J855" s="95"/>
      <c r="K855" s="95"/>
      <c r="L855" s="95"/>
      <c r="M855" s="95"/>
      <c r="N855" s="95"/>
      <c r="O855" s="95"/>
      <c r="P855" s="95"/>
      <c r="Q855" s="95"/>
      <c r="R855" s="95"/>
    </row>
    <row r="856" spans="2:18">
      <c r="B856" s="94"/>
      <c r="C856" s="94"/>
      <c r="D856" s="94"/>
      <c r="E856" s="94"/>
      <c r="F856" s="95"/>
      <c r="G856" s="95"/>
      <c r="H856" s="95"/>
      <c r="I856" s="95"/>
      <c r="J856" s="95"/>
      <c r="K856" s="95"/>
      <c r="L856" s="95"/>
      <c r="M856" s="95"/>
      <c r="N856" s="95"/>
      <c r="O856" s="95"/>
      <c r="P856" s="95"/>
      <c r="Q856" s="95"/>
      <c r="R856" s="95"/>
    </row>
    <row r="857" spans="2:18">
      <c r="B857" s="94"/>
      <c r="C857" s="94"/>
      <c r="D857" s="94"/>
      <c r="E857" s="94"/>
      <c r="F857" s="95"/>
      <c r="G857" s="95"/>
      <c r="H857" s="95"/>
      <c r="I857" s="95"/>
      <c r="J857" s="95"/>
      <c r="K857" s="95"/>
      <c r="L857" s="95"/>
      <c r="M857" s="95"/>
      <c r="N857" s="95"/>
      <c r="O857" s="95"/>
      <c r="P857" s="95"/>
      <c r="Q857" s="95"/>
      <c r="R857" s="95"/>
    </row>
    <row r="858" spans="2:18">
      <c r="B858" s="94"/>
      <c r="C858" s="94"/>
      <c r="D858" s="94"/>
      <c r="E858" s="94"/>
      <c r="F858" s="95"/>
      <c r="G858" s="95"/>
      <c r="H858" s="95"/>
      <c r="I858" s="95"/>
      <c r="J858" s="95"/>
      <c r="K858" s="95"/>
      <c r="L858" s="95"/>
      <c r="M858" s="95"/>
      <c r="N858" s="95"/>
      <c r="O858" s="95"/>
      <c r="P858" s="95"/>
      <c r="Q858" s="95"/>
      <c r="R858" s="95"/>
    </row>
    <row r="859" spans="2:18">
      <c r="B859" s="94"/>
      <c r="C859" s="94"/>
      <c r="D859" s="94"/>
      <c r="E859" s="94"/>
      <c r="F859" s="95"/>
      <c r="G859" s="95"/>
      <c r="H859" s="95"/>
      <c r="I859" s="95"/>
      <c r="J859" s="95"/>
      <c r="K859" s="95"/>
      <c r="L859" s="95"/>
      <c r="M859" s="95"/>
      <c r="N859" s="95"/>
      <c r="O859" s="95"/>
      <c r="P859" s="95"/>
      <c r="Q859" s="95"/>
      <c r="R859" s="95"/>
    </row>
    <row r="860" spans="2:18">
      <c r="B860" s="94"/>
      <c r="C860" s="94"/>
      <c r="D860" s="94"/>
      <c r="E860" s="94"/>
      <c r="F860" s="95"/>
      <c r="G860" s="95"/>
      <c r="H860" s="95"/>
      <c r="I860" s="95"/>
      <c r="J860" s="95"/>
      <c r="K860" s="95"/>
      <c r="L860" s="95"/>
      <c r="M860" s="95"/>
      <c r="N860" s="95"/>
      <c r="O860" s="95"/>
      <c r="P860" s="95"/>
      <c r="Q860" s="95"/>
      <c r="R860" s="95"/>
    </row>
    <row r="861" spans="2:18">
      <c r="B861" s="94"/>
      <c r="C861" s="94"/>
      <c r="D861" s="94"/>
      <c r="E861" s="94"/>
      <c r="F861" s="95"/>
      <c r="G861" s="95"/>
      <c r="H861" s="95"/>
      <c r="I861" s="95"/>
      <c r="J861" s="95"/>
      <c r="K861" s="95"/>
      <c r="L861" s="95"/>
      <c r="M861" s="95"/>
      <c r="N861" s="95"/>
      <c r="O861" s="95"/>
      <c r="P861" s="95"/>
      <c r="Q861" s="95"/>
      <c r="R861" s="95"/>
    </row>
    <row r="862" spans="2:18">
      <c r="B862" s="94"/>
      <c r="C862" s="94"/>
      <c r="D862" s="94"/>
      <c r="E862" s="94"/>
      <c r="F862" s="95"/>
      <c r="G862" s="95"/>
      <c r="H862" s="95"/>
      <c r="I862" s="95"/>
      <c r="J862" s="95"/>
      <c r="K862" s="95"/>
      <c r="L862" s="95"/>
      <c r="M862" s="95"/>
      <c r="N862" s="95"/>
      <c r="O862" s="95"/>
      <c r="P862" s="95"/>
      <c r="Q862" s="95"/>
      <c r="R862" s="95"/>
    </row>
    <row r="863" spans="2:18">
      <c r="B863" s="94"/>
      <c r="C863" s="94"/>
      <c r="D863" s="94"/>
      <c r="E863" s="94"/>
      <c r="F863" s="95"/>
      <c r="G863" s="95"/>
      <c r="H863" s="95"/>
      <c r="I863" s="95"/>
      <c r="J863" s="95"/>
      <c r="K863" s="95"/>
      <c r="L863" s="95"/>
      <c r="M863" s="95"/>
      <c r="N863" s="95"/>
      <c r="O863" s="95"/>
      <c r="P863" s="95"/>
      <c r="Q863" s="95"/>
      <c r="R863" s="95"/>
    </row>
    <row r="864" spans="2:18">
      <c r="B864" s="94"/>
      <c r="C864" s="94"/>
      <c r="D864" s="94"/>
      <c r="E864" s="94"/>
      <c r="F864" s="95"/>
      <c r="G864" s="95"/>
      <c r="H864" s="95"/>
      <c r="I864" s="95"/>
      <c r="J864" s="95"/>
      <c r="K864" s="95"/>
      <c r="L864" s="95"/>
      <c r="M864" s="95"/>
      <c r="N864" s="95"/>
      <c r="O864" s="95"/>
      <c r="P864" s="95"/>
      <c r="Q864" s="95"/>
      <c r="R864" s="95"/>
    </row>
    <row r="865" spans="2:18">
      <c r="B865" s="94"/>
      <c r="C865" s="94"/>
      <c r="D865" s="94"/>
      <c r="E865" s="94"/>
      <c r="F865" s="95"/>
      <c r="G865" s="95"/>
      <c r="H865" s="95"/>
      <c r="I865" s="95"/>
      <c r="J865" s="95"/>
      <c r="K865" s="95"/>
      <c r="L865" s="95"/>
      <c r="M865" s="95"/>
      <c r="N865" s="95"/>
      <c r="O865" s="95"/>
      <c r="P865" s="95"/>
      <c r="Q865" s="95"/>
      <c r="R865" s="95"/>
    </row>
    <row r="866" spans="2:18">
      <c r="B866" s="94"/>
      <c r="C866" s="94"/>
      <c r="D866" s="94"/>
      <c r="E866" s="94"/>
      <c r="F866" s="95"/>
      <c r="G866" s="95"/>
      <c r="H866" s="95"/>
      <c r="I866" s="95"/>
      <c r="J866" s="95"/>
      <c r="K866" s="95"/>
      <c r="L866" s="95"/>
      <c r="M866" s="95"/>
      <c r="N866" s="95"/>
      <c r="O866" s="95"/>
      <c r="P866" s="95"/>
      <c r="Q866" s="95"/>
      <c r="R866" s="95"/>
    </row>
    <row r="867" spans="2:18">
      <c r="B867" s="94"/>
      <c r="C867" s="94"/>
      <c r="D867" s="94"/>
      <c r="E867" s="94"/>
      <c r="F867" s="95"/>
      <c r="G867" s="95"/>
      <c r="H867" s="95"/>
      <c r="I867" s="95"/>
      <c r="J867" s="95"/>
      <c r="K867" s="95"/>
      <c r="L867" s="95"/>
      <c r="M867" s="95"/>
      <c r="N867" s="95"/>
      <c r="O867" s="95"/>
      <c r="P867" s="95"/>
      <c r="Q867" s="95"/>
      <c r="R867" s="95"/>
    </row>
    <row r="868" spans="2:18">
      <c r="B868" s="94"/>
      <c r="C868" s="94"/>
      <c r="D868" s="94"/>
      <c r="E868" s="94"/>
      <c r="F868" s="95"/>
      <c r="G868" s="95"/>
      <c r="H868" s="95"/>
      <c r="I868" s="95"/>
      <c r="J868" s="95"/>
      <c r="K868" s="95"/>
      <c r="L868" s="95"/>
      <c r="M868" s="95"/>
      <c r="N868" s="95"/>
      <c r="O868" s="95"/>
      <c r="P868" s="95"/>
      <c r="Q868" s="95"/>
      <c r="R868" s="95"/>
    </row>
    <row r="869" spans="2:18">
      <c r="B869" s="94"/>
      <c r="C869" s="94"/>
      <c r="D869" s="94"/>
      <c r="E869" s="94"/>
      <c r="F869" s="95"/>
      <c r="G869" s="95"/>
      <c r="H869" s="95"/>
      <c r="I869" s="95"/>
      <c r="J869" s="95"/>
      <c r="K869" s="95"/>
      <c r="L869" s="95"/>
      <c r="M869" s="95"/>
      <c r="N869" s="95"/>
      <c r="O869" s="95"/>
      <c r="P869" s="95"/>
      <c r="Q869" s="95"/>
      <c r="R869" s="95"/>
    </row>
    <row r="870" spans="2:18">
      <c r="B870" s="94"/>
      <c r="C870" s="94"/>
      <c r="D870" s="94"/>
      <c r="E870" s="94"/>
      <c r="F870" s="95"/>
      <c r="G870" s="95"/>
      <c r="H870" s="95"/>
      <c r="I870" s="95"/>
      <c r="J870" s="95"/>
      <c r="K870" s="95"/>
      <c r="L870" s="95"/>
      <c r="M870" s="95"/>
      <c r="N870" s="95"/>
      <c r="O870" s="95"/>
      <c r="P870" s="95"/>
      <c r="Q870" s="95"/>
      <c r="R870" s="95"/>
    </row>
    <row r="871" spans="2:18">
      <c r="B871" s="94"/>
      <c r="C871" s="94"/>
      <c r="D871" s="94"/>
      <c r="E871" s="94"/>
      <c r="F871" s="95"/>
      <c r="G871" s="95"/>
      <c r="H871" s="95"/>
      <c r="I871" s="95"/>
      <c r="J871" s="95"/>
      <c r="K871" s="95"/>
      <c r="L871" s="95"/>
      <c r="M871" s="95"/>
      <c r="N871" s="95"/>
      <c r="O871" s="95"/>
      <c r="P871" s="95"/>
      <c r="Q871" s="95"/>
      <c r="R871" s="95"/>
    </row>
    <row r="872" spans="2:18">
      <c r="B872" s="94"/>
      <c r="C872" s="94"/>
      <c r="D872" s="94"/>
      <c r="E872" s="94"/>
      <c r="F872" s="95"/>
      <c r="G872" s="95"/>
      <c r="H872" s="95"/>
      <c r="I872" s="95"/>
      <c r="J872" s="95"/>
      <c r="K872" s="95"/>
      <c r="L872" s="95"/>
      <c r="M872" s="95"/>
      <c r="N872" s="95"/>
      <c r="O872" s="95"/>
      <c r="P872" s="95"/>
      <c r="Q872" s="95"/>
      <c r="R872" s="95"/>
    </row>
    <row r="873" spans="2:18">
      <c r="B873" s="94"/>
      <c r="C873" s="94"/>
      <c r="D873" s="94"/>
      <c r="E873" s="94"/>
      <c r="F873" s="95"/>
      <c r="G873" s="95"/>
      <c r="H873" s="95"/>
      <c r="I873" s="95"/>
      <c r="J873" s="95"/>
      <c r="K873" s="95"/>
      <c r="L873" s="95"/>
      <c r="M873" s="95"/>
      <c r="N873" s="95"/>
      <c r="O873" s="95"/>
      <c r="P873" s="95"/>
      <c r="Q873" s="95"/>
      <c r="R873" s="95"/>
    </row>
    <row r="874" spans="2:18">
      <c r="B874" s="94"/>
      <c r="C874" s="94"/>
      <c r="D874" s="94"/>
      <c r="E874" s="94"/>
      <c r="F874" s="95"/>
      <c r="G874" s="95"/>
      <c r="H874" s="95"/>
      <c r="I874" s="95"/>
      <c r="J874" s="95"/>
      <c r="K874" s="95"/>
      <c r="L874" s="95"/>
      <c r="M874" s="95"/>
      <c r="N874" s="95"/>
      <c r="O874" s="95"/>
      <c r="P874" s="95"/>
      <c r="Q874" s="95"/>
      <c r="R874" s="95"/>
    </row>
    <row r="875" spans="2:18">
      <c r="B875" s="94"/>
      <c r="C875" s="94"/>
      <c r="D875" s="94"/>
      <c r="E875" s="94"/>
      <c r="F875" s="95"/>
      <c r="G875" s="95"/>
      <c r="H875" s="95"/>
      <c r="I875" s="95"/>
      <c r="J875" s="95"/>
      <c r="K875" s="95"/>
      <c r="L875" s="95"/>
      <c r="M875" s="95"/>
      <c r="N875" s="95"/>
      <c r="O875" s="95"/>
      <c r="P875" s="95"/>
      <c r="Q875" s="95"/>
      <c r="R875" s="95"/>
    </row>
    <row r="876" spans="2:18">
      <c r="B876" s="94"/>
      <c r="C876" s="94"/>
      <c r="D876" s="94"/>
      <c r="E876" s="94"/>
      <c r="F876" s="95"/>
      <c r="G876" s="95"/>
      <c r="H876" s="95"/>
      <c r="I876" s="95"/>
      <c r="J876" s="95"/>
      <c r="K876" s="95"/>
      <c r="L876" s="95"/>
      <c r="M876" s="95"/>
      <c r="N876" s="95"/>
      <c r="O876" s="95"/>
      <c r="P876" s="95"/>
      <c r="Q876" s="95"/>
      <c r="R876" s="95"/>
    </row>
    <row r="877" spans="2:18">
      <c r="B877" s="94"/>
      <c r="C877" s="94"/>
      <c r="D877" s="94"/>
      <c r="E877" s="94"/>
      <c r="F877" s="95"/>
      <c r="G877" s="95"/>
      <c r="H877" s="95"/>
      <c r="I877" s="95"/>
      <c r="J877" s="95"/>
      <c r="K877" s="95"/>
      <c r="L877" s="95"/>
      <c r="M877" s="95"/>
      <c r="N877" s="95"/>
      <c r="O877" s="95"/>
      <c r="P877" s="95"/>
      <c r="Q877" s="95"/>
      <c r="R877" s="95"/>
    </row>
    <row r="878" spans="2:18">
      <c r="B878" s="94"/>
      <c r="C878" s="94"/>
      <c r="D878" s="94"/>
      <c r="E878" s="94"/>
      <c r="F878" s="95"/>
      <c r="G878" s="95"/>
      <c r="H878" s="95"/>
      <c r="I878" s="95"/>
      <c r="J878" s="95"/>
      <c r="K878" s="95"/>
      <c r="L878" s="95"/>
      <c r="M878" s="95"/>
      <c r="N878" s="95"/>
      <c r="O878" s="95"/>
      <c r="P878" s="95"/>
      <c r="Q878" s="95"/>
      <c r="R878" s="95"/>
    </row>
    <row r="879" spans="2:18">
      <c r="B879" s="94"/>
      <c r="C879" s="94"/>
      <c r="D879" s="94"/>
      <c r="E879" s="94"/>
      <c r="F879" s="95"/>
      <c r="G879" s="95"/>
      <c r="H879" s="95"/>
      <c r="I879" s="95"/>
      <c r="J879" s="95"/>
      <c r="K879" s="95"/>
      <c r="L879" s="95"/>
      <c r="M879" s="95"/>
      <c r="N879" s="95"/>
      <c r="O879" s="95"/>
      <c r="P879" s="95"/>
      <c r="Q879" s="95"/>
      <c r="R879" s="95"/>
    </row>
    <row r="880" spans="2:18">
      <c r="B880" s="94"/>
      <c r="C880" s="94"/>
      <c r="D880" s="94"/>
      <c r="E880" s="94"/>
      <c r="F880" s="95"/>
      <c r="G880" s="95"/>
      <c r="H880" s="95"/>
      <c r="I880" s="95"/>
      <c r="J880" s="95"/>
      <c r="K880" s="95"/>
      <c r="L880" s="95"/>
      <c r="M880" s="95"/>
      <c r="N880" s="95"/>
      <c r="O880" s="95"/>
      <c r="P880" s="95"/>
      <c r="Q880" s="95"/>
      <c r="R880" s="95"/>
    </row>
    <row r="881" spans="2:18">
      <c r="B881" s="94"/>
      <c r="C881" s="94"/>
      <c r="D881" s="94"/>
      <c r="E881" s="94"/>
      <c r="F881" s="95"/>
      <c r="G881" s="95"/>
      <c r="H881" s="95"/>
      <c r="I881" s="95"/>
      <c r="J881" s="95"/>
      <c r="K881" s="95"/>
      <c r="L881" s="95"/>
      <c r="M881" s="95"/>
      <c r="N881" s="95"/>
      <c r="O881" s="95"/>
      <c r="P881" s="95"/>
      <c r="Q881" s="95"/>
      <c r="R881" s="95"/>
    </row>
    <row r="882" spans="2:18">
      <c r="B882" s="94"/>
      <c r="C882" s="94"/>
      <c r="D882" s="94"/>
      <c r="E882" s="94"/>
      <c r="F882" s="95"/>
      <c r="G882" s="95"/>
      <c r="H882" s="95"/>
      <c r="I882" s="95"/>
      <c r="J882" s="95"/>
      <c r="K882" s="95"/>
      <c r="L882" s="95"/>
      <c r="M882" s="95"/>
      <c r="N882" s="95"/>
      <c r="O882" s="95"/>
      <c r="P882" s="95"/>
      <c r="Q882" s="95"/>
      <c r="R882" s="95"/>
    </row>
    <row r="883" spans="2:18">
      <c r="B883" s="94"/>
      <c r="C883" s="94"/>
      <c r="D883" s="94"/>
      <c r="E883" s="94"/>
      <c r="F883" s="95"/>
      <c r="G883" s="95"/>
      <c r="H883" s="95"/>
      <c r="I883" s="95"/>
      <c r="J883" s="95"/>
      <c r="K883" s="95"/>
      <c r="L883" s="95"/>
      <c r="M883" s="95"/>
      <c r="N883" s="95"/>
      <c r="O883" s="95"/>
      <c r="P883" s="95"/>
      <c r="Q883" s="95"/>
      <c r="R883" s="95"/>
    </row>
    <row r="884" spans="2:18">
      <c r="B884" s="94"/>
      <c r="C884" s="94"/>
      <c r="D884" s="94"/>
      <c r="E884" s="94"/>
      <c r="F884" s="95"/>
      <c r="G884" s="95"/>
      <c r="H884" s="95"/>
      <c r="I884" s="95"/>
      <c r="J884" s="95"/>
      <c r="K884" s="95"/>
      <c r="L884" s="95"/>
      <c r="M884" s="95"/>
      <c r="N884" s="95"/>
      <c r="O884" s="95"/>
      <c r="P884" s="95"/>
      <c r="Q884" s="95"/>
      <c r="R884" s="95"/>
    </row>
    <row r="885" spans="2:18">
      <c r="B885" s="94"/>
      <c r="C885" s="94"/>
      <c r="D885" s="94"/>
      <c r="E885" s="94"/>
      <c r="F885" s="95"/>
      <c r="G885" s="95"/>
      <c r="H885" s="95"/>
      <c r="I885" s="95"/>
      <c r="J885" s="95"/>
      <c r="K885" s="95"/>
      <c r="L885" s="95"/>
      <c r="M885" s="95"/>
      <c r="N885" s="95"/>
      <c r="O885" s="95"/>
      <c r="P885" s="95"/>
      <c r="Q885" s="95"/>
      <c r="R885" s="95"/>
    </row>
    <row r="886" spans="2:18">
      <c r="B886" s="94"/>
      <c r="C886" s="94"/>
      <c r="D886" s="94"/>
      <c r="E886" s="94"/>
      <c r="F886" s="95"/>
      <c r="G886" s="95"/>
      <c r="H886" s="95"/>
      <c r="I886" s="95"/>
      <c r="J886" s="95"/>
      <c r="K886" s="95"/>
      <c r="L886" s="95"/>
      <c r="M886" s="95"/>
      <c r="N886" s="95"/>
      <c r="O886" s="95"/>
      <c r="P886" s="95"/>
      <c r="Q886" s="95"/>
      <c r="R886" s="95"/>
    </row>
    <row r="887" spans="2:18">
      <c r="B887" s="94"/>
      <c r="C887" s="94"/>
      <c r="D887" s="94"/>
      <c r="E887" s="94"/>
      <c r="F887" s="95"/>
      <c r="G887" s="95"/>
      <c r="H887" s="95"/>
      <c r="I887" s="95"/>
      <c r="J887" s="95"/>
      <c r="K887" s="95"/>
      <c r="L887" s="95"/>
      <c r="M887" s="95"/>
      <c r="N887" s="95"/>
      <c r="O887" s="95"/>
      <c r="P887" s="95"/>
      <c r="Q887" s="95"/>
      <c r="R887" s="95"/>
    </row>
    <row r="888" spans="2:18">
      <c r="B888" s="94"/>
      <c r="C888" s="94"/>
      <c r="D888" s="94"/>
      <c r="E888" s="94"/>
      <c r="F888" s="95"/>
      <c r="G888" s="95"/>
      <c r="H888" s="95"/>
      <c r="I888" s="95"/>
      <c r="J888" s="95"/>
      <c r="K888" s="95"/>
      <c r="L888" s="95"/>
      <c r="M888" s="95"/>
      <c r="N888" s="95"/>
      <c r="O888" s="95"/>
      <c r="P888" s="95"/>
      <c r="Q888" s="95"/>
      <c r="R888" s="95"/>
    </row>
    <row r="889" spans="2:18">
      <c r="B889" s="94"/>
      <c r="C889" s="94"/>
      <c r="D889" s="94"/>
      <c r="E889" s="94"/>
      <c r="F889" s="95"/>
      <c r="G889" s="95"/>
      <c r="H889" s="95"/>
      <c r="I889" s="95"/>
      <c r="J889" s="95"/>
      <c r="K889" s="95"/>
      <c r="L889" s="95"/>
      <c r="M889" s="95"/>
      <c r="N889" s="95"/>
      <c r="O889" s="95"/>
      <c r="P889" s="95"/>
      <c r="Q889" s="95"/>
      <c r="R889" s="95"/>
    </row>
    <row r="890" spans="2:18">
      <c r="B890" s="94"/>
      <c r="C890" s="94"/>
      <c r="D890" s="94"/>
      <c r="E890" s="94"/>
      <c r="F890" s="95"/>
      <c r="G890" s="95"/>
      <c r="H890" s="95"/>
      <c r="I890" s="95"/>
      <c r="J890" s="95"/>
      <c r="K890" s="95"/>
      <c r="L890" s="95"/>
      <c r="M890" s="95"/>
      <c r="N890" s="95"/>
      <c r="O890" s="95"/>
      <c r="P890" s="95"/>
      <c r="Q890" s="95"/>
      <c r="R890" s="95"/>
    </row>
    <row r="891" spans="2:18">
      <c r="B891" s="94"/>
      <c r="C891" s="94"/>
      <c r="D891" s="94"/>
      <c r="E891" s="94"/>
      <c r="F891" s="95"/>
      <c r="G891" s="95"/>
      <c r="H891" s="95"/>
      <c r="I891" s="95"/>
      <c r="J891" s="95"/>
      <c r="K891" s="95"/>
      <c r="L891" s="95"/>
      <c r="M891" s="95"/>
      <c r="N891" s="95"/>
      <c r="O891" s="95"/>
      <c r="P891" s="95"/>
      <c r="Q891" s="95"/>
      <c r="R891" s="95"/>
    </row>
    <row r="892" spans="2:18">
      <c r="B892" s="94"/>
      <c r="C892" s="94"/>
      <c r="D892" s="94"/>
      <c r="E892" s="94"/>
      <c r="F892" s="95"/>
      <c r="G892" s="95"/>
      <c r="H892" s="95"/>
      <c r="I892" s="95"/>
      <c r="J892" s="95"/>
      <c r="K892" s="95"/>
      <c r="L892" s="95"/>
      <c r="M892" s="95"/>
      <c r="N892" s="95"/>
      <c r="O892" s="95"/>
      <c r="P892" s="95"/>
      <c r="Q892" s="95"/>
      <c r="R892" s="95"/>
    </row>
    <row r="893" spans="2:18">
      <c r="B893" s="94"/>
      <c r="C893" s="94"/>
      <c r="D893" s="94"/>
      <c r="E893" s="94"/>
      <c r="F893" s="95"/>
      <c r="G893" s="95"/>
      <c r="H893" s="95"/>
      <c r="I893" s="95"/>
      <c r="J893" s="95"/>
      <c r="K893" s="95"/>
      <c r="L893" s="95"/>
      <c r="M893" s="95"/>
      <c r="N893" s="95"/>
      <c r="O893" s="95"/>
      <c r="P893" s="95"/>
      <c r="Q893" s="95"/>
      <c r="R893" s="95"/>
    </row>
    <row r="894" spans="2:18">
      <c r="B894" s="94"/>
      <c r="C894" s="94"/>
      <c r="D894" s="94"/>
      <c r="E894" s="94"/>
      <c r="F894" s="95"/>
      <c r="G894" s="95"/>
      <c r="H894" s="95"/>
      <c r="I894" s="95"/>
      <c r="J894" s="95"/>
      <c r="K894" s="95"/>
      <c r="L894" s="95"/>
      <c r="M894" s="95"/>
      <c r="N894" s="95"/>
      <c r="O894" s="95"/>
      <c r="P894" s="95"/>
      <c r="Q894" s="95"/>
      <c r="R894" s="95"/>
    </row>
    <row r="895" spans="2:18">
      <c r="B895" s="94"/>
      <c r="C895" s="94"/>
      <c r="D895" s="94"/>
      <c r="E895" s="94"/>
      <c r="F895" s="95"/>
      <c r="G895" s="95"/>
      <c r="H895" s="95"/>
      <c r="I895" s="95"/>
      <c r="J895" s="95"/>
      <c r="K895" s="95"/>
      <c r="L895" s="95"/>
      <c r="M895" s="95"/>
      <c r="N895" s="95"/>
      <c r="O895" s="95"/>
      <c r="P895" s="95"/>
      <c r="Q895" s="95"/>
      <c r="R895" s="95"/>
    </row>
    <row r="896" spans="2:18">
      <c r="B896" s="94"/>
      <c r="C896" s="94"/>
      <c r="D896" s="94"/>
      <c r="E896" s="94"/>
      <c r="F896" s="95"/>
      <c r="G896" s="95"/>
      <c r="H896" s="95"/>
      <c r="I896" s="95"/>
      <c r="J896" s="95"/>
      <c r="K896" s="95"/>
      <c r="L896" s="95"/>
      <c r="M896" s="95"/>
      <c r="N896" s="95"/>
      <c r="O896" s="95"/>
      <c r="P896" s="95"/>
      <c r="Q896" s="95"/>
      <c r="R896" s="95"/>
    </row>
    <row r="897" spans="2:18">
      <c r="B897" s="94"/>
      <c r="C897" s="94"/>
      <c r="D897" s="94"/>
      <c r="E897" s="94"/>
      <c r="F897" s="95"/>
      <c r="G897" s="95"/>
      <c r="H897" s="95"/>
      <c r="I897" s="95"/>
      <c r="J897" s="95"/>
      <c r="K897" s="95"/>
      <c r="L897" s="95"/>
      <c r="M897" s="95"/>
      <c r="N897" s="95"/>
      <c r="O897" s="95"/>
      <c r="P897" s="95"/>
      <c r="Q897" s="95"/>
      <c r="R897" s="95"/>
    </row>
    <row r="898" spans="2:18">
      <c r="B898" s="94"/>
      <c r="C898" s="94"/>
      <c r="D898" s="94"/>
      <c r="E898" s="94"/>
      <c r="F898" s="95"/>
      <c r="G898" s="95"/>
      <c r="H898" s="95"/>
      <c r="I898" s="95"/>
      <c r="J898" s="95"/>
      <c r="K898" s="95"/>
      <c r="L898" s="95"/>
      <c r="M898" s="95"/>
      <c r="N898" s="95"/>
      <c r="O898" s="95"/>
      <c r="P898" s="95"/>
      <c r="Q898" s="95"/>
      <c r="R898" s="95"/>
    </row>
    <row r="899" spans="2:18">
      <c r="B899" s="94"/>
      <c r="C899" s="94"/>
      <c r="D899" s="94"/>
      <c r="E899" s="94"/>
      <c r="F899" s="95"/>
      <c r="G899" s="95"/>
      <c r="H899" s="95"/>
      <c r="I899" s="95"/>
      <c r="J899" s="95"/>
      <c r="K899" s="95"/>
      <c r="L899" s="95"/>
      <c r="M899" s="95"/>
      <c r="N899" s="95"/>
      <c r="O899" s="95"/>
      <c r="P899" s="95"/>
      <c r="Q899" s="95"/>
      <c r="R899" s="95"/>
    </row>
    <row r="900" spans="2:18">
      <c r="B900" s="94"/>
      <c r="C900" s="94"/>
      <c r="D900" s="94"/>
      <c r="E900" s="94"/>
      <c r="F900" s="95"/>
      <c r="G900" s="95"/>
      <c r="H900" s="95"/>
      <c r="I900" s="95"/>
      <c r="J900" s="95"/>
      <c r="K900" s="95"/>
      <c r="L900" s="95"/>
      <c r="M900" s="95"/>
      <c r="N900" s="95"/>
      <c r="O900" s="95"/>
      <c r="P900" s="95"/>
      <c r="Q900" s="95"/>
      <c r="R900" s="95"/>
    </row>
    <row r="901" spans="2:18">
      <c r="B901" s="94"/>
      <c r="C901" s="94"/>
      <c r="D901" s="94"/>
      <c r="E901" s="94"/>
      <c r="F901" s="95"/>
      <c r="G901" s="95"/>
      <c r="H901" s="95"/>
      <c r="I901" s="95"/>
      <c r="J901" s="95"/>
      <c r="K901" s="95"/>
      <c r="L901" s="95"/>
      <c r="M901" s="95"/>
      <c r="N901" s="95"/>
      <c r="O901" s="95"/>
      <c r="P901" s="95"/>
      <c r="Q901" s="95"/>
      <c r="R901" s="95"/>
    </row>
    <row r="902" spans="2:18">
      <c r="B902" s="94"/>
      <c r="C902" s="94"/>
      <c r="D902" s="94"/>
      <c r="E902" s="94"/>
      <c r="F902" s="95"/>
      <c r="G902" s="95"/>
      <c r="H902" s="95"/>
      <c r="I902" s="95"/>
      <c r="J902" s="95"/>
      <c r="K902" s="95"/>
      <c r="L902" s="95"/>
      <c r="M902" s="95"/>
      <c r="N902" s="95"/>
      <c r="O902" s="95"/>
      <c r="P902" s="95"/>
      <c r="Q902" s="95"/>
      <c r="R902" s="95"/>
    </row>
    <row r="903" spans="2:18">
      <c r="B903" s="94"/>
      <c r="C903" s="94"/>
      <c r="D903" s="94"/>
      <c r="E903" s="94"/>
      <c r="F903" s="95"/>
      <c r="G903" s="95"/>
      <c r="H903" s="95"/>
      <c r="I903" s="95"/>
      <c r="J903" s="95"/>
      <c r="K903" s="95"/>
      <c r="L903" s="95"/>
      <c r="M903" s="95"/>
      <c r="N903" s="95"/>
      <c r="O903" s="95"/>
      <c r="P903" s="95"/>
      <c r="Q903" s="95"/>
      <c r="R903" s="95"/>
    </row>
    <row r="904" spans="2:18">
      <c r="B904" s="94"/>
      <c r="C904" s="94"/>
      <c r="D904" s="94"/>
      <c r="E904" s="94"/>
      <c r="F904" s="95"/>
      <c r="G904" s="95"/>
      <c r="H904" s="95"/>
      <c r="I904" s="95"/>
      <c r="J904" s="95"/>
      <c r="K904" s="95"/>
      <c r="L904" s="95"/>
      <c r="M904" s="95"/>
      <c r="N904" s="95"/>
      <c r="O904" s="95"/>
      <c r="P904" s="95"/>
      <c r="Q904" s="95"/>
      <c r="R904" s="95"/>
    </row>
    <row r="905" spans="2:18">
      <c r="B905" s="94"/>
      <c r="C905" s="94"/>
      <c r="D905" s="94"/>
      <c r="E905" s="94"/>
      <c r="F905" s="95"/>
      <c r="G905" s="95"/>
      <c r="H905" s="95"/>
      <c r="I905" s="95"/>
      <c r="J905" s="95"/>
      <c r="K905" s="95"/>
      <c r="L905" s="95"/>
      <c r="M905" s="95"/>
      <c r="N905" s="95"/>
      <c r="O905" s="95"/>
      <c r="P905" s="95"/>
      <c r="Q905" s="95"/>
      <c r="R905" s="95"/>
    </row>
    <row r="906" spans="2:18">
      <c r="B906" s="94"/>
      <c r="C906" s="94"/>
      <c r="D906" s="94"/>
      <c r="E906" s="94"/>
      <c r="F906" s="95"/>
      <c r="G906" s="95"/>
      <c r="H906" s="95"/>
      <c r="I906" s="95"/>
      <c r="J906" s="95"/>
      <c r="K906" s="95"/>
      <c r="L906" s="95"/>
      <c r="M906" s="95"/>
      <c r="N906" s="95"/>
      <c r="O906" s="95"/>
      <c r="P906" s="95"/>
      <c r="Q906" s="95"/>
      <c r="R906" s="95"/>
    </row>
    <row r="907" spans="2:18">
      <c r="B907" s="94"/>
      <c r="C907" s="94"/>
      <c r="D907" s="94"/>
      <c r="E907" s="94"/>
      <c r="F907" s="95"/>
      <c r="G907" s="95"/>
      <c r="H907" s="95"/>
      <c r="I907" s="95"/>
      <c r="J907" s="95"/>
      <c r="K907" s="95"/>
      <c r="L907" s="95"/>
      <c r="M907" s="95"/>
      <c r="N907" s="95"/>
      <c r="O907" s="95"/>
      <c r="P907" s="95"/>
      <c r="Q907" s="95"/>
      <c r="R907" s="95"/>
    </row>
    <row r="908" spans="2:18">
      <c r="B908" s="94"/>
      <c r="C908" s="94"/>
      <c r="D908" s="94"/>
      <c r="E908" s="94"/>
      <c r="F908" s="95"/>
      <c r="G908" s="95"/>
      <c r="H908" s="95"/>
      <c r="I908" s="95"/>
      <c r="J908" s="95"/>
      <c r="K908" s="95"/>
      <c r="L908" s="95"/>
      <c r="M908" s="95"/>
      <c r="N908" s="95"/>
      <c r="O908" s="95"/>
      <c r="P908" s="95"/>
      <c r="Q908" s="95"/>
      <c r="R908" s="95"/>
    </row>
    <row r="909" spans="2:18">
      <c r="B909" s="94"/>
      <c r="C909" s="94"/>
      <c r="D909" s="94"/>
      <c r="E909" s="94"/>
      <c r="F909" s="95"/>
      <c r="G909" s="95"/>
      <c r="H909" s="95"/>
      <c r="I909" s="95"/>
      <c r="J909" s="95"/>
      <c r="K909" s="95"/>
      <c r="L909" s="95"/>
      <c r="M909" s="95"/>
      <c r="N909" s="95"/>
      <c r="O909" s="95"/>
      <c r="P909" s="95"/>
      <c r="Q909" s="95"/>
      <c r="R909" s="95"/>
    </row>
    <row r="910" spans="2:18">
      <c r="B910" s="94"/>
      <c r="C910" s="94"/>
      <c r="D910" s="94"/>
      <c r="E910" s="94"/>
      <c r="F910" s="95"/>
      <c r="G910" s="95"/>
      <c r="H910" s="95"/>
      <c r="I910" s="95"/>
      <c r="J910" s="95"/>
      <c r="K910" s="95"/>
      <c r="L910" s="95"/>
      <c r="M910" s="95"/>
      <c r="N910" s="95"/>
      <c r="O910" s="95"/>
      <c r="P910" s="95"/>
      <c r="Q910" s="95"/>
      <c r="R910" s="95"/>
    </row>
    <row r="911" spans="2:18">
      <c r="B911" s="94"/>
      <c r="C911" s="94"/>
      <c r="D911" s="94"/>
      <c r="E911" s="94"/>
      <c r="F911" s="95"/>
      <c r="G911" s="95"/>
      <c r="H911" s="95"/>
      <c r="I911" s="95"/>
      <c r="J911" s="95"/>
      <c r="K911" s="95"/>
      <c r="L911" s="95"/>
      <c r="M911" s="95"/>
      <c r="N911" s="95"/>
      <c r="O911" s="95"/>
      <c r="P911" s="95"/>
      <c r="Q911" s="95"/>
      <c r="R911" s="95"/>
    </row>
    <row r="912" spans="2:18">
      <c r="B912" s="94"/>
      <c r="C912" s="94"/>
      <c r="D912" s="94"/>
      <c r="E912" s="94"/>
      <c r="F912" s="95"/>
      <c r="G912" s="95"/>
      <c r="H912" s="95"/>
      <c r="I912" s="95"/>
      <c r="J912" s="95"/>
      <c r="K912" s="95"/>
      <c r="L912" s="95"/>
      <c r="M912" s="95"/>
      <c r="N912" s="95"/>
      <c r="O912" s="95"/>
      <c r="P912" s="95"/>
      <c r="Q912" s="95"/>
      <c r="R912" s="95"/>
    </row>
    <row r="913" spans="2:18">
      <c r="B913" s="94"/>
      <c r="C913" s="94"/>
      <c r="D913" s="94"/>
      <c r="E913" s="94"/>
      <c r="F913" s="95"/>
      <c r="G913" s="95"/>
      <c r="H913" s="95"/>
      <c r="I913" s="95"/>
      <c r="J913" s="95"/>
      <c r="K913" s="95"/>
      <c r="L913" s="95"/>
      <c r="M913" s="95"/>
      <c r="N913" s="95"/>
      <c r="O913" s="95"/>
      <c r="P913" s="95"/>
      <c r="Q913" s="95"/>
      <c r="R913" s="95"/>
    </row>
    <row r="914" spans="2:18">
      <c r="B914" s="94"/>
      <c r="C914" s="94"/>
      <c r="D914" s="94"/>
      <c r="E914" s="94"/>
      <c r="F914" s="95"/>
      <c r="G914" s="95"/>
      <c r="H914" s="95"/>
      <c r="I914" s="95"/>
      <c r="J914" s="95"/>
      <c r="K914" s="95"/>
      <c r="L914" s="95"/>
      <c r="M914" s="95"/>
      <c r="N914" s="95"/>
      <c r="O914" s="95"/>
      <c r="P914" s="95"/>
      <c r="Q914" s="95"/>
      <c r="R914" s="95"/>
    </row>
    <row r="915" spans="2:18">
      <c r="B915" s="94"/>
      <c r="C915" s="94"/>
      <c r="D915" s="94"/>
      <c r="E915" s="94"/>
      <c r="F915" s="95"/>
      <c r="G915" s="95"/>
      <c r="H915" s="95"/>
      <c r="I915" s="95"/>
      <c r="J915" s="95"/>
      <c r="K915" s="95"/>
      <c r="L915" s="95"/>
      <c r="M915" s="95"/>
      <c r="N915" s="95"/>
      <c r="O915" s="95"/>
      <c r="P915" s="95"/>
      <c r="Q915" s="95"/>
      <c r="R915" s="95"/>
    </row>
    <row r="916" spans="2:18">
      <c r="B916" s="94"/>
      <c r="C916" s="94"/>
      <c r="D916" s="94"/>
      <c r="E916" s="94"/>
      <c r="F916" s="95"/>
      <c r="G916" s="95"/>
      <c r="H916" s="95"/>
      <c r="I916" s="95"/>
      <c r="J916" s="95"/>
      <c r="K916" s="95"/>
      <c r="L916" s="95"/>
      <c r="M916" s="95"/>
      <c r="N916" s="95"/>
      <c r="O916" s="95"/>
      <c r="P916" s="95"/>
      <c r="Q916" s="95"/>
      <c r="R916" s="95"/>
    </row>
    <row r="917" spans="2:18">
      <c r="B917" s="94"/>
      <c r="C917" s="94"/>
      <c r="D917" s="94"/>
      <c r="E917" s="94"/>
      <c r="F917" s="95"/>
      <c r="G917" s="95"/>
      <c r="H917" s="95"/>
      <c r="I917" s="95"/>
      <c r="J917" s="95"/>
      <c r="K917" s="95"/>
      <c r="L917" s="95"/>
      <c r="M917" s="95"/>
      <c r="N917" s="95"/>
      <c r="O917" s="95"/>
      <c r="P917" s="95"/>
      <c r="Q917" s="95"/>
      <c r="R917" s="95"/>
    </row>
    <row r="918" spans="2:18">
      <c r="B918" s="94"/>
      <c r="C918" s="94"/>
      <c r="D918" s="94"/>
      <c r="E918" s="94"/>
      <c r="F918" s="95"/>
      <c r="G918" s="95"/>
      <c r="H918" s="95"/>
      <c r="I918" s="95"/>
      <c r="J918" s="95"/>
      <c r="K918" s="95"/>
      <c r="L918" s="95"/>
      <c r="M918" s="95"/>
      <c r="N918" s="95"/>
      <c r="O918" s="95"/>
      <c r="P918" s="95"/>
      <c r="Q918" s="95"/>
      <c r="R918" s="95"/>
    </row>
    <row r="919" spans="2:18">
      <c r="B919" s="94"/>
      <c r="C919" s="94"/>
      <c r="D919" s="94"/>
      <c r="E919" s="94"/>
      <c r="F919" s="95"/>
      <c r="G919" s="95"/>
      <c r="H919" s="95"/>
      <c r="I919" s="95"/>
      <c r="J919" s="95"/>
      <c r="K919" s="95"/>
      <c r="L919" s="95"/>
      <c r="M919" s="95"/>
      <c r="N919" s="95"/>
      <c r="O919" s="95"/>
      <c r="P919" s="95"/>
      <c r="Q919" s="95"/>
      <c r="R919" s="95"/>
    </row>
    <row r="920" spans="2:18">
      <c r="B920" s="94"/>
      <c r="C920" s="94"/>
      <c r="D920" s="94"/>
      <c r="E920" s="94"/>
      <c r="F920" s="95"/>
      <c r="G920" s="95"/>
      <c r="H920" s="95"/>
      <c r="I920" s="95"/>
      <c r="J920" s="95"/>
      <c r="K920" s="95"/>
      <c r="L920" s="95"/>
      <c r="M920" s="95"/>
      <c r="N920" s="95"/>
      <c r="O920" s="95"/>
      <c r="P920" s="95"/>
      <c r="Q920" s="95"/>
      <c r="R920" s="95"/>
    </row>
    <row r="921" spans="2:18">
      <c r="B921" s="94"/>
      <c r="C921" s="94"/>
      <c r="D921" s="94"/>
      <c r="E921" s="94"/>
      <c r="F921" s="95"/>
      <c r="G921" s="95"/>
      <c r="H921" s="95"/>
      <c r="I921" s="95"/>
      <c r="J921" s="95"/>
      <c r="K921" s="95"/>
      <c r="L921" s="95"/>
      <c r="M921" s="95"/>
      <c r="N921" s="95"/>
      <c r="O921" s="95"/>
      <c r="P921" s="95"/>
      <c r="Q921" s="95"/>
      <c r="R921" s="95"/>
    </row>
    <row r="922" spans="2:18">
      <c r="B922" s="94"/>
      <c r="C922" s="94"/>
      <c r="D922" s="94"/>
      <c r="E922" s="94"/>
      <c r="F922" s="95"/>
      <c r="G922" s="95"/>
      <c r="H922" s="95"/>
      <c r="I922" s="95"/>
      <c r="J922" s="95"/>
      <c r="K922" s="95"/>
      <c r="L922" s="95"/>
      <c r="M922" s="95"/>
      <c r="N922" s="95"/>
      <c r="O922" s="95"/>
      <c r="P922" s="95"/>
      <c r="Q922" s="95"/>
      <c r="R922" s="95"/>
    </row>
    <row r="923" spans="2:18">
      <c r="B923" s="94"/>
      <c r="C923" s="94"/>
      <c r="D923" s="94"/>
      <c r="E923" s="94"/>
      <c r="F923" s="95"/>
      <c r="G923" s="95"/>
      <c r="H923" s="95"/>
      <c r="I923" s="95"/>
      <c r="J923" s="95"/>
      <c r="K923" s="95"/>
      <c r="L923" s="95"/>
      <c r="M923" s="95"/>
      <c r="N923" s="95"/>
      <c r="O923" s="95"/>
      <c r="P923" s="95"/>
      <c r="Q923" s="95"/>
      <c r="R923" s="95"/>
    </row>
    <row r="924" spans="2:18">
      <c r="B924" s="94"/>
      <c r="C924" s="94"/>
      <c r="D924" s="94"/>
      <c r="E924" s="94"/>
      <c r="F924" s="95"/>
      <c r="G924" s="95"/>
      <c r="H924" s="95"/>
      <c r="I924" s="95"/>
      <c r="J924" s="95"/>
      <c r="K924" s="95"/>
      <c r="L924" s="95"/>
      <c r="M924" s="95"/>
      <c r="N924" s="95"/>
      <c r="O924" s="95"/>
      <c r="P924" s="95"/>
      <c r="Q924" s="95"/>
      <c r="R924" s="95"/>
    </row>
    <row r="925" spans="2:18">
      <c r="B925" s="94"/>
      <c r="C925" s="94"/>
      <c r="D925" s="94"/>
      <c r="E925" s="94"/>
      <c r="F925" s="95"/>
      <c r="G925" s="95"/>
      <c r="H925" s="95"/>
      <c r="I925" s="95"/>
      <c r="J925" s="95"/>
      <c r="K925" s="95"/>
      <c r="L925" s="95"/>
      <c r="M925" s="95"/>
      <c r="N925" s="95"/>
      <c r="O925" s="95"/>
      <c r="P925" s="95"/>
      <c r="Q925" s="95"/>
      <c r="R925" s="95"/>
    </row>
    <row r="926" spans="2:18">
      <c r="B926" s="94"/>
      <c r="C926" s="94"/>
      <c r="D926" s="94"/>
      <c r="E926" s="94"/>
      <c r="F926" s="95"/>
      <c r="G926" s="95"/>
      <c r="H926" s="95"/>
      <c r="I926" s="95"/>
      <c r="J926" s="95"/>
      <c r="K926" s="95"/>
      <c r="L926" s="95"/>
      <c r="M926" s="95"/>
      <c r="N926" s="95"/>
      <c r="O926" s="95"/>
      <c r="P926" s="95"/>
      <c r="Q926" s="95"/>
      <c r="R926" s="95"/>
    </row>
    <row r="927" spans="2:18">
      <c r="B927" s="94"/>
      <c r="C927" s="94"/>
      <c r="D927" s="94"/>
      <c r="E927" s="94"/>
      <c r="F927" s="95"/>
      <c r="G927" s="95"/>
      <c r="H927" s="95"/>
      <c r="I927" s="95"/>
      <c r="J927" s="95"/>
      <c r="K927" s="95"/>
      <c r="L927" s="95"/>
      <c r="M927" s="95"/>
      <c r="N927" s="95"/>
      <c r="O927" s="95"/>
      <c r="P927" s="95"/>
      <c r="Q927" s="95"/>
      <c r="R927" s="95"/>
    </row>
    <row r="928" spans="2:18">
      <c r="B928" s="94"/>
      <c r="C928" s="94"/>
      <c r="D928" s="94"/>
      <c r="E928" s="94"/>
      <c r="F928" s="95"/>
      <c r="G928" s="95"/>
      <c r="H928" s="95"/>
      <c r="I928" s="95"/>
      <c r="J928" s="95"/>
      <c r="K928" s="95"/>
      <c r="L928" s="95"/>
      <c r="M928" s="95"/>
      <c r="N928" s="95"/>
      <c r="O928" s="95"/>
      <c r="P928" s="95"/>
      <c r="Q928" s="95"/>
      <c r="R928" s="95"/>
    </row>
    <row r="929" spans="2:18">
      <c r="B929" s="94"/>
      <c r="C929" s="94"/>
      <c r="D929" s="94"/>
      <c r="E929" s="94"/>
      <c r="F929" s="95"/>
      <c r="G929" s="95"/>
      <c r="H929" s="95"/>
      <c r="I929" s="95"/>
      <c r="J929" s="95"/>
      <c r="K929" s="95"/>
      <c r="L929" s="95"/>
      <c r="M929" s="95"/>
      <c r="N929" s="95"/>
      <c r="O929" s="95"/>
      <c r="P929" s="95"/>
      <c r="Q929" s="95"/>
      <c r="R929" s="95"/>
    </row>
    <row r="930" spans="2:18">
      <c r="B930" s="94"/>
      <c r="C930" s="94"/>
      <c r="D930" s="94"/>
      <c r="E930" s="94"/>
      <c r="F930" s="95"/>
      <c r="G930" s="95"/>
      <c r="H930" s="95"/>
      <c r="I930" s="95"/>
      <c r="J930" s="95"/>
      <c r="K930" s="95"/>
      <c r="L930" s="95"/>
      <c r="M930" s="95"/>
      <c r="N930" s="95"/>
      <c r="O930" s="95"/>
      <c r="P930" s="95"/>
      <c r="Q930" s="95"/>
      <c r="R930" s="95"/>
    </row>
    <row r="931" spans="2:18">
      <c r="B931" s="94"/>
      <c r="C931" s="94"/>
      <c r="D931" s="94"/>
      <c r="E931" s="94"/>
      <c r="F931" s="95"/>
      <c r="G931" s="95"/>
      <c r="H931" s="95"/>
      <c r="I931" s="95"/>
      <c r="J931" s="95"/>
      <c r="K931" s="95"/>
      <c r="L931" s="95"/>
      <c r="M931" s="95"/>
      <c r="N931" s="95"/>
      <c r="O931" s="95"/>
      <c r="P931" s="95"/>
      <c r="Q931" s="95"/>
      <c r="R931" s="95"/>
    </row>
    <row r="932" spans="2:18">
      <c r="B932" s="94"/>
      <c r="C932" s="94"/>
      <c r="D932" s="94"/>
      <c r="E932" s="94"/>
      <c r="F932" s="95"/>
      <c r="G932" s="95"/>
      <c r="H932" s="95"/>
      <c r="I932" s="95"/>
      <c r="J932" s="95"/>
      <c r="K932" s="95"/>
      <c r="L932" s="95"/>
      <c r="M932" s="95"/>
      <c r="N932" s="95"/>
      <c r="O932" s="95"/>
      <c r="P932" s="95"/>
      <c r="Q932" s="95"/>
      <c r="R932" s="95"/>
    </row>
    <row r="933" spans="2:18">
      <c r="B933" s="94"/>
      <c r="C933" s="94"/>
      <c r="D933" s="94"/>
      <c r="E933" s="94"/>
      <c r="F933" s="95"/>
      <c r="G933" s="95"/>
      <c r="H933" s="95"/>
      <c r="I933" s="95"/>
      <c r="J933" s="95"/>
      <c r="K933" s="95"/>
      <c r="L933" s="95"/>
      <c r="M933" s="95"/>
      <c r="N933" s="95"/>
      <c r="O933" s="95"/>
      <c r="P933" s="95"/>
      <c r="Q933" s="95"/>
      <c r="R933" s="95"/>
    </row>
    <row r="934" spans="2:18">
      <c r="B934" s="94"/>
      <c r="C934" s="94"/>
      <c r="D934" s="94"/>
      <c r="E934" s="94"/>
      <c r="F934" s="95"/>
      <c r="G934" s="95"/>
      <c r="H934" s="95"/>
      <c r="I934" s="95"/>
      <c r="J934" s="95"/>
      <c r="K934" s="95"/>
      <c r="L934" s="95"/>
      <c r="M934" s="95"/>
      <c r="N934" s="95"/>
      <c r="O934" s="95"/>
      <c r="P934" s="95"/>
      <c r="Q934" s="95"/>
      <c r="R934" s="95"/>
    </row>
    <row r="935" spans="2:18">
      <c r="B935" s="94"/>
      <c r="C935" s="94"/>
      <c r="D935" s="94"/>
      <c r="E935" s="94"/>
      <c r="F935" s="95"/>
      <c r="G935" s="95"/>
      <c r="H935" s="95"/>
      <c r="I935" s="95"/>
      <c r="J935" s="95"/>
      <c r="K935" s="95"/>
      <c r="L935" s="95"/>
      <c r="M935" s="95"/>
      <c r="N935" s="95"/>
      <c r="O935" s="95"/>
      <c r="P935" s="95"/>
      <c r="Q935" s="95"/>
      <c r="R935" s="95"/>
    </row>
    <row r="936" spans="2:18">
      <c r="B936" s="94"/>
      <c r="C936" s="94"/>
      <c r="D936" s="94"/>
      <c r="E936" s="94"/>
      <c r="F936" s="95"/>
      <c r="G936" s="95"/>
      <c r="H936" s="95"/>
      <c r="I936" s="95"/>
      <c r="J936" s="95"/>
      <c r="K936" s="95"/>
      <c r="L936" s="95"/>
      <c r="M936" s="95"/>
      <c r="N936" s="95"/>
      <c r="O936" s="95"/>
      <c r="P936" s="95"/>
      <c r="Q936" s="95"/>
      <c r="R936" s="95"/>
    </row>
    <row r="937" spans="2:18">
      <c r="B937" s="94"/>
      <c r="C937" s="94"/>
      <c r="D937" s="94"/>
      <c r="E937" s="94"/>
      <c r="F937" s="95"/>
      <c r="G937" s="95"/>
      <c r="H937" s="95"/>
      <c r="I937" s="95"/>
      <c r="J937" s="95"/>
      <c r="K937" s="95"/>
      <c r="L937" s="95"/>
      <c r="M937" s="95"/>
      <c r="N937" s="95"/>
      <c r="O937" s="95"/>
      <c r="P937" s="95"/>
      <c r="Q937" s="95"/>
      <c r="R937" s="95"/>
    </row>
    <row r="938" spans="2:18">
      <c r="B938" s="94"/>
      <c r="C938" s="94"/>
      <c r="D938" s="94"/>
      <c r="E938" s="94"/>
      <c r="F938" s="95"/>
      <c r="G938" s="95"/>
      <c r="H938" s="95"/>
      <c r="I938" s="95"/>
      <c r="J938" s="95"/>
      <c r="K938" s="95"/>
      <c r="L938" s="95"/>
      <c r="M938" s="95"/>
      <c r="N938" s="95"/>
      <c r="O938" s="95"/>
      <c r="P938" s="95"/>
      <c r="Q938" s="95"/>
      <c r="R938" s="95"/>
    </row>
    <row r="939" spans="2:18">
      <c r="B939" s="94"/>
      <c r="C939" s="94"/>
      <c r="D939" s="94"/>
      <c r="E939" s="94"/>
      <c r="F939" s="95"/>
      <c r="G939" s="95"/>
      <c r="H939" s="95"/>
      <c r="I939" s="95"/>
      <c r="J939" s="95"/>
      <c r="K939" s="95"/>
      <c r="L939" s="95"/>
      <c r="M939" s="95"/>
      <c r="N939" s="95"/>
      <c r="O939" s="95"/>
      <c r="P939" s="95"/>
      <c r="Q939" s="95"/>
      <c r="R939" s="95"/>
    </row>
    <row r="940" spans="2:18">
      <c r="B940" s="94"/>
      <c r="C940" s="94"/>
      <c r="D940" s="94"/>
      <c r="E940" s="94"/>
      <c r="F940" s="95"/>
      <c r="G940" s="95"/>
      <c r="H940" s="95"/>
      <c r="I940" s="95"/>
      <c r="J940" s="95"/>
      <c r="K940" s="95"/>
      <c r="L940" s="95"/>
      <c r="M940" s="95"/>
      <c r="N940" s="95"/>
      <c r="O940" s="95"/>
      <c r="P940" s="95"/>
      <c r="Q940" s="95"/>
      <c r="R940" s="95"/>
    </row>
    <row r="941" spans="2:18">
      <c r="B941" s="94"/>
      <c r="C941" s="94"/>
      <c r="D941" s="94"/>
      <c r="E941" s="94"/>
      <c r="F941" s="95"/>
      <c r="G941" s="95"/>
      <c r="H941" s="95"/>
      <c r="I941" s="95"/>
      <c r="J941" s="95"/>
      <c r="K941" s="95"/>
      <c r="L941" s="95"/>
      <c r="M941" s="95"/>
      <c r="N941" s="95"/>
      <c r="O941" s="95"/>
      <c r="P941" s="95"/>
      <c r="Q941" s="95"/>
      <c r="R941" s="95"/>
    </row>
    <row r="942" spans="2:18">
      <c r="B942" s="94"/>
      <c r="C942" s="94"/>
      <c r="D942" s="94"/>
      <c r="E942" s="94"/>
      <c r="F942" s="95"/>
      <c r="G942" s="95"/>
      <c r="H942" s="95"/>
      <c r="I942" s="95"/>
      <c r="J942" s="95"/>
      <c r="K942" s="95"/>
      <c r="L942" s="95"/>
      <c r="M942" s="95"/>
      <c r="N942" s="95"/>
      <c r="O942" s="95"/>
      <c r="P942" s="95"/>
      <c r="Q942" s="95"/>
      <c r="R942" s="95"/>
    </row>
    <row r="943" spans="2:18">
      <c r="B943" s="94"/>
      <c r="C943" s="94"/>
      <c r="D943" s="94"/>
      <c r="E943" s="94"/>
      <c r="F943" s="95"/>
      <c r="G943" s="95"/>
      <c r="H943" s="95"/>
      <c r="I943" s="95"/>
      <c r="J943" s="95"/>
      <c r="K943" s="95"/>
      <c r="L943" s="95"/>
      <c r="M943" s="95"/>
      <c r="N943" s="95"/>
      <c r="O943" s="95"/>
      <c r="P943" s="95"/>
      <c r="Q943" s="95"/>
      <c r="R943" s="95"/>
    </row>
    <row r="944" spans="2:18">
      <c r="B944" s="94"/>
      <c r="C944" s="94"/>
      <c r="D944" s="94"/>
      <c r="E944" s="94"/>
      <c r="F944" s="95"/>
      <c r="G944" s="95"/>
      <c r="H944" s="95"/>
      <c r="I944" s="95"/>
      <c r="J944" s="95"/>
      <c r="K944" s="95"/>
      <c r="L944" s="95"/>
      <c r="M944" s="95"/>
      <c r="N944" s="95"/>
      <c r="O944" s="95"/>
      <c r="P944" s="95"/>
      <c r="Q944" s="95"/>
      <c r="R944" s="95"/>
    </row>
    <row r="945" spans="2:18">
      <c r="B945" s="94"/>
      <c r="C945" s="94"/>
      <c r="D945" s="94"/>
      <c r="E945" s="94"/>
      <c r="F945" s="95"/>
      <c r="G945" s="95"/>
      <c r="H945" s="95"/>
      <c r="I945" s="95"/>
      <c r="J945" s="95"/>
      <c r="K945" s="95"/>
      <c r="L945" s="95"/>
      <c r="M945" s="95"/>
      <c r="N945" s="95"/>
      <c r="O945" s="95"/>
      <c r="P945" s="95"/>
      <c r="Q945" s="95"/>
      <c r="R945" s="95"/>
    </row>
    <row r="946" spans="2:18">
      <c r="B946" s="94"/>
      <c r="C946" s="94"/>
      <c r="D946" s="94"/>
      <c r="E946" s="94"/>
      <c r="F946" s="95"/>
      <c r="G946" s="95"/>
      <c r="H946" s="95"/>
      <c r="I946" s="95"/>
      <c r="J946" s="95"/>
      <c r="K946" s="95"/>
      <c r="L946" s="95"/>
      <c r="M946" s="95"/>
      <c r="N946" s="95"/>
      <c r="O946" s="95"/>
      <c r="P946" s="95"/>
      <c r="Q946" s="95"/>
      <c r="R946" s="95"/>
    </row>
    <row r="947" spans="2:18">
      <c r="B947" s="94"/>
      <c r="C947" s="94"/>
      <c r="D947" s="94"/>
      <c r="E947" s="94"/>
      <c r="F947" s="95"/>
      <c r="G947" s="95"/>
      <c r="H947" s="95"/>
      <c r="I947" s="95"/>
      <c r="J947" s="95"/>
      <c r="K947" s="95"/>
      <c r="L947" s="95"/>
      <c r="M947" s="95"/>
      <c r="N947" s="95"/>
      <c r="O947" s="95"/>
      <c r="P947" s="95"/>
      <c r="Q947" s="95"/>
      <c r="R947" s="95"/>
    </row>
    <row r="948" spans="2:18">
      <c r="B948" s="94"/>
      <c r="C948" s="94"/>
      <c r="D948" s="94"/>
      <c r="E948" s="94"/>
      <c r="F948" s="95"/>
      <c r="G948" s="95"/>
      <c r="H948" s="95"/>
      <c r="I948" s="95"/>
      <c r="J948" s="95"/>
      <c r="K948" s="95"/>
      <c r="L948" s="95"/>
      <c r="M948" s="95"/>
      <c r="N948" s="95"/>
      <c r="O948" s="95"/>
      <c r="P948" s="95"/>
      <c r="Q948" s="95"/>
      <c r="R948" s="95"/>
    </row>
    <row r="949" spans="2:18">
      <c r="B949" s="94"/>
      <c r="C949" s="94"/>
      <c r="D949" s="94"/>
      <c r="E949" s="94"/>
      <c r="F949" s="95"/>
      <c r="G949" s="95"/>
      <c r="H949" s="95"/>
      <c r="I949" s="95"/>
      <c r="J949" s="95"/>
      <c r="K949" s="95"/>
      <c r="L949" s="95"/>
      <c r="M949" s="95"/>
      <c r="N949" s="95"/>
      <c r="O949" s="95"/>
      <c r="P949" s="95"/>
      <c r="Q949" s="95"/>
      <c r="R949" s="95"/>
    </row>
    <row r="950" spans="2:18">
      <c r="B950" s="94"/>
      <c r="C950" s="94"/>
      <c r="D950" s="94"/>
      <c r="E950" s="94"/>
      <c r="F950" s="95"/>
      <c r="G950" s="95"/>
      <c r="H950" s="95"/>
      <c r="I950" s="95"/>
      <c r="J950" s="95"/>
      <c r="K950" s="95"/>
      <c r="L950" s="95"/>
      <c r="M950" s="95"/>
      <c r="N950" s="95"/>
      <c r="O950" s="95"/>
      <c r="P950" s="95"/>
      <c r="Q950" s="95"/>
      <c r="R950" s="95"/>
    </row>
    <row r="951" spans="2:18">
      <c r="B951" s="94"/>
      <c r="C951" s="94"/>
      <c r="D951" s="94"/>
      <c r="E951" s="94"/>
      <c r="F951" s="95"/>
      <c r="G951" s="95"/>
      <c r="H951" s="95"/>
      <c r="I951" s="95"/>
      <c r="J951" s="95"/>
      <c r="K951" s="95"/>
      <c r="L951" s="95"/>
      <c r="M951" s="95"/>
      <c r="N951" s="95"/>
      <c r="O951" s="95"/>
      <c r="P951" s="95"/>
      <c r="Q951" s="95"/>
      <c r="R951" s="95"/>
    </row>
    <row r="952" spans="2:18">
      <c r="B952" s="94"/>
      <c r="C952" s="94"/>
      <c r="D952" s="94"/>
      <c r="E952" s="94"/>
      <c r="F952" s="95"/>
      <c r="G952" s="95"/>
      <c r="H952" s="95"/>
      <c r="I952" s="95"/>
      <c r="J952" s="95"/>
      <c r="K952" s="95"/>
      <c r="L952" s="95"/>
      <c r="M952" s="95"/>
      <c r="N952" s="95"/>
      <c r="O952" s="95"/>
      <c r="P952" s="95"/>
      <c r="Q952" s="95"/>
      <c r="R952" s="95"/>
    </row>
    <row r="953" spans="2:18">
      <c r="B953" s="94"/>
      <c r="C953" s="94"/>
      <c r="D953" s="94"/>
      <c r="E953" s="94"/>
      <c r="F953" s="95"/>
      <c r="G953" s="95"/>
      <c r="H953" s="95"/>
      <c r="I953" s="95"/>
      <c r="J953" s="95"/>
      <c r="K953" s="95"/>
      <c r="L953" s="95"/>
      <c r="M953" s="95"/>
      <c r="N953" s="95"/>
      <c r="O953" s="95"/>
      <c r="P953" s="95"/>
      <c r="Q953" s="95"/>
      <c r="R953" s="95"/>
    </row>
    <row r="954" spans="2:18">
      <c r="B954" s="94"/>
      <c r="C954" s="94"/>
      <c r="D954" s="94"/>
      <c r="E954" s="94"/>
      <c r="F954" s="95"/>
      <c r="G954" s="95"/>
      <c r="H954" s="95"/>
      <c r="I954" s="95"/>
      <c r="J954" s="95"/>
      <c r="K954" s="95"/>
      <c r="L954" s="95"/>
      <c r="M954" s="95"/>
      <c r="N954" s="95"/>
      <c r="O954" s="95"/>
      <c r="P954" s="95"/>
      <c r="Q954" s="95"/>
      <c r="R954" s="95"/>
    </row>
    <row r="955" spans="2:18">
      <c r="B955" s="94"/>
      <c r="C955" s="94"/>
      <c r="D955" s="94"/>
      <c r="E955" s="94"/>
      <c r="F955" s="95"/>
      <c r="G955" s="95"/>
      <c r="H955" s="95"/>
      <c r="I955" s="95"/>
      <c r="J955" s="95"/>
      <c r="K955" s="95"/>
      <c r="L955" s="95"/>
      <c r="M955" s="95"/>
      <c r="N955" s="95"/>
      <c r="O955" s="95"/>
      <c r="P955" s="95"/>
      <c r="Q955" s="95"/>
      <c r="R955" s="95"/>
    </row>
    <row r="956" spans="2:18">
      <c r="B956" s="94"/>
      <c r="C956" s="94"/>
      <c r="D956" s="94"/>
      <c r="E956" s="94"/>
      <c r="F956" s="95"/>
      <c r="G956" s="95"/>
      <c r="H956" s="95"/>
      <c r="I956" s="95"/>
      <c r="J956" s="95"/>
      <c r="K956" s="95"/>
      <c r="L956" s="95"/>
      <c r="M956" s="95"/>
      <c r="N956" s="95"/>
      <c r="O956" s="95"/>
      <c r="P956" s="95"/>
      <c r="Q956" s="95"/>
      <c r="R956" s="95"/>
    </row>
    <row r="957" spans="2:18">
      <c r="B957" s="94"/>
      <c r="C957" s="94"/>
      <c r="D957" s="94"/>
      <c r="E957" s="94"/>
      <c r="F957" s="95"/>
      <c r="G957" s="95"/>
      <c r="H957" s="95"/>
      <c r="I957" s="95"/>
      <c r="J957" s="95"/>
      <c r="K957" s="95"/>
      <c r="L957" s="95"/>
      <c r="M957" s="95"/>
      <c r="N957" s="95"/>
      <c r="O957" s="95"/>
      <c r="P957" s="95"/>
      <c r="Q957" s="95"/>
      <c r="R957" s="95"/>
    </row>
    <row r="958" spans="2:18">
      <c r="B958" s="94"/>
      <c r="C958" s="94"/>
      <c r="D958" s="94"/>
      <c r="E958" s="94"/>
      <c r="F958" s="95"/>
      <c r="G958" s="95"/>
      <c r="H958" s="95"/>
      <c r="I958" s="95"/>
      <c r="J958" s="95"/>
      <c r="K958" s="95"/>
      <c r="L958" s="95"/>
      <c r="M958" s="95"/>
      <c r="N958" s="95"/>
      <c r="O958" s="95"/>
      <c r="P958" s="95"/>
      <c r="Q958" s="95"/>
      <c r="R958" s="95"/>
    </row>
    <row r="959" spans="2:18">
      <c r="B959" s="94"/>
      <c r="C959" s="94"/>
      <c r="D959" s="94"/>
      <c r="E959" s="94"/>
      <c r="F959" s="95"/>
      <c r="G959" s="95"/>
      <c r="H959" s="95"/>
      <c r="I959" s="95"/>
      <c r="J959" s="95"/>
      <c r="K959" s="95"/>
      <c r="L959" s="95"/>
      <c r="M959" s="95"/>
      <c r="N959" s="95"/>
      <c r="O959" s="95"/>
      <c r="P959" s="95"/>
      <c r="Q959" s="95"/>
      <c r="R959" s="95"/>
    </row>
    <row r="960" spans="2:18">
      <c r="B960" s="94"/>
      <c r="C960" s="94"/>
      <c r="D960" s="94"/>
      <c r="E960" s="94"/>
      <c r="F960" s="95"/>
      <c r="G960" s="95"/>
      <c r="H960" s="95"/>
      <c r="I960" s="95"/>
      <c r="J960" s="95"/>
      <c r="K960" s="95"/>
      <c r="L960" s="95"/>
      <c r="M960" s="95"/>
      <c r="N960" s="95"/>
      <c r="O960" s="95"/>
      <c r="P960" s="95"/>
      <c r="Q960" s="95"/>
      <c r="R960" s="95"/>
    </row>
    <row r="961" spans="2:18">
      <c r="B961" s="94"/>
      <c r="C961" s="94"/>
      <c r="D961" s="94"/>
      <c r="E961" s="94"/>
      <c r="F961" s="95"/>
      <c r="G961" s="95"/>
      <c r="H961" s="95"/>
      <c r="I961" s="95"/>
      <c r="J961" s="95"/>
      <c r="K961" s="95"/>
      <c r="L961" s="95"/>
      <c r="M961" s="95"/>
      <c r="N961" s="95"/>
      <c r="O961" s="95"/>
      <c r="P961" s="95"/>
      <c r="Q961" s="95"/>
      <c r="R961" s="95"/>
    </row>
    <row r="962" spans="2:18">
      <c r="B962" s="94"/>
      <c r="C962" s="94"/>
      <c r="D962" s="94"/>
      <c r="E962" s="94"/>
      <c r="F962" s="95"/>
      <c r="G962" s="95"/>
      <c r="H962" s="95"/>
      <c r="I962" s="95"/>
      <c r="J962" s="95"/>
      <c r="K962" s="95"/>
      <c r="L962" s="95"/>
      <c r="M962" s="95"/>
      <c r="N962" s="95"/>
      <c r="O962" s="95"/>
      <c r="P962" s="95"/>
      <c r="Q962" s="95"/>
      <c r="R962" s="95"/>
    </row>
    <row r="963" spans="2:18">
      <c r="B963" s="94"/>
      <c r="C963" s="94"/>
      <c r="D963" s="94"/>
      <c r="E963" s="94"/>
      <c r="F963" s="95"/>
      <c r="G963" s="95"/>
      <c r="H963" s="95"/>
      <c r="I963" s="95"/>
      <c r="J963" s="95"/>
      <c r="K963" s="95"/>
      <c r="L963" s="95"/>
      <c r="M963" s="95"/>
      <c r="N963" s="95"/>
      <c r="O963" s="95"/>
      <c r="P963" s="95"/>
      <c r="Q963" s="95"/>
      <c r="R963" s="95"/>
    </row>
    <row r="964" spans="2:18">
      <c r="B964" s="94"/>
      <c r="C964" s="94"/>
      <c r="D964" s="94"/>
      <c r="E964" s="94"/>
      <c r="F964" s="95"/>
      <c r="G964" s="95"/>
      <c r="H964" s="95"/>
      <c r="I964" s="95"/>
      <c r="J964" s="95"/>
      <c r="K964" s="95"/>
      <c r="L964" s="95"/>
      <c r="M964" s="95"/>
      <c r="N964" s="95"/>
      <c r="O964" s="95"/>
      <c r="P964" s="95"/>
      <c r="Q964" s="95"/>
      <c r="R964" s="95"/>
    </row>
    <row r="965" spans="2:18">
      <c r="B965" s="94"/>
      <c r="C965" s="94"/>
      <c r="D965" s="94"/>
      <c r="E965" s="94"/>
      <c r="F965" s="95"/>
      <c r="G965" s="95"/>
      <c r="H965" s="95"/>
      <c r="I965" s="95"/>
      <c r="J965" s="95"/>
      <c r="K965" s="95"/>
      <c r="L965" s="95"/>
      <c r="M965" s="95"/>
      <c r="N965" s="95"/>
      <c r="O965" s="95"/>
      <c r="P965" s="95"/>
      <c r="Q965" s="95"/>
      <c r="R965" s="95"/>
    </row>
    <row r="966" spans="2:18">
      <c r="B966" s="94"/>
      <c r="C966" s="94"/>
      <c r="D966" s="94"/>
      <c r="E966" s="94"/>
      <c r="F966" s="95"/>
      <c r="G966" s="95"/>
      <c r="H966" s="95"/>
      <c r="I966" s="95"/>
      <c r="J966" s="95"/>
      <c r="K966" s="95"/>
      <c r="L966" s="95"/>
      <c r="M966" s="95"/>
      <c r="N966" s="95"/>
      <c r="O966" s="95"/>
      <c r="P966" s="95"/>
      <c r="Q966" s="95"/>
      <c r="R966" s="95"/>
    </row>
    <row r="967" spans="2:18">
      <c r="B967" s="94"/>
      <c r="C967" s="94"/>
      <c r="D967" s="94"/>
      <c r="E967" s="94"/>
      <c r="F967" s="95"/>
      <c r="G967" s="95"/>
      <c r="H967" s="95"/>
      <c r="I967" s="95"/>
      <c r="J967" s="95"/>
      <c r="K967" s="95"/>
      <c r="L967" s="95"/>
      <c r="M967" s="95"/>
      <c r="N967" s="95"/>
      <c r="O967" s="95"/>
      <c r="P967" s="95"/>
      <c r="Q967" s="95"/>
      <c r="R967" s="95"/>
    </row>
    <row r="968" spans="2:18">
      <c r="B968" s="94"/>
      <c r="C968" s="94"/>
      <c r="D968" s="94"/>
      <c r="E968" s="94"/>
      <c r="F968" s="95"/>
      <c r="G968" s="95"/>
      <c r="H968" s="95"/>
      <c r="I968" s="95"/>
      <c r="J968" s="95"/>
      <c r="K968" s="95"/>
      <c r="L968" s="95"/>
      <c r="M968" s="95"/>
      <c r="N968" s="95"/>
      <c r="O968" s="95"/>
      <c r="P968" s="95"/>
      <c r="Q968" s="95"/>
      <c r="R968" s="95"/>
    </row>
    <row r="969" spans="2:18">
      <c r="B969" s="94"/>
      <c r="C969" s="94"/>
      <c r="D969" s="94"/>
      <c r="E969" s="94"/>
      <c r="F969" s="95"/>
      <c r="G969" s="95"/>
      <c r="H969" s="95"/>
      <c r="I969" s="95"/>
      <c r="J969" s="95"/>
      <c r="K969" s="95"/>
      <c r="L969" s="95"/>
      <c r="M969" s="95"/>
      <c r="N969" s="95"/>
      <c r="O969" s="95"/>
      <c r="P969" s="95"/>
      <c r="Q969" s="95"/>
      <c r="R969" s="95"/>
    </row>
    <row r="970" spans="2:18">
      <c r="B970" s="94"/>
      <c r="C970" s="94"/>
      <c r="D970" s="94"/>
      <c r="E970" s="94"/>
      <c r="F970" s="95"/>
      <c r="G970" s="95"/>
      <c r="H970" s="95"/>
      <c r="I970" s="95"/>
      <c r="J970" s="95"/>
      <c r="K970" s="95"/>
      <c r="L970" s="95"/>
      <c r="M970" s="95"/>
      <c r="N970" s="95"/>
      <c r="O970" s="95"/>
      <c r="P970" s="95"/>
      <c r="Q970" s="95"/>
      <c r="R970" s="95"/>
    </row>
    <row r="971" spans="2:18">
      <c r="B971" s="94"/>
      <c r="C971" s="94"/>
      <c r="D971" s="94"/>
      <c r="E971" s="94"/>
      <c r="F971" s="95"/>
      <c r="G971" s="95"/>
      <c r="H971" s="95"/>
      <c r="I971" s="95"/>
      <c r="J971" s="95"/>
      <c r="K971" s="95"/>
      <c r="L971" s="95"/>
      <c r="M971" s="95"/>
      <c r="N971" s="95"/>
      <c r="O971" s="95"/>
      <c r="P971" s="95"/>
      <c r="Q971" s="95"/>
      <c r="R971" s="95"/>
    </row>
    <row r="972" spans="2:18">
      <c r="B972" s="94"/>
      <c r="C972" s="94"/>
      <c r="D972" s="94"/>
      <c r="E972" s="94"/>
      <c r="F972" s="95"/>
      <c r="G972" s="95"/>
      <c r="H972" s="95"/>
      <c r="I972" s="95"/>
      <c r="J972" s="95"/>
      <c r="K972" s="95"/>
      <c r="L972" s="95"/>
      <c r="M972" s="95"/>
      <c r="N972" s="95"/>
      <c r="O972" s="95"/>
      <c r="P972" s="95"/>
      <c r="Q972" s="95"/>
      <c r="R972" s="95"/>
    </row>
    <row r="973" spans="2:18">
      <c r="B973" s="94"/>
      <c r="C973" s="94"/>
      <c r="D973" s="94"/>
      <c r="E973" s="94"/>
      <c r="F973" s="95"/>
      <c r="G973" s="95"/>
      <c r="H973" s="95"/>
      <c r="I973" s="95"/>
      <c r="J973" s="95"/>
      <c r="K973" s="95"/>
      <c r="L973" s="95"/>
      <c r="M973" s="95"/>
      <c r="N973" s="95"/>
      <c r="O973" s="95"/>
      <c r="P973" s="95"/>
      <c r="Q973" s="95"/>
      <c r="R973" s="95"/>
    </row>
    <row r="974" spans="2:18">
      <c r="B974" s="94"/>
      <c r="C974" s="94"/>
      <c r="D974" s="94"/>
      <c r="E974" s="94"/>
      <c r="F974" s="95"/>
      <c r="G974" s="95"/>
      <c r="H974" s="95"/>
      <c r="I974" s="95"/>
      <c r="J974" s="95"/>
      <c r="K974" s="95"/>
      <c r="L974" s="95"/>
      <c r="M974" s="95"/>
      <c r="N974" s="95"/>
      <c r="O974" s="95"/>
      <c r="P974" s="95"/>
      <c r="Q974" s="95"/>
      <c r="R974" s="95"/>
    </row>
    <row r="975" spans="2:18">
      <c r="B975" s="94"/>
      <c r="C975" s="94"/>
      <c r="D975" s="94"/>
      <c r="E975" s="94"/>
      <c r="F975" s="95"/>
      <c r="G975" s="95"/>
      <c r="H975" s="95"/>
      <c r="I975" s="95"/>
      <c r="J975" s="95"/>
      <c r="K975" s="95"/>
      <c r="L975" s="95"/>
      <c r="M975" s="95"/>
      <c r="N975" s="95"/>
      <c r="O975" s="95"/>
      <c r="P975" s="95"/>
      <c r="Q975" s="95"/>
      <c r="R975" s="95"/>
    </row>
    <row r="976" spans="2:18">
      <c r="B976" s="94"/>
      <c r="C976" s="94"/>
      <c r="D976" s="94"/>
      <c r="E976" s="94"/>
      <c r="F976" s="95"/>
      <c r="G976" s="95"/>
      <c r="H976" s="95"/>
      <c r="I976" s="95"/>
      <c r="J976" s="95"/>
      <c r="K976" s="95"/>
      <c r="L976" s="95"/>
      <c r="M976" s="95"/>
      <c r="N976" s="95"/>
      <c r="O976" s="95"/>
      <c r="P976" s="95"/>
      <c r="Q976" s="95"/>
      <c r="R976" s="95"/>
    </row>
    <row r="977" spans="2:18">
      <c r="B977" s="94"/>
      <c r="C977" s="94"/>
      <c r="D977" s="94"/>
      <c r="E977" s="94"/>
      <c r="F977" s="95"/>
      <c r="G977" s="95"/>
      <c r="H977" s="95"/>
      <c r="I977" s="95"/>
      <c r="J977" s="95"/>
      <c r="K977" s="95"/>
      <c r="L977" s="95"/>
      <c r="M977" s="95"/>
      <c r="N977" s="95"/>
      <c r="O977" s="95"/>
      <c r="P977" s="95"/>
      <c r="Q977" s="95"/>
      <c r="R977" s="95"/>
    </row>
    <row r="978" spans="2:18">
      <c r="B978" s="94"/>
      <c r="C978" s="94"/>
      <c r="D978" s="94"/>
      <c r="E978" s="94"/>
      <c r="F978" s="95"/>
      <c r="G978" s="95"/>
      <c r="H978" s="95"/>
      <c r="I978" s="95"/>
      <c r="J978" s="95"/>
      <c r="K978" s="95"/>
      <c r="L978" s="95"/>
      <c r="M978" s="95"/>
      <c r="N978" s="95"/>
      <c r="O978" s="95"/>
      <c r="P978" s="95"/>
      <c r="Q978" s="95"/>
      <c r="R978" s="95"/>
    </row>
    <row r="979" spans="2:18">
      <c r="B979" s="94"/>
      <c r="C979" s="94"/>
      <c r="D979" s="94"/>
      <c r="E979" s="94"/>
      <c r="F979" s="95"/>
      <c r="G979" s="95"/>
      <c r="H979" s="95"/>
      <c r="I979" s="95"/>
      <c r="J979" s="95"/>
      <c r="K979" s="95"/>
      <c r="L979" s="95"/>
      <c r="M979" s="95"/>
      <c r="N979" s="95"/>
      <c r="O979" s="95"/>
      <c r="P979" s="95"/>
      <c r="Q979" s="95"/>
      <c r="R979" s="95"/>
    </row>
    <row r="980" spans="2:18">
      <c r="B980" s="94"/>
      <c r="C980" s="94"/>
      <c r="D980" s="94"/>
      <c r="E980" s="94"/>
      <c r="F980" s="95"/>
      <c r="G980" s="95"/>
      <c r="H980" s="95"/>
      <c r="I980" s="95"/>
      <c r="J980" s="95"/>
      <c r="K980" s="95"/>
      <c r="L980" s="95"/>
      <c r="M980" s="95"/>
      <c r="N980" s="95"/>
      <c r="O980" s="95"/>
      <c r="P980" s="95"/>
      <c r="Q980" s="95"/>
      <c r="R980" s="95"/>
    </row>
    <row r="981" spans="2:18">
      <c r="B981" s="94"/>
      <c r="C981" s="94"/>
      <c r="D981" s="94"/>
      <c r="E981" s="94"/>
      <c r="F981" s="95"/>
      <c r="G981" s="95"/>
      <c r="H981" s="95"/>
      <c r="I981" s="95"/>
      <c r="J981" s="95"/>
      <c r="K981" s="95"/>
      <c r="L981" s="95"/>
      <c r="M981" s="95"/>
      <c r="N981" s="95"/>
      <c r="O981" s="95"/>
      <c r="P981" s="95"/>
      <c r="Q981" s="95"/>
      <c r="R981" s="95"/>
    </row>
    <row r="982" spans="2:18">
      <c r="B982" s="94"/>
      <c r="C982" s="94"/>
      <c r="D982" s="94"/>
      <c r="E982" s="94"/>
      <c r="F982" s="95"/>
      <c r="G982" s="95"/>
      <c r="H982" s="95"/>
      <c r="I982" s="95"/>
      <c r="J982" s="95"/>
      <c r="K982" s="95"/>
      <c r="L982" s="95"/>
      <c r="M982" s="95"/>
      <c r="N982" s="95"/>
      <c r="O982" s="95"/>
      <c r="P982" s="95"/>
      <c r="Q982" s="95"/>
      <c r="R982" s="95"/>
    </row>
    <row r="983" spans="2:18">
      <c r="B983" s="94"/>
      <c r="C983" s="94"/>
      <c r="D983" s="94"/>
      <c r="E983" s="94"/>
      <c r="F983" s="95"/>
      <c r="G983" s="95"/>
      <c r="H983" s="95"/>
      <c r="I983" s="95"/>
      <c r="J983" s="95"/>
      <c r="K983" s="95"/>
      <c r="L983" s="95"/>
      <c r="M983" s="95"/>
      <c r="N983" s="95"/>
      <c r="O983" s="95"/>
      <c r="P983" s="95"/>
      <c r="Q983" s="95"/>
      <c r="R983" s="95"/>
    </row>
    <row r="984" spans="2:18">
      <c r="B984" s="94"/>
      <c r="C984" s="94"/>
      <c r="D984" s="94"/>
      <c r="E984" s="94"/>
      <c r="F984" s="95"/>
      <c r="G984" s="95"/>
      <c r="H984" s="95"/>
      <c r="I984" s="95"/>
      <c r="J984" s="95"/>
      <c r="K984" s="95"/>
      <c r="L984" s="95"/>
      <c r="M984" s="95"/>
      <c r="N984" s="95"/>
      <c r="O984" s="95"/>
      <c r="P984" s="95"/>
      <c r="Q984" s="95"/>
      <c r="R984" s="95"/>
    </row>
    <row r="985" spans="2:18">
      <c r="B985" s="94"/>
      <c r="C985" s="94"/>
      <c r="D985" s="94"/>
      <c r="E985" s="94"/>
      <c r="F985" s="95"/>
      <c r="G985" s="95"/>
      <c r="H985" s="95"/>
      <c r="I985" s="95"/>
      <c r="J985" s="95"/>
      <c r="K985" s="95"/>
      <c r="L985" s="95"/>
      <c r="M985" s="95"/>
      <c r="N985" s="95"/>
      <c r="O985" s="95"/>
      <c r="P985" s="95"/>
      <c r="Q985" s="95"/>
      <c r="R985" s="95"/>
    </row>
    <row r="986" spans="2:18">
      <c r="B986" s="94"/>
      <c r="C986" s="94"/>
      <c r="D986" s="94"/>
      <c r="E986" s="94"/>
      <c r="F986" s="95"/>
      <c r="G986" s="95"/>
      <c r="H986" s="95"/>
      <c r="I986" s="95"/>
      <c r="J986" s="95"/>
      <c r="K986" s="95"/>
      <c r="L986" s="95"/>
      <c r="M986" s="95"/>
      <c r="N986" s="95"/>
      <c r="O986" s="95"/>
      <c r="P986" s="95"/>
      <c r="Q986" s="95"/>
      <c r="R986" s="95"/>
    </row>
    <row r="987" spans="2:18">
      <c r="B987" s="94"/>
      <c r="C987" s="94"/>
      <c r="D987" s="94"/>
      <c r="E987" s="94"/>
      <c r="F987" s="95"/>
      <c r="G987" s="95"/>
      <c r="H987" s="95"/>
      <c r="I987" s="95"/>
      <c r="J987" s="95"/>
      <c r="K987" s="95"/>
      <c r="L987" s="95"/>
      <c r="M987" s="95"/>
      <c r="N987" s="95"/>
      <c r="O987" s="95"/>
      <c r="P987" s="95"/>
      <c r="Q987" s="95"/>
      <c r="R987" s="95"/>
    </row>
    <row r="988" spans="2:18">
      <c r="B988" s="94"/>
      <c r="C988" s="94"/>
      <c r="D988" s="94"/>
      <c r="E988" s="94"/>
      <c r="F988" s="95"/>
      <c r="G988" s="95"/>
      <c r="H988" s="95"/>
      <c r="I988" s="95"/>
      <c r="J988" s="95"/>
      <c r="K988" s="95"/>
      <c r="L988" s="95"/>
      <c r="M988" s="95"/>
      <c r="N988" s="95"/>
      <c r="O988" s="95"/>
      <c r="P988" s="95"/>
      <c r="Q988" s="95"/>
      <c r="R988" s="95"/>
    </row>
    <row r="989" spans="2:18">
      <c r="B989" s="94"/>
      <c r="C989" s="94"/>
      <c r="D989" s="94"/>
      <c r="E989" s="94"/>
      <c r="F989" s="95"/>
      <c r="G989" s="95"/>
      <c r="H989" s="95"/>
      <c r="I989" s="95"/>
      <c r="J989" s="95"/>
      <c r="K989" s="95"/>
      <c r="L989" s="95"/>
      <c r="M989" s="95"/>
      <c r="N989" s="95"/>
      <c r="O989" s="95"/>
      <c r="P989" s="95"/>
      <c r="Q989" s="95"/>
      <c r="R989" s="95"/>
    </row>
    <row r="990" spans="2:18">
      <c r="B990" s="94"/>
      <c r="C990" s="94"/>
      <c r="D990" s="94"/>
      <c r="E990" s="94"/>
      <c r="F990" s="95"/>
      <c r="G990" s="95"/>
      <c r="H990" s="95"/>
      <c r="I990" s="95"/>
      <c r="J990" s="95"/>
      <c r="K990" s="95"/>
      <c r="L990" s="95"/>
      <c r="M990" s="95"/>
      <c r="N990" s="95"/>
      <c r="O990" s="95"/>
      <c r="P990" s="95"/>
      <c r="Q990" s="95"/>
      <c r="R990" s="95"/>
    </row>
    <row r="991" spans="2:18">
      <c r="B991" s="94"/>
      <c r="C991" s="94"/>
      <c r="D991" s="94"/>
      <c r="E991" s="94"/>
      <c r="F991" s="95"/>
      <c r="G991" s="95"/>
      <c r="H991" s="95"/>
      <c r="I991" s="95"/>
      <c r="J991" s="95"/>
      <c r="K991" s="95"/>
      <c r="L991" s="95"/>
      <c r="M991" s="95"/>
      <c r="N991" s="95"/>
      <c r="O991" s="95"/>
      <c r="P991" s="95"/>
      <c r="Q991" s="95"/>
      <c r="R991" s="95"/>
    </row>
    <row r="992" spans="2:18">
      <c r="B992" s="94"/>
      <c r="C992" s="94"/>
      <c r="D992" s="94"/>
      <c r="E992" s="94"/>
      <c r="F992" s="95"/>
      <c r="G992" s="95"/>
      <c r="H992" s="95"/>
      <c r="I992" s="95"/>
      <c r="J992" s="95"/>
      <c r="K992" s="95"/>
      <c r="L992" s="95"/>
      <c r="M992" s="95"/>
      <c r="N992" s="95"/>
      <c r="O992" s="95"/>
      <c r="P992" s="95"/>
      <c r="Q992" s="95"/>
      <c r="R992" s="95"/>
    </row>
    <row r="993" spans="2:18">
      <c r="B993" s="94"/>
      <c r="C993" s="94"/>
      <c r="D993" s="94"/>
      <c r="E993" s="94"/>
      <c r="F993" s="95"/>
      <c r="G993" s="95"/>
      <c r="H993" s="95"/>
      <c r="I993" s="95"/>
      <c r="J993" s="95"/>
      <c r="K993" s="95"/>
      <c r="L993" s="95"/>
      <c r="M993" s="95"/>
      <c r="N993" s="95"/>
      <c r="O993" s="95"/>
      <c r="P993" s="95"/>
      <c r="Q993" s="95"/>
      <c r="R993" s="95"/>
    </row>
    <row r="994" spans="2:18">
      <c r="B994" s="94"/>
      <c r="C994" s="94"/>
      <c r="D994" s="94"/>
      <c r="E994" s="94"/>
      <c r="F994" s="95"/>
      <c r="G994" s="95"/>
      <c r="H994" s="95"/>
      <c r="I994" s="95"/>
      <c r="J994" s="95"/>
      <c r="K994" s="95"/>
      <c r="L994" s="95"/>
      <c r="M994" s="95"/>
      <c r="N994" s="95"/>
      <c r="O994" s="95"/>
      <c r="P994" s="95"/>
      <c r="Q994" s="95"/>
      <c r="R994" s="95"/>
    </row>
    <row r="995" spans="2:18">
      <c r="B995" s="94"/>
      <c r="C995" s="94"/>
      <c r="D995" s="94"/>
      <c r="E995" s="94"/>
      <c r="F995" s="95"/>
      <c r="G995" s="95"/>
      <c r="H995" s="95"/>
      <c r="I995" s="95"/>
      <c r="J995" s="95"/>
      <c r="K995" s="95"/>
      <c r="L995" s="95"/>
      <c r="M995" s="95"/>
      <c r="N995" s="95"/>
      <c r="O995" s="95"/>
      <c r="P995" s="95"/>
      <c r="Q995" s="95"/>
      <c r="R995" s="95"/>
    </row>
    <row r="996" spans="2:18">
      <c r="B996" s="94"/>
      <c r="C996" s="94"/>
      <c r="D996" s="94"/>
      <c r="E996" s="94"/>
      <c r="F996" s="95"/>
      <c r="G996" s="95"/>
      <c r="H996" s="95"/>
      <c r="I996" s="95"/>
      <c r="J996" s="95"/>
      <c r="K996" s="95"/>
      <c r="L996" s="95"/>
      <c r="M996" s="95"/>
      <c r="N996" s="95"/>
      <c r="O996" s="95"/>
      <c r="P996" s="95"/>
      <c r="Q996" s="95"/>
      <c r="R996" s="95"/>
    </row>
    <row r="997" spans="2:18">
      <c r="B997" s="94"/>
      <c r="C997" s="94"/>
      <c r="D997" s="94"/>
      <c r="E997" s="94"/>
      <c r="F997" s="95"/>
      <c r="G997" s="95"/>
      <c r="H997" s="95"/>
      <c r="I997" s="95"/>
      <c r="J997" s="95"/>
      <c r="K997" s="95"/>
      <c r="L997" s="95"/>
      <c r="M997" s="95"/>
      <c r="N997" s="95"/>
      <c r="O997" s="95"/>
      <c r="P997" s="95"/>
      <c r="Q997" s="95"/>
      <c r="R997" s="95"/>
    </row>
    <row r="998" spans="2:18">
      <c r="B998" s="94"/>
      <c r="C998" s="94"/>
      <c r="D998" s="94"/>
      <c r="E998" s="94"/>
      <c r="F998" s="95"/>
      <c r="G998" s="95"/>
      <c r="H998" s="95"/>
      <c r="I998" s="95"/>
      <c r="J998" s="95"/>
      <c r="K998" s="95"/>
      <c r="L998" s="95"/>
      <c r="M998" s="95"/>
      <c r="N998" s="95"/>
      <c r="O998" s="95"/>
      <c r="P998" s="95"/>
      <c r="Q998" s="95"/>
      <c r="R998" s="95"/>
    </row>
    <row r="999" spans="2:18">
      <c r="B999" s="94"/>
      <c r="C999" s="94"/>
      <c r="D999" s="94"/>
      <c r="E999" s="94"/>
      <c r="F999" s="95"/>
      <c r="G999" s="95"/>
      <c r="H999" s="95"/>
      <c r="I999" s="95"/>
      <c r="J999" s="95"/>
      <c r="K999" s="95"/>
      <c r="L999" s="95"/>
      <c r="M999" s="95"/>
      <c r="N999" s="95"/>
      <c r="O999" s="95"/>
      <c r="P999" s="95"/>
      <c r="Q999" s="95"/>
      <c r="R999" s="95"/>
    </row>
    <row r="1000" spans="2:18">
      <c r="B1000" s="94"/>
      <c r="C1000" s="94"/>
      <c r="D1000" s="94"/>
      <c r="E1000" s="94"/>
      <c r="F1000" s="95"/>
      <c r="G1000" s="95"/>
      <c r="H1000" s="95"/>
      <c r="I1000" s="95"/>
      <c r="J1000" s="95"/>
      <c r="K1000" s="95"/>
      <c r="L1000" s="95"/>
      <c r="M1000" s="95"/>
      <c r="N1000" s="95"/>
      <c r="O1000" s="95"/>
      <c r="P1000" s="95"/>
      <c r="Q1000" s="95"/>
      <c r="R1000" s="95"/>
    </row>
    <row r="1001" spans="2:18">
      <c r="B1001" s="94"/>
      <c r="C1001" s="94"/>
      <c r="D1001" s="94"/>
      <c r="E1001" s="94"/>
      <c r="F1001" s="95"/>
      <c r="G1001" s="95"/>
      <c r="H1001" s="95"/>
      <c r="I1001" s="95"/>
      <c r="J1001" s="95"/>
      <c r="K1001" s="95"/>
      <c r="L1001" s="95"/>
      <c r="M1001" s="95"/>
      <c r="N1001" s="95"/>
      <c r="O1001" s="95"/>
      <c r="P1001" s="95"/>
      <c r="Q1001" s="95"/>
      <c r="R1001" s="95"/>
    </row>
    <row r="1002" spans="2:18">
      <c r="B1002" s="94"/>
      <c r="C1002" s="94"/>
      <c r="D1002" s="94"/>
      <c r="E1002" s="94"/>
      <c r="F1002" s="95"/>
      <c r="G1002" s="95"/>
      <c r="H1002" s="95"/>
      <c r="I1002" s="95"/>
      <c r="J1002" s="95"/>
      <c r="K1002" s="95"/>
      <c r="L1002" s="95"/>
      <c r="M1002" s="95"/>
      <c r="N1002" s="95"/>
      <c r="O1002" s="95"/>
      <c r="P1002" s="95"/>
      <c r="Q1002" s="95"/>
      <c r="R1002" s="95"/>
    </row>
    <row r="1003" spans="2:18">
      <c r="B1003" s="94"/>
      <c r="C1003" s="94"/>
      <c r="D1003" s="94"/>
      <c r="E1003" s="94"/>
      <c r="F1003" s="95"/>
      <c r="G1003" s="95"/>
      <c r="H1003" s="95"/>
      <c r="I1003" s="95"/>
      <c r="J1003" s="95"/>
      <c r="K1003" s="95"/>
      <c r="L1003" s="95"/>
      <c r="M1003" s="95"/>
      <c r="N1003" s="95"/>
      <c r="O1003" s="95"/>
      <c r="P1003" s="95"/>
      <c r="Q1003" s="95"/>
      <c r="R1003" s="95"/>
    </row>
    <row r="1004" spans="2:18">
      <c r="B1004" s="94"/>
      <c r="C1004" s="94"/>
      <c r="D1004" s="94"/>
      <c r="E1004" s="94"/>
      <c r="F1004" s="95"/>
      <c r="G1004" s="95"/>
      <c r="H1004" s="95"/>
      <c r="I1004" s="95"/>
      <c r="J1004" s="95"/>
      <c r="K1004" s="95"/>
      <c r="L1004" s="95"/>
      <c r="M1004" s="95"/>
      <c r="N1004" s="95"/>
      <c r="O1004" s="95"/>
      <c r="P1004" s="95"/>
      <c r="Q1004" s="95"/>
      <c r="R1004" s="95"/>
    </row>
    <row r="1005" spans="2:18">
      <c r="B1005" s="94"/>
      <c r="C1005" s="94"/>
      <c r="D1005" s="94"/>
      <c r="E1005" s="94"/>
      <c r="F1005" s="95"/>
      <c r="G1005" s="95"/>
      <c r="H1005" s="95"/>
      <c r="I1005" s="95"/>
      <c r="J1005" s="95"/>
      <c r="K1005" s="95"/>
      <c r="L1005" s="95"/>
      <c r="M1005" s="95"/>
      <c r="N1005" s="95"/>
      <c r="O1005" s="95"/>
      <c r="P1005" s="95"/>
      <c r="Q1005" s="95"/>
      <c r="R1005" s="95"/>
    </row>
    <row r="1006" spans="2:18">
      <c r="B1006" s="94"/>
      <c r="C1006" s="94"/>
      <c r="D1006" s="94"/>
      <c r="E1006" s="94"/>
      <c r="F1006" s="95"/>
      <c r="G1006" s="95"/>
      <c r="H1006" s="95"/>
      <c r="I1006" s="95"/>
      <c r="J1006" s="95"/>
      <c r="K1006" s="95"/>
      <c r="L1006" s="95"/>
      <c r="M1006" s="95"/>
      <c r="N1006" s="95"/>
      <c r="O1006" s="95"/>
      <c r="P1006" s="95"/>
      <c r="Q1006" s="95"/>
      <c r="R1006" s="95"/>
    </row>
    <row r="1007" spans="2:18">
      <c r="B1007" s="94"/>
      <c r="C1007" s="94"/>
      <c r="D1007" s="94"/>
      <c r="E1007" s="94"/>
      <c r="F1007" s="95"/>
      <c r="G1007" s="95"/>
      <c r="H1007" s="95"/>
      <c r="I1007" s="95"/>
      <c r="J1007" s="95"/>
      <c r="K1007" s="95"/>
      <c r="L1007" s="95"/>
      <c r="M1007" s="95"/>
      <c r="N1007" s="95"/>
      <c r="O1007" s="95"/>
      <c r="P1007" s="95"/>
      <c r="Q1007" s="95"/>
      <c r="R1007" s="95"/>
    </row>
    <row r="1008" spans="2:18">
      <c r="B1008" s="94"/>
      <c r="C1008" s="94"/>
      <c r="D1008" s="94"/>
      <c r="E1008" s="94"/>
      <c r="F1008" s="95"/>
      <c r="G1008" s="95"/>
      <c r="H1008" s="95"/>
      <c r="I1008" s="95"/>
      <c r="J1008" s="95"/>
      <c r="K1008" s="95"/>
      <c r="L1008" s="95"/>
      <c r="M1008" s="95"/>
      <c r="N1008" s="95"/>
      <c r="O1008" s="95"/>
      <c r="P1008" s="95"/>
      <c r="Q1008" s="95"/>
      <c r="R1008" s="95"/>
    </row>
    <row r="1009" spans="2:18">
      <c r="B1009" s="94"/>
      <c r="C1009" s="94"/>
      <c r="D1009" s="94"/>
      <c r="E1009" s="94"/>
      <c r="F1009" s="95"/>
      <c r="G1009" s="95"/>
      <c r="H1009" s="95"/>
      <c r="I1009" s="95"/>
      <c r="J1009" s="95"/>
      <c r="K1009" s="95"/>
      <c r="L1009" s="95"/>
      <c r="M1009" s="95"/>
      <c r="N1009" s="95"/>
      <c r="O1009" s="95"/>
      <c r="P1009" s="95"/>
      <c r="Q1009" s="95"/>
      <c r="R1009" s="95"/>
    </row>
    <row r="1010" spans="2:18">
      <c r="B1010" s="94"/>
      <c r="C1010" s="94"/>
      <c r="D1010" s="94"/>
      <c r="E1010" s="94"/>
      <c r="F1010" s="95"/>
      <c r="G1010" s="95"/>
      <c r="H1010" s="95"/>
      <c r="I1010" s="95"/>
      <c r="J1010" s="95"/>
      <c r="K1010" s="95"/>
      <c r="L1010" s="95"/>
      <c r="M1010" s="95"/>
      <c r="N1010" s="95"/>
      <c r="O1010" s="95"/>
      <c r="P1010" s="95"/>
      <c r="Q1010" s="95"/>
      <c r="R1010" s="95"/>
    </row>
    <row r="1011" spans="2:18">
      <c r="B1011" s="94"/>
      <c r="C1011" s="94"/>
      <c r="D1011" s="94"/>
      <c r="E1011" s="94"/>
      <c r="F1011" s="95"/>
      <c r="G1011" s="95"/>
      <c r="H1011" s="95"/>
      <c r="I1011" s="95"/>
      <c r="J1011" s="95"/>
      <c r="K1011" s="95"/>
      <c r="L1011" s="95"/>
      <c r="M1011" s="95"/>
      <c r="N1011" s="95"/>
      <c r="O1011" s="95"/>
      <c r="P1011" s="95"/>
      <c r="Q1011" s="95"/>
      <c r="R1011" s="95"/>
    </row>
    <row r="1012" spans="2:18">
      <c r="B1012" s="94"/>
      <c r="C1012" s="94"/>
      <c r="D1012" s="94"/>
      <c r="E1012" s="94"/>
      <c r="F1012" s="95"/>
      <c r="G1012" s="95"/>
      <c r="H1012" s="95"/>
      <c r="I1012" s="95"/>
      <c r="J1012" s="95"/>
      <c r="K1012" s="95"/>
      <c r="L1012" s="95"/>
      <c r="M1012" s="95"/>
      <c r="N1012" s="95"/>
      <c r="O1012" s="95"/>
      <c r="P1012" s="95"/>
      <c r="Q1012" s="95"/>
      <c r="R1012" s="95"/>
    </row>
    <row r="1013" spans="2:18">
      <c r="B1013" s="94"/>
      <c r="C1013" s="94"/>
      <c r="D1013" s="94"/>
      <c r="E1013" s="94"/>
      <c r="F1013" s="95"/>
      <c r="G1013" s="95"/>
      <c r="H1013" s="95"/>
      <c r="I1013" s="95"/>
      <c r="J1013" s="95"/>
      <c r="K1013" s="95"/>
      <c r="L1013" s="95"/>
      <c r="M1013" s="95"/>
      <c r="N1013" s="95"/>
      <c r="O1013" s="95"/>
      <c r="P1013" s="95"/>
      <c r="Q1013" s="95"/>
      <c r="R1013" s="95"/>
    </row>
    <row r="1014" spans="2:18">
      <c r="B1014" s="94"/>
      <c r="C1014" s="94"/>
      <c r="D1014" s="94"/>
      <c r="E1014" s="94"/>
      <c r="F1014" s="95"/>
      <c r="G1014" s="95"/>
      <c r="H1014" s="95"/>
      <c r="I1014" s="95"/>
      <c r="J1014" s="95"/>
      <c r="K1014" s="95"/>
      <c r="L1014" s="95"/>
      <c r="M1014" s="95"/>
      <c r="N1014" s="95"/>
      <c r="O1014" s="95"/>
      <c r="P1014" s="95"/>
      <c r="Q1014" s="95"/>
      <c r="R1014" s="95"/>
    </row>
    <row r="1015" spans="2:18">
      <c r="B1015" s="94"/>
      <c r="C1015" s="94"/>
      <c r="D1015" s="94"/>
      <c r="E1015" s="94"/>
      <c r="F1015" s="95"/>
      <c r="G1015" s="95"/>
      <c r="H1015" s="95"/>
      <c r="I1015" s="95"/>
      <c r="J1015" s="95"/>
      <c r="K1015" s="95"/>
      <c r="L1015" s="95"/>
      <c r="M1015" s="95"/>
      <c r="N1015" s="95"/>
      <c r="O1015" s="95"/>
      <c r="P1015" s="95"/>
      <c r="Q1015" s="95"/>
      <c r="R1015" s="95"/>
    </row>
    <row r="1016" spans="2:18">
      <c r="B1016" s="94"/>
      <c r="C1016" s="94"/>
      <c r="D1016" s="94"/>
      <c r="E1016" s="94"/>
      <c r="F1016" s="95"/>
      <c r="G1016" s="95"/>
      <c r="H1016" s="95"/>
      <c r="I1016" s="95"/>
      <c r="J1016" s="95"/>
      <c r="K1016" s="95"/>
      <c r="L1016" s="95"/>
      <c r="M1016" s="95"/>
      <c r="N1016" s="95"/>
      <c r="O1016" s="95"/>
      <c r="P1016" s="95"/>
      <c r="Q1016" s="95"/>
      <c r="R1016" s="95"/>
    </row>
    <row r="1017" spans="2:18">
      <c r="B1017" s="94"/>
      <c r="C1017" s="94"/>
      <c r="D1017" s="94"/>
      <c r="E1017" s="94"/>
      <c r="F1017" s="95"/>
      <c r="G1017" s="95"/>
      <c r="H1017" s="95"/>
      <c r="I1017" s="95"/>
      <c r="J1017" s="95"/>
      <c r="K1017" s="95"/>
      <c r="L1017" s="95"/>
      <c r="M1017" s="95"/>
      <c r="N1017" s="95"/>
      <c r="O1017" s="95"/>
      <c r="P1017" s="95"/>
      <c r="Q1017" s="95"/>
      <c r="R1017" s="95"/>
    </row>
    <row r="1018" spans="2:18">
      <c r="B1018" s="94"/>
      <c r="C1018" s="94"/>
      <c r="D1018" s="94"/>
      <c r="E1018" s="94"/>
      <c r="F1018" s="95"/>
      <c r="G1018" s="95"/>
      <c r="H1018" s="95"/>
      <c r="I1018" s="95"/>
      <c r="J1018" s="95"/>
      <c r="K1018" s="95"/>
      <c r="L1018" s="95"/>
      <c r="M1018" s="95"/>
      <c r="N1018" s="95"/>
      <c r="O1018" s="95"/>
      <c r="P1018" s="95"/>
      <c r="Q1018" s="95"/>
      <c r="R1018" s="95"/>
    </row>
    <row r="1019" spans="2:18">
      <c r="B1019" s="94"/>
      <c r="C1019" s="94"/>
      <c r="D1019" s="94"/>
      <c r="E1019" s="94"/>
      <c r="F1019" s="95"/>
      <c r="G1019" s="95"/>
      <c r="H1019" s="95"/>
      <c r="I1019" s="95"/>
      <c r="J1019" s="95"/>
      <c r="K1019" s="95"/>
      <c r="L1019" s="95"/>
      <c r="M1019" s="95"/>
      <c r="N1019" s="95"/>
      <c r="O1019" s="95"/>
      <c r="P1019" s="95"/>
      <c r="Q1019" s="95"/>
      <c r="R1019" s="95"/>
    </row>
    <row r="1020" spans="2:18">
      <c r="B1020" s="94"/>
      <c r="C1020" s="94"/>
      <c r="D1020" s="94"/>
      <c r="E1020" s="94"/>
      <c r="F1020" s="95"/>
      <c r="G1020" s="95"/>
      <c r="H1020" s="95"/>
      <c r="I1020" s="95"/>
      <c r="J1020" s="95"/>
      <c r="K1020" s="95"/>
      <c r="L1020" s="95"/>
      <c r="M1020" s="95"/>
      <c r="N1020" s="95"/>
      <c r="O1020" s="95"/>
      <c r="P1020" s="95"/>
      <c r="Q1020" s="95"/>
      <c r="R1020" s="95"/>
    </row>
    <row r="1021" spans="2:18">
      <c r="B1021" s="94"/>
      <c r="C1021" s="94"/>
      <c r="D1021" s="94"/>
      <c r="E1021" s="94"/>
      <c r="F1021" s="95"/>
      <c r="G1021" s="95"/>
      <c r="H1021" s="95"/>
      <c r="I1021" s="95"/>
      <c r="J1021" s="95"/>
      <c r="K1021" s="95"/>
      <c r="L1021" s="95"/>
      <c r="M1021" s="95"/>
      <c r="N1021" s="95"/>
      <c r="O1021" s="95"/>
      <c r="P1021" s="95"/>
      <c r="Q1021" s="95"/>
      <c r="R1021" s="95"/>
    </row>
    <row r="1022" spans="2:18">
      <c r="B1022" s="94"/>
      <c r="C1022" s="94"/>
      <c r="D1022" s="94"/>
      <c r="E1022" s="94"/>
      <c r="F1022" s="95"/>
      <c r="G1022" s="95"/>
      <c r="H1022" s="95"/>
      <c r="I1022" s="95"/>
      <c r="J1022" s="95"/>
      <c r="K1022" s="95"/>
      <c r="L1022" s="95"/>
      <c r="M1022" s="95"/>
      <c r="N1022" s="95"/>
      <c r="O1022" s="95"/>
      <c r="P1022" s="95"/>
      <c r="Q1022" s="95"/>
      <c r="R1022" s="95"/>
    </row>
    <row r="1023" spans="2:18">
      <c r="B1023" s="94"/>
      <c r="C1023" s="94"/>
      <c r="D1023" s="94"/>
      <c r="E1023" s="94"/>
      <c r="F1023" s="95"/>
      <c r="G1023" s="95"/>
      <c r="H1023" s="95"/>
      <c r="I1023" s="95"/>
      <c r="J1023" s="95"/>
      <c r="K1023" s="95"/>
      <c r="L1023" s="95"/>
      <c r="M1023" s="95"/>
      <c r="N1023" s="95"/>
      <c r="O1023" s="95"/>
      <c r="P1023" s="95"/>
      <c r="Q1023" s="95"/>
      <c r="R1023" s="95"/>
    </row>
    <row r="1024" spans="2:18">
      <c r="B1024" s="94"/>
      <c r="C1024" s="94"/>
      <c r="D1024" s="94"/>
      <c r="E1024" s="94"/>
      <c r="F1024" s="95"/>
      <c r="G1024" s="95"/>
      <c r="H1024" s="95"/>
      <c r="I1024" s="95"/>
      <c r="J1024" s="95"/>
      <c r="K1024" s="95"/>
      <c r="L1024" s="95"/>
      <c r="M1024" s="95"/>
      <c r="N1024" s="95"/>
      <c r="O1024" s="95"/>
      <c r="P1024" s="95"/>
      <c r="Q1024" s="95"/>
      <c r="R1024" s="95"/>
    </row>
    <row r="1025" spans="2:18">
      <c r="B1025" s="94"/>
      <c r="C1025" s="94"/>
      <c r="D1025" s="94"/>
      <c r="E1025" s="94"/>
      <c r="F1025" s="95"/>
      <c r="G1025" s="95"/>
      <c r="H1025" s="95"/>
      <c r="I1025" s="95"/>
      <c r="J1025" s="95"/>
      <c r="K1025" s="95"/>
      <c r="L1025" s="95"/>
      <c r="M1025" s="95"/>
      <c r="N1025" s="95"/>
      <c r="O1025" s="95"/>
      <c r="P1025" s="95"/>
      <c r="Q1025" s="95"/>
      <c r="R1025" s="95"/>
    </row>
    <row r="1026" spans="2:18">
      <c r="B1026" s="94"/>
      <c r="C1026" s="94"/>
      <c r="D1026" s="94"/>
      <c r="E1026" s="94"/>
      <c r="F1026" s="95"/>
      <c r="G1026" s="95"/>
      <c r="H1026" s="95"/>
      <c r="I1026" s="95"/>
      <c r="J1026" s="95"/>
      <c r="K1026" s="95"/>
      <c r="L1026" s="95"/>
      <c r="M1026" s="95"/>
      <c r="N1026" s="95"/>
      <c r="O1026" s="95"/>
      <c r="P1026" s="95"/>
      <c r="Q1026" s="95"/>
      <c r="R1026" s="95"/>
    </row>
    <row r="1027" spans="2:18">
      <c r="B1027" s="94"/>
      <c r="C1027" s="94"/>
      <c r="D1027" s="94"/>
      <c r="E1027" s="94"/>
      <c r="F1027" s="95"/>
      <c r="G1027" s="95"/>
      <c r="H1027" s="95"/>
      <c r="I1027" s="95"/>
      <c r="J1027" s="95"/>
      <c r="K1027" s="95"/>
      <c r="L1027" s="95"/>
      <c r="M1027" s="95"/>
      <c r="N1027" s="95"/>
      <c r="O1027" s="95"/>
      <c r="P1027" s="95"/>
      <c r="Q1027" s="95"/>
      <c r="R1027" s="95"/>
    </row>
    <row r="1028" spans="2:18">
      <c r="B1028" s="94"/>
      <c r="C1028" s="94"/>
      <c r="D1028" s="94"/>
      <c r="E1028" s="94"/>
      <c r="F1028" s="95"/>
      <c r="G1028" s="95"/>
      <c r="H1028" s="95"/>
      <c r="I1028" s="95"/>
      <c r="J1028" s="95"/>
      <c r="K1028" s="95"/>
      <c r="L1028" s="95"/>
      <c r="M1028" s="95"/>
      <c r="N1028" s="95"/>
      <c r="O1028" s="95"/>
      <c r="P1028" s="95"/>
      <c r="Q1028" s="95"/>
      <c r="R1028" s="95"/>
    </row>
    <row r="1029" spans="2:18">
      <c r="B1029" s="94"/>
      <c r="C1029" s="94"/>
      <c r="D1029" s="94"/>
      <c r="E1029" s="94"/>
      <c r="F1029" s="95"/>
      <c r="G1029" s="95"/>
      <c r="H1029" s="95"/>
      <c r="I1029" s="95"/>
      <c r="J1029" s="95"/>
      <c r="K1029" s="95"/>
      <c r="L1029" s="95"/>
      <c r="M1029" s="95"/>
      <c r="N1029" s="95"/>
      <c r="O1029" s="95"/>
      <c r="P1029" s="95"/>
      <c r="Q1029" s="95"/>
      <c r="R1029" s="95"/>
    </row>
    <row r="1030" spans="2:18">
      <c r="B1030" s="94"/>
      <c r="C1030" s="94"/>
      <c r="D1030" s="94"/>
      <c r="E1030" s="94"/>
      <c r="F1030" s="95"/>
      <c r="G1030" s="95"/>
      <c r="H1030" s="95"/>
      <c r="I1030" s="95"/>
      <c r="J1030" s="95"/>
      <c r="K1030" s="95"/>
      <c r="L1030" s="95"/>
      <c r="M1030" s="95"/>
      <c r="N1030" s="95"/>
      <c r="O1030" s="95"/>
      <c r="P1030" s="95"/>
      <c r="Q1030" s="95"/>
      <c r="R1030" s="95"/>
    </row>
    <row r="1031" spans="2:18">
      <c r="B1031" s="94"/>
      <c r="C1031" s="94"/>
      <c r="D1031" s="94"/>
      <c r="E1031" s="94"/>
      <c r="F1031" s="95"/>
      <c r="G1031" s="95"/>
      <c r="H1031" s="95"/>
      <c r="I1031" s="95"/>
      <c r="J1031" s="95"/>
      <c r="K1031" s="95"/>
      <c r="L1031" s="95"/>
      <c r="M1031" s="95"/>
      <c r="N1031" s="95"/>
      <c r="O1031" s="95"/>
      <c r="P1031" s="95"/>
      <c r="Q1031" s="95"/>
      <c r="R1031" s="95"/>
    </row>
    <row r="1032" spans="2:18">
      <c r="B1032" s="94"/>
      <c r="C1032" s="94"/>
      <c r="D1032" s="94"/>
      <c r="E1032" s="94"/>
      <c r="F1032" s="95"/>
      <c r="G1032" s="95"/>
      <c r="H1032" s="95"/>
      <c r="I1032" s="95"/>
      <c r="J1032" s="95"/>
      <c r="K1032" s="95"/>
      <c r="L1032" s="95"/>
      <c r="M1032" s="95"/>
      <c r="N1032" s="95"/>
      <c r="O1032" s="95"/>
      <c r="P1032" s="95"/>
      <c r="Q1032" s="95"/>
      <c r="R1032" s="95"/>
    </row>
    <row r="1033" spans="2:18">
      <c r="B1033" s="94"/>
      <c r="C1033" s="94"/>
      <c r="D1033" s="94"/>
      <c r="E1033" s="94"/>
      <c r="F1033" s="95"/>
      <c r="G1033" s="95"/>
      <c r="H1033" s="95"/>
      <c r="I1033" s="95"/>
      <c r="J1033" s="95"/>
      <c r="K1033" s="95"/>
      <c r="L1033" s="95"/>
      <c r="M1033" s="95"/>
      <c r="N1033" s="95"/>
      <c r="O1033" s="95"/>
      <c r="P1033" s="95"/>
      <c r="Q1033" s="95"/>
      <c r="R1033" s="95"/>
    </row>
    <row r="1034" spans="2:18">
      <c r="B1034" s="94"/>
      <c r="C1034" s="94"/>
      <c r="D1034" s="94"/>
      <c r="E1034" s="94"/>
      <c r="F1034" s="95"/>
      <c r="G1034" s="95"/>
      <c r="H1034" s="95"/>
      <c r="I1034" s="95"/>
      <c r="J1034" s="95"/>
      <c r="K1034" s="95"/>
      <c r="L1034" s="95"/>
      <c r="M1034" s="95"/>
      <c r="N1034" s="95"/>
      <c r="O1034" s="95"/>
      <c r="P1034" s="95"/>
      <c r="Q1034" s="95"/>
      <c r="R1034" s="95"/>
    </row>
    <row r="1035" spans="2:18">
      <c r="B1035" s="94"/>
      <c r="C1035" s="94"/>
      <c r="D1035" s="94"/>
      <c r="E1035" s="94"/>
      <c r="F1035" s="95"/>
      <c r="G1035" s="95"/>
      <c r="H1035" s="95"/>
      <c r="I1035" s="95"/>
      <c r="J1035" s="95"/>
      <c r="K1035" s="95"/>
      <c r="L1035" s="95"/>
      <c r="M1035" s="95"/>
      <c r="N1035" s="95"/>
      <c r="O1035" s="95"/>
      <c r="P1035" s="95"/>
      <c r="Q1035" s="95"/>
      <c r="R1035" s="95"/>
    </row>
    <row r="1036" spans="2:18">
      <c r="B1036" s="94"/>
      <c r="C1036" s="94"/>
      <c r="D1036" s="94"/>
      <c r="E1036" s="94"/>
      <c r="F1036" s="95"/>
      <c r="G1036" s="95"/>
      <c r="H1036" s="95"/>
      <c r="I1036" s="95"/>
      <c r="J1036" s="95"/>
      <c r="K1036" s="95"/>
      <c r="L1036" s="95"/>
      <c r="M1036" s="95"/>
      <c r="N1036" s="95"/>
      <c r="O1036" s="95"/>
      <c r="P1036" s="95"/>
      <c r="Q1036" s="95"/>
      <c r="R1036" s="95"/>
    </row>
    <row r="1037" spans="2:18">
      <c r="B1037" s="94"/>
      <c r="C1037" s="94"/>
      <c r="D1037" s="94"/>
      <c r="E1037" s="94"/>
      <c r="F1037" s="95"/>
      <c r="G1037" s="95"/>
      <c r="H1037" s="95"/>
      <c r="I1037" s="95"/>
      <c r="J1037" s="95"/>
      <c r="K1037" s="95"/>
      <c r="L1037" s="95"/>
      <c r="M1037" s="95"/>
      <c r="N1037" s="95"/>
      <c r="O1037" s="95"/>
      <c r="P1037" s="95"/>
      <c r="Q1037" s="95"/>
      <c r="R1037" s="95"/>
    </row>
    <row r="1038" spans="2:18">
      <c r="B1038" s="94"/>
      <c r="C1038" s="94"/>
      <c r="D1038" s="94"/>
      <c r="E1038" s="94"/>
      <c r="F1038" s="95"/>
      <c r="G1038" s="95"/>
      <c r="H1038" s="95"/>
      <c r="I1038" s="95"/>
      <c r="J1038" s="95"/>
      <c r="K1038" s="95"/>
      <c r="L1038" s="95"/>
      <c r="M1038" s="95"/>
      <c r="N1038" s="95"/>
      <c r="O1038" s="95"/>
      <c r="P1038" s="95"/>
      <c r="Q1038" s="95"/>
      <c r="R1038" s="95"/>
    </row>
    <row r="1039" spans="2:18">
      <c r="B1039" s="94"/>
      <c r="C1039" s="94"/>
      <c r="D1039" s="94"/>
      <c r="E1039" s="94"/>
      <c r="F1039" s="95"/>
      <c r="G1039" s="95"/>
      <c r="H1039" s="95"/>
      <c r="I1039" s="95"/>
      <c r="J1039" s="95"/>
      <c r="K1039" s="95"/>
      <c r="L1039" s="95"/>
      <c r="M1039" s="95"/>
      <c r="N1039" s="95"/>
      <c r="O1039" s="95"/>
      <c r="P1039" s="95"/>
      <c r="Q1039" s="95"/>
      <c r="R1039" s="95"/>
    </row>
    <row r="1040" spans="2:18">
      <c r="B1040" s="94"/>
      <c r="C1040" s="94"/>
      <c r="D1040" s="94"/>
      <c r="E1040" s="94"/>
      <c r="F1040" s="95"/>
      <c r="G1040" s="95"/>
      <c r="H1040" s="95"/>
      <c r="I1040" s="95"/>
      <c r="J1040" s="95"/>
      <c r="K1040" s="95"/>
      <c r="L1040" s="95"/>
      <c r="M1040" s="95"/>
      <c r="N1040" s="95"/>
      <c r="O1040" s="95"/>
      <c r="P1040" s="95"/>
      <c r="Q1040" s="95"/>
      <c r="R1040" s="95"/>
    </row>
    <row r="1041" spans="2:18">
      <c r="B1041" s="94"/>
      <c r="C1041" s="94"/>
      <c r="D1041" s="94"/>
      <c r="E1041" s="94"/>
      <c r="F1041" s="95"/>
      <c r="G1041" s="95"/>
      <c r="H1041" s="95"/>
      <c r="I1041" s="95"/>
      <c r="J1041" s="95"/>
      <c r="K1041" s="95"/>
      <c r="L1041" s="95"/>
      <c r="M1041" s="95"/>
      <c r="N1041" s="95"/>
      <c r="O1041" s="95"/>
      <c r="P1041" s="95"/>
      <c r="Q1041" s="95"/>
      <c r="R1041" s="95"/>
    </row>
    <row r="1042" spans="2:18">
      <c r="B1042" s="94"/>
      <c r="C1042" s="94"/>
      <c r="D1042" s="94"/>
      <c r="E1042" s="94"/>
      <c r="F1042" s="95"/>
      <c r="G1042" s="95"/>
      <c r="H1042" s="95"/>
      <c r="I1042" s="95"/>
      <c r="J1042" s="95"/>
      <c r="K1042" s="95"/>
      <c r="L1042" s="95"/>
      <c r="M1042" s="95"/>
      <c r="N1042" s="95"/>
      <c r="O1042" s="95"/>
      <c r="P1042" s="95"/>
      <c r="Q1042" s="95"/>
      <c r="R1042" s="95"/>
    </row>
    <row r="1043" spans="2:18">
      <c r="B1043" s="94"/>
      <c r="C1043" s="94"/>
      <c r="D1043" s="94"/>
      <c r="E1043" s="94"/>
      <c r="F1043" s="95"/>
      <c r="G1043" s="95"/>
      <c r="H1043" s="95"/>
      <c r="I1043" s="95"/>
      <c r="J1043" s="95"/>
      <c r="K1043" s="95"/>
      <c r="L1043" s="95"/>
      <c r="M1043" s="95"/>
      <c r="N1043" s="95"/>
      <c r="O1043" s="95"/>
      <c r="P1043" s="95"/>
      <c r="Q1043" s="95"/>
      <c r="R1043" s="95"/>
    </row>
    <row r="1044" spans="2:18">
      <c r="B1044" s="94"/>
      <c r="C1044" s="94"/>
      <c r="D1044" s="94"/>
      <c r="E1044" s="94"/>
      <c r="F1044" s="95"/>
      <c r="G1044" s="95"/>
      <c r="H1044" s="95"/>
      <c r="I1044" s="95"/>
      <c r="J1044" s="95"/>
      <c r="K1044" s="95"/>
      <c r="L1044" s="95"/>
      <c r="M1044" s="95"/>
      <c r="N1044" s="95"/>
      <c r="O1044" s="95"/>
      <c r="P1044" s="95"/>
      <c r="Q1044" s="95"/>
      <c r="R1044" s="95"/>
    </row>
    <row r="1045" spans="2:18">
      <c r="B1045" s="94"/>
      <c r="C1045" s="94"/>
      <c r="D1045" s="94"/>
      <c r="E1045" s="94"/>
      <c r="F1045" s="95"/>
      <c r="G1045" s="95"/>
      <c r="H1045" s="95"/>
      <c r="I1045" s="95"/>
      <c r="J1045" s="95"/>
      <c r="K1045" s="95"/>
      <c r="L1045" s="95"/>
      <c r="M1045" s="95"/>
      <c r="N1045" s="95"/>
      <c r="O1045" s="95"/>
      <c r="P1045" s="95"/>
      <c r="Q1045" s="95"/>
      <c r="R1045" s="95"/>
    </row>
    <row r="1046" spans="2:18">
      <c r="B1046" s="94"/>
      <c r="C1046" s="94"/>
      <c r="D1046" s="94"/>
      <c r="E1046" s="94"/>
      <c r="F1046" s="95"/>
      <c r="G1046" s="95"/>
      <c r="H1046" s="95"/>
      <c r="I1046" s="95"/>
      <c r="J1046" s="95"/>
      <c r="K1046" s="95"/>
      <c r="L1046" s="95"/>
      <c r="M1046" s="95"/>
      <c r="N1046" s="95"/>
      <c r="O1046" s="95"/>
      <c r="P1046" s="95"/>
      <c r="Q1046" s="95"/>
      <c r="R1046" s="95"/>
    </row>
    <row r="1047" spans="2:18">
      <c r="B1047" s="94"/>
      <c r="C1047" s="94"/>
      <c r="D1047" s="94"/>
      <c r="E1047" s="94"/>
      <c r="F1047" s="95"/>
      <c r="G1047" s="95"/>
      <c r="H1047" s="95"/>
      <c r="I1047" s="95"/>
      <c r="J1047" s="95"/>
      <c r="K1047" s="95"/>
      <c r="L1047" s="95"/>
      <c r="M1047" s="95"/>
      <c r="N1047" s="95"/>
      <c r="O1047" s="95"/>
      <c r="P1047" s="95"/>
      <c r="Q1047" s="95"/>
      <c r="R1047" s="95"/>
    </row>
    <row r="1048" spans="2:18">
      <c r="B1048" s="94"/>
      <c r="C1048" s="94"/>
      <c r="D1048" s="94"/>
      <c r="E1048" s="94"/>
      <c r="F1048" s="95"/>
      <c r="G1048" s="95"/>
      <c r="H1048" s="95"/>
      <c r="I1048" s="95"/>
      <c r="J1048" s="95"/>
      <c r="K1048" s="95"/>
      <c r="L1048" s="95"/>
      <c r="M1048" s="95"/>
      <c r="N1048" s="95"/>
      <c r="O1048" s="95"/>
      <c r="P1048" s="95"/>
      <c r="Q1048" s="95"/>
      <c r="R1048" s="95"/>
    </row>
    <row r="1049" spans="2:18">
      <c r="B1049" s="94"/>
      <c r="C1049" s="94"/>
      <c r="D1049" s="94"/>
      <c r="E1049" s="94"/>
      <c r="F1049" s="95"/>
      <c r="G1049" s="95"/>
      <c r="H1049" s="95"/>
      <c r="I1049" s="95"/>
      <c r="J1049" s="95"/>
      <c r="K1049" s="95"/>
      <c r="L1049" s="95"/>
      <c r="M1049" s="95"/>
      <c r="N1049" s="95"/>
      <c r="O1049" s="95"/>
      <c r="P1049" s="95"/>
      <c r="Q1049" s="95"/>
      <c r="R1049" s="95"/>
    </row>
    <row r="1050" spans="2:18">
      <c r="B1050" s="94"/>
      <c r="C1050" s="94"/>
      <c r="D1050" s="94"/>
      <c r="E1050" s="94"/>
      <c r="F1050" s="95"/>
      <c r="G1050" s="95"/>
      <c r="H1050" s="95"/>
      <c r="I1050" s="95"/>
      <c r="J1050" s="95"/>
      <c r="K1050" s="95"/>
      <c r="L1050" s="95"/>
      <c r="M1050" s="95"/>
      <c r="N1050" s="95"/>
      <c r="O1050" s="95"/>
      <c r="P1050" s="95"/>
      <c r="Q1050" s="95"/>
      <c r="R1050" s="95"/>
    </row>
    <row r="1051" spans="2:18">
      <c r="B1051" s="94"/>
      <c r="C1051" s="94"/>
      <c r="D1051" s="94"/>
      <c r="E1051" s="94"/>
      <c r="F1051" s="95"/>
      <c r="G1051" s="95"/>
      <c r="H1051" s="95"/>
      <c r="I1051" s="95"/>
      <c r="J1051" s="95"/>
      <c r="K1051" s="95"/>
      <c r="L1051" s="95"/>
      <c r="M1051" s="95"/>
      <c r="N1051" s="95"/>
      <c r="O1051" s="95"/>
      <c r="P1051" s="95"/>
      <c r="Q1051" s="95"/>
      <c r="R1051" s="95"/>
    </row>
    <row r="1052" spans="2:18">
      <c r="B1052" s="94"/>
      <c r="C1052" s="94"/>
      <c r="D1052" s="94"/>
      <c r="E1052" s="94"/>
      <c r="F1052" s="95"/>
      <c r="G1052" s="95"/>
      <c r="H1052" s="95"/>
      <c r="I1052" s="95"/>
      <c r="J1052" s="95"/>
      <c r="K1052" s="95"/>
      <c r="L1052" s="95"/>
      <c r="M1052" s="95"/>
      <c r="N1052" s="95"/>
      <c r="O1052" s="95"/>
      <c r="P1052" s="95"/>
      <c r="Q1052" s="95"/>
      <c r="R1052" s="95"/>
    </row>
    <row r="1053" spans="2:18">
      <c r="B1053" s="94"/>
      <c r="C1053" s="94"/>
      <c r="D1053" s="94"/>
      <c r="E1053" s="94"/>
      <c r="F1053" s="95"/>
      <c r="G1053" s="95"/>
      <c r="H1053" s="95"/>
      <c r="I1053" s="95"/>
      <c r="J1053" s="95"/>
      <c r="K1053" s="95"/>
      <c r="L1053" s="95"/>
      <c r="M1053" s="95"/>
      <c r="N1053" s="95"/>
      <c r="O1053" s="95"/>
      <c r="P1053" s="95"/>
      <c r="Q1053" s="95"/>
      <c r="R1053" s="95"/>
    </row>
    <row r="1054" spans="2:18">
      <c r="B1054" s="94"/>
      <c r="C1054" s="94"/>
      <c r="D1054" s="94"/>
      <c r="E1054" s="94"/>
      <c r="F1054" s="95"/>
      <c r="G1054" s="95"/>
      <c r="H1054" s="95"/>
      <c r="I1054" s="95"/>
      <c r="J1054" s="95"/>
      <c r="K1054" s="95"/>
      <c r="L1054" s="95"/>
      <c r="M1054" s="95"/>
      <c r="N1054" s="95"/>
      <c r="O1054" s="95"/>
      <c r="P1054" s="95"/>
      <c r="Q1054" s="95"/>
      <c r="R1054" s="95"/>
    </row>
    <row r="1055" spans="2:18">
      <c r="B1055" s="94"/>
      <c r="C1055" s="94"/>
      <c r="D1055" s="94"/>
      <c r="E1055" s="94"/>
      <c r="F1055" s="95"/>
      <c r="G1055" s="95"/>
      <c r="H1055" s="95"/>
      <c r="I1055" s="95"/>
      <c r="J1055" s="95"/>
      <c r="K1055" s="95"/>
      <c r="L1055" s="95"/>
      <c r="M1055" s="95"/>
      <c r="N1055" s="95"/>
      <c r="O1055" s="95"/>
      <c r="P1055" s="95"/>
      <c r="Q1055" s="95"/>
      <c r="R1055" s="95"/>
    </row>
    <row r="1056" spans="2:18">
      <c r="B1056" s="94"/>
      <c r="C1056" s="94"/>
      <c r="D1056" s="94"/>
      <c r="E1056" s="94"/>
      <c r="F1056" s="95"/>
      <c r="G1056" s="95"/>
      <c r="H1056" s="95"/>
      <c r="I1056" s="95"/>
      <c r="J1056" s="95"/>
      <c r="K1056" s="95"/>
      <c r="L1056" s="95"/>
      <c r="M1056" s="95"/>
      <c r="N1056" s="95"/>
      <c r="O1056" s="95"/>
      <c r="P1056" s="95"/>
      <c r="Q1056" s="95"/>
      <c r="R1056" s="95"/>
    </row>
    <row r="1057" spans="2:18">
      <c r="B1057" s="94"/>
      <c r="C1057" s="94"/>
      <c r="D1057" s="94"/>
      <c r="E1057" s="94"/>
      <c r="F1057" s="95"/>
      <c r="G1057" s="95"/>
      <c r="H1057" s="95"/>
      <c r="I1057" s="95"/>
      <c r="J1057" s="95"/>
      <c r="K1057" s="95"/>
      <c r="L1057" s="95"/>
      <c r="M1057" s="95"/>
      <c r="N1057" s="95"/>
      <c r="O1057" s="95"/>
      <c r="P1057" s="95"/>
      <c r="Q1057" s="95"/>
      <c r="R1057" s="95"/>
    </row>
    <row r="1058" spans="2:18">
      <c r="B1058" s="94"/>
      <c r="C1058" s="94"/>
      <c r="D1058" s="94"/>
      <c r="E1058" s="94"/>
      <c r="F1058" s="95"/>
      <c r="G1058" s="95"/>
      <c r="H1058" s="95"/>
      <c r="I1058" s="95"/>
      <c r="J1058" s="95"/>
      <c r="K1058" s="95"/>
      <c r="L1058" s="95"/>
      <c r="M1058" s="95"/>
      <c r="N1058" s="95"/>
      <c r="O1058" s="95"/>
      <c r="P1058" s="95"/>
      <c r="Q1058" s="95"/>
      <c r="R1058" s="95"/>
    </row>
    <row r="1059" spans="2:18">
      <c r="B1059" s="94"/>
      <c r="C1059" s="94"/>
      <c r="D1059" s="94"/>
      <c r="E1059" s="94"/>
      <c r="F1059" s="95"/>
      <c r="G1059" s="95"/>
      <c r="H1059" s="95"/>
      <c r="I1059" s="95"/>
      <c r="J1059" s="95"/>
      <c r="K1059" s="95"/>
      <c r="L1059" s="95"/>
      <c r="M1059" s="95"/>
      <c r="N1059" s="95"/>
      <c r="O1059" s="95"/>
      <c r="P1059" s="95"/>
      <c r="Q1059" s="95"/>
      <c r="R1059" s="95"/>
    </row>
    <row r="1060" spans="2:18">
      <c r="B1060" s="94"/>
      <c r="C1060" s="94"/>
      <c r="D1060" s="94"/>
      <c r="E1060" s="94"/>
      <c r="F1060" s="95"/>
      <c r="G1060" s="95"/>
      <c r="H1060" s="95"/>
      <c r="I1060" s="95"/>
      <c r="J1060" s="95"/>
      <c r="K1060" s="95"/>
      <c r="L1060" s="95"/>
      <c r="M1060" s="95"/>
      <c r="N1060" s="95"/>
      <c r="O1060" s="95"/>
      <c r="P1060" s="95"/>
      <c r="Q1060" s="95"/>
      <c r="R1060" s="95"/>
    </row>
    <row r="1061" spans="2:18">
      <c r="B1061" s="94"/>
      <c r="C1061" s="94"/>
      <c r="D1061" s="94"/>
      <c r="E1061" s="94"/>
      <c r="F1061" s="95"/>
      <c r="G1061" s="95"/>
      <c r="H1061" s="95"/>
      <c r="I1061" s="95"/>
      <c r="J1061" s="95"/>
      <c r="K1061" s="95"/>
      <c r="L1061" s="95"/>
      <c r="M1061" s="95"/>
      <c r="N1061" s="95"/>
      <c r="O1061" s="95"/>
      <c r="P1061" s="95"/>
      <c r="Q1061" s="95"/>
      <c r="R1061" s="95"/>
    </row>
    <row r="1062" spans="2:18">
      <c r="B1062" s="94"/>
      <c r="C1062" s="94"/>
      <c r="D1062" s="94"/>
      <c r="E1062" s="94"/>
      <c r="F1062" s="95"/>
      <c r="G1062" s="95"/>
      <c r="H1062" s="95"/>
      <c r="I1062" s="95"/>
      <c r="J1062" s="95"/>
      <c r="K1062" s="95"/>
      <c r="L1062" s="95"/>
      <c r="M1062" s="95"/>
      <c r="N1062" s="95"/>
      <c r="O1062" s="95"/>
      <c r="P1062" s="95"/>
      <c r="Q1062" s="95"/>
      <c r="R1062" s="95"/>
    </row>
    <row r="1063" spans="2:18">
      <c r="B1063" s="94"/>
      <c r="C1063" s="94"/>
      <c r="D1063" s="94"/>
      <c r="E1063" s="94"/>
      <c r="F1063" s="95"/>
      <c r="G1063" s="95"/>
      <c r="H1063" s="95"/>
      <c r="I1063" s="95"/>
      <c r="J1063" s="95"/>
      <c r="K1063" s="95"/>
      <c r="L1063" s="95"/>
      <c r="M1063" s="95"/>
      <c r="N1063" s="95"/>
      <c r="O1063" s="95"/>
      <c r="P1063" s="95"/>
      <c r="Q1063" s="95"/>
      <c r="R1063" s="95"/>
    </row>
    <row r="1064" spans="2:18">
      <c r="B1064" s="94"/>
      <c r="C1064" s="94"/>
      <c r="D1064" s="94"/>
      <c r="E1064" s="94"/>
      <c r="F1064" s="95"/>
      <c r="G1064" s="95"/>
      <c r="H1064" s="95"/>
      <c r="I1064" s="95"/>
      <c r="J1064" s="95"/>
      <c r="K1064" s="95"/>
      <c r="L1064" s="95"/>
      <c r="M1064" s="95"/>
      <c r="N1064" s="95"/>
      <c r="O1064" s="95"/>
      <c r="P1064" s="95"/>
      <c r="Q1064" s="95"/>
      <c r="R1064" s="95"/>
    </row>
    <row r="1065" spans="2:18">
      <c r="B1065" s="94"/>
      <c r="C1065" s="94"/>
      <c r="D1065" s="94"/>
      <c r="E1065" s="94"/>
      <c r="F1065" s="95"/>
      <c r="G1065" s="95"/>
      <c r="H1065" s="95"/>
      <c r="I1065" s="95"/>
      <c r="J1065" s="95"/>
      <c r="K1065" s="95"/>
      <c r="L1065" s="95"/>
      <c r="M1065" s="95"/>
      <c r="N1065" s="95"/>
      <c r="O1065" s="95"/>
      <c r="P1065" s="95"/>
      <c r="Q1065" s="95"/>
      <c r="R1065" s="95"/>
    </row>
    <row r="1066" spans="2:18">
      <c r="B1066" s="94"/>
      <c r="C1066" s="94"/>
      <c r="D1066" s="94"/>
      <c r="E1066" s="94"/>
      <c r="F1066" s="95"/>
      <c r="G1066" s="95"/>
      <c r="H1066" s="95"/>
      <c r="I1066" s="95"/>
      <c r="J1066" s="95"/>
      <c r="K1066" s="95"/>
      <c r="L1066" s="95"/>
      <c r="M1066" s="95"/>
      <c r="N1066" s="95"/>
      <c r="O1066" s="95"/>
      <c r="P1066" s="95"/>
      <c r="Q1066" s="95"/>
      <c r="R1066" s="95"/>
    </row>
  </sheetData>
  <sheetProtection sheet="1" objects="1" scenarios="1"/>
  <mergeCells count="1">
    <mergeCell ref="B6:R6"/>
  </mergeCells>
  <phoneticPr fontId="3" type="noConversion"/>
  <conditionalFormatting sqref="B58:B342">
    <cfRule type="cellIs" dxfId="4" priority="3" operator="equal">
      <formula>2958465</formula>
    </cfRule>
    <cfRule type="cellIs" dxfId="3" priority="4" operator="equal">
      <formula>"NR3"</formula>
    </cfRule>
    <cfRule type="cellIs" dxfId="2" priority="5" operator="equal">
      <formula>"דירוג פנימי"</formula>
    </cfRule>
  </conditionalFormatting>
  <conditionalFormatting sqref="B58:B342">
    <cfRule type="cellIs" dxfId="1" priority="2" operator="equal">
      <formula>2958465</formula>
    </cfRule>
  </conditionalFormatting>
  <conditionalFormatting sqref="B11:B43">
    <cfRule type="cellIs" dxfId="0" priority="1" operator="equal">
      <formula>"NR3"</formula>
    </cfRule>
  </conditionalFormatting>
  <dataValidations count="1">
    <dataValidation allowBlank="1" showInputMessage="1" showErrorMessage="1" sqref="C5 D1:R5 C7:R9 B1:B9 B343:R1048576 A1:A1048576 S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גיליון23">
    <tabColor indexed="52"/>
    <pageSetUpPr fitToPage="1"/>
  </sheetPr>
  <dimension ref="B1:O300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71.42578125" style="2" bestFit="1" customWidth="1"/>
    <col min="4" max="4" width="11.7109375" style="2" bestFit="1" customWidth="1"/>
    <col min="5" max="6" width="5.42578125" style="1" bestFit="1" customWidth="1"/>
    <col min="7" max="8" width="6" style="1" bestFit="1" customWidth="1"/>
    <col min="9" max="9" width="7.28515625" style="1" bestFit="1" customWidth="1"/>
    <col min="10" max="10" width="7.42578125" style="1" customWidth="1"/>
    <col min="11" max="11" width="8.140625" style="1" bestFit="1" customWidth="1"/>
    <col min="12" max="12" width="7.42578125" style="1" customWidth="1"/>
    <col min="13" max="13" width="8.28515625" style="1" bestFit="1" customWidth="1"/>
    <col min="14" max="14" width="8.85546875" style="1" bestFit="1" customWidth="1"/>
    <col min="15" max="15" width="10" style="1" bestFit="1" customWidth="1"/>
    <col min="16" max="16384" width="9.140625" style="1"/>
  </cols>
  <sheetData>
    <row r="1" spans="2:15">
      <c r="B1" s="46" t="s">
        <v>139</v>
      </c>
      <c r="C1" s="46" t="s" vm="1">
        <v>219</v>
      </c>
    </row>
    <row r="2" spans="2:15">
      <c r="B2" s="46" t="s">
        <v>138</v>
      </c>
      <c r="C2" s="46" t="s">
        <v>220</v>
      </c>
    </row>
    <row r="3" spans="2:15">
      <c r="B3" s="46" t="s">
        <v>140</v>
      </c>
      <c r="C3" s="46" t="s">
        <v>221</v>
      </c>
    </row>
    <row r="4" spans="2:15">
      <c r="B4" s="46" t="s">
        <v>141</v>
      </c>
      <c r="C4" s="46">
        <v>2208</v>
      </c>
    </row>
    <row r="6" spans="2:15" ht="26.25" customHeight="1">
      <c r="B6" s="135" t="s">
        <v>169</v>
      </c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7"/>
    </row>
    <row r="7" spans="2:15" s="3" customFormat="1" ht="63">
      <c r="B7" s="47" t="s">
        <v>109</v>
      </c>
      <c r="C7" s="48" t="s">
        <v>43</v>
      </c>
      <c r="D7" s="48" t="s">
        <v>110</v>
      </c>
      <c r="E7" s="48" t="s">
        <v>14</v>
      </c>
      <c r="F7" s="48" t="s">
        <v>63</v>
      </c>
      <c r="G7" s="48" t="s">
        <v>17</v>
      </c>
      <c r="H7" s="48" t="s">
        <v>96</v>
      </c>
      <c r="I7" s="48" t="s">
        <v>51</v>
      </c>
      <c r="J7" s="48" t="s">
        <v>18</v>
      </c>
      <c r="K7" s="48" t="s">
        <v>196</v>
      </c>
      <c r="L7" s="48" t="s">
        <v>195</v>
      </c>
      <c r="M7" s="48" t="s">
        <v>104</v>
      </c>
      <c r="N7" s="48" t="s">
        <v>142</v>
      </c>
      <c r="O7" s="50" t="s">
        <v>144</v>
      </c>
    </row>
    <row r="8" spans="2:15" s="3" customFormat="1" ht="24.75" customHeight="1">
      <c r="B8" s="14"/>
      <c r="C8" s="31"/>
      <c r="D8" s="31"/>
      <c r="E8" s="31"/>
      <c r="F8" s="31"/>
      <c r="G8" s="31" t="s">
        <v>20</v>
      </c>
      <c r="H8" s="31"/>
      <c r="I8" s="31" t="s">
        <v>19</v>
      </c>
      <c r="J8" s="31" t="s">
        <v>19</v>
      </c>
      <c r="K8" s="31" t="s">
        <v>203</v>
      </c>
      <c r="L8" s="31"/>
      <c r="M8" s="31" t="s">
        <v>199</v>
      </c>
      <c r="N8" s="31" t="s">
        <v>19</v>
      </c>
      <c r="O8" s="16" t="s">
        <v>19</v>
      </c>
    </row>
    <row r="9" spans="2:15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9" t="s">
        <v>12</v>
      </c>
    </row>
    <row r="10" spans="2:15" s="4" customFormat="1" ht="18" customHeight="1">
      <c r="B10" s="105" t="s">
        <v>2267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106">
        <v>0</v>
      </c>
      <c r="N10" s="107">
        <v>0</v>
      </c>
      <c r="O10" s="107">
        <v>0</v>
      </c>
    </row>
    <row r="11" spans="2:15" ht="20.25" customHeight="1">
      <c r="B11" s="108" t="s">
        <v>211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</row>
    <row r="12" spans="2:15">
      <c r="B12" s="108" t="s">
        <v>105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</row>
    <row r="13" spans="2:15">
      <c r="B13" s="108" t="s">
        <v>194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</row>
    <row r="14" spans="2:15">
      <c r="B14" s="108" t="s">
        <v>202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</row>
    <row r="15" spans="2:15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</row>
    <row r="16" spans="2:15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</row>
    <row r="17" spans="2:15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</row>
    <row r="18" spans="2:15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</row>
    <row r="19" spans="2:15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</row>
    <row r="20" spans="2:15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</row>
    <row r="21" spans="2:15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</row>
    <row r="22" spans="2:15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</row>
    <row r="23" spans="2:15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</row>
    <row r="24" spans="2:15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</row>
    <row r="25" spans="2:15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</row>
    <row r="26" spans="2:15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</row>
    <row r="27" spans="2:15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</row>
    <row r="28" spans="2:15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</row>
    <row r="29" spans="2:15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</row>
    <row r="30" spans="2:15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</row>
    <row r="31" spans="2:15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</row>
    <row r="32" spans="2:15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</row>
    <row r="33" spans="2:15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</row>
    <row r="34" spans="2:15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</row>
    <row r="35" spans="2:15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</row>
    <row r="36" spans="2:15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</row>
    <row r="37" spans="2:15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</row>
    <row r="38" spans="2:15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</row>
    <row r="39" spans="2:15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</row>
    <row r="40" spans="2:15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</row>
    <row r="41" spans="2:15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</row>
    <row r="42" spans="2:15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</row>
    <row r="43" spans="2:15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</row>
    <row r="44" spans="2:15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</row>
    <row r="45" spans="2:15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</row>
    <row r="46" spans="2:15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</row>
    <row r="47" spans="2:15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</row>
    <row r="48" spans="2:15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</row>
    <row r="49" spans="2:15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</row>
    <row r="50" spans="2:15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</row>
    <row r="51" spans="2:15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</row>
    <row r="52" spans="2:15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</row>
    <row r="53" spans="2:15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</row>
    <row r="54" spans="2:15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</row>
    <row r="55" spans="2:15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</row>
    <row r="56" spans="2:15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</row>
    <row r="57" spans="2:15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</row>
    <row r="58" spans="2:15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</row>
    <row r="59" spans="2:15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</row>
    <row r="60" spans="2:15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</row>
    <row r="61" spans="2:15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</row>
    <row r="62" spans="2:15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</row>
    <row r="63" spans="2:15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</row>
    <row r="64" spans="2:15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</row>
    <row r="65" spans="2:15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</row>
    <row r="66" spans="2:15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</row>
    <row r="67" spans="2:15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</row>
    <row r="68" spans="2:15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</row>
    <row r="69" spans="2:15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</row>
    <row r="70" spans="2:15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</row>
    <row r="71" spans="2:15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</row>
    <row r="72" spans="2:15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</row>
    <row r="73" spans="2:15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</row>
    <row r="74" spans="2:15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</row>
    <row r="75" spans="2:15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</row>
    <row r="76" spans="2:15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</row>
    <row r="77" spans="2:15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</row>
    <row r="78" spans="2:15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</row>
    <row r="79" spans="2:15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</row>
    <row r="80" spans="2:15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</row>
    <row r="81" spans="2:15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</row>
    <row r="82" spans="2:15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</row>
    <row r="83" spans="2:15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</row>
    <row r="84" spans="2:15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</row>
    <row r="85" spans="2:15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</row>
    <row r="86" spans="2:15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</row>
    <row r="87" spans="2:15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</row>
    <row r="88" spans="2:15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</row>
    <row r="89" spans="2:15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</row>
    <row r="90" spans="2:15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</row>
    <row r="91" spans="2:15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</row>
    <row r="92" spans="2:15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</row>
    <row r="93" spans="2:15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</row>
    <row r="94" spans="2:15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</row>
    <row r="95" spans="2:15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</row>
    <row r="96" spans="2:15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</row>
    <row r="97" spans="2:15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</row>
    <row r="98" spans="2:15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</row>
    <row r="99" spans="2:15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</row>
    <row r="100" spans="2:15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</row>
    <row r="101" spans="2:15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</row>
    <row r="102" spans="2:15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</row>
    <row r="103" spans="2:15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</row>
    <row r="104" spans="2:15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</row>
    <row r="105" spans="2:15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</row>
    <row r="106" spans="2:15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</row>
    <row r="107" spans="2:15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</row>
    <row r="108" spans="2:15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</row>
    <row r="109" spans="2:15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</row>
    <row r="110" spans="2:15">
      <c r="B110" s="94"/>
      <c r="C110" s="94"/>
      <c r="D110" s="94"/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</row>
    <row r="111" spans="2:15">
      <c r="B111" s="94"/>
      <c r="C111" s="94"/>
      <c r="D111" s="94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</row>
    <row r="112" spans="2:15">
      <c r="B112" s="94"/>
      <c r="C112" s="94"/>
      <c r="D112" s="94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</row>
    <row r="113" spans="2:15">
      <c r="B113" s="94"/>
      <c r="C113" s="94"/>
      <c r="D113" s="94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</row>
    <row r="114" spans="2:15">
      <c r="B114" s="94"/>
      <c r="C114" s="94"/>
      <c r="D114" s="94"/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</row>
    <row r="115" spans="2:15">
      <c r="B115" s="94"/>
      <c r="C115" s="94"/>
      <c r="D115" s="94"/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</row>
    <row r="116" spans="2:15">
      <c r="B116" s="94"/>
      <c r="C116" s="94"/>
      <c r="D116" s="94"/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</row>
    <row r="117" spans="2:15">
      <c r="B117" s="94"/>
      <c r="C117" s="94"/>
      <c r="D117" s="94"/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</row>
    <row r="118" spans="2:15">
      <c r="B118" s="94"/>
      <c r="C118" s="94"/>
      <c r="D118" s="94"/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</row>
    <row r="119" spans="2:15">
      <c r="B119" s="94"/>
      <c r="C119" s="94"/>
      <c r="D119" s="94"/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</row>
    <row r="120" spans="2:15">
      <c r="B120" s="94"/>
      <c r="C120" s="94"/>
      <c r="D120" s="94"/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</row>
    <row r="121" spans="2:15">
      <c r="B121" s="94"/>
      <c r="C121" s="94"/>
      <c r="D121" s="94"/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</row>
    <row r="122" spans="2:15">
      <c r="B122" s="94"/>
      <c r="C122" s="94"/>
      <c r="D122" s="94"/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</row>
    <row r="123" spans="2:15">
      <c r="B123" s="94"/>
      <c r="C123" s="94"/>
      <c r="D123" s="94"/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</row>
    <row r="124" spans="2:15">
      <c r="B124" s="94"/>
      <c r="C124" s="94"/>
      <c r="D124" s="94"/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</row>
    <row r="125" spans="2:15">
      <c r="B125" s="94"/>
      <c r="C125" s="94"/>
      <c r="D125" s="94"/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</row>
    <row r="126" spans="2:15">
      <c r="B126" s="94"/>
      <c r="C126" s="94"/>
      <c r="D126" s="94"/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</row>
    <row r="127" spans="2:15">
      <c r="B127" s="94"/>
      <c r="C127" s="94"/>
      <c r="D127" s="94"/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</row>
    <row r="128" spans="2:15">
      <c r="B128" s="94"/>
      <c r="C128" s="94"/>
      <c r="D128" s="94"/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</row>
    <row r="129" spans="2:15">
      <c r="B129" s="94"/>
      <c r="C129" s="94"/>
      <c r="D129" s="94"/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</row>
    <row r="130" spans="2:15">
      <c r="B130" s="94"/>
      <c r="C130" s="94"/>
      <c r="D130" s="94"/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</row>
    <row r="131" spans="2:15">
      <c r="B131" s="94"/>
      <c r="C131" s="94"/>
      <c r="D131" s="94"/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</row>
    <row r="132" spans="2:15">
      <c r="B132" s="94"/>
      <c r="C132" s="94"/>
      <c r="D132" s="94"/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</row>
    <row r="133" spans="2:15">
      <c r="B133" s="94"/>
      <c r="C133" s="94"/>
      <c r="D133" s="94"/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</row>
    <row r="134" spans="2:15">
      <c r="B134" s="94"/>
      <c r="C134" s="94"/>
      <c r="D134" s="94"/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</row>
    <row r="135" spans="2:15">
      <c r="B135" s="94"/>
      <c r="C135" s="94"/>
      <c r="D135" s="94"/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</row>
    <row r="136" spans="2:15">
      <c r="B136" s="94"/>
      <c r="C136" s="94"/>
      <c r="D136" s="94"/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95"/>
    </row>
    <row r="137" spans="2:15">
      <c r="B137" s="94"/>
      <c r="C137" s="94"/>
      <c r="D137" s="94"/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</row>
    <row r="138" spans="2:15">
      <c r="B138" s="94"/>
      <c r="C138" s="94"/>
      <c r="D138" s="94"/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</row>
    <row r="139" spans="2:15">
      <c r="B139" s="94"/>
      <c r="C139" s="94"/>
      <c r="D139" s="94"/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</row>
    <row r="140" spans="2:15">
      <c r="B140" s="94"/>
      <c r="C140" s="94"/>
      <c r="D140" s="94"/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5"/>
    </row>
    <row r="141" spans="2:15">
      <c r="B141" s="94"/>
      <c r="C141" s="94"/>
      <c r="D141" s="94"/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95"/>
    </row>
    <row r="142" spans="2:15">
      <c r="B142" s="94"/>
      <c r="C142" s="94"/>
      <c r="D142" s="94"/>
      <c r="E142" s="95"/>
      <c r="F142" s="95"/>
      <c r="G142" s="95"/>
      <c r="H142" s="95"/>
      <c r="I142" s="95"/>
      <c r="J142" s="95"/>
      <c r="K142" s="95"/>
      <c r="L142" s="95"/>
      <c r="M142" s="95"/>
      <c r="N142" s="95"/>
      <c r="O142" s="95"/>
    </row>
    <row r="143" spans="2:15">
      <c r="B143" s="94"/>
      <c r="C143" s="94"/>
      <c r="D143" s="94"/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95"/>
    </row>
    <row r="144" spans="2:15">
      <c r="B144" s="94"/>
      <c r="C144" s="94"/>
      <c r="D144" s="94"/>
      <c r="E144" s="95"/>
      <c r="F144" s="95"/>
      <c r="G144" s="95"/>
      <c r="H144" s="95"/>
      <c r="I144" s="95"/>
      <c r="J144" s="95"/>
      <c r="K144" s="95"/>
      <c r="L144" s="95"/>
      <c r="M144" s="95"/>
      <c r="N144" s="95"/>
      <c r="O144" s="95"/>
    </row>
    <row r="145" spans="2:15">
      <c r="B145" s="94"/>
      <c r="C145" s="94"/>
      <c r="D145" s="94"/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O145" s="95"/>
    </row>
    <row r="146" spans="2:15">
      <c r="B146" s="94"/>
      <c r="C146" s="94"/>
      <c r="D146" s="94"/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</row>
    <row r="147" spans="2:15">
      <c r="B147" s="94"/>
      <c r="C147" s="94"/>
      <c r="D147" s="94"/>
      <c r="E147" s="95"/>
      <c r="F147" s="95"/>
      <c r="G147" s="95"/>
      <c r="H147" s="95"/>
      <c r="I147" s="95"/>
      <c r="J147" s="95"/>
      <c r="K147" s="95"/>
      <c r="L147" s="95"/>
      <c r="M147" s="95"/>
      <c r="N147" s="95"/>
      <c r="O147" s="95"/>
    </row>
    <row r="148" spans="2:15">
      <c r="B148" s="94"/>
      <c r="C148" s="94"/>
      <c r="D148" s="94"/>
      <c r="E148" s="95"/>
      <c r="F148" s="95"/>
      <c r="G148" s="95"/>
      <c r="H148" s="95"/>
      <c r="I148" s="95"/>
      <c r="J148" s="95"/>
      <c r="K148" s="95"/>
      <c r="L148" s="95"/>
      <c r="M148" s="95"/>
      <c r="N148" s="95"/>
      <c r="O148" s="95"/>
    </row>
    <row r="149" spans="2:15">
      <c r="B149" s="94"/>
      <c r="C149" s="94"/>
      <c r="D149" s="94"/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</row>
    <row r="150" spans="2:15">
      <c r="B150" s="94"/>
      <c r="C150" s="94"/>
      <c r="D150" s="94"/>
      <c r="E150" s="95"/>
      <c r="F150" s="95"/>
      <c r="G150" s="95"/>
      <c r="H150" s="95"/>
      <c r="I150" s="95"/>
      <c r="J150" s="95"/>
      <c r="K150" s="95"/>
      <c r="L150" s="95"/>
      <c r="M150" s="95"/>
      <c r="N150" s="95"/>
      <c r="O150" s="95"/>
    </row>
    <row r="151" spans="2:15">
      <c r="B151" s="94"/>
      <c r="C151" s="94"/>
      <c r="D151" s="94"/>
      <c r="E151" s="95"/>
      <c r="F151" s="95"/>
      <c r="G151" s="95"/>
      <c r="H151" s="95"/>
      <c r="I151" s="95"/>
      <c r="J151" s="95"/>
      <c r="K151" s="95"/>
      <c r="L151" s="95"/>
      <c r="M151" s="95"/>
      <c r="N151" s="95"/>
      <c r="O151" s="95"/>
    </row>
    <row r="152" spans="2:15">
      <c r="B152" s="94"/>
      <c r="C152" s="94"/>
      <c r="D152" s="94"/>
      <c r="E152" s="95"/>
      <c r="F152" s="95"/>
      <c r="G152" s="95"/>
      <c r="H152" s="95"/>
      <c r="I152" s="95"/>
      <c r="J152" s="95"/>
      <c r="K152" s="95"/>
      <c r="L152" s="95"/>
      <c r="M152" s="95"/>
      <c r="N152" s="95"/>
      <c r="O152" s="95"/>
    </row>
    <row r="153" spans="2:15">
      <c r="B153" s="94"/>
      <c r="C153" s="94"/>
      <c r="D153" s="94"/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95"/>
    </row>
    <row r="154" spans="2:15">
      <c r="B154" s="94"/>
      <c r="C154" s="94"/>
      <c r="D154" s="94"/>
      <c r="E154" s="95"/>
      <c r="F154" s="95"/>
      <c r="G154" s="95"/>
      <c r="H154" s="95"/>
      <c r="I154" s="95"/>
      <c r="J154" s="95"/>
      <c r="K154" s="95"/>
      <c r="L154" s="95"/>
      <c r="M154" s="95"/>
      <c r="N154" s="95"/>
      <c r="O154" s="95"/>
    </row>
    <row r="155" spans="2:15">
      <c r="B155" s="94"/>
      <c r="C155" s="94"/>
      <c r="D155" s="94"/>
      <c r="E155" s="95"/>
      <c r="F155" s="95"/>
      <c r="G155" s="95"/>
      <c r="H155" s="95"/>
      <c r="I155" s="95"/>
      <c r="J155" s="95"/>
      <c r="K155" s="95"/>
      <c r="L155" s="95"/>
      <c r="M155" s="95"/>
      <c r="N155" s="95"/>
      <c r="O155" s="95"/>
    </row>
    <row r="156" spans="2:15">
      <c r="B156" s="94"/>
      <c r="C156" s="94"/>
      <c r="D156" s="94"/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O156" s="95"/>
    </row>
    <row r="157" spans="2:15">
      <c r="B157" s="94"/>
      <c r="C157" s="94"/>
      <c r="D157" s="94"/>
      <c r="E157" s="95"/>
      <c r="F157" s="95"/>
      <c r="G157" s="95"/>
      <c r="H157" s="95"/>
      <c r="I157" s="95"/>
      <c r="J157" s="95"/>
      <c r="K157" s="95"/>
      <c r="L157" s="95"/>
      <c r="M157" s="95"/>
      <c r="N157" s="95"/>
      <c r="O157" s="95"/>
    </row>
    <row r="158" spans="2:15">
      <c r="B158" s="94"/>
      <c r="C158" s="94"/>
      <c r="D158" s="94"/>
      <c r="E158" s="95"/>
      <c r="F158" s="95"/>
      <c r="G158" s="95"/>
      <c r="H158" s="95"/>
      <c r="I158" s="95"/>
      <c r="J158" s="95"/>
      <c r="K158" s="95"/>
      <c r="L158" s="95"/>
      <c r="M158" s="95"/>
      <c r="N158" s="95"/>
      <c r="O158" s="95"/>
    </row>
    <row r="159" spans="2:15">
      <c r="B159" s="94"/>
      <c r="C159" s="94"/>
      <c r="D159" s="94"/>
      <c r="E159" s="95"/>
      <c r="F159" s="95"/>
      <c r="G159" s="95"/>
      <c r="H159" s="95"/>
      <c r="I159" s="95"/>
      <c r="J159" s="95"/>
      <c r="K159" s="95"/>
      <c r="L159" s="95"/>
      <c r="M159" s="95"/>
      <c r="N159" s="95"/>
      <c r="O159" s="95"/>
    </row>
    <row r="160" spans="2:15">
      <c r="B160" s="94"/>
      <c r="C160" s="94"/>
      <c r="D160" s="94"/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95"/>
    </row>
    <row r="161" spans="2:15">
      <c r="B161" s="94"/>
      <c r="C161" s="94"/>
      <c r="D161" s="94"/>
      <c r="E161" s="95"/>
      <c r="F161" s="95"/>
      <c r="G161" s="95"/>
      <c r="H161" s="95"/>
      <c r="I161" s="95"/>
      <c r="J161" s="95"/>
      <c r="K161" s="95"/>
      <c r="L161" s="95"/>
      <c r="M161" s="95"/>
      <c r="N161" s="95"/>
      <c r="O161" s="95"/>
    </row>
    <row r="162" spans="2:15">
      <c r="B162" s="94"/>
      <c r="C162" s="94"/>
      <c r="D162" s="94"/>
      <c r="E162" s="95"/>
      <c r="F162" s="95"/>
      <c r="G162" s="95"/>
      <c r="H162" s="95"/>
      <c r="I162" s="95"/>
      <c r="J162" s="95"/>
      <c r="K162" s="95"/>
      <c r="L162" s="95"/>
      <c r="M162" s="95"/>
      <c r="N162" s="95"/>
      <c r="O162" s="95"/>
    </row>
    <row r="163" spans="2:15">
      <c r="B163" s="94"/>
      <c r="C163" s="94"/>
      <c r="D163" s="94"/>
      <c r="E163" s="95"/>
      <c r="F163" s="95"/>
      <c r="G163" s="95"/>
      <c r="H163" s="95"/>
      <c r="I163" s="95"/>
      <c r="J163" s="95"/>
      <c r="K163" s="95"/>
      <c r="L163" s="95"/>
      <c r="M163" s="95"/>
      <c r="N163" s="95"/>
      <c r="O163" s="95"/>
    </row>
    <row r="164" spans="2:15">
      <c r="B164" s="94"/>
      <c r="C164" s="94"/>
      <c r="D164" s="94"/>
      <c r="E164" s="95"/>
      <c r="F164" s="95"/>
      <c r="G164" s="95"/>
      <c r="H164" s="95"/>
      <c r="I164" s="95"/>
      <c r="J164" s="95"/>
      <c r="K164" s="95"/>
      <c r="L164" s="95"/>
      <c r="M164" s="95"/>
      <c r="N164" s="95"/>
      <c r="O164" s="95"/>
    </row>
    <row r="165" spans="2:15">
      <c r="B165" s="94"/>
      <c r="C165" s="94"/>
      <c r="D165" s="94"/>
      <c r="E165" s="95"/>
      <c r="F165" s="95"/>
      <c r="G165" s="95"/>
      <c r="H165" s="95"/>
      <c r="I165" s="95"/>
      <c r="J165" s="95"/>
      <c r="K165" s="95"/>
      <c r="L165" s="95"/>
      <c r="M165" s="95"/>
      <c r="N165" s="95"/>
      <c r="O165" s="95"/>
    </row>
    <row r="166" spans="2:15">
      <c r="B166" s="94"/>
      <c r="C166" s="94"/>
      <c r="D166" s="94"/>
      <c r="E166" s="95"/>
      <c r="F166" s="95"/>
      <c r="G166" s="95"/>
      <c r="H166" s="95"/>
      <c r="I166" s="95"/>
      <c r="J166" s="95"/>
      <c r="K166" s="95"/>
      <c r="L166" s="95"/>
      <c r="M166" s="95"/>
      <c r="N166" s="95"/>
      <c r="O166" s="95"/>
    </row>
    <row r="167" spans="2:15">
      <c r="B167" s="94"/>
      <c r="C167" s="94"/>
      <c r="D167" s="94"/>
      <c r="E167" s="95"/>
      <c r="F167" s="95"/>
      <c r="G167" s="95"/>
      <c r="H167" s="95"/>
      <c r="I167" s="95"/>
      <c r="J167" s="95"/>
      <c r="K167" s="95"/>
      <c r="L167" s="95"/>
      <c r="M167" s="95"/>
      <c r="N167" s="95"/>
      <c r="O167" s="95"/>
    </row>
    <row r="168" spans="2:15">
      <c r="B168" s="94"/>
      <c r="C168" s="94"/>
      <c r="D168" s="94"/>
      <c r="E168" s="95"/>
      <c r="F168" s="95"/>
      <c r="G168" s="95"/>
      <c r="H168" s="95"/>
      <c r="I168" s="95"/>
      <c r="J168" s="95"/>
      <c r="K168" s="95"/>
      <c r="L168" s="95"/>
      <c r="M168" s="95"/>
      <c r="N168" s="95"/>
      <c r="O168" s="95"/>
    </row>
    <row r="169" spans="2:15">
      <c r="B169" s="94"/>
      <c r="C169" s="94"/>
      <c r="D169" s="94"/>
      <c r="E169" s="95"/>
      <c r="F169" s="95"/>
      <c r="G169" s="95"/>
      <c r="H169" s="95"/>
      <c r="I169" s="95"/>
      <c r="J169" s="95"/>
      <c r="K169" s="95"/>
      <c r="L169" s="95"/>
      <c r="M169" s="95"/>
      <c r="N169" s="95"/>
      <c r="O169" s="95"/>
    </row>
    <row r="170" spans="2:15">
      <c r="B170" s="94"/>
      <c r="C170" s="94"/>
      <c r="D170" s="94"/>
      <c r="E170" s="95"/>
      <c r="F170" s="95"/>
      <c r="G170" s="95"/>
      <c r="H170" s="95"/>
      <c r="I170" s="95"/>
      <c r="J170" s="95"/>
      <c r="K170" s="95"/>
      <c r="L170" s="95"/>
      <c r="M170" s="95"/>
      <c r="N170" s="95"/>
      <c r="O170" s="95"/>
    </row>
    <row r="171" spans="2:15">
      <c r="B171" s="94"/>
      <c r="C171" s="94"/>
      <c r="D171" s="94"/>
      <c r="E171" s="95"/>
      <c r="F171" s="95"/>
      <c r="G171" s="95"/>
      <c r="H171" s="95"/>
      <c r="I171" s="95"/>
      <c r="J171" s="95"/>
      <c r="K171" s="95"/>
      <c r="L171" s="95"/>
      <c r="M171" s="95"/>
      <c r="N171" s="95"/>
      <c r="O171" s="95"/>
    </row>
    <row r="172" spans="2:15">
      <c r="B172" s="94"/>
      <c r="C172" s="94"/>
      <c r="D172" s="94"/>
      <c r="E172" s="95"/>
      <c r="F172" s="95"/>
      <c r="G172" s="95"/>
      <c r="H172" s="95"/>
      <c r="I172" s="95"/>
      <c r="J172" s="95"/>
      <c r="K172" s="95"/>
      <c r="L172" s="95"/>
      <c r="M172" s="95"/>
      <c r="N172" s="95"/>
      <c r="O172" s="95"/>
    </row>
    <row r="173" spans="2:15">
      <c r="B173" s="94"/>
      <c r="C173" s="94"/>
      <c r="D173" s="94"/>
      <c r="E173" s="95"/>
      <c r="F173" s="95"/>
      <c r="G173" s="95"/>
      <c r="H173" s="95"/>
      <c r="I173" s="95"/>
      <c r="J173" s="95"/>
      <c r="K173" s="95"/>
      <c r="L173" s="95"/>
      <c r="M173" s="95"/>
      <c r="N173" s="95"/>
      <c r="O173" s="95"/>
    </row>
    <row r="174" spans="2:15">
      <c r="B174" s="94"/>
      <c r="C174" s="94"/>
      <c r="D174" s="94"/>
      <c r="E174" s="95"/>
      <c r="F174" s="95"/>
      <c r="G174" s="95"/>
      <c r="H174" s="95"/>
      <c r="I174" s="95"/>
      <c r="J174" s="95"/>
      <c r="K174" s="95"/>
      <c r="L174" s="95"/>
      <c r="M174" s="95"/>
      <c r="N174" s="95"/>
      <c r="O174" s="95"/>
    </row>
    <row r="175" spans="2:15">
      <c r="B175" s="94"/>
      <c r="C175" s="94"/>
      <c r="D175" s="94"/>
      <c r="E175" s="95"/>
      <c r="F175" s="95"/>
      <c r="G175" s="95"/>
      <c r="H175" s="95"/>
      <c r="I175" s="95"/>
      <c r="J175" s="95"/>
      <c r="K175" s="95"/>
      <c r="L175" s="95"/>
      <c r="M175" s="95"/>
      <c r="N175" s="95"/>
      <c r="O175" s="95"/>
    </row>
    <row r="176" spans="2:15">
      <c r="B176" s="94"/>
      <c r="C176" s="94"/>
      <c r="D176" s="94"/>
      <c r="E176" s="95"/>
      <c r="F176" s="95"/>
      <c r="G176" s="95"/>
      <c r="H176" s="95"/>
      <c r="I176" s="95"/>
      <c r="J176" s="95"/>
      <c r="K176" s="95"/>
      <c r="L176" s="95"/>
      <c r="M176" s="95"/>
      <c r="N176" s="95"/>
      <c r="O176" s="95"/>
    </row>
    <row r="177" spans="2:15">
      <c r="B177" s="94"/>
      <c r="C177" s="94"/>
      <c r="D177" s="94"/>
      <c r="E177" s="95"/>
      <c r="F177" s="95"/>
      <c r="G177" s="95"/>
      <c r="H177" s="95"/>
      <c r="I177" s="95"/>
      <c r="J177" s="95"/>
      <c r="K177" s="95"/>
      <c r="L177" s="95"/>
      <c r="M177" s="95"/>
      <c r="N177" s="95"/>
      <c r="O177" s="95"/>
    </row>
    <row r="178" spans="2:15">
      <c r="B178" s="94"/>
      <c r="C178" s="94"/>
      <c r="D178" s="94"/>
      <c r="E178" s="95"/>
      <c r="F178" s="95"/>
      <c r="G178" s="95"/>
      <c r="H178" s="95"/>
      <c r="I178" s="95"/>
      <c r="J178" s="95"/>
      <c r="K178" s="95"/>
      <c r="L178" s="95"/>
      <c r="M178" s="95"/>
      <c r="N178" s="95"/>
      <c r="O178" s="95"/>
    </row>
    <row r="179" spans="2:15">
      <c r="B179" s="94"/>
      <c r="C179" s="94"/>
      <c r="D179" s="94"/>
      <c r="E179" s="95"/>
      <c r="F179" s="95"/>
      <c r="G179" s="95"/>
      <c r="H179" s="95"/>
      <c r="I179" s="95"/>
      <c r="J179" s="95"/>
      <c r="K179" s="95"/>
      <c r="L179" s="95"/>
      <c r="M179" s="95"/>
      <c r="N179" s="95"/>
      <c r="O179" s="95"/>
    </row>
    <row r="180" spans="2:15">
      <c r="B180" s="94"/>
      <c r="C180" s="94"/>
      <c r="D180" s="94"/>
      <c r="E180" s="95"/>
      <c r="F180" s="95"/>
      <c r="G180" s="95"/>
      <c r="H180" s="95"/>
      <c r="I180" s="95"/>
      <c r="J180" s="95"/>
      <c r="K180" s="95"/>
      <c r="L180" s="95"/>
      <c r="M180" s="95"/>
      <c r="N180" s="95"/>
      <c r="O180" s="95"/>
    </row>
    <row r="181" spans="2:15">
      <c r="B181" s="94"/>
      <c r="C181" s="94"/>
      <c r="D181" s="94"/>
      <c r="E181" s="95"/>
      <c r="F181" s="95"/>
      <c r="G181" s="95"/>
      <c r="H181" s="95"/>
      <c r="I181" s="95"/>
      <c r="J181" s="95"/>
      <c r="K181" s="95"/>
      <c r="L181" s="95"/>
      <c r="M181" s="95"/>
      <c r="N181" s="95"/>
      <c r="O181" s="95"/>
    </row>
    <row r="182" spans="2:15">
      <c r="B182" s="94"/>
      <c r="C182" s="94"/>
      <c r="D182" s="94"/>
      <c r="E182" s="95"/>
      <c r="F182" s="95"/>
      <c r="G182" s="95"/>
      <c r="H182" s="95"/>
      <c r="I182" s="95"/>
      <c r="J182" s="95"/>
      <c r="K182" s="95"/>
      <c r="L182" s="95"/>
      <c r="M182" s="95"/>
      <c r="N182" s="95"/>
      <c r="O182" s="95"/>
    </row>
    <row r="183" spans="2:15">
      <c r="B183" s="94"/>
      <c r="C183" s="94"/>
      <c r="D183" s="94"/>
      <c r="E183" s="95"/>
      <c r="F183" s="95"/>
      <c r="G183" s="95"/>
      <c r="H183" s="95"/>
      <c r="I183" s="95"/>
      <c r="J183" s="95"/>
      <c r="K183" s="95"/>
      <c r="L183" s="95"/>
      <c r="M183" s="95"/>
      <c r="N183" s="95"/>
      <c r="O183" s="95"/>
    </row>
    <row r="184" spans="2:15">
      <c r="B184" s="94"/>
      <c r="C184" s="94"/>
      <c r="D184" s="94"/>
      <c r="E184" s="95"/>
      <c r="F184" s="95"/>
      <c r="G184" s="95"/>
      <c r="H184" s="95"/>
      <c r="I184" s="95"/>
      <c r="J184" s="95"/>
      <c r="K184" s="95"/>
      <c r="L184" s="95"/>
      <c r="M184" s="95"/>
      <c r="N184" s="95"/>
      <c r="O184" s="95"/>
    </row>
    <row r="185" spans="2:15">
      <c r="B185" s="94"/>
      <c r="C185" s="94"/>
      <c r="D185" s="94"/>
      <c r="E185" s="95"/>
      <c r="F185" s="95"/>
      <c r="G185" s="95"/>
      <c r="H185" s="95"/>
      <c r="I185" s="95"/>
      <c r="J185" s="95"/>
      <c r="K185" s="95"/>
      <c r="L185" s="95"/>
      <c r="M185" s="95"/>
      <c r="N185" s="95"/>
      <c r="O185" s="95"/>
    </row>
    <row r="186" spans="2:15">
      <c r="B186" s="94"/>
      <c r="C186" s="94"/>
      <c r="D186" s="94"/>
      <c r="E186" s="95"/>
      <c r="F186" s="95"/>
      <c r="G186" s="95"/>
      <c r="H186" s="95"/>
      <c r="I186" s="95"/>
      <c r="J186" s="95"/>
      <c r="K186" s="95"/>
      <c r="L186" s="95"/>
      <c r="M186" s="95"/>
      <c r="N186" s="95"/>
      <c r="O186" s="95"/>
    </row>
    <row r="187" spans="2:15">
      <c r="B187" s="94"/>
      <c r="C187" s="94"/>
      <c r="D187" s="94"/>
      <c r="E187" s="95"/>
      <c r="F187" s="95"/>
      <c r="G187" s="95"/>
      <c r="H187" s="95"/>
      <c r="I187" s="95"/>
      <c r="J187" s="95"/>
      <c r="K187" s="95"/>
      <c r="L187" s="95"/>
      <c r="M187" s="95"/>
      <c r="N187" s="95"/>
      <c r="O187" s="95"/>
    </row>
    <row r="188" spans="2:15">
      <c r="B188" s="94"/>
      <c r="C188" s="94"/>
      <c r="D188" s="94"/>
      <c r="E188" s="95"/>
      <c r="F188" s="95"/>
      <c r="G188" s="95"/>
      <c r="H188" s="95"/>
      <c r="I188" s="95"/>
      <c r="J188" s="95"/>
      <c r="K188" s="95"/>
      <c r="L188" s="95"/>
      <c r="M188" s="95"/>
      <c r="N188" s="95"/>
      <c r="O188" s="95"/>
    </row>
    <row r="189" spans="2:15">
      <c r="B189" s="94"/>
      <c r="C189" s="94"/>
      <c r="D189" s="94"/>
      <c r="E189" s="95"/>
      <c r="F189" s="95"/>
      <c r="G189" s="95"/>
      <c r="H189" s="95"/>
      <c r="I189" s="95"/>
      <c r="J189" s="95"/>
      <c r="K189" s="95"/>
      <c r="L189" s="95"/>
      <c r="M189" s="95"/>
      <c r="N189" s="95"/>
      <c r="O189" s="95"/>
    </row>
    <row r="190" spans="2:15">
      <c r="B190" s="94"/>
      <c r="C190" s="94"/>
      <c r="D190" s="94"/>
      <c r="E190" s="95"/>
      <c r="F190" s="95"/>
      <c r="G190" s="95"/>
      <c r="H190" s="95"/>
      <c r="I190" s="95"/>
      <c r="J190" s="95"/>
      <c r="K190" s="95"/>
      <c r="L190" s="95"/>
      <c r="M190" s="95"/>
      <c r="N190" s="95"/>
      <c r="O190" s="95"/>
    </row>
    <row r="191" spans="2:15">
      <c r="B191" s="94"/>
      <c r="C191" s="94"/>
      <c r="D191" s="94"/>
      <c r="E191" s="95"/>
      <c r="F191" s="95"/>
      <c r="G191" s="95"/>
      <c r="H191" s="95"/>
      <c r="I191" s="95"/>
      <c r="J191" s="95"/>
      <c r="K191" s="95"/>
      <c r="L191" s="95"/>
      <c r="M191" s="95"/>
      <c r="N191" s="95"/>
      <c r="O191" s="95"/>
    </row>
    <row r="192" spans="2:15">
      <c r="B192" s="94"/>
      <c r="C192" s="94"/>
      <c r="D192" s="94"/>
      <c r="E192" s="95"/>
      <c r="F192" s="95"/>
      <c r="G192" s="95"/>
      <c r="H192" s="95"/>
      <c r="I192" s="95"/>
      <c r="J192" s="95"/>
      <c r="K192" s="95"/>
      <c r="L192" s="95"/>
      <c r="M192" s="95"/>
      <c r="N192" s="95"/>
      <c r="O192" s="95"/>
    </row>
    <row r="193" spans="2:15">
      <c r="B193" s="94"/>
      <c r="C193" s="94"/>
      <c r="D193" s="94"/>
      <c r="E193" s="95"/>
      <c r="F193" s="95"/>
      <c r="G193" s="95"/>
      <c r="H193" s="95"/>
      <c r="I193" s="95"/>
      <c r="J193" s="95"/>
      <c r="K193" s="95"/>
      <c r="L193" s="95"/>
      <c r="M193" s="95"/>
      <c r="N193" s="95"/>
      <c r="O193" s="95"/>
    </row>
    <row r="194" spans="2:15">
      <c r="B194" s="94"/>
      <c r="C194" s="94"/>
      <c r="D194" s="94"/>
      <c r="E194" s="95"/>
      <c r="F194" s="95"/>
      <c r="G194" s="95"/>
      <c r="H194" s="95"/>
      <c r="I194" s="95"/>
      <c r="J194" s="95"/>
      <c r="K194" s="95"/>
      <c r="L194" s="95"/>
      <c r="M194" s="95"/>
      <c r="N194" s="95"/>
      <c r="O194" s="95"/>
    </row>
    <row r="195" spans="2:15">
      <c r="B195" s="94"/>
      <c r="C195" s="94"/>
      <c r="D195" s="94"/>
      <c r="E195" s="95"/>
      <c r="F195" s="95"/>
      <c r="G195" s="95"/>
      <c r="H195" s="95"/>
      <c r="I195" s="95"/>
      <c r="J195" s="95"/>
      <c r="K195" s="95"/>
      <c r="L195" s="95"/>
      <c r="M195" s="95"/>
      <c r="N195" s="95"/>
      <c r="O195" s="95"/>
    </row>
    <row r="196" spans="2:15">
      <c r="B196" s="94"/>
      <c r="C196" s="94"/>
      <c r="D196" s="94"/>
      <c r="E196" s="95"/>
      <c r="F196" s="95"/>
      <c r="G196" s="95"/>
      <c r="H196" s="95"/>
      <c r="I196" s="95"/>
      <c r="J196" s="95"/>
      <c r="K196" s="95"/>
      <c r="L196" s="95"/>
      <c r="M196" s="95"/>
      <c r="N196" s="95"/>
      <c r="O196" s="95"/>
    </row>
    <row r="197" spans="2:15">
      <c r="B197" s="94"/>
      <c r="C197" s="94"/>
      <c r="D197" s="94"/>
      <c r="E197" s="95"/>
      <c r="F197" s="95"/>
      <c r="G197" s="95"/>
      <c r="H197" s="95"/>
      <c r="I197" s="95"/>
      <c r="J197" s="95"/>
      <c r="K197" s="95"/>
      <c r="L197" s="95"/>
      <c r="M197" s="95"/>
      <c r="N197" s="95"/>
      <c r="O197" s="95"/>
    </row>
    <row r="198" spans="2:15">
      <c r="B198" s="94"/>
      <c r="C198" s="94"/>
      <c r="D198" s="94"/>
      <c r="E198" s="95"/>
      <c r="F198" s="95"/>
      <c r="G198" s="95"/>
      <c r="H198" s="95"/>
      <c r="I198" s="95"/>
      <c r="J198" s="95"/>
      <c r="K198" s="95"/>
      <c r="L198" s="95"/>
      <c r="M198" s="95"/>
      <c r="N198" s="95"/>
      <c r="O198" s="95"/>
    </row>
    <row r="199" spans="2:15">
      <c r="B199" s="94"/>
      <c r="C199" s="94"/>
      <c r="D199" s="94"/>
      <c r="E199" s="95"/>
      <c r="F199" s="95"/>
      <c r="G199" s="95"/>
      <c r="H199" s="95"/>
      <c r="I199" s="95"/>
      <c r="J199" s="95"/>
      <c r="K199" s="95"/>
      <c r="L199" s="95"/>
      <c r="M199" s="95"/>
      <c r="N199" s="95"/>
      <c r="O199" s="95"/>
    </row>
    <row r="200" spans="2:15">
      <c r="B200" s="94"/>
      <c r="C200" s="94"/>
      <c r="D200" s="94"/>
      <c r="E200" s="95"/>
      <c r="F200" s="95"/>
      <c r="G200" s="95"/>
      <c r="H200" s="95"/>
      <c r="I200" s="95"/>
      <c r="J200" s="95"/>
      <c r="K200" s="95"/>
      <c r="L200" s="95"/>
      <c r="M200" s="95"/>
      <c r="N200" s="95"/>
      <c r="O200" s="95"/>
    </row>
    <row r="201" spans="2:15">
      <c r="B201" s="94"/>
      <c r="C201" s="94"/>
      <c r="D201" s="94"/>
      <c r="E201" s="95"/>
      <c r="F201" s="95"/>
      <c r="G201" s="95"/>
      <c r="H201" s="95"/>
      <c r="I201" s="95"/>
      <c r="J201" s="95"/>
      <c r="K201" s="95"/>
      <c r="L201" s="95"/>
      <c r="M201" s="95"/>
      <c r="N201" s="95"/>
      <c r="O201" s="95"/>
    </row>
    <row r="202" spans="2:15">
      <c r="B202" s="94"/>
      <c r="C202" s="94"/>
      <c r="D202" s="94"/>
      <c r="E202" s="95"/>
      <c r="F202" s="95"/>
      <c r="G202" s="95"/>
      <c r="H202" s="95"/>
      <c r="I202" s="95"/>
      <c r="J202" s="95"/>
      <c r="K202" s="95"/>
      <c r="L202" s="95"/>
      <c r="M202" s="95"/>
      <c r="N202" s="95"/>
      <c r="O202" s="95"/>
    </row>
    <row r="203" spans="2:15">
      <c r="B203" s="94"/>
      <c r="C203" s="94"/>
      <c r="D203" s="94"/>
      <c r="E203" s="95"/>
      <c r="F203" s="95"/>
      <c r="G203" s="95"/>
      <c r="H203" s="95"/>
      <c r="I203" s="95"/>
      <c r="J203" s="95"/>
      <c r="K203" s="95"/>
      <c r="L203" s="95"/>
      <c r="M203" s="95"/>
      <c r="N203" s="95"/>
      <c r="O203" s="95"/>
    </row>
    <row r="204" spans="2:15">
      <c r="B204" s="94"/>
      <c r="C204" s="94"/>
      <c r="D204" s="94"/>
      <c r="E204" s="95"/>
      <c r="F204" s="95"/>
      <c r="G204" s="95"/>
      <c r="H204" s="95"/>
      <c r="I204" s="95"/>
      <c r="J204" s="95"/>
      <c r="K204" s="95"/>
      <c r="L204" s="95"/>
      <c r="M204" s="95"/>
      <c r="N204" s="95"/>
      <c r="O204" s="95"/>
    </row>
    <row r="205" spans="2:15">
      <c r="B205" s="94"/>
      <c r="C205" s="94"/>
      <c r="D205" s="94"/>
      <c r="E205" s="95"/>
      <c r="F205" s="95"/>
      <c r="G205" s="95"/>
      <c r="H205" s="95"/>
      <c r="I205" s="95"/>
      <c r="J205" s="95"/>
      <c r="K205" s="95"/>
      <c r="L205" s="95"/>
      <c r="M205" s="95"/>
      <c r="N205" s="95"/>
      <c r="O205" s="95"/>
    </row>
    <row r="206" spans="2:15">
      <c r="B206" s="94"/>
      <c r="C206" s="94"/>
      <c r="D206" s="94"/>
      <c r="E206" s="95"/>
      <c r="F206" s="95"/>
      <c r="G206" s="95"/>
      <c r="H206" s="95"/>
      <c r="I206" s="95"/>
      <c r="J206" s="95"/>
      <c r="K206" s="95"/>
      <c r="L206" s="95"/>
      <c r="M206" s="95"/>
      <c r="N206" s="95"/>
      <c r="O206" s="95"/>
    </row>
    <row r="207" spans="2:15">
      <c r="B207" s="94"/>
      <c r="C207" s="94"/>
      <c r="D207" s="94"/>
      <c r="E207" s="95"/>
      <c r="F207" s="95"/>
      <c r="G207" s="95"/>
      <c r="H207" s="95"/>
      <c r="I207" s="95"/>
      <c r="J207" s="95"/>
      <c r="K207" s="95"/>
      <c r="L207" s="95"/>
      <c r="M207" s="95"/>
      <c r="N207" s="95"/>
      <c r="O207" s="95"/>
    </row>
    <row r="208" spans="2:15">
      <c r="B208" s="94"/>
      <c r="C208" s="94"/>
      <c r="D208" s="94"/>
      <c r="E208" s="95"/>
      <c r="F208" s="95"/>
      <c r="G208" s="95"/>
      <c r="H208" s="95"/>
      <c r="I208" s="95"/>
      <c r="J208" s="95"/>
      <c r="K208" s="95"/>
      <c r="L208" s="95"/>
      <c r="M208" s="95"/>
      <c r="N208" s="95"/>
      <c r="O208" s="95"/>
    </row>
    <row r="209" spans="2:15">
      <c r="B209" s="94"/>
      <c r="C209" s="94"/>
      <c r="D209" s="94"/>
      <c r="E209" s="95"/>
      <c r="F209" s="95"/>
      <c r="G209" s="95"/>
      <c r="H209" s="95"/>
      <c r="I209" s="95"/>
      <c r="J209" s="95"/>
      <c r="K209" s="95"/>
      <c r="L209" s="95"/>
      <c r="M209" s="95"/>
      <c r="N209" s="95"/>
      <c r="O209" s="95"/>
    </row>
    <row r="210" spans="2:15">
      <c r="B210" s="94"/>
      <c r="C210" s="94"/>
      <c r="D210" s="94"/>
      <c r="E210" s="95"/>
      <c r="F210" s="95"/>
      <c r="G210" s="95"/>
      <c r="H210" s="95"/>
      <c r="I210" s="95"/>
      <c r="J210" s="95"/>
      <c r="K210" s="95"/>
      <c r="L210" s="95"/>
      <c r="M210" s="95"/>
      <c r="N210" s="95"/>
      <c r="O210" s="95"/>
    </row>
    <row r="211" spans="2:15">
      <c r="B211" s="94"/>
      <c r="C211" s="94"/>
      <c r="D211" s="94"/>
      <c r="E211" s="95"/>
      <c r="F211" s="95"/>
      <c r="G211" s="95"/>
      <c r="H211" s="95"/>
      <c r="I211" s="95"/>
      <c r="J211" s="95"/>
      <c r="K211" s="95"/>
      <c r="L211" s="95"/>
      <c r="M211" s="95"/>
      <c r="N211" s="95"/>
      <c r="O211" s="95"/>
    </row>
    <row r="212" spans="2:15">
      <c r="B212" s="94"/>
      <c r="C212" s="94"/>
      <c r="D212" s="94"/>
      <c r="E212" s="95"/>
      <c r="F212" s="95"/>
      <c r="G212" s="95"/>
      <c r="H212" s="95"/>
      <c r="I212" s="95"/>
      <c r="J212" s="95"/>
      <c r="K212" s="95"/>
      <c r="L212" s="95"/>
      <c r="M212" s="95"/>
      <c r="N212" s="95"/>
      <c r="O212" s="95"/>
    </row>
    <row r="213" spans="2:15">
      <c r="B213" s="94"/>
      <c r="C213" s="94"/>
      <c r="D213" s="94"/>
      <c r="E213" s="95"/>
      <c r="F213" s="95"/>
      <c r="G213" s="95"/>
      <c r="H213" s="95"/>
      <c r="I213" s="95"/>
      <c r="J213" s="95"/>
      <c r="K213" s="95"/>
      <c r="L213" s="95"/>
      <c r="M213" s="95"/>
      <c r="N213" s="95"/>
      <c r="O213" s="95"/>
    </row>
    <row r="214" spans="2:15">
      <c r="B214" s="94"/>
      <c r="C214" s="94"/>
      <c r="D214" s="94"/>
      <c r="E214" s="95"/>
      <c r="F214" s="95"/>
      <c r="G214" s="95"/>
      <c r="H214" s="95"/>
      <c r="I214" s="95"/>
      <c r="J214" s="95"/>
      <c r="K214" s="95"/>
      <c r="L214" s="95"/>
      <c r="M214" s="95"/>
      <c r="N214" s="95"/>
      <c r="O214" s="95"/>
    </row>
    <row r="215" spans="2:15">
      <c r="B215" s="94"/>
      <c r="C215" s="94"/>
      <c r="D215" s="94"/>
      <c r="E215" s="95"/>
      <c r="F215" s="95"/>
      <c r="G215" s="95"/>
      <c r="H215" s="95"/>
      <c r="I215" s="95"/>
      <c r="J215" s="95"/>
      <c r="K215" s="95"/>
      <c r="L215" s="95"/>
      <c r="M215" s="95"/>
      <c r="N215" s="95"/>
      <c r="O215" s="95"/>
    </row>
    <row r="216" spans="2:15">
      <c r="B216" s="94"/>
      <c r="C216" s="94"/>
      <c r="D216" s="94"/>
      <c r="E216" s="95"/>
      <c r="F216" s="95"/>
      <c r="G216" s="95"/>
      <c r="H216" s="95"/>
      <c r="I216" s="95"/>
      <c r="J216" s="95"/>
      <c r="K216" s="95"/>
      <c r="L216" s="95"/>
      <c r="M216" s="95"/>
      <c r="N216" s="95"/>
      <c r="O216" s="95"/>
    </row>
    <row r="217" spans="2:15">
      <c r="B217" s="94"/>
      <c r="C217" s="94"/>
      <c r="D217" s="94"/>
      <c r="E217" s="95"/>
      <c r="F217" s="95"/>
      <c r="G217" s="95"/>
      <c r="H217" s="95"/>
      <c r="I217" s="95"/>
      <c r="J217" s="95"/>
      <c r="K217" s="95"/>
      <c r="L217" s="95"/>
      <c r="M217" s="95"/>
      <c r="N217" s="95"/>
      <c r="O217" s="95"/>
    </row>
    <row r="218" spans="2:15">
      <c r="B218" s="94"/>
      <c r="C218" s="94"/>
      <c r="D218" s="94"/>
      <c r="E218" s="95"/>
      <c r="F218" s="95"/>
      <c r="G218" s="95"/>
      <c r="H218" s="95"/>
      <c r="I218" s="95"/>
      <c r="J218" s="95"/>
      <c r="K218" s="95"/>
      <c r="L218" s="95"/>
      <c r="M218" s="95"/>
      <c r="N218" s="95"/>
      <c r="O218" s="95"/>
    </row>
    <row r="219" spans="2:15">
      <c r="B219" s="94"/>
      <c r="C219" s="94"/>
      <c r="D219" s="94"/>
      <c r="E219" s="95"/>
      <c r="F219" s="95"/>
      <c r="G219" s="95"/>
      <c r="H219" s="95"/>
      <c r="I219" s="95"/>
      <c r="J219" s="95"/>
      <c r="K219" s="95"/>
      <c r="L219" s="95"/>
      <c r="M219" s="95"/>
      <c r="N219" s="95"/>
      <c r="O219" s="95"/>
    </row>
    <row r="220" spans="2:15">
      <c r="B220" s="94"/>
      <c r="C220" s="94"/>
      <c r="D220" s="94"/>
      <c r="E220" s="95"/>
      <c r="F220" s="95"/>
      <c r="G220" s="95"/>
      <c r="H220" s="95"/>
      <c r="I220" s="95"/>
      <c r="J220" s="95"/>
      <c r="K220" s="95"/>
      <c r="L220" s="95"/>
      <c r="M220" s="95"/>
      <c r="N220" s="95"/>
      <c r="O220" s="95"/>
    </row>
    <row r="221" spans="2:15">
      <c r="B221" s="94"/>
      <c r="C221" s="94"/>
      <c r="D221" s="94"/>
      <c r="E221" s="95"/>
      <c r="F221" s="95"/>
      <c r="G221" s="95"/>
      <c r="H221" s="95"/>
      <c r="I221" s="95"/>
      <c r="J221" s="95"/>
      <c r="K221" s="95"/>
      <c r="L221" s="95"/>
      <c r="M221" s="95"/>
      <c r="N221" s="95"/>
      <c r="O221" s="95"/>
    </row>
    <row r="222" spans="2:15">
      <c r="B222" s="94"/>
      <c r="C222" s="94"/>
      <c r="D222" s="94"/>
      <c r="E222" s="95"/>
      <c r="F222" s="95"/>
      <c r="G222" s="95"/>
      <c r="H222" s="95"/>
      <c r="I222" s="95"/>
      <c r="J222" s="95"/>
      <c r="K222" s="95"/>
      <c r="L222" s="95"/>
      <c r="M222" s="95"/>
      <c r="N222" s="95"/>
      <c r="O222" s="95"/>
    </row>
    <row r="223" spans="2:15">
      <c r="B223" s="94"/>
      <c r="C223" s="94"/>
      <c r="D223" s="94"/>
      <c r="E223" s="95"/>
      <c r="F223" s="95"/>
      <c r="G223" s="95"/>
      <c r="H223" s="95"/>
      <c r="I223" s="95"/>
      <c r="J223" s="95"/>
      <c r="K223" s="95"/>
      <c r="L223" s="95"/>
      <c r="M223" s="95"/>
      <c r="N223" s="95"/>
      <c r="O223" s="95"/>
    </row>
    <row r="224" spans="2:15">
      <c r="B224" s="94"/>
      <c r="C224" s="94"/>
      <c r="D224" s="94"/>
      <c r="E224" s="95"/>
      <c r="F224" s="95"/>
      <c r="G224" s="95"/>
      <c r="H224" s="95"/>
      <c r="I224" s="95"/>
      <c r="J224" s="95"/>
      <c r="K224" s="95"/>
      <c r="L224" s="95"/>
      <c r="M224" s="95"/>
      <c r="N224" s="95"/>
      <c r="O224" s="95"/>
    </row>
    <row r="225" spans="2:15">
      <c r="B225" s="94"/>
      <c r="C225" s="94"/>
      <c r="D225" s="94"/>
      <c r="E225" s="95"/>
      <c r="F225" s="95"/>
      <c r="G225" s="95"/>
      <c r="H225" s="95"/>
      <c r="I225" s="95"/>
      <c r="J225" s="95"/>
      <c r="K225" s="95"/>
      <c r="L225" s="95"/>
      <c r="M225" s="95"/>
      <c r="N225" s="95"/>
      <c r="O225" s="95"/>
    </row>
    <row r="226" spans="2:15">
      <c r="B226" s="94"/>
      <c r="C226" s="94"/>
      <c r="D226" s="94"/>
      <c r="E226" s="95"/>
      <c r="F226" s="95"/>
      <c r="G226" s="95"/>
      <c r="H226" s="95"/>
      <c r="I226" s="95"/>
      <c r="J226" s="95"/>
      <c r="K226" s="95"/>
      <c r="L226" s="95"/>
      <c r="M226" s="95"/>
      <c r="N226" s="95"/>
      <c r="O226" s="95"/>
    </row>
    <row r="227" spans="2:15">
      <c r="B227" s="94"/>
      <c r="C227" s="94"/>
      <c r="D227" s="94"/>
      <c r="E227" s="95"/>
      <c r="F227" s="95"/>
      <c r="G227" s="95"/>
      <c r="H227" s="95"/>
      <c r="I227" s="95"/>
      <c r="J227" s="95"/>
      <c r="K227" s="95"/>
      <c r="L227" s="95"/>
      <c r="M227" s="95"/>
      <c r="N227" s="95"/>
      <c r="O227" s="95"/>
    </row>
    <row r="228" spans="2:15">
      <c r="B228" s="94"/>
      <c r="C228" s="94"/>
      <c r="D228" s="94"/>
      <c r="E228" s="95"/>
      <c r="F228" s="95"/>
      <c r="G228" s="95"/>
      <c r="H228" s="95"/>
      <c r="I228" s="95"/>
      <c r="J228" s="95"/>
      <c r="K228" s="95"/>
      <c r="L228" s="95"/>
      <c r="M228" s="95"/>
      <c r="N228" s="95"/>
      <c r="O228" s="95"/>
    </row>
    <row r="229" spans="2:15">
      <c r="B229" s="94"/>
      <c r="C229" s="94"/>
      <c r="D229" s="94"/>
      <c r="E229" s="95"/>
      <c r="F229" s="95"/>
      <c r="G229" s="95"/>
      <c r="H229" s="95"/>
      <c r="I229" s="95"/>
      <c r="J229" s="95"/>
      <c r="K229" s="95"/>
      <c r="L229" s="95"/>
      <c r="M229" s="95"/>
      <c r="N229" s="95"/>
      <c r="O229" s="95"/>
    </row>
    <row r="230" spans="2:15">
      <c r="B230" s="94"/>
      <c r="C230" s="94"/>
      <c r="D230" s="94"/>
      <c r="E230" s="95"/>
      <c r="F230" s="95"/>
      <c r="G230" s="95"/>
      <c r="H230" s="95"/>
      <c r="I230" s="95"/>
      <c r="J230" s="95"/>
      <c r="K230" s="95"/>
      <c r="L230" s="95"/>
      <c r="M230" s="95"/>
      <c r="N230" s="95"/>
      <c r="O230" s="95"/>
    </row>
    <row r="231" spans="2:15">
      <c r="B231" s="94"/>
      <c r="C231" s="94"/>
      <c r="D231" s="94"/>
      <c r="E231" s="95"/>
      <c r="F231" s="95"/>
      <c r="G231" s="95"/>
      <c r="H231" s="95"/>
      <c r="I231" s="95"/>
      <c r="J231" s="95"/>
      <c r="K231" s="95"/>
      <c r="L231" s="95"/>
      <c r="M231" s="95"/>
      <c r="N231" s="95"/>
      <c r="O231" s="95"/>
    </row>
    <row r="232" spans="2:15">
      <c r="B232" s="94"/>
      <c r="C232" s="94"/>
      <c r="D232" s="94"/>
      <c r="E232" s="95"/>
      <c r="F232" s="95"/>
      <c r="G232" s="95"/>
      <c r="H232" s="95"/>
      <c r="I232" s="95"/>
      <c r="J232" s="95"/>
      <c r="K232" s="95"/>
      <c r="L232" s="95"/>
      <c r="M232" s="95"/>
      <c r="N232" s="95"/>
      <c r="O232" s="95"/>
    </row>
    <row r="233" spans="2:15">
      <c r="B233" s="94"/>
      <c r="C233" s="94"/>
      <c r="D233" s="94"/>
      <c r="E233" s="95"/>
      <c r="F233" s="95"/>
      <c r="G233" s="95"/>
      <c r="H233" s="95"/>
      <c r="I233" s="95"/>
      <c r="J233" s="95"/>
      <c r="K233" s="95"/>
      <c r="L233" s="95"/>
      <c r="M233" s="95"/>
      <c r="N233" s="95"/>
      <c r="O233" s="95"/>
    </row>
    <row r="234" spans="2:15">
      <c r="B234" s="94"/>
      <c r="C234" s="94"/>
      <c r="D234" s="94"/>
      <c r="E234" s="95"/>
      <c r="F234" s="95"/>
      <c r="G234" s="95"/>
      <c r="H234" s="95"/>
      <c r="I234" s="95"/>
      <c r="J234" s="95"/>
      <c r="K234" s="95"/>
      <c r="L234" s="95"/>
      <c r="M234" s="95"/>
      <c r="N234" s="95"/>
      <c r="O234" s="95"/>
    </row>
    <row r="235" spans="2:15">
      <c r="B235" s="94"/>
      <c r="C235" s="94"/>
      <c r="D235" s="94"/>
      <c r="E235" s="95"/>
      <c r="F235" s="95"/>
      <c r="G235" s="95"/>
      <c r="H235" s="95"/>
      <c r="I235" s="95"/>
      <c r="J235" s="95"/>
      <c r="K235" s="95"/>
      <c r="L235" s="95"/>
      <c r="M235" s="95"/>
      <c r="N235" s="95"/>
      <c r="O235" s="95"/>
    </row>
    <row r="236" spans="2:15">
      <c r="B236" s="94"/>
      <c r="C236" s="94"/>
      <c r="D236" s="94"/>
      <c r="E236" s="95"/>
      <c r="F236" s="95"/>
      <c r="G236" s="95"/>
      <c r="H236" s="95"/>
      <c r="I236" s="95"/>
      <c r="J236" s="95"/>
      <c r="K236" s="95"/>
      <c r="L236" s="95"/>
      <c r="M236" s="95"/>
      <c r="N236" s="95"/>
      <c r="O236" s="95"/>
    </row>
    <row r="237" spans="2:15">
      <c r="B237" s="94"/>
      <c r="C237" s="94"/>
      <c r="D237" s="94"/>
      <c r="E237" s="95"/>
      <c r="F237" s="95"/>
      <c r="G237" s="95"/>
      <c r="H237" s="95"/>
      <c r="I237" s="95"/>
      <c r="J237" s="95"/>
      <c r="K237" s="95"/>
      <c r="L237" s="95"/>
      <c r="M237" s="95"/>
      <c r="N237" s="95"/>
      <c r="O237" s="95"/>
    </row>
    <row r="238" spans="2:15">
      <c r="B238" s="94"/>
      <c r="C238" s="94"/>
      <c r="D238" s="94"/>
      <c r="E238" s="95"/>
      <c r="F238" s="95"/>
      <c r="G238" s="95"/>
      <c r="H238" s="95"/>
      <c r="I238" s="95"/>
      <c r="J238" s="95"/>
      <c r="K238" s="95"/>
      <c r="L238" s="95"/>
      <c r="M238" s="95"/>
      <c r="N238" s="95"/>
      <c r="O238" s="95"/>
    </row>
    <row r="239" spans="2:15">
      <c r="B239" s="94"/>
      <c r="C239" s="94"/>
      <c r="D239" s="94"/>
      <c r="E239" s="95"/>
      <c r="F239" s="95"/>
      <c r="G239" s="95"/>
      <c r="H239" s="95"/>
      <c r="I239" s="95"/>
      <c r="J239" s="95"/>
      <c r="K239" s="95"/>
      <c r="L239" s="95"/>
      <c r="M239" s="95"/>
      <c r="N239" s="95"/>
      <c r="O239" s="95"/>
    </row>
    <row r="240" spans="2:15">
      <c r="B240" s="94"/>
      <c r="C240" s="94"/>
      <c r="D240" s="94"/>
      <c r="E240" s="95"/>
      <c r="F240" s="95"/>
      <c r="G240" s="95"/>
      <c r="H240" s="95"/>
      <c r="I240" s="95"/>
      <c r="J240" s="95"/>
      <c r="K240" s="95"/>
      <c r="L240" s="95"/>
      <c r="M240" s="95"/>
      <c r="N240" s="95"/>
      <c r="O240" s="95"/>
    </row>
    <row r="241" spans="2:15">
      <c r="B241" s="94"/>
      <c r="C241" s="94"/>
      <c r="D241" s="94"/>
      <c r="E241" s="95"/>
      <c r="F241" s="95"/>
      <c r="G241" s="95"/>
      <c r="H241" s="95"/>
      <c r="I241" s="95"/>
      <c r="J241" s="95"/>
      <c r="K241" s="95"/>
      <c r="L241" s="95"/>
      <c r="M241" s="95"/>
      <c r="N241" s="95"/>
      <c r="O241" s="95"/>
    </row>
    <row r="242" spans="2:15">
      <c r="B242" s="94"/>
      <c r="C242" s="94"/>
      <c r="D242" s="94"/>
      <c r="E242" s="95"/>
      <c r="F242" s="95"/>
      <c r="G242" s="95"/>
      <c r="H242" s="95"/>
      <c r="I242" s="95"/>
      <c r="J242" s="95"/>
      <c r="K242" s="95"/>
      <c r="L242" s="95"/>
      <c r="M242" s="95"/>
      <c r="N242" s="95"/>
      <c r="O242" s="95"/>
    </row>
    <row r="243" spans="2:15">
      <c r="B243" s="94"/>
      <c r="C243" s="94"/>
      <c r="D243" s="94"/>
      <c r="E243" s="95"/>
      <c r="F243" s="95"/>
      <c r="G243" s="95"/>
      <c r="H243" s="95"/>
      <c r="I243" s="95"/>
      <c r="J243" s="95"/>
      <c r="K243" s="95"/>
      <c r="L243" s="95"/>
      <c r="M243" s="95"/>
      <c r="N243" s="95"/>
      <c r="O243" s="95"/>
    </row>
    <row r="244" spans="2:15">
      <c r="B244" s="94"/>
      <c r="C244" s="94"/>
      <c r="D244" s="94"/>
      <c r="E244" s="95"/>
      <c r="F244" s="95"/>
      <c r="G244" s="95"/>
      <c r="H244" s="95"/>
      <c r="I244" s="95"/>
      <c r="J244" s="95"/>
      <c r="K244" s="95"/>
      <c r="L244" s="95"/>
      <c r="M244" s="95"/>
      <c r="N244" s="95"/>
      <c r="O244" s="95"/>
    </row>
    <row r="245" spans="2:15">
      <c r="B245" s="94"/>
      <c r="C245" s="94"/>
      <c r="D245" s="94"/>
      <c r="E245" s="95"/>
      <c r="F245" s="95"/>
      <c r="G245" s="95"/>
      <c r="H245" s="95"/>
      <c r="I245" s="95"/>
      <c r="J245" s="95"/>
      <c r="K245" s="95"/>
      <c r="L245" s="95"/>
      <c r="M245" s="95"/>
      <c r="N245" s="95"/>
      <c r="O245" s="95"/>
    </row>
    <row r="246" spans="2:15">
      <c r="B246" s="94"/>
      <c r="C246" s="94"/>
      <c r="D246" s="94"/>
      <c r="E246" s="95"/>
      <c r="F246" s="95"/>
      <c r="G246" s="95"/>
      <c r="H246" s="95"/>
      <c r="I246" s="95"/>
      <c r="J246" s="95"/>
      <c r="K246" s="95"/>
      <c r="L246" s="95"/>
      <c r="M246" s="95"/>
      <c r="N246" s="95"/>
      <c r="O246" s="95"/>
    </row>
    <row r="247" spans="2:15">
      <c r="B247" s="94"/>
      <c r="C247" s="94"/>
      <c r="D247" s="94"/>
      <c r="E247" s="95"/>
      <c r="F247" s="95"/>
      <c r="G247" s="95"/>
      <c r="H247" s="95"/>
      <c r="I247" s="95"/>
      <c r="J247" s="95"/>
      <c r="K247" s="95"/>
      <c r="L247" s="95"/>
      <c r="M247" s="95"/>
      <c r="N247" s="95"/>
      <c r="O247" s="95"/>
    </row>
    <row r="248" spans="2:15">
      <c r="B248" s="94"/>
      <c r="C248" s="94"/>
      <c r="D248" s="94"/>
      <c r="E248" s="95"/>
      <c r="F248" s="95"/>
      <c r="G248" s="95"/>
      <c r="H248" s="95"/>
      <c r="I248" s="95"/>
      <c r="J248" s="95"/>
      <c r="K248" s="95"/>
      <c r="L248" s="95"/>
      <c r="M248" s="95"/>
      <c r="N248" s="95"/>
      <c r="O248" s="95"/>
    </row>
    <row r="249" spans="2:15">
      <c r="B249" s="94"/>
      <c r="C249" s="94"/>
      <c r="D249" s="94"/>
      <c r="E249" s="95"/>
      <c r="F249" s="95"/>
      <c r="G249" s="95"/>
      <c r="H249" s="95"/>
      <c r="I249" s="95"/>
      <c r="J249" s="95"/>
      <c r="K249" s="95"/>
      <c r="L249" s="95"/>
      <c r="M249" s="95"/>
      <c r="N249" s="95"/>
      <c r="O249" s="95"/>
    </row>
    <row r="250" spans="2:15">
      <c r="B250" s="94"/>
      <c r="C250" s="94"/>
      <c r="D250" s="94"/>
      <c r="E250" s="95"/>
      <c r="F250" s="95"/>
      <c r="G250" s="95"/>
      <c r="H250" s="95"/>
      <c r="I250" s="95"/>
      <c r="J250" s="95"/>
      <c r="K250" s="95"/>
      <c r="L250" s="95"/>
      <c r="M250" s="95"/>
      <c r="N250" s="95"/>
      <c r="O250" s="95"/>
    </row>
    <row r="251" spans="2:15">
      <c r="B251" s="94"/>
      <c r="C251" s="94"/>
      <c r="D251" s="94"/>
      <c r="E251" s="95"/>
      <c r="F251" s="95"/>
      <c r="G251" s="95"/>
      <c r="H251" s="95"/>
      <c r="I251" s="95"/>
      <c r="J251" s="95"/>
      <c r="K251" s="95"/>
      <c r="L251" s="95"/>
      <c r="M251" s="95"/>
      <c r="N251" s="95"/>
      <c r="O251" s="95"/>
    </row>
    <row r="252" spans="2:15">
      <c r="B252" s="94"/>
      <c r="C252" s="94"/>
      <c r="D252" s="94"/>
      <c r="E252" s="95"/>
      <c r="F252" s="95"/>
      <c r="G252" s="95"/>
      <c r="H252" s="95"/>
      <c r="I252" s="95"/>
      <c r="J252" s="95"/>
      <c r="K252" s="95"/>
      <c r="L252" s="95"/>
      <c r="M252" s="95"/>
      <c r="N252" s="95"/>
      <c r="O252" s="95"/>
    </row>
    <row r="253" spans="2:15">
      <c r="B253" s="94"/>
      <c r="C253" s="94"/>
      <c r="D253" s="94"/>
      <c r="E253" s="95"/>
      <c r="F253" s="95"/>
      <c r="G253" s="95"/>
      <c r="H253" s="95"/>
      <c r="I253" s="95"/>
      <c r="J253" s="95"/>
      <c r="K253" s="95"/>
      <c r="L253" s="95"/>
      <c r="M253" s="95"/>
      <c r="N253" s="95"/>
      <c r="O253" s="95"/>
    </row>
    <row r="254" spans="2:15">
      <c r="B254" s="94"/>
      <c r="C254" s="94"/>
      <c r="D254" s="94"/>
      <c r="E254" s="95"/>
      <c r="F254" s="95"/>
      <c r="G254" s="95"/>
      <c r="H254" s="95"/>
      <c r="I254" s="95"/>
      <c r="J254" s="95"/>
      <c r="K254" s="95"/>
      <c r="L254" s="95"/>
      <c r="M254" s="95"/>
      <c r="N254" s="95"/>
      <c r="O254" s="95"/>
    </row>
    <row r="255" spans="2:15">
      <c r="B255" s="94"/>
      <c r="C255" s="94"/>
      <c r="D255" s="94"/>
      <c r="E255" s="95"/>
      <c r="F255" s="95"/>
      <c r="G255" s="95"/>
      <c r="H255" s="95"/>
      <c r="I255" s="95"/>
      <c r="J255" s="95"/>
      <c r="K255" s="95"/>
      <c r="L255" s="95"/>
      <c r="M255" s="95"/>
      <c r="N255" s="95"/>
      <c r="O255" s="95"/>
    </row>
    <row r="256" spans="2:15">
      <c r="B256" s="94"/>
      <c r="C256" s="94"/>
      <c r="D256" s="94"/>
      <c r="E256" s="95"/>
      <c r="F256" s="95"/>
      <c r="G256" s="95"/>
      <c r="H256" s="95"/>
      <c r="I256" s="95"/>
      <c r="J256" s="95"/>
      <c r="K256" s="95"/>
      <c r="L256" s="95"/>
      <c r="M256" s="95"/>
      <c r="N256" s="95"/>
      <c r="O256" s="95"/>
    </row>
    <row r="257" spans="2:15">
      <c r="B257" s="94"/>
      <c r="C257" s="94"/>
      <c r="D257" s="94"/>
      <c r="E257" s="95"/>
      <c r="F257" s="95"/>
      <c r="G257" s="95"/>
      <c r="H257" s="95"/>
      <c r="I257" s="95"/>
      <c r="J257" s="95"/>
      <c r="K257" s="95"/>
      <c r="L257" s="95"/>
      <c r="M257" s="95"/>
      <c r="N257" s="95"/>
      <c r="O257" s="95"/>
    </row>
    <row r="258" spans="2:15">
      <c r="B258" s="94"/>
      <c r="C258" s="94"/>
      <c r="D258" s="94"/>
      <c r="E258" s="95"/>
      <c r="F258" s="95"/>
      <c r="G258" s="95"/>
      <c r="H258" s="95"/>
      <c r="I258" s="95"/>
      <c r="J258" s="95"/>
      <c r="K258" s="95"/>
      <c r="L258" s="95"/>
      <c r="M258" s="95"/>
      <c r="N258" s="95"/>
      <c r="O258" s="95"/>
    </row>
    <row r="259" spans="2:15">
      <c r="B259" s="94"/>
      <c r="C259" s="94"/>
      <c r="D259" s="94"/>
      <c r="E259" s="95"/>
      <c r="F259" s="95"/>
      <c r="G259" s="95"/>
      <c r="H259" s="95"/>
      <c r="I259" s="95"/>
      <c r="J259" s="95"/>
      <c r="K259" s="95"/>
      <c r="L259" s="95"/>
      <c r="M259" s="95"/>
      <c r="N259" s="95"/>
      <c r="O259" s="95"/>
    </row>
    <row r="260" spans="2:15">
      <c r="B260" s="94"/>
      <c r="C260" s="94"/>
      <c r="D260" s="94"/>
      <c r="E260" s="95"/>
      <c r="F260" s="95"/>
      <c r="G260" s="95"/>
      <c r="H260" s="95"/>
      <c r="I260" s="95"/>
      <c r="J260" s="95"/>
      <c r="K260" s="95"/>
      <c r="L260" s="95"/>
      <c r="M260" s="95"/>
      <c r="N260" s="95"/>
      <c r="O260" s="95"/>
    </row>
    <row r="261" spans="2:15">
      <c r="B261" s="94"/>
      <c r="C261" s="94"/>
      <c r="D261" s="94"/>
      <c r="E261" s="95"/>
      <c r="F261" s="95"/>
      <c r="G261" s="95"/>
      <c r="H261" s="95"/>
      <c r="I261" s="95"/>
      <c r="J261" s="95"/>
      <c r="K261" s="95"/>
      <c r="L261" s="95"/>
      <c r="M261" s="95"/>
      <c r="N261" s="95"/>
      <c r="O261" s="95"/>
    </row>
    <row r="262" spans="2:15">
      <c r="B262" s="94"/>
      <c r="C262" s="94"/>
      <c r="D262" s="94"/>
      <c r="E262" s="95"/>
      <c r="F262" s="95"/>
      <c r="G262" s="95"/>
      <c r="H262" s="95"/>
      <c r="I262" s="95"/>
      <c r="J262" s="95"/>
      <c r="K262" s="95"/>
      <c r="L262" s="95"/>
      <c r="M262" s="95"/>
      <c r="N262" s="95"/>
      <c r="O262" s="95"/>
    </row>
    <row r="263" spans="2:15">
      <c r="B263" s="94"/>
      <c r="C263" s="94"/>
      <c r="D263" s="94"/>
      <c r="E263" s="95"/>
      <c r="F263" s="95"/>
      <c r="G263" s="95"/>
      <c r="H263" s="95"/>
      <c r="I263" s="95"/>
      <c r="J263" s="95"/>
      <c r="K263" s="95"/>
      <c r="L263" s="95"/>
      <c r="M263" s="95"/>
      <c r="N263" s="95"/>
      <c r="O263" s="95"/>
    </row>
    <row r="264" spans="2:15">
      <c r="B264" s="94"/>
      <c r="C264" s="94"/>
      <c r="D264" s="94"/>
      <c r="E264" s="95"/>
      <c r="F264" s="95"/>
      <c r="G264" s="95"/>
      <c r="H264" s="95"/>
      <c r="I264" s="95"/>
      <c r="J264" s="95"/>
      <c r="K264" s="95"/>
      <c r="L264" s="95"/>
      <c r="M264" s="95"/>
      <c r="N264" s="95"/>
      <c r="O264" s="95"/>
    </row>
    <row r="265" spans="2:15">
      <c r="B265" s="94"/>
      <c r="C265" s="94"/>
      <c r="D265" s="94"/>
      <c r="E265" s="95"/>
      <c r="F265" s="95"/>
      <c r="G265" s="95"/>
      <c r="H265" s="95"/>
      <c r="I265" s="95"/>
      <c r="J265" s="95"/>
      <c r="K265" s="95"/>
      <c r="L265" s="95"/>
      <c r="M265" s="95"/>
      <c r="N265" s="95"/>
      <c r="O265" s="95"/>
    </row>
    <row r="266" spans="2:15">
      <c r="B266" s="94"/>
      <c r="C266" s="94"/>
      <c r="D266" s="94"/>
      <c r="E266" s="95"/>
      <c r="F266" s="95"/>
      <c r="G266" s="95"/>
      <c r="H266" s="95"/>
      <c r="I266" s="95"/>
      <c r="J266" s="95"/>
      <c r="K266" s="95"/>
      <c r="L266" s="95"/>
      <c r="M266" s="95"/>
      <c r="N266" s="95"/>
      <c r="O266" s="95"/>
    </row>
    <row r="267" spans="2:15">
      <c r="B267" s="94"/>
      <c r="C267" s="94"/>
      <c r="D267" s="94"/>
      <c r="E267" s="95"/>
      <c r="F267" s="95"/>
      <c r="G267" s="95"/>
      <c r="H267" s="95"/>
      <c r="I267" s="95"/>
      <c r="J267" s="95"/>
      <c r="K267" s="95"/>
      <c r="L267" s="95"/>
      <c r="M267" s="95"/>
      <c r="N267" s="95"/>
      <c r="O267" s="95"/>
    </row>
    <row r="268" spans="2:15">
      <c r="B268" s="94"/>
      <c r="C268" s="94"/>
      <c r="D268" s="94"/>
      <c r="E268" s="95"/>
      <c r="F268" s="95"/>
      <c r="G268" s="95"/>
      <c r="H268" s="95"/>
      <c r="I268" s="95"/>
      <c r="J268" s="95"/>
      <c r="K268" s="95"/>
      <c r="L268" s="95"/>
      <c r="M268" s="95"/>
      <c r="N268" s="95"/>
      <c r="O268" s="95"/>
    </row>
    <row r="269" spans="2:15">
      <c r="B269" s="94"/>
      <c r="C269" s="94"/>
      <c r="D269" s="94"/>
      <c r="E269" s="95"/>
      <c r="F269" s="95"/>
      <c r="G269" s="95"/>
      <c r="H269" s="95"/>
      <c r="I269" s="95"/>
      <c r="J269" s="95"/>
      <c r="K269" s="95"/>
      <c r="L269" s="95"/>
      <c r="M269" s="95"/>
      <c r="N269" s="95"/>
      <c r="O269" s="95"/>
    </row>
    <row r="270" spans="2:15">
      <c r="B270" s="94"/>
      <c r="C270" s="94"/>
      <c r="D270" s="94"/>
      <c r="E270" s="95"/>
      <c r="F270" s="95"/>
      <c r="G270" s="95"/>
      <c r="H270" s="95"/>
      <c r="I270" s="95"/>
      <c r="J270" s="95"/>
      <c r="K270" s="95"/>
      <c r="L270" s="95"/>
      <c r="M270" s="95"/>
      <c r="N270" s="95"/>
      <c r="O270" s="95"/>
    </row>
    <row r="271" spans="2:15">
      <c r="B271" s="94"/>
      <c r="C271" s="94"/>
      <c r="D271" s="94"/>
      <c r="E271" s="95"/>
      <c r="F271" s="95"/>
      <c r="G271" s="95"/>
      <c r="H271" s="95"/>
      <c r="I271" s="95"/>
      <c r="J271" s="95"/>
      <c r="K271" s="95"/>
      <c r="L271" s="95"/>
      <c r="M271" s="95"/>
      <c r="N271" s="95"/>
      <c r="O271" s="95"/>
    </row>
    <row r="272" spans="2:15">
      <c r="B272" s="94"/>
      <c r="C272" s="94"/>
      <c r="D272" s="94"/>
      <c r="E272" s="95"/>
      <c r="F272" s="95"/>
      <c r="G272" s="95"/>
      <c r="H272" s="95"/>
      <c r="I272" s="95"/>
      <c r="J272" s="95"/>
      <c r="K272" s="95"/>
      <c r="L272" s="95"/>
      <c r="M272" s="95"/>
      <c r="N272" s="95"/>
      <c r="O272" s="95"/>
    </row>
    <row r="273" spans="2:15">
      <c r="B273" s="94"/>
      <c r="C273" s="94"/>
      <c r="D273" s="94"/>
      <c r="E273" s="95"/>
      <c r="F273" s="95"/>
      <c r="G273" s="95"/>
      <c r="H273" s="95"/>
      <c r="I273" s="95"/>
      <c r="J273" s="95"/>
      <c r="K273" s="95"/>
      <c r="L273" s="95"/>
      <c r="M273" s="95"/>
      <c r="N273" s="95"/>
      <c r="O273" s="95"/>
    </row>
    <row r="274" spans="2:15">
      <c r="B274" s="94"/>
      <c r="C274" s="94"/>
      <c r="D274" s="94"/>
      <c r="E274" s="95"/>
      <c r="F274" s="95"/>
      <c r="G274" s="95"/>
      <c r="H274" s="95"/>
      <c r="I274" s="95"/>
      <c r="J274" s="95"/>
      <c r="K274" s="95"/>
      <c r="L274" s="95"/>
      <c r="M274" s="95"/>
      <c r="N274" s="95"/>
      <c r="O274" s="95"/>
    </row>
    <row r="275" spans="2:15">
      <c r="B275" s="94"/>
      <c r="C275" s="94"/>
      <c r="D275" s="94"/>
      <c r="E275" s="95"/>
      <c r="F275" s="95"/>
      <c r="G275" s="95"/>
      <c r="H275" s="95"/>
      <c r="I275" s="95"/>
      <c r="J275" s="95"/>
      <c r="K275" s="95"/>
      <c r="L275" s="95"/>
      <c r="M275" s="95"/>
      <c r="N275" s="95"/>
      <c r="O275" s="95"/>
    </row>
    <row r="276" spans="2:15">
      <c r="B276" s="94"/>
      <c r="C276" s="94"/>
      <c r="D276" s="94"/>
      <c r="E276" s="95"/>
      <c r="F276" s="95"/>
      <c r="G276" s="95"/>
      <c r="H276" s="95"/>
      <c r="I276" s="95"/>
      <c r="J276" s="95"/>
      <c r="K276" s="95"/>
      <c r="L276" s="95"/>
      <c r="M276" s="95"/>
      <c r="N276" s="95"/>
      <c r="O276" s="95"/>
    </row>
    <row r="277" spans="2:15">
      <c r="B277" s="94"/>
      <c r="C277" s="94"/>
      <c r="D277" s="94"/>
      <c r="E277" s="95"/>
      <c r="F277" s="95"/>
      <c r="G277" s="95"/>
      <c r="H277" s="95"/>
      <c r="I277" s="95"/>
      <c r="J277" s="95"/>
      <c r="K277" s="95"/>
      <c r="L277" s="95"/>
      <c r="M277" s="95"/>
      <c r="N277" s="95"/>
      <c r="O277" s="95"/>
    </row>
    <row r="278" spans="2:15">
      <c r="B278" s="94"/>
      <c r="C278" s="94"/>
      <c r="D278" s="94"/>
      <c r="E278" s="95"/>
      <c r="F278" s="95"/>
      <c r="G278" s="95"/>
      <c r="H278" s="95"/>
      <c r="I278" s="95"/>
      <c r="J278" s="95"/>
      <c r="K278" s="95"/>
      <c r="L278" s="95"/>
      <c r="M278" s="95"/>
      <c r="N278" s="95"/>
      <c r="O278" s="95"/>
    </row>
    <row r="279" spans="2:15">
      <c r="B279" s="94"/>
      <c r="C279" s="94"/>
      <c r="D279" s="94"/>
      <c r="E279" s="95"/>
      <c r="F279" s="95"/>
      <c r="G279" s="95"/>
      <c r="H279" s="95"/>
      <c r="I279" s="95"/>
      <c r="J279" s="95"/>
      <c r="K279" s="95"/>
      <c r="L279" s="95"/>
      <c r="M279" s="95"/>
      <c r="N279" s="95"/>
      <c r="O279" s="95"/>
    </row>
    <row r="280" spans="2:15">
      <c r="B280" s="94"/>
      <c r="C280" s="94"/>
      <c r="D280" s="94"/>
      <c r="E280" s="95"/>
      <c r="F280" s="95"/>
      <c r="G280" s="95"/>
      <c r="H280" s="95"/>
      <c r="I280" s="95"/>
      <c r="J280" s="95"/>
      <c r="K280" s="95"/>
      <c r="L280" s="95"/>
      <c r="M280" s="95"/>
      <c r="N280" s="95"/>
      <c r="O280" s="95"/>
    </row>
    <row r="281" spans="2:15">
      <c r="B281" s="94"/>
      <c r="C281" s="94"/>
      <c r="D281" s="94"/>
      <c r="E281" s="95"/>
      <c r="F281" s="95"/>
      <c r="G281" s="95"/>
      <c r="H281" s="95"/>
      <c r="I281" s="95"/>
      <c r="J281" s="95"/>
      <c r="K281" s="95"/>
      <c r="L281" s="95"/>
      <c r="M281" s="95"/>
      <c r="N281" s="95"/>
      <c r="O281" s="95"/>
    </row>
    <row r="282" spans="2:15">
      <c r="B282" s="94"/>
      <c r="C282" s="94"/>
      <c r="D282" s="94"/>
      <c r="E282" s="95"/>
      <c r="F282" s="95"/>
      <c r="G282" s="95"/>
      <c r="H282" s="95"/>
      <c r="I282" s="95"/>
      <c r="J282" s="95"/>
      <c r="K282" s="95"/>
      <c r="L282" s="95"/>
      <c r="M282" s="95"/>
      <c r="N282" s="95"/>
      <c r="O282" s="95"/>
    </row>
    <row r="283" spans="2:15">
      <c r="B283" s="94"/>
      <c r="C283" s="94"/>
      <c r="D283" s="94"/>
      <c r="E283" s="95"/>
      <c r="F283" s="95"/>
      <c r="G283" s="95"/>
      <c r="H283" s="95"/>
      <c r="I283" s="95"/>
      <c r="J283" s="95"/>
      <c r="K283" s="95"/>
      <c r="L283" s="95"/>
      <c r="M283" s="95"/>
      <c r="N283" s="95"/>
      <c r="O283" s="95"/>
    </row>
    <row r="284" spans="2:15">
      <c r="B284" s="94"/>
      <c r="C284" s="94"/>
      <c r="D284" s="94"/>
      <c r="E284" s="95"/>
      <c r="F284" s="95"/>
      <c r="G284" s="95"/>
      <c r="H284" s="95"/>
      <c r="I284" s="95"/>
      <c r="J284" s="95"/>
      <c r="K284" s="95"/>
      <c r="L284" s="95"/>
      <c r="M284" s="95"/>
      <c r="N284" s="95"/>
      <c r="O284" s="95"/>
    </row>
    <row r="285" spans="2:15">
      <c r="B285" s="94"/>
      <c r="C285" s="94"/>
      <c r="D285" s="94"/>
      <c r="E285" s="95"/>
      <c r="F285" s="95"/>
      <c r="G285" s="95"/>
      <c r="H285" s="95"/>
      <c r="I285" s="95"/>
      <c r="J285" s="95"/>
      <c r="K285" s="95"/>
      <c r="L285" s="95"/>
      <c r="M285" s="95"/>
      <c r="N285" s="95"/>
      <c r="O285" s="95"/>
    </row>
    <row r="286" spans="2:15">
      <c r="B286" s="94"/>
      <c r="C286" s="94"/>
      <c r="D286" s="94"/>
      <c r="E286" s="95"/>
      <c r="F286" s="95"/>
      <c r="G286" s="95"/>
      <c r="H286" s="95"/>
      <c r="I286" s="95"/>
      <c r="J286" s="95"/>
      <c r="K286" s="95"/>
      <c r="L286" s="95"/>
      <c r="M286" s="95"/>
      <c r="N286" s="95"/>
      <c r="O286" s="95"/>
    </row>
    <row r="287" spans="2:15">
      <c r="B287" s="94"/>
      <c r="C287" s="94"/>
      <c r="D287" s="94"/>
      <c r="E287" s="95"/>
      <c r="F287" s="95"/>
      <c r="G287" s="95"/>
      <c r="H287" s="95"/>
      <c r="I287" s="95"/>
      <c r="J287" s="95"/>
      <c r="K287" s="95"/>
      <c r="L287" s="95"/>
      <c r="M287" s="95"/>
      <c r="N287" s="95"/>
      <c r="O287" s="95"/>
    </row>
    <row r="288" spans="2:15">
      <c r="B288" s="94"/>
      <c r="C288" s="94"/>
      <c r="D288" s="94"/>
      <c r="E288" s="95"/>
      <c r="F288" s="95"/>
      <c r="G288" s="95"/>
      <c r="H288" s="95"/>
      <c r="I288" s="95"/>
      <c r="J288" s="95"/>
      <c r="K288" s="95"/>
      <c r="L288" s="95"/>
      <c r="M288" s="95"/>
      <c r="N288" s="95"/>
      <c r="O288" s="95"/>
    </row>
    <row r="289" spans="2:15">
      <c r="B289" s="94"/>
      <c r="C289" s="94"/>
      <c r="D289" s="94"/>
      <c r="E289" s="95"/>
      <c r="F289" s="95"/>
      <c r="G289" s="95"/>
      <c r="H289" s="95"/>
      <c r="I289" s="95"/>
      <c r="J289" s="95"/>
      <c r="K289" s="95"/>
      <c r="L289" s="95"/>
      <c r="M289" s="95"/>
      <c r="N289" s="95"/>
      <c r="O289" s="95"/>
    </row>
    <row r="290" spans="2:15">
      <c r="B290" s="94"/>
      <c r="C290" s="94"/>
      <c r="D290" s="94"/>
      <c r="E290" s="95"/>
      <c r="F290" s="95"/>
      <c r="G290" s="95"/>
      <c r="H290" s="95"/>
      <c r="I290" s="95"/>
      <c r="J290" s="95"/>
      <c r="K290" s="95"/>
      <c r="L290" s="95"/>
      <c r="M290" s="95"/>
      <c r="N290" s="95"/>
      <c r="O290" s="95"/>
    </row>
    <row r="291" spans="2:15">
      <c r="B291" s="94"/>
      <c r="C291" s="94"/>
      <c r="D291" s="94"/>
      <c r="E291" s="95"/>
      <c r="F291" s="95"/>
      <c r="G291" s="95"/>
      <c r="H291" s="95"/>
      <c r="I291" s="95"/>
      <c r="J291" s="95"/>
      <c r="K291" s="95"/>
      <c r="L291" s="95"/>
      <c r="M291" s="95"/>
      <c r="N291" s="95"/>
      <c r="O291" s="95"/>
    </row>
    <row r="292" spans="2:15">
      <c r="B292" s="94"/>
      <c r="C292" s="94"/>
      <c r="D292" s="94"/>
      <c r="E292" s="95"/>
      <c r="F292" s="95"/>
      <c r="G292" s="95"/>
      <c r="H292" s="95"/>
      <c r="I292" s="95"/>
      <c r="J292" s="95"/>
      <c r="K292" s="95"/>
      <c r="L292" s="95"/>
      <c r="M292" s="95"/>
      <c r="N292" s="95"/>
      <c r="O292" s="95"/>
    </row>
    <row r="293" spans="2:15">
      <c r="B293" s="94"/>
      <c r="C293" s="94"/>
      <c r="D293" s="94"/>
      <c r="E293" s="95"/>
      <c r="F293" s="95"/>
      <c r="G293" s="95"/>
      <c r="H293" s="95"/>
      <c r="I293" s="95"/>
      <c r="J293" s="95"/>
      <c r="K293" s="95"/>
      <c r="L293" s="95"/>
      <c r="M293" s="95"/>
      <c r="N293" s="95"/>
      <c r="O293" s="95"/>
    </row>
    <row r="294" spans="2:15">
      <c r="B294" s="94"/>
      <c r="C294" s="94"/>
      <c r="D294" s="94"/>
      <c r="E294" s="95"/>
      <c r="F294" s="95"/>
      <c r="G294" s="95"/>
      <c r="H294" s="95"/>
      <c r="I294" s="95"/>
      <c r="J294" s="95"/>
      <c r="K294" s="95"/>
      <c r="L294" s="95"/>
      <c r="M294" s="95"/>
      <c r="N294" s="95"/>
      <c r="O294" s="95"/>
    </row>
    <row r="295" spans="2:15">
      <c r="B295" s="94"/>
      <c r="C295" s="94"/>
      <c r="D295" s="94"/>
      <c r="E295" s="95"/>
      <c r="F295" s="95"/>
      <c r="G295" s="95"/>
      <c r="H295" s="95"/>
      <c r="I295" s="95"/>
      <c r="J295" s="95"/>
      <c r="K295" s="95"/>
      <c r="L295" s="95"/>
      <c r="M295" s="95"/>
      <c r="N295" s="95"/>
      <c r="O295" s="95"/>
    </row>
    <row r="296" spans="2:15">
      <c r="B296" s="94"/>
      <c r="C296" s="94"/>
      <c r="D296" s="94"/>
      <c r="E296" s="95"/>
      <c r="F296" s="95"/>
      <c r="G296" s="95"/>
      <c r="H296" s="95"/>
      <c r="I296" s="95"/>
      <c r="J296" s="95"/>
      <c r="K296" s="95"/>
      <c r="L296" s="95"/>
      <c r="M296" s="95"/>
      <c r="N296" s="95"/>
      <c r="O296" s="95"/>
    </row>
    <row r="297" spans="2:15">
      <c r="B297" s="94"/>
      <c r="C297" s="94"/>
      <c r="D297" s="94"/>
      <c r="E297" s="95"/>
      <c r="F297" s="95"/>
      <c r="G297" s="95"/>
      <c r="H297" s="95"/>
      <c r="I297" s="95"/>
      <c r="J297" s="95"/>
      <c r="K297" s="95"/>
      <c r="L297" s="95"/>
      <c r="M297" s="95"/>
      <c r="N297" s="95"/>
      <c r="O297" s="95"/>
    </row>
    <row r="298" spans="2:15">
      <c r="B298" s="94"/>
      <c r="C298" s="94"/>
      <c r="D298" s="94"/>
      <c r="E298" s="95"/>
      <c r="F298" s="95"/>
      <c r="G298" s="95"/>
      <c r="H298" s="95"/>
      <c r="I298" s="95"/>
      <c r="J298" s="95"/>
      <c r="K298" s="95"/>
      <c r="L298" s="95"/>
      <c r="M298" s="95"/>
      <c r="N298" s="95"/>
      <c r="O298" s="95"/>
    </row>
    <row r="299" spans="2:15">
      <c r="B299" s="94"/>
      <c r="C299" s="94"/>
      <c r="D299" s="94"/>
      <c r="E299" s="95"/>
      <c r="F299" s="95"/>
      <c r="G299" s="95"/>
      <c r="H299" s="95"/>
      <c r="I299" s="95"/>
      <c r="J299" s="95"/>
      <c r="K299" s="95"/>
      <c r="L299" s="95"/>
      <c r="M299" s="95"/>
      <c r="N299" s="95"/>
      <c r="O299" s="95"/>
    </row>
    <row r="300" spans="2:15">
      <c r="B300" s="94"/>
      <c r="C300" s="94"/>
      <c r="D300" s="94"/>
      <c r="E300" s="95"/>
      <c r="F300" s="95"/>
      <c r="G300" s="95"/>
      <c r="H300" s="95"/>
      <c r="I300" s="95"/>
      <c r="J300" s="95"/>
      <c r="K300" s="95"/>
      <c r="L300" s="95"/>
      <c r="M300" s="95"/>
      <c r="N300" s="95"/>
      <c r="O300" s="95"/>
    </row>
  </sheetData>
  <sheetProtection sheet="1" objects="1" scenarios="1"/>
  <mergeCells count="1">
    <mergeCell ref="B6:O6"/>
  </mergeCells>
  <phoneticPr fontId="3" type="noConversion"/>
  <dataValidations count="1">
    <dataValidation allowBlank="1" showInputMessage="1" showErrorMessage="1" sqref="C5:C1048576 A1:B1048576 D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גיליון24">
    <tabColor indexed="52"/>
    <pageSetUpPr fitToPage="1"/>
  </sheetPr>
  <dimension ref="B1:J862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71.42578125" style="2" bestFit="1" customWidth="1"/>
    <col min="4" max="4" width="5.5703125" style="1" bestFit="1" customWidth="1"/>
    <col min="5" max="5" width="7.85546875" style="1" bestFit="1" customWidth="1"/>
    <col min="6" max="6" width="6" style="1" bestFit="1" customWidth="1"/>
    <col min="7" max="7" width="7.85546875" style="1" bestFit="1" customWidth="1"/>
    <col min="8" max="8" width="8.85546875" style="1" bestFit="1" customWidth="1"/>
    <col min="9" max="9" width="7.5703125" style="1" bestFit="1" customWidth="1"/>
    <col min="10" max="10" width="7" style="1" bestFit="1" customWidth="1"/>
    <col min="11" max="16384" width="9.140625" style="1"/>
  </cols>
  <sheetData>
    <row r="1" spans="2:10">
      <c r="B1" s="46" t="s">
        <v>139</v>
      </c>
      <c r="C1" s="46" t="s" vm="1">
        <v>219</v>
      </c>
    </row>
    <row r="2" spans="2:10">
      <c r="B2" s="46" t="s">
        <v>138</v>
      </c>
      <c r="C2" s="46" t="s">
        <v>220</v>
      </c>
    </row>
    <row r="3" spans="2:10">
      <c r="B3" s="46" t="s">
        <v>140</v>
      </c>
      <c r="C3" s="46" t="s">
        <v>221</v>
      </c>
    </row>
    <row r="4" spans="2:10">
      <c r="B4" s="46" t="s">
        <v>141</v>
      </c>
      <c r="C4" s="46">
        <v>2208</v>
      </c>
    </row>
    <row r="6" spans="2:10" ht="26.25" customHeight="1">
      <c r="B6" s="135" t="s">
        <v>170</v>
      </c>
      <c r="C6" s="136"/>
      <c r="D6" s="136"/>
      <c r="E6" s="136"/>
      <c r="F6" s="136"/>
      <c r="G6" s="136"/>
      <c r="H6" s="136"/>
      <c r="I6" s="136"/>
      <c r="J6" s="137"/>
    </row>
    <row r="7" spans="2:10" s="3" customFormat="1" ht="63">
      <c r="B7" s="47" t="s">
        <v>109</v>
      </c>
      <c r="C7" s="49" t="s">
        <v>53</v>
      </c>
      <c r="D7" s="49" t="s">
        <v>81</v>
      </c>
      <c r="E7" s="49" t="s">
        <v>54</v>
      </c>
      <c r="F7" s="49" t="s">
        <v>96</v>
      </c>
      <c r="G7" s="49" t="s">
        <v>181</v>
      </c>
      <c r="H7" s="49" t="s">
        <v>142</v>
      </c>
      <c r="I7" s="49" t="s">
        <v>143</v>
      </c>
      <c r="J7" s="64" t="s">
        <v>206</v>
      </c>
    </row>
    <row r="8" spans="2:10" s="3" customFormat="1" ht="22.5" customHeight="1">
      <c r="B8" s="14"/>
      <c r="C8" s="15" t="s">
        <v>21</v>
      </c>
      <c r="D8" s="15"/>
      <c r="E8" s="15" t="s">
        <v>19</v>
      </c>
      <c r="F8" s="15"/>
      <c r="G8" s="15" t="s">
        <v>200</v>
      </c>
      <c r="H8" s="31" t="s">
        <v>19</v>
      </c>
      <c r="I8" s="31" t="s">
        <v>19</v>
      </c>
      <c r="J8" s="16"/>
    </row>
    <row r="9" spans="2:10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9" t="s">
        <v>7</v>
      </c>
    </row>
    <row r="10" spans="2:10" s="4" customFormat="1" ht="18" customHeight="1">
      <c r="B10" s="105" t="s">
        <v>2268</v>
      </c>
      <c r="C10" s="88"/>
      <c r="D10" s="88"/>
      <c r="E10" s="88"/>
      <c r="F10" s="88"/>
      <c r="G10" s="106">
        <v>0</v>
      </c>
      <c r="H10" s="107">
        <v>0</v>
      </c>
      <c r="I10" s="107">
        <v>0</v>
      </c>
      <c r="J10" s="88"/>
    </row>
    <row r="11" spans="2:10" ht="22.5" customHeight="1">
      <c r="B11" s="119"/>
      <c r="C11" s="88"/>
      <c r="D11" s="88"/>
      <c r="E11" s="88"/>
      <c r="F11" s="88"/>
      <c r="G11" s="88"/>
      <c r="H11" s="88"/>
      <c r="I11" s="88"/>
      <c r="J11" s="88"/>
    </row>
    <row r="12" spans="2:10">
      <c r="B12" s="119"/>
      <c r="C12" s="88"/>
      <c r="D12" s="88"/>
      <c r="E12" s="88"/>
      <c r="F12" s="88"/>
      <c r="G12" s="88"/>
      <c r="H12" s="88"/>
      <c r="I12" s="88"/>
      <c r="J12" s="88"/>
    </row>
    <row r="13" spans="2:10">
      <c r="B13" s="88"/>
      <c r="C13" s="88"/>
      <c r="D13" s="88"/>
      <c r="E13" s="88"/>
      <c r="F13" s="88"/>
      <c r="G13" s="88"/>
      <c r="H13" s="88"/>
      <c r="I13" s="88"/>
      <c r="J13" s="88"/>
    </row>
    <row r="14" spans="2:10">
      <c r="B14" s="88"/>
      <c r="C14" s="88"/>
      <c r="D14" s="88"/>
      <c r="E14" s="88"/>
      <c r="F14" s="88"/>
      <c r="G14" s="88"/>
      <c r="H14" s="88"/>
      <c r="I14" s="88"/>
      <c r="J14" s="88"/>
    </row>
    <row r="15" spans="2:10">
      <c r="B15" s="88"/>
      <c r="C15" s="88"/>
      <c r="D15" s="88"/>
      <c r="E15" s="88"/>
      <c r="F15" s="88"/>
      <c r="G15" s="88"/>
      <c r="H15" s="88"/>
      <c r="I15" s="88"/>
      <c r="J15" s="88"/>
    </row>
    <row r="16" spans="2:10">
      <c r="B16" s="88"/>
      <c r="C16" s="88"/>
      <c r="D16" s="88"/>
      <c r="E16" s="88"/>
      <c r="F16" s="88"/>
      <c r="G16" s="88"/>
      <c r="H16" s="88"/>
      <c r="I16" s="88"/>
      <c r="J16" s="88"/>
    </row>
    <row r="17" spans="2:10">
      <c r="B17" s="88"/>
      <c r="C17" s="88"/>
      <c r="D17" s="88"/>
      <c r="E17" s="88"/>
      <c r="F17" s="88"/>
      <c r="G17" s="88"/>
      <c r="H17" s="88"/>
      <c r="I17" s="88"/>
      <c r="J17" s="88"/>
    </row>
    <row r="18" spans="2:10">
      <c r="B18" s="88"/>
      <c r="C18" s="88"/>
      <c r="D18" s="88"/>
      <c r="E18" s="88"/>
      <c r="F18" s="88"/>
      <c r="G18" s="88"/>
      <c r="H18" s="88"/>
      <c r="I18" s="88"/>
      <c r="J18" s="88"/>
    </row>
    <row r="19" spans="2:10">
      <c r="B19" s="88"/>
      <c r="C19" s="88"/>
      <c r="D19" s="88"/>
      <c r="E19" s="88"/>
      <c r="F19" s="88"/>
      <c r="G19" s="88"/>
      <c r="H19" s="88"/>
      <c r="I19" s="88"/>
      <c r="J19" s="88"/>
    </row>
    <row r="20" spans="2:10">
      <c r="B20" s="88"/>
      <c r="C20" s="88"/>
      <c r="D20" s="88"/>
      <c r="E20" s="88"/>
      <c r="F20" s="88"/>
      <c r="G20" s="88"/>
      <c r="H20" s="88"/>
      <c r="I20" s="88"/>
      <c r="J20" s="88"/>
    </row>
    <row r="21" spans="2:10">
      <c r="B21" s="88"/>
      <c r="C21" s="88"/>
      <c r="D21" s="88"/>
      <c r="E21" s="88"/>
      <c r="F21" s="88"/>
      <c r="G21" s="88"/>
      <c r="H21" s="88"/>
      <c r="I21" s="88"/>
      <c r="J21" s="88"/>
    </row>
    <row r="22" spans="2:10">
      <c r="B22" s="88"/>
      <c r="C22" s="88"/>
      <c r="D22" s="88"/>
      <c r="E22" s="88"/>
      <c r="F22" s="88"/>
      <c r="G22" s="88"/>
      <c r="H22" s="88"/>
      <c r="I22" s="88"/>
      <c r="J22" s="88"/>
    </row>
    <row r="23" spans="2:10">
      <c r="B23" s="88"/>
      <c r="C23" s="88"/>
      <c r="D23" s="88"/>
      <c r="E23" s="88"/>
      <c r="F23" s="88"/>
      <c r="G23" s="88"/>
      <c r="H23" s="88"/>
      <c r="I23" s="88"/>
      <c r="J23" s="88"/>
    </row>
    <row r="24" spans="2:10">
      <c r="B24" s="88"/>
      <c r="C24" s="88"/>
      <c r="D24" s="88"/>
      <c r="E24" s="88"/>
      <c r="F24" s="88"/>
      <c r="G24" s="88"/>
      <c r="H24" s="88"/>
      <c r="I24" s="88"/>
      <c r="J24" s="88"/>
    </row>
    <row r="25" spans="2:10">
      <c r="B25" s="88"/>
      <c r="C25" s="88"/>
      <c r="D25" s="88"/>
      <c r="E25" s="88"/>
      <c r="F25" s="88"/>
      <c r="G25" s="88"/>
      <c r="H25" s="88"/>
      <c r="I25" s="88"/>
      <c r="J25" s="88"/>
    </row>
    <row r="26" spans="2:10">
      <c r="B26" s="88"/>
      <c r="C26" s="88"/>
      <c r="D26" s="88"/>
      <c r="E26" s="88"/>
      <c r="F26" s="88"/>
      <c r="G26" s="88"/>
      <c r="H26" s="88"/>
      <c r="I26" s="88"/>
      <c r="J26" s="88"/>
    </row>
    <row r="27" spans="2:10">
      <c r="B27" s="88"/>
      <c r="C27" s="88"/>
      <c r="D27" s="88"/>
      <c r="E27" s="88"/>
      <c r="F27" s="88"/>
      <c r="G27" s="88"/>
      <c r="H27" s="88"/>
      <c r="I27" s="88"/>
      <c r="J27" s="88"/>
    </row>
    <row r="28" spans="2:10">
      <c r="B28" s="88"/>
      <c r="C28" s="88"/>
      <c r="D28" s="88"/>
      <c r="E28" s="88"/>
      <c r="F28" s="88"/>
      <c r="G28" s="88"/>
      <c r="H28" s="88"/>
      <c r="I28" s="88"/>
      <c r="J28" s="88"/>
    </row>
    <row r="29" spans="2:10">
      <c r="B29" s="88"/>
      <c r="C29" s="88"/>
      <c r="D29" s="88"/>
      <c r="E29" s="88"/>
      <c r="F29" s="88"/>
      <c r="G29" s="88"/>
      <c r="H29" s="88"/>
      <c r="I29" s="88"/>
      <c r="J29" s="88"/>
    </row>
    <row r="30" spans="2:10">
      <c r="B30" s="88"/>
      <c r="C30" s="88"/>
      <c r="D30" s="88"/>
      <c r="E30" s="88"/>
      <c r="F30" s="88"/>
      <c r="G30" s="88"/>
      <c r="H30" s="88"/>
      <c r="I30" s="88"/>
      <c r="J30" s="88"/>
    </row>
    <row r="31" spans="2:10">
      <c r="B31" s="88"/>
      <c r="C31" s="88"/>
      <c r="D31" s="88"/>
      <c r="E31" s="88"/>
      <c r="F31" s="88"/>
      <c r="G31" s="88"/>
      <c r="H31" s="88"/>
      <c r="I31" s="88"/>
      <c r="J31" s="88"/>
    </row>
    <row r="32" spans="2:10">
      <c r="B32" s="88"/>
      <c r="C32" s="88"/>
      <c r="D32" s="88"/>
      <c r="E32" s="88"/>
      <c r="F32" s="88"/>
      <c r="G32" s="88"/>
      <c r="H32" s="88"/>
      <c r="I32" s="88"/>
      <c r="J32" s="88"/>
    </row>
    <row r="33" spans="2:10">
      <c r="B33" s="88"/>
      <c r="C33" s="88"/>
      <c r="D33" s="88"/>
      <c r="E33" s="88"/>
      <c r="F33" s="88"/>
      <c r="G33" s="88"/>
      <c r="H33" s="88"/>
      <c r="I33" s="88"/>
      <c r="J33" s="88"/>
    </row>
    <row r="34" spans="2:10">
      <c r="B34" s="88"/>
      <c r="C34" s="88"/>
      <c r="D34" s="88"/>
      <c r="E34" s="88"/>
      <c r="F34" s="88"/>
      <c r="G34" s="88"/>
      <c r="H34" s="88"/>
      <c r="I34" s="88"/>
      <c r="J34" s="88"/>
    </row>
    <row r="35" spans="2:10">
      <c r="B35" s="88"/>
      <c r="C35" s="88"/>
      <c r="D35" s="88"/>
      <c r="E35" s="88"/>
      <c r="F35" s="88"/>
      <c r="G35" s="88"/>
      <c r="H35" s="88"/>
      <c r="I35" s="88"/>
      <c r="J35" s="88"/>
    </row>
    <row r="36" spans="2:10">
      <c r="B36" s="88"/>
      <c r="C36" s="88"/>
      <c r="D36" s="88"/>
      <c r="E36" s="88"/>
      <c r="F36" s="88"/>
      <c r="G36" s="88"/>
      <c r="H36" s="88"/>
      <c r="I36" s="88"/>
      <c r="J36" s="88"/>
    </row>
    <row r="37" spans="2:10">
      <c r="B37" s="88"/>
      <c r="C37" s="88"/>
      <c r="D37" s="88"/>
      <c r="E37" s="88"/>
      <c r="F37" s="88"/>
      <c r="G37" s="88"/>
      <c r="H37" s="88"/>
      <c r="I37" s="88"/>
      <c r="J37" s="88"/>
    </row>
    <row r="38" spans="2:10">
      <c r="B38" s="88"/>
      <c r="C38" s="88"/>
      <c r="D38" s="88"/>
      <c r="E38" s="88"/>
      <c r="F38" s="88"/>
      <c r="G38" s="88"/>
      <c r="H38" s="88"/>
      <c r="I38" s="88"/>
      <c r="J38" s="88"/>
    </row>
    <row r="39" spans="2:10">
      <c r="B39" s="88"/>
      <c r="C39" s="88"/>
      <c r="D39" s="88"/>
      <c r="E39" s="88"/>
      <c r="F39" s="88"/>
      <c r="G39" s="88"/>
      <c r="H39" s="88"/>
      <c r="I39" s="88"/>
      <c r="J39" s="88"/>
    </row>
    <row r="40" spans="2:10">
      <c r="B40" s="88"/>
      <c r="C40" s="88"/>
      <c r="D40" s="88"/>
      <c r="E40" s="88"/>
      <c r="F40" s="88"/>
      <c r="G40" s="88"/>
      <c r="H40" s="88"/>
      <c r="I40" s="88"/>
      <c r="J40" s="88"/>
    </row>
    <row r="41" spans="2:10">
      <c r="B41" s="88"/>
      <c r="C41" s="88"/>
      <c r="D41" s="88"/>
      <c r="E41" s="88"/>
      <c r="F41" s="88"/>
      <c r="G41" s="88"/>
      <c r="H41" s="88"/>
      <c r="I41" s="88"/>
      <c r="J41" s="88"/>
    </row>
    <row r="42" spans="2:10">
      <c r="B42" s="88"/>
      <c r="C42" s="88"/>
      <c r="D42" s="88"/>
      <c r="E42" s="88"/>
      <c r="F42" s="88"/>
      <c r="G42" s="88"/>
      <c r="H42" s="88"/>
      <c r="I42" s="88"/>
      <c r="J42" s="88"/>
    </row>
    <row r="43" spans="2:10">
      <c r="B43" s="88"/>
      <c r="C43" s="88"/>
      <c r="D43" s="88"/>
      <c r="E43" s="88"/>
      <c r="F43" s="88"/>
      <c r="G43" s="88"/>
      <c r="H43" s="88"/>
      <c r="I43" s="88"/>
      <c r="J43" s="88"/>
    </row>
    <row r="44" spans="2:10">
      <c r="B44" s="88"/>
      <c r="C44" s="88"/>
      <c r="D44" s="88"/>
      <c r="E44" s="88"/>
      <c r="F44" s="88"/>
      <c r="G44" s="88"/>
      <c r="H44" s="88"/>
      <c r="I44" s="88"/>
      <c r="J44" s="88"/>
    </row>
    <row r="45" spans="2:10">
      <c r="B45" s="88"/>
      <c r="C45" s="88"/>
      <c r="D45" s="88"/>
      <c r="E45" s="88"/>
      <c r="F45" s="88"/>
      <c r="G45" s="88"/>
      <c r="H45" s="88"/>
      <c r="I45" s="88"/>
      <c r="J45" s="88"/>
    </row>
    <row r="46" spans="2:10">
      <c r="B46" s="88"/>
      <c r="C46" s="88"/>
      <c r="D46" s="88"/>
      <c r="E46" s="88"/>
      <c r="F46" s="88"/>
      <c r="G46" s="88"/>
      <c r="H46" s="88"/>
      <c r="I46" s="88"/>
      <c r="J46" s="88"/>
    </row>
    <row r="47" spans="2:10">
      <c r="B47" s="88"/>
      <c r="C47" s="88"/>
      <c r="D47" s="88"/>
      <c r="E47" s="88"/>
      <c r="F47" s="88"/>
      <c r="G47" s="88"/>
      <c r="H47" s="88"/>
      <c r="I47" s="88"/>
      <c r="J47" s="88"/>
    </row>
    <row r="48" spans="2:10">
      <c r="B48" s="88"/>
      <c r="C48" s="88"/>
      <c r="D48" s="88"/>
      <c r="E48" s="88"/>
      <c r="F48" s="88"/>
      <c r="G48" s="88"/>
      <c r="H48" s="88"/>
      <c r="I48" s="88"/>
      <c r="J48" s="88"/>
    </row>
    <row r="49" spans="2:10">
      <c r="B49" s="88"/>
      <c r="C49" s="88"/>
      <c r="D49" s="88"/>
      <c r="E49" s="88"/>
      <c r="F49" s="88"/>
      <c r="G49" s="88"/>
      <c r="H49" s="88"/>
      <c r="I49" s="88"/>
      <c r="J49" s="88"/>
    </row>
    <row r="50" spans="2:10">
      <c r="B50" s="88"/>
      <c r="C50" s="88"/>
      <c r="D50" s="88"/>
      <c r="E50" s="88"/>
      <c r="F50" s="88"/>
      <c r="G50" s="88"/>
      <c r="H50" s="88"/>
      <c r="I50" s="88"/>
      <c r="J50" s="88"/>
    </row>
    <row r="51" spans="2:10">
      <c r="B51" s="88"/>
      <c r="C51" s="88"/>
      <c r="D51" s="88"/>
      <c r="E51" s="88"/>
      <c r="F51" s="88"/>
      <c r="G51" s="88"/>
      <c r="H51" s="88"/>
      <c r="I51" s="88"/>
      <c r="J51" s="88"/>
    </row>
    <row r="52" spans="2:10">
      <c r="B52" s="88"/>
      <c r="C52" s="88"/>
      <c r="D52" s="88"/>
      <c r="E52" s="88"/>
      <c r="F52" s="88"/>
      <c r="G52" s="88"/>
      <c r="H52" s="88"/>
      <c r="I52" s="88"/>
      <c r="J52" s="88"/>
    </row>
    <row r="53" spans="2:10">
      <c r="B53" s="88"/>
      <c r="C53" s="88"/>
      <c r="D53" s="88"/>
      <c r="E53" s="88"/>
      <c r="F53" s="88"/>
      <c r="G53" s="88"/>
      <c r="H53" s="88"/>
      <c r="I53" s="88"/>
      <c r="J53" s="88"/>
    </row>
    <row r="54" spans="2:10">
      <c r="B54" s="88"/>
      <c r="C54" s="88"/>
      <c r="D54" s="88"/>
      <c r="E54" s="88"/>
      <c r="F54" s="88"/>
      <c r="G54" s="88"/>
      <c r="H54" s="88"/>
      <c r="I54" s="88"/>
      <c r="J54" s="88"/>
    </row>
    <row r="55" spans="2:10">
      <c r="B55" s="88"/>
      <c r="C55" s="88"/>
      <c r="D55" s="88"/>
      <c r="E55" s="88"/>
      <c r="F55" s="88"/>
      <c r="G55" s="88"/>
      <c r="H55" s="88"/>
      <c r="I55" s="88"/>
      <c r="J55" s="88"/>
    </row>
    <row r="56" spans="2:10">
      <c r="B56" s="88"/>
      <c r="C56" s="88"/>
      <c r="D56" s="88"/>
      <c r="E56" s="88"/>
      <c r="F56" s="88"/>
      <c r="G56" s="88"/>
      <c r="H56" s="88"/>
      <c r="I56" s="88"/>
      <c r="J56" s="88"/>
    </row>
    <row r="57" spans="2:10">
      <c r="B57" s="88"/>
      <c r="C57" s="88"/>
      <c r="D57" s="88"/>
      <c r="E57" s="88"/>
      <c r="F57" s="88"/>
      <c r="G57" s="88"/>
      <c r="H57" s="88"/>
      <c r="I57" s="88"/>
      <c r="J57" s="88"/>
    </row>
    <row r="58" spans="2:10">
      <c r="B58" s="88"/>
      <c r="C58" s="88"/>
      <c r="D58" s="88"/>
      <c r="E58" s="88"/>
      <c r="F58" s="88"/>
      <c r="G58" s="88"/>
      <c r="H58" s="88"/>
      <c r="I58" s="88"/>
      <c r="J58" s="88"/>
    </row>
    <row r="59" spans="2:10">
      <c r="B59" s="88"/>
      <c r="C59" s="88"/>
      <c r="D59" s="88"/>
      <c r="E59" s="88"/>
      <c r="F59" s="88"/>
      <c r="G59" s="88"/>
      <c r="H59" s="88"/>
      <c r="I59" s="88"/>
      <c r="J59" s="88"/>
    </row>
    <row r="60" spans="2:10">
      <c r="B60" s="88"/>
      <c r="C60" s="88"/>
      <c r="D60" s="88"/>
      <c r="E60" s="88"/>
      <c r="F60" s="88"/>
      <c r="G60" s="88"/>
      <c r="H60" s="88"/>
      <c r="I60" s="88"/>
      <c r="J60" s="88"/>
    </row>
    <row r="61" spans="2:10">
      <c r="B61" s="88"/>
      <c r="C61" s="88"/>
      <c r="D61" s="88"/>
      <c r="E61" s="88"/>
      <c r="F61" s="88"/>
      <c r="G61" s="88"/>
      <c r="H61" s="88"/>
      <c r="I61" s="88"/>
      <c r="J61" s="88"/>
    </row>
    <row r="62" spans="2:10">
      <c r="B62" s="88"/>
      <c r="C62" s="88"/>
      <c r="D62" s="88"/>
      <c r="E62" s="88"/>
      <c r="F62" s="88"/>
      <c r="G62" s="88"/>
      <c r="H62" s="88"/>
      <c r="I62" s="88"/>
      <c r="J62" s="88"/>
    </row>
    <row r="63" spans="2:10">
      <c r="B63" s="88"/>
      <c r="C63" s="88"/>
      <c r="D63" s="88"/>
      <c r="E63" s="88"/>
      <c r="F63" s="88"/>
      <c r="G63" s="88"/>
      <c r="H63" s="88"/>
      <c r="I63" s="88"/>
      <c r="J63" s="88"/>
    </row>
    <row r="64" spans="2:10">
      <c r="B64" s="88"/>
      <c r="C64" s="88"/>
      <c r="D64" s="88"/>
      <c r="E64" s="88"/>
      <c r="F64" s="88"/>
      <c r="G64" s="88"/>
      <c r="H64" s="88"/>
      <c r="I64" s="88"/>
      <c r="J64" s="88"/>
    </row>
    <row r="65" spans="2:10">
      <c r="B65" s="88"/>
      <c r="C65" s="88"/>
      <c r="D65" s="88"/>
      <c r="E65" s="88"/>
      <c r="F65" s="88"/>
      <c r="G65" s="88"/>
      <c r="H65" s="88"/>
      <c r="I65" s="88"/>
      <c r="J65" s="88"/>
    </row>
    <row r="66" spans="2:10">
      <c r="B66" s="88"/>
      <c r="C66" s="88"/>
      <c r="D66" s="88"/>
      <c r="E66" s="88"/>
      <c r="F66" s="88"/>
      <c r="G66" s="88"/>
      <c r="H66" s="88"/>
      <c r="I66" s="88"/>
      <c r="J66" s="88"/>
    </row>
    <row r="67" spans="2:10">
      <c r="B67" s="88"/>
      <c r="C67" s="88"/>
      <c r="D67" s="88"/>
      <c r="E67" s="88"/>
      <c r="F67" s="88"/>
      <c r="G67" s="88"/>
      <c r="H67" s="88"/>
      <c r="I67" s="88"/>
      <c r="J67" s="88"/>
    </row>
    <row r="68" spans="2:10">
      <c r="B68" s="88"/>
      <c r="C68" s="88"/>
      <c r="D68" s="88"/>
      <c r="E68" s="88"/>
      <c r="F68" s="88"/>
      <c r="G68" s="88"/>
      <c r="H68" s="88"/>
      <c r="I68" s="88"/>
      <c r="J68" s="88"/>
    </row>
    <row r="69" spans="2:10">
      <c r="B69" s="88"/>
      <c r="C69" s="88"/>
      <c r="D69" s="88"/>
      <c r="E69" s="88"/>
      <c r="F69" s="88"/>
      <c r="G69" s="88"/>
      <c r="H69" s="88"/>
      <c r="I69" s="88"/>
      <c r="J69" s="88"/>
    </row>
    <row r="70" spans="2:10">
      <c r="B70" s="88"/>
      <c r="C70" s="88"/>
      <c r="D70" s="88"/>
      <c r="E70" s="88"/>
      <c r="F70" s="88"/>
      <c r="G70" s="88"/>
      <c r="H70" s="88"/>
      <c r="I70" s="88"/>
      <c r="J70" s="88"/>
    </row>
    <row r="71" spans="2:10">
      <c r="B71" s="88"/>
      <c r="C71" s="88"/>
      <c r="D71" s="88"/>
      <c r="E71" s="88"/>
      <c r="F71" s="88"/>
      <c r="G71" s="88"/>
      <c r="H71" s="88"/>
      <c r="I71" s="88"/>
      <c r="J71" s="88"/>
    </row>
    <row r="72" spans="2:10">
      <c r="B72" s="88"/>
      <c r="C72" s="88"/>
      <c r="D72" s="88"/>
      <c r="E72" s="88"/>
      <c r="F72" s="88"/>
      <c r="G72" s="88"/>
      <c r="H72" s="88"/>
      <c r="I72" s="88"/>
      <c r="J72" s="88"/>
    </row>
    <row r="73" spans="2:10">
      <c r="B73" s="88"/>
      <c r="C73" s="88"/>
      <c r="D73" s="88"/>
      <c r="E73" s="88"/>
      <c r="F73" s="88"/>
      <c r="G73" s="88"/>
      <c r="H73" s="88"/>
      <c r="I73" s="88"/>
      <c r="J73" s="88"/>
    </row>
    <row r="74" spans="2:10">
      <c r="B74" s="88"/>
      <c r="C74" s="88"/>
      <c r="D74" s="88"/>
      <c r="E74" s="88"/>
      <c r="F74" s="88"/>
      <c r="G74" s="88"/>
      <c r="H74" s="88"/>
      <c r="I74" s="88"/>
      <c r="J74" s="88"/>
    </row>
    <row r="75" spans="2:10">
      <c r="B75" s="88"/>
      <c r="C75" s="88"/>
      <c r="D75" s="88"/>
      <c r="E75" s="88"/>
      <c r="F75" s="88"/>
      <c r="G75" s="88"/>
      <c r="H75" s="88"/>
      <c r="I75" s="88"/>
      <c r="J75" s="88"/>
    </row>
    <row r="76" spans="2:10">
      <c r="B76" s="88"/>
      <c r="C76" s="88"/>
      <c r="D76" s="88"/>
      <c r="E76" s="88"/>
      <c r="F76" s="88"/>
      <c r="G76" s="88"/>
      <c r="H76" s="88"/>
      <c r="I76" s="88"/>
      <c r="J76" s="88"/>
    </row>
    <row r="77" spans="2:10">
      <c r="B77" s="88"/>
      <c r="C77" s="88"/>
      <c r="D77" s="88"/>
      <c r="E77" s="88"/>
      <c r="F77" s="88"/>
      <c r="G77" s="88"/>
      <c r="H77" s="88"/>
      <c r="I77" s="88"/>
      <c r="J77" s="88"/>
    </row>
    <row r="78" spans="2:10">
      <c r="B78" s="88"/>
      <c r="C78" s="88"/>
      <c r="D78" s="88"/>
      <c r="E78" s="88"/>
      <c r="F78" s="88"/>
      <c r="G78" s="88"/>
      <c r="H78" s="88"/>
      <c r="I78" s="88"/>
      <c r="J78" s="88"/>
    </row>
    <row r="79" spans="2:10">
      <c r="B79" s="88"/>
      <c r="C79" s="88"/>
      <c r="D79" s="88"/>
      <c r="E79" s="88"/>
      <c r="F79" s="88"/>
      <c r="G79" s="88"/>
      <c r="H79" s="88"/>
      <c r="I79" s="88"/>
      <c r="J79" s="88"/>
    </row>
    <row r="80" spans="2:10">
      <c r="B80" s="88"/>
      <c r="C80" s="88"/>
      <c r="D80" s="88"/>
      <c r="E80" s="88"/>
      <c r="F80" s="88"/>
      <c r="G80" s="88"/>
      <c r="H80" s="88"/>
      <c r="I80" s="88"/>
      <c r="J80" s="88"/>
    </row>
    <row r="81" spans="2:10">
      <c r="B81" s="88"/>
      <c r="C81" s="88"/>
      <c r="D81" s="88"/>
      <c r="E81" s="88"/>
      <c r="F81" s="88"/>
      <c r="G81" s="88"/>
      <c r="H81" s="88"/>
      <c r="I81" s="88"/>
      <c r="J81" s="88"/>
    </row>
    <row r="82" spans="2:10">
      <c r="B82" s="88"/>
      <c r="C82" s="88"/>
      <c r="D82" s="88"/>
      <c r="E82" s="88"/>
      <c r="F82" s="88"/>
      <c r="G82" s="88"/>
      <c r="H82" s="88"/>
      <c r="I82" s="88"/>
      <c r="J82" s="88"/>
    </row>
    <row r="83" spans="2:10">
      <c r="B83" s="88"/>
      <c r="C83" s="88"/>
      <c r="D83" s="88"/>
      <c r="E83" s="88"/>
      <c r="F83" s="88"/>
      <c r="G83" s="88"/>
      <c r="H83" s="88"/>
      <c r="I83" s="88"/>
      <c r="J83" s="88"/>
    </row>
    <row r="84" spans="2:10">
      <c r="B84" s="88"/>
      <c r="C84" s="88"/>
      <c r="D84" s="88"/>
      <c r="E84" s="88"/>
      <c r="F84" s="88"/>
      <c r="G84" s="88"/>
      <c r="H84" s="88"/>
      <c r="I84" s="88"/>
      <c r="J84" s="88"/>
    </row>
    <row r="85" spans="2:10">
      <c r="B85" s="88"/>
      <c r="C85" s="88"/>
      <c r="D85" s="88"/>
      <c r="E85" s="88"/>
      <c r="F85" s="88"/>
      <c r="G85" s="88"/>
      <c r="H85" s="88"/>
      <c r="I85" s="88"/>
      <c r="J85" s="88"/>
    </row>
    <row r="86" spans="2:10">
      <c r="B86" s="88"/>
      <c r="C86" s="88"/>
      <c r="D86" s="88"/>
      <c r="E86" s="88"/>
      <c r="F86" s="88"/>
      <c r="G86" s="88"/>
      <c r="H86" s="88"/>
      <c r="I86" s="88"/>
      <c r="J86" s="88"/>
    </row>
    <row r="87" spans="2:10">
      <c r="B87" s="88"/>
      <c r="C87" s="88"/>
      <c r="D87" s="88"/>
      <c r="E87" s="88"/>
      <c r="F87" s="88"/>
      <c r="G87" s="88"/>
      <c r="H87" s="88"/>
      <c r="I87" s="88"/>
      <c r="J87" s="88"/>
    </row>
    <row r="88" spans="2:10">
      <c r="B88" s="88"/>
      <c r="C88" s="88"/>
      <c r="D88" s="88"/>
      <c r="E88" s="88"/>
      <c r="F88" s="88"/>
      <c r="G88" s="88"/>
      <c r="H88" s="88"/>
      <c r="I88" s="88"/>
      <c r="J88" s="88"/>
    </row>
    <row r="89" spans="2:10">
      <c r="B89" s="88"/>
      <c r="C89" s="88"/>
      <c r="D89" s="88"/>
      <c r="E89" s="88"/>
      <c r="F89" s="88"/>
      <c r="G89" s="88"/>
      <c r="H89" s="88"/>
      <c r="I89" s="88"/>
      <c r="J89" s="88"/>
    </row>
    <row r="90" spans="2:10">
      <c r="B90" s="88"/>
      <c r="C90" s="88"/>
      <c r="D90" s="88"/>
      <c r="E90" s="88"/>
      <c r="F90" s="88"/>
      <c r="G90" s="88"/>
      <c r="H90" s="88"/>
      <c r="I90" s="88"/>
      <c r="J90" s="88"/>
    </row>
    <row r="91" spans="2:10">
      <c r="B91" s="88"/>
      <c r="C91" s="88"/>
      <c r="D91" s="88"/>
      <c r="E91" s="88"/>
      <c r="F91" s="88"/>
      <c r="G91" s="88"/>
      <c r="H91" s="88"/>
      <c r="I91" s="88"/>
      <c r="J91" s="88"/>
    </row>
    <row r="92" spans="2:10">
      <c r="B92" s="88"/>
      <c r="C92" s="88"/>
      <c r="D92" s="88"/>
      <c r="E92" s="88"/>
      <c r="F92" s="88"/>
      <c r="G92" s="88"/>
      <c r="H92" s="88"/>
      <c r="I92" s="88"/>
      <c r="J92" s="88"/>
    </row>
    <row r="93" spans="2:10">
      <c r="B93" s="88"/>
      <c r="C93" s="88"/>
      <c r="D93" s="88"/>
      <c r="E93" s="88"/>
      <c r="F93" s="88"/>
      <c r="G93" s="88"/>
      <c r="H93" s="88"/>
      <c r="I93" s="88"/>
      <c r="J93" s="88"/>
    </row>
    <row r="94" spans="2:10">
      <c r="B94" s="88"/>
      <c r="C94" s="88"/>
      <c r="D94" s="88"/>
      <c r="E94" s="88"/>
      <c r="F94" s="88"/>
      <c r="G94" s="88"/>
      <c r="H94" s="88"/>
      <c r="I94" s="88"/>
      <c r="J94" s="88"/>
    </row>
    <row r="95" spans="2:10">
      <c r="B95" s="88"/>
      <c r="C95" s="88"/>
      <c r="D95" s="88"/>
      <c r="E95" s="88"/>
      <c r="F95" s="88"/>
      <c r="G95" s="88"/>
      <c r="H95" s="88"/>
      <c r="I95" s="88"/>
      <c r="J95" s="88"/>
    </row>
    <row r="96" spans="2:10">
      <c r="B96" s="88"/>
      <c r="C96" s="88"/>
      <c r="D96" s="88"/>
      <c r="E96" s="88"/>
      <c r="F96" s="88"/>
      <c r="G96" s="88"/>
      <c r="H96" s="88"/>
      <c r="I96" s="88"/>
      <c r="J96" s="88"/>
    </row>
    <row r="97" spans="2:10">
      <c r="B97" s="88"/>
      <c r="C97" s="88"/>
      <c r="D97" s="88"/>
      <c r="E97" s="88"/>
      <c r="F97" s="88"/>
      <c r="G97" s="88"/>
      <c r="H97" s="88"/>
      <c r="I97" s="88"/>
      <c r="J97" s="88"/>
    </row>
    <row r="98" spans="2:10">
      <c r="B98" s="88"/>
      <c r="C98" s="88"/>
      <c r="D98" s="88"/>
      <c r="E98" s="88"/>
      <c r="F98" s="88"/>
      <c r="G98" s="88"/>
      <c r="H98" s="88"/>
      <c r="I98" s="88"/>
      <c r="J98" s="88"/>
    </row>
    <row r="99" spans="2:10">
      <c r="B99" s="88"/>
      <c r="C99" s="88"/>
      <c r="D99" s="88"/>
      <c r="E99" s="88"/>
      <c r="F99" s="88"/>
      <c r="G99" s="88"/>
      <c r="H99" s="88"/>
      <c r="I99" s="88"/>
      <c r="J99" s="88"/>
    </row>
    <row r="100" spans="2:10">
      <c r="B100" s="88"/>
      <c r="C100" s="88"/>
      <c r="D100" s="88"/>
      <c r="E100" s="88"/>
      <c r="F100" s="88"/>
      <c r="G100" s="88"/>
      <c r="H100" s="88"/>
      <c r="I100" s="88"/>
      <c r="J100" s="88"/>
    </row>
    <row r="101" spans="2:10">
      <c r="B101" s="88"/>
      <c r="C101" s="88"/>
      <c r="D101" s="88"/>
      <c r="E101" s="88"/>
      <c r="F101" s="88"/>
      <c r="G101" s="88"/>
      <c r="H101" s="88"/>
      <c r="I101" s="88"/>
      <c r="J101" s="88"/>
    </row>
    <row r="102" spans="2:10">
      <c r="B102" s="88"/>
      <c r="C102" s="88"/>
      <c r="D102" s="88"/>
      <c r="E102" s="88"/>
      <c r="F102" s="88"/>
      <c r="G102" s="88"/>
      <c r="H102" s="88"/>
      <c r="I102" s="88"/>
      <c r="J102" s="88"/>
    </row>
    <row r="103" spans="2:10">
      <c r="B103" s="88"/>
      <c r="C103" s="88"/>
      <c r="D103" s="88"/>
      <c r="E103" s="88"/>
      <c r="F103" s="88"/>
      <c r="G103" s="88"/>
      <c r="H103" s="88"/>
      <c r="I103" s="88"/>
      <c r="J103" s="88"/>
    </row>
    <row r="104" spans="2:10">
      <c r="B104" s="88"/>
      <c r="C104" s="88"/>
      <c r="D104" s="88"/>
      <c r="E104" s="88"/>
      <c r="F104" s="88"/>
      <c r="G104" s="88"/>
      <c r="H104" s="88"/>
      <c r="I104" s="88"/>
      <c r="J104" s="88"/>
    </row>
    <row r="105" spans="2:10">
      <c r="B105" s="88"/>
      <c r="C105" s="88"/>
      <c r="D105" s="88"/>
      <c r="E105" s="88"/>
      <c r="F105" s="88"/>
      <c r="G105" s="88"/>
      <c r="H105" s="88"/>
      <c r="I105" s="88"/>
      <c r="J105" s="88"/>
    </row>
    <row r="106" spans="2:10">
      <c r="B106" s="88"/>
      <c r="C106" s="88"/>
      <c r="D106" s="88"/>
      <c r="E106" s="88"/>
      <c r="F106" s="88"/>
      <c r="G106" s="88"/>
      <c r="H106" s="88"/>
      <c r="I106" s="88"/>
      <c r="J106" s="88"/>
    </row>
    <row r="107" spans="2:10">
      <c r="B107" s="88"/>
      <c r="C107" s="88"/>
      <c r="D107" s="88"/>
      <c r="E107" s="88"/>
      <c r="F107" s="88"/>
      <c r="G107" s="88"/>
      <c r="H107" s="88"/>
      <c r="I107" s="88"/>
      <c r="J107" s="88"/>
    </row>
    <row r="108" spans="2:10">
      <c r="B108" s="88"/>
      <c r="C108" s="88"/>
      <c r="D108" s="88"/>
      <c r="E108" s="88"/>
      <c r="F108" s="88"/>
      <c r="G108" s="88"/>
      <c r="H108" s="88"/>
      <c r="I108" s="88"/>
      <c r="J108" s="88"/>
    </row>
    <row r="109" spans="2:10">
      <c r="B109" s="88"/>
      <c r="C109" s="88"/>
      <c r="D109" s="88"/>
      <c r="E109" s="88"/>
      <c r="F109" s="88"/>
      <c r="G109" s="88"/>
      <c r="H109" s="88"/>
      <c r="I109" s="88"/>
      <c r="J109" s="88"/>
    </row>
    <row r="110" spans="2:10">
      <c r="B110" s="94"/>
      <c r="C110" s="94"/>
      <c r="D110" s="95"/>
      <c r="E110" s="95"/>
      <c r="F110" s="112"/>
      <c r="G110" s="112"/>
      <c r="H110" s="112"/>
      <c r="I110" s="112"/>
      <c r="J110" s="95"/>
    </row>
    <row r="111" spans="2:10">
      <c r="B111" s="94"/>
      <c r="C111" s="94"/>
      <c r="D111" s="95"/>
      <c r="E111" s="95"/>
      <c r="F111" s="112"/>
      <c r="G111" s="112"/>
      <c r="H111" s="112"/>
      <c r="I111" s="112"/>
      <c r="J111" s="95"/>
    </row>
    <row r="112" spans="2:10">
      <c r="B112" s="94"/>
      <c r="C112" s="94"/>
      <c r="D112" s="95"/>
      <c r="E112" s="95"/>
      <c r="F112" s="112"/>
      <c r="G112" s="112"/>
      <c r="H112" s="112"/>
      <c r="I112" s="112"/>
      <c r="J112" s="95"/>
    </row>
    <row r="113" spans="2:10">
      <c r="B113" s="94"/>
      <c r="C113" s="94"/>
      <c r="D113" s="95"/>
      <c r="E113" s="95"/>
      <c r="F113" s="112"/>
      <c r="G113" s="112"/>
      <c r="H113" s="112"/>
      <c r="I113" s="112"/>
      <c r="J113" s="95"/>
    </row>
    <row r="114" spans="2:10">
      <c r="B114" s="94"/>
      <c r="C114" s="94"/>
      <c r="D114" s="95"/>
      <c r="E114" s="95"/>
      <c r="F114" s="112"/>
      <c r="G114" s="112"/>
      <c r="H114" s="112"/>
      <c r="I114" s="112"/>
      <c r="J114" s="95"/>
    </row>
    <row r="115" spans="2:10">
      <c r="B115" s="94"/>
      <c r="C115" s="94"/>
      <c r="D115" s="95"/>
      <c r="E115" s="95"/>
      <c r="F115" s="112"/>
      <c r="G115" s="112"/>
      <c r="H115" s="112"/>
      <c r="I115" s="112"/>
      <c r="J115" s="95"/>
    </row>
    <row r="116" spans="2:10">
      <c r="B116" s="94"/>
      <c r="C116" s="94"/>
      <c r="D116" s="95"/>
      <c r="E116" s="95"/>
      <c r="F116" s="112"/>
      <c r="G116" s="112"/>
      <c r="H116" s="112"/>
      <c r="I116" s="112"/>
      <c r="J116" s="95"/>
    </row>
    <row r="117" spans="2:10">
      <c r="B117" s="94"/>
      <c r="C117" s="94"/>
      <c r="D117" s="95"/>
      <c r="E117" s="95"/>
      <c r="F117" s="112"/>
      <c r="G117" s="112"/>
      <c r="H117" s="112"/>
      <c r="I117" s="112"/>
      <c r="J117" s="95"/>
    </row>
    <row r="118" spans="2:10">
      <c r="B118" s="94"/>
      <c r="C118" s="94"/>
      <c r="D118" s="95"/>
      <c r="E118" s="95"/>
      <c r="F118" s="112"/>
      <c r="G118" s="112"/>
      <c r="H118" s="112"/>
      <c r="I118" s="112"/>
      <c r="J118" s="95"/>
    </row>
    <row r="119" spans="2:10">
      <c r="B119" s="94"/>
      <c r="C119" s="94"/>
      <c r="D119" s="95"/>
      <c r="E119" s="95"/>
      <c r="F119" s="112"/>
      <c r="G119" s="112"/>
      <c r="H119" s="112"/>
      <c r="I119" s="112"/>
      <c r="J119" s="95"/>
    </row>
    <row r="120" spans="2:10">
      <c r="B120" s="94"/>
      <c r="C120" s="94"/>
      <c r="D120" s="95"/>
      <c r="E120" s="95"/>
      <c r="F120" s="112"/>
      <c r="G120" s="112"/>
      <c r="H120" s="112"/>
      <c r="I120" s="112"/>
      <c r="J120" s="95"/>
    </row>
    <row r="121" spans="2:10">
      <c r="B121" s="94"/>
      <c r="C121" s="94"/>
      <c r="D121" s="95"/>
      <c r="E121" s="95"/>
      <c r="F121" s="112"/>
      <c r="G121" s="112"/>
      <c r="H121" s="112"/>
      <c r="I121" s="112"/>
      <c r="J121" s="95"/>
    </row>
    <row r="122" spans="2:10">
      <c r="B122" s="94"/>
      <c r="C122" s="94"/>
      <c r="D122" s="95"/>
      <c r="E122" s="95"/>
      <c r="F122" s="112"/>
      <c r="G122" s="112"/>
      <c r="H122" s="112"/>
      <c r="I122" s="112"/>
      <c r="J122" s="95"/>
    </row>
    <row r="123" spans="2:10">
      <c r="B123" s="94"/>
      <c r="C123" s="94"/>
      <c r="D123" s="95"/>
      <c r="E123" s="95"/>
      <c r="F123" s="112"/>
      <c r="G123" s="112"/>
      <c r="H123" s="112"/>
      <c r="I123" s="112"/>
      <c r="J123" s="95"/>
    </row>
    <row r="124" spans="2:10">
      <c r="B124" s="94"/>
      <c r="C124" s="94"/>
      <c r="D124" s="95"/>
      <c r="E124" s="95"/>
      <c r="F124" s="112"/>
      <c r="G124" s="112"/>
      <c r="H124" s="112"/>
      <c r="I124" s="112"/>
      <c r="J124" s="95"/>
    </row>
    <row r="125" spans="2:10">
      <c r="B125" s="94"/>
      <c r="C125" s="94"/>
      <c r="D125" s="95"/>
      <c r="E125" s="95"/>
      <c r="F125" s="112"/>
      <c r="G125" s="112"/>
      <c r="H125" s="112"/>
      <c r="I125" s="112"/>
      <c r="J125" s="95"/>
    </row>
    <row r="126" spans="2:10">
      <c r="B126" s="94"/>
      <c r="C126" s="94"/>
      <c r="D126" s="95"/>
      <c r="E126" s="95"/>
      <c r="F126" s="112"/>
      <c r="G126" s="112"/>
      <c r="H126" s="112"/>
      <c r="I126" s="112"/>
      <c r="J126" s="95"/>
    </row>
    <row r="127" spans="2:10">
      <c r="B127" s="94"/>
      <c r="C127" s="94"/>
      <c r="D127" s="95"/>
      <c r="E127" s="95"/>
      <c r="F127" s="112"/>
      <c r="G127" s="112"/>
      <c r="H127" s="112"/>
      <c r="I127" s="112"/>
      <c r="J127" s="95"/>
    </row>
    <row r="128" spans="2:10">
      <c r="B128" s="94"/>
      <c r="C128" s="94"/>
      <c r="D128" s="95"/>
      <c r="E128" s="95"/>
      <c r="F128" s="112"/>
      <c r="G128" s="112"/>
      <c r="H128" s="112"/>
      <c r="I128" s="112"/>
      <c r="J128" s="95"/>
    </row>
    <row r="129" spans="2:10">
      <c r="B129" s="94"/>
      <c r="C129" s="94"/>
      <c r="D129" s="95"/>
      <c r="E129" s="95"/>
      <c r="F129" s="112"/>
      <c r="G129" s="112"/>
      <c r="H129" s="112"/>
      <c r="I129" s="112"/>
      <c r="J129" s="95"/>
    </row>
    <row r="130" spans="2:10">
      <c r="B130" s="94"/>
      <c r="C130" s="94"/>
      <c r="D130" s="95"/>
      <c r="E130" s="95"/>
      <c r="F130" s="112"/>
      <c r="G130" s="112"/>
      <c r="H130" s="112"/>
      <c r="I130" s="112"/>
      <c r="J130" s="95"/>
    </row>
    <row r="131" spans="2:10">
      <c r="B131" s="94"/>
      <c r="C131" s="94"/>
      <c r="D131" s="95"/>
      <c r="E131" s="95"/>
      <c r="F131" s="112"/>
      <c r="G131" s="112"/>
      <c r="H131" s="112"/>
      <c r="I131" s="112"/>
      <c r="J131" s="95"/>
    </row>
    <row r="132" spans="2:10">
      <c r="B132" s="94"/>
      <c r="C132" s="94"/>
      <c r="D132" s="95"/>
      <c r="E132" s="95"/>
      <c r="F132" s="112"/>
      <c r="G132" s="112"/>
      <c r="H132" s="112"/>
      <c r="I132" s="112"/>
      <c r="J132" s="95"/>
    </row>
    <row r="133" spans="2:10">
      <c r="B133" s="94"/>
      <c r="C133" s="94"/>
      <c r="D133" s="95"/>
      <c r="E133" s="95"/>
      <c r="F133" s="112"/>
      <c r="G133" s="112"/>
      <c r="H133" s="112"/>
      <c r="I133" s="112"/>
      <c r="J133" s="95"/>
    </row>
    <row r="134" spans="2:10">
      <c r="B134" s="94"/>
      <c r="C134" s="94"/>
      <c r="D134" s="95"/>
      <c r="E134" s="95"/>
      <c r="F134" s="112"/>
      <c r="G134" s="112"/>
      <c r="H134" s="112"/>
      <c r="I134" s="112"/>
      <c r="J134" s="95"/>
    </row>
    <row r="135" spans="2:10">
      <c r="B135" s="94"/>
      <c r="C135" s="94"/>
      <c r="D135" s="95"/>
      <c r="E135" s="95"/>
      <c r="F135" s="112"/>
      <c r="G135" s="112"/>
      <c r="H135" s="112"/>
      <c r="I135" s="112"/>
      <c r="J135" s="95"/>
    </row>
    <row r="136" spans="2:10">
      <c r="B136" s="94"/>
      <c r="C136" s="94"/>
      <c r="D136" s="95"/>
      <c r="E136" s="95"/>
      <c r="F136" s="112"/>
      <c r="G136" s="112"/>
      <c r="H136" s="112"/>
      <c r="I136" s="112"/>
      <c r="J136" s="95"/>
    </row>
    <row r="137" spans="2:10">
      <c r="B137" s="94"/>
      <c r="C137" s="94"/>
      <c r="D137" s="95"/>
      <c r="E137" s="95"/>
      <c r="F137" s="112"/>
      <c r="G137" s="112"/>
      <c r="H137" s="112"/>
      <c r="I137" s="112"/>
      <c r="J137" s="95"/>
    </row>
    <row r="138" spans="2:10">
      <c r="B138" s="94"/>
      <c r="C138" s="94"/>
      <c r="D138" s="95"/>
      <c r="E138" s="95"/>
      <c r="F138" s="112"/>
      <c r="G138" s="112"/>
      <c r="H138" s="112"/>
      <c r="I138" s="112"/>
      <c r="J138" s="95"/>
    </row>
    <row r="139" spans="2:10">
      <c r="B139" s="94"/>
      <c r="C139" s="94"/>
      <c r="D139" s="95"/>
      <c r="E139" s="95"/>
      <c r="F139" s="112"/>
      <c r="G139" s="112"/>
      <c r="H139" s="112"/>
      <c r="I139" s="112"/>
      <c r="J139" s="95"/>
    </row>
    <row r="140" spans="2:10">
      <c r="B140" s="94"/>
      <c r="C140" s="94"/>
      <c r="D140" s="95"/>
      <c r="E140" s="95"/>
      <c r="F140" s="112"/>
      <c r="G140" s="112"/>
      <c r="H140" s="112"/>
      <c r="I140" s="112"/>
      <c r="J140" s="95"/>
    </row>
    <row r="141" spans="2:10">
      <c r="B141" s="94"/>
      <c r="C141" s="94"/>
      <c r="D141" s="95"/>
      <c r="E141" s="95"/>
      <c r="F141" s="112"/>
      <c r="G141" s="112"/>
      <c r="H141" s="112"/>
      <c r="I141" s="112"/>
      <c r="J141" s="95"/>
    </row>
    <row r="142" spans="2:10">
      <c r="B142" s="94"/>
      <c r="C142" s="94"/>
      <c r="D142" s="95"/>
      <c r="E142" s="95"/>
      <c r="F142" s="112"/>
      <c r="G142" s="112"/>
      <c r="H142" s="112"/>
      <c r="I142" s="112"/>
      <c r="J142" s="95"/>
    </row>
    <row r="143" spans="2:10">
      <c r="B143" s="94"/>
      <c r="C143" s="94"/>
      <c r="D143" s="95"/>
      <c r="E143" s="95"/>
      <c r="F143" s="112"/>
      <c r="G143" s="112"/>
      <c r="H143" s="112"/>
      <c r="I143" s="112"/>
      <c r="J143" s="95"/>
    </row>
    <row r="144" spans="2:10">
      <c r="B144" s="94"/>
      <c r="C144" s="94"/>
      <c r="D144" s="95"/>
      <c r="E144" s="95"/>
      <c r="F144" s="112"/>
      <c r="G144" s="112"/>
      <c r="H144" s="112"/>
      <c r="I144" s="112"/>
      <c r="J144" s="95"/>
    </row>
    <row r="145" spans="2:10">
      <c r="B145" s="94"/>
      <c r="C145" s="94"/>
      <c r="D145" s="95"/>
      <c r="E145" s="95"/>
      <c r="F145" s="112"/>
      <c r="G145" s="112"/>
      <c r="H145" s="112"/>
      <c r="I145" s="112"/>
      <c r="J145" s="95"/>
    </row>
    <row r="146" spans="2:10">
      <c r="B146" s="94"/>
      <c r="C146" s="94"/>
      <c r="D146" s="95"/>
      <c r="E146" s="95"/>
      <c r="F146" s="112"/>
      <c r="G146" s="112"/>
      <c r="H146" s="112"/>
      <c r="I146" s="112"/>
      <c r="J146" s="95"/>
    </row>
    <row r="147" spans="2:10">
      <c r="B147" s="94"/>
      <c r="C147" s="94"/>
      <c r="D147" s="95"/>
      <c r="E147" s="95"/>
      <c r="F147" s="112"/>
      <c r="G147" s="112"/>
      <c r="H147" s="112"/>
      <c r="I147" s="112"/>
      <c r="J147" s="95"/>
    </row>
    <row r="148" spans="2:10">
      <c r="B148" s="94"/>
      <c r="C148" s="94"/>
      <c r="D148" s="95"/>
      <c r="E148" s="95"/>
      <c r="F148" s="112"/>
      <c r="G148" s="112"/>
      <c r="H148" s="112"/>
      <c r="I148" s="112"/>
      <c r="J148" s="95"/>
    </row>
    <row r="149" spans="2:10">
      <c r="B149" s="94"/>
      <c r="C149" s="94"/>
      <c r="D149" s="95"/>
      <c r="E149" s="95"/>
      <c r="F149" s="112"/>
      <c r="G149" s="112"/>
      <c r="H149" s="112"/>
      <c r="I149" s="112"/>
      <c r="J149" s="95"/>
    </row>
    <row r="150" spans="2:10">
      <c r="B150" s="94"/>
      <c r="C150" s="94"/>
      <c r="D150" s="95"/>
      <c r="E150" s="95"/>
      <c r="F150" s="112"/>
      <c r="G150" s="112"/>
      <c r="H150" s="112"/>
      <c r="I150" s="112"/>
      <c r="J150" s="95"/>
    </row>
    <row r="151" spans="2:10">
      <c r="B151" s="94"/>
      <c r="C151" s="94"/>
      <c r="D151" s="95"/>
      <c r="E151" s="95"/>
      <c r="F151" s="112"/>
      <c r="G151" s="112"/>
      <c r="H151" s="112"/>
      <c r="I151" s="112"/>
      <c r="J151" s="95"/>
    </row>
    <row r="152" spans="2:10">
      <c r="B152" s="94"/>
      <c r="C152" s="94"/>
      <c r="D152" s="95"/>
      <c r="E152" s="95"/>
      <c r="F152" s="112"/>
      <c r="G152" s="112"/>
      <c r="H152" s="112"/>
      <c r="I152" s="112"/>
      <c r="J152" s="95"/>
    </row>
    <row r="153" spans="2:10">
      <c r="B153" s="94"/>
      <c r="C153" s="94"/>
      <c r="D153" s="95"/>
      <c r="E153" s="95"/>
      <c r="F153" s="112"/>
      <c r="G153" s="112"/>
      <c r="H153" s="112"/>
      <c r="I153" s="112"/>
      <c r="J153" s="95"/>
    </row>
    <row r="154" spans="2:10">
      <c r="B154" s="94"/>
      <c r="C154" s="94"/>
      <c r="D154" s="95"/>
      <c r="E154" s="95"/>
      <c r="F154" s="112"/>
      <c r="G154" s="112"/>
      <c r="H154" s="112"/>
      <c r="I154" s="112"/>
      <c r="J154" s="95"/>
    </row>
    <row r="155" spans="2:10">
      <c r="B155" s="94"/>
      <c r="C155" s="94"/>
      <c r="D155" s="95"/>
      <c r="E155" s="95"/>
      <c r="F155" s="112"/>
      <c r="G155" s="112"/>
      <c r="H155" s="112"/>
      <c r="I155" s="112"/>
      <c r="J155" s="95"/>
    </row>
    <row r="156" spans="2:10">
      <c r="B156" s="94"/>
      <c r="C156" s="94"/>
      <c r="D156" s="95"/>
      <c r="E156" s="95"/>
      <c r="F156" s="112"/>
      <c r="G156" s="112"/>
      <c r="H156" s="112"/>
      <c r="I156" s="112"/>
      <c r="J156" s="95"/>
    </row>
    <row r="157" spans="2:10">
      <c r="B157" s="94"/>
      <c r="C157" s="94"/>
      <c r="D157" s="95"/>
      <c r="E157" s="95"/>
      <c r="F157" s="112"/>
      <c r="G157" s="112"/>
      <c r="H157" s="112"/>
      <c r="I157" s="112"/>
      <c r="J157" s="95"/>
    </row>
    <row r="158" spans="2:10">
      <c r="B158" s="94"/>
      <c r="C158" s="94"/>
      <c r="D158" s="95"/>
      <c r="E158" s="95"/>
      <c r="F158" s="112"/>
      <c r="G158" s="112"/>
      <c r="H158" s="112"/>
      <c r="I158" s="112"/>
      <c r="J158" s="95"/>
    </row>
    <row r="159" spans="2:10">
      <c r="B159" s="94"/>
      <c r="C159" s="94"/>
      <c r="D159" s="95"/>
      <c r="E159" s="95"/>
      <c r="F159" s="112"/>
      <c r="G159" s="112"/>
      <c r="H159" s="112"/>
      <c r="I159" s="112"/>
      <c r="J159" s="95"/>
    </row>
    <row r="160" spans="2:10">
      <c r="B160" s="94"/>
      <c r="C160" s="94"/>
      <c r="D160" s="95"/>
      <c r="E160" s="95"/>
      <c r="F160" s="112"/>
      <c r="G160" s="112"/>
      <c r="H160" s="112"/>
      <c r="I160" s="112"/>
      <c r="J160" s="95"/>
    </row>
    <row r="161" spans="2:10">
      <c r="B161" s="94"/>
      <c r="C161" s="94"/>
      <c r="D161" s="95"/>
      <c r="E161" s="95"/>
      <c r="F161" s="112"/>
      <c r="G161" s="112"/>
      <c r="H161" s="112"/>
      <c r="I161" s="112"/>
      <c r="J161" s="95"/>
    </row>
    <row r="162" spans="2:10">
      <c r="B162" s="94"/>
      <c r="C162" s="94"/>
      <c r="D162" s="95"/>
      <c r="E162" s="95"/>
      <c r="F162" s="112"/>
      <c r="G162" s="112"/>
      <c r="H162" s="112"/>
      <c r="I162" s="112"/>
      <c r="J162" s="95"/>
    </row>
    <row r="163" spans="2:10">
      <c r="B163" s="94"/>
      <c r="C163" s="94"/>
      <c r="D163" s="95"/>
      <c r="E163" s="95"/>
      <c r="F163" s="112"/>
      <c r="G163" s="112"/>
      <c r="H163" s="112"/>
      <c r="I163" s="112"/>
      <c r="J163" s="95"/>
    </row>
    <row r="164" spans="2:10">
      <c r="B164" s="94"/>
      <c r="C164" s="94"/>
      <c r="D164" s="95"/>
      <c r="E164" s="95"/>
      <c r="F164" s="112"/>
      <c r="G164" s="112"/>
      <c r="H164" s="112"/>
      <c r="I164" s="112"/>
      <c r="J164" s="95"/>
    </row>
    <row r="165" spans="2:10">
      <c r="B165" s="94"/>
      <c r="C165" s="94"/>
      <c r="D165" s="95"/>
      <c r="E165" s="95"/>
      <c r="F165" s="112"/>
      <c r="G165" s="112"/>
      <c r="H165" s="112"/>
      <c r="I165" s="112"/>
      <c r="J165" s="95"/>
    </row>
    <row r="166" spans="2:10">
      <c r="B166" s="94"/>
      <c r="C166" s="94"/>
      <c r="D166" s="95"/>
      <c r="E166" s="95"/>
      <c r="F166" s="112"/>
      <c r="G166" s="112"/>
      <c r="H166" s="112"/>
      <c r="I166" s="112"/>
      <c r="J166" s="95"/>
    </row>
    <row r="167" spans="2:10">
      <c r="B167" s="94"/>
      <c r="C167" s="94"/>
      <c r="D167" s="95"/>
      <c r="E167" s="95"/>
      <c r="F167" s="112"/>
      <c r="G167" s="112"/>
      <c r="H167" s="112"/>
      <c r="I167" s="112"/>
      <c r="J167" s="95"/>
    </row>
    <row r="168" spans="2:10">
      <c r="B168" s="94"/>
      <c r="C168" s="94"/>
      <c r="D168" s="95"/>
      <c r="E168" s="95"/>
      <c r="F168" s="112"/>
      <c r="G168" s="112"/>
      <c r="H168" s="112"/>
      <c r="I168" s="112"/>
      <c r="J168" s="95"/>
    </row>
    <row r="169" spans="2:10">
      <c r="B169" s="94"/>
      <c r="C169" s="94"/>
      <c r="D169" s="95"/>
      <c r="E169" s="95"/>
      <c r="F169" s="112"/>
      <c r="G169" s="112"/>
      <c r="H169" s="112"/>
      <c r="I169" s="112"/>
      <c r="J169" s="95"/>
    </row>
    <row r="170" spans="2:10">
      <c r="B170" s="94"/>
      <c r="C170" s="94"/>
      <c r="D170" s="95"/>
      <c r="E170" s="95"/>
      <c r="F170" s="112"/>
      <c r="G170" s="112"/>
      <c r="H170" s="112"/>
      <c r="I170" s="112"/>
      <c r="J170" s="95"/>
    </row>
    <row r="171" spans="2:10">
      <c r="B171" s="94"/>
      <c r="C171" s="94"/>
      <c r="D171" s="95"/>
      <c r="E171" s="95"/>
      <c r="F171" s="112"/>
      <c r="G171" s="112"/>
      <c r="H171" s="112"/>
      <c r="I171" s="112"/>
      <c r="J171" s="95"/>
    </row>
    <row r="172" spans="2:10">
      <c r="B172" s="94"/>
      <c r="C172" s="94"/>
      <c r="D172" s="95"/>
      <c r="E172" s="95"/>
      <c r="F172" s="112"/>
      <c r="G172" s="112"/>
      <c r="H172" s="112"/>
      <c r="I172" s="112"/>
      <c r="J172" s="95"/>
    </row>
    <row r="173" spans="2:10">
      <c r="B173" s="94"/>
      <c r="C173" s="94"/>
      <c r="D173" s="95"/>
      <c r="E173" s="95"/>
      <c r="F173" s="112"/>
      <c r="G173" s="112"/>
      <c r="H173" s="112"/>
      <c r="I173" s="112"/>
      <c r="J173" s="95"/>
    </row>
    <row r="174" spans="2:10">
      <c r="B174" s="94"/>
      <c r="C174" s="94"/>
      <c r="D174" s="95"/>
      <c r="E174" s="95"/>
      <c r="F174" s="112"/>
      <c r="G174" s="112"/>
      <c r="H174" s="112"/>
      <c r="I174" s="112"/>
      <c r="J174" s="95"/>
    </row>
    <row r="175" spans="2:10">
      <c r="B175" s="94"/>
      <c r="C175" s="94"/>
      <c r="D175" s="95"/>
      <c r="E175" s="95"/>
      <c r="F175" s="112"/>
      <c r="G175" s="112"/>
      <c r="H175" s="112"/>
      <c r="I175" s="112"/>
      <c r="J175" s="95"/>
    </row>
    <row r="176" spans="2:10">
      <c r="B176" s="94"/>
      <c r="C176" s="94"/>
      <c r="D176" s="95"/>
      <c r="E176" s="95"/>
      <c r="F176" s="112"/>
      <c r="G176" s="112"/>
      <c r="H176" s="112"/>
      <c r="I176" s="112"/>
      <c r="J176" s="95"/>
    </row>
    <row r="177" spans="2:10">
      <c r="B177" s="94"/>
      <c r="C177" s="94"/>
      <c r="D177" s="95"/>
      <c r="E177" s="95"/>
      <c r="F177" s="112"/>
      <c r="G177" s="112"/>
      <c r="H177" s="112"/>
      <c r="I177" s="112"/>
      <c r="J177" s="95"/>
    </row>
    <row r="178" spans="2:10">
      <c r="B178" s="94"/>
      <c r="C178" s="94"/>
      <c r="D178" s="95"/>
      <c r="E178" s="95"/>
      <c r="F178" s="112"/>
      <c r="G178" s="112"/>
      <c r="H178" s="112"/>
      <c r="I178" s="112"/>
      <c r="J178" s="95"/>
    </row>
    <row r="179" spans="2:10">
      <c r="B179" s="94"/>
      <c r="C179" s="94"/>
      <c r="D179" s="95"/>
      <c r="E179" s="95"/>
      <c r="F179" s="112"/>
      <c r="G179" s="112"/>
      <c r="H179" s="112"/>
      <c r="I179" s="112"/>
      <c r="J179" s="95"/>
    </row>
    <row r="180" spans="2:10">
      <c r="B180" s="94"/>
      <c r="C180" s="94"/>
      <c r="D180" s="95"/>
      <c r="E180" s="95"/>
      <c r="F180" s="112"/>
      <c r="G180" s="112"/>
      <c r="H180" s="112"/>
      <c r="I180" s="112"/>
      <c r="J180" s="95"/>
    </row>
    <row r="181" spans="2:10">
      <c r="B181" s="94"/>
      <c r="C181" s="94"/>
      <c r="D181" s="95"/>
      <c r="E181" s="95"/>
      <c r="F181" s="112"/>
      <c r="G181" s="112"/>
      <c r="H181" s="112"/>
      <c r="I181" s="112"/>
      <c r="J181" s="95"/>
    </row>
    <row r="182" spans="2:10">
      <c r="B182" s="94"/>
      <c r="C182" s="94"/>
      <c r="D182" s="95"/>
      <c r="E182" s="95"/>
      <c r="F182" s="112"/>
      <c r="G182" s="112"/>
      <c r="H182" s="112"/>
      <c r="I182" s="112"/>
      <c r="J182" s="95"/>
    </row>
    <row r="183" spans="2:10">
      <c r="B183" s="94"/>
      <c r="C183" s="94"/>
      <c r="D183" s="95"/>
      <c r="E183" s="95"/>
      <c r="F183" s="112"/>
      <c r="G183" s="112"/>
      <c r="H183" s="112"/>
      <c r="I183" s="112"/>
      <c r="J183" s="95"/>
    </row>
    <row r="184" spans="2:10">
      <c r="B184" s="94"/>
      <c r="C184" s="94"/>
      <c r="D184" s="95"/>
      <c r="E184" s="95"/>
      <c r="F184" s="112"/>
      <c r="G184" s="112"/>
      <c r="H184" s="112"/>
      <c r="I184" s="112"/>
      <c r="J184" s="95"/>
    </row>
    <row r="185" spans="2:10">
      <c r="B185" s="94"/>
      <c r="C185" s="94"/>
      <c r="D185" s="95"/>
      <c r="E185" s="95"/>
      <c r="F185" s="112"/>
      <c r="G185" s="112"/>
      <c r="H185" s="112"/>
      <c r="I185" s="112"/>
      <c r="J185" s="95"/>
    </row>
    <row r="186" spans="2:10">
      <c r="B186" s="94"/>
      <c r="C186" s="94"/>
      <c r="D186" s="95"/>
      <c r="E186" s="95"/>
      <c r="F186" s="112"/>
      <c r="G186" s="112"/>
      <c r="H186" s="112"/>
      <c r="I186" s="112"/>
      <c r="J186" s="95"/>
    </row>
    <row r="187" spans="2:10">
      <c r="B187" s="94"/>
      <c r="C187" s="94"/>
      <c r="D187" s="95"/>
      <c r="E187" s="95"/>
      <c r="F187" s="112"/>
      <c r="G187" s="112"/>
      <c r="H187" s="112"/>
      <c r="I187" s="112"/>
      <c r="J187" s="95"/>
    </row>
    <row r="188" spans="2:10">
      <c r="B188" s="94"/>
      <c r="C188" s="94"/>
      <c r="D188" s="95"/>
      <c r="E188" s="95"/>
      <c r="F188" s="112"/>
      <c r="G188" s="112"/>
      <c r="H188" s="112"/>
      <c r="I188" s="112"/>
      <c r="J188" s="95"/>
    </row>
    <row r="189" spans="2:10">
      <c r="B189" s="94"/>
      <c r="C189" s="94"/>
      <c r="D189" s="95"/>
      <c r="E189" s="95"/>
      <c r="F189" s="112"/>
      <c r="G189" s="112"/>
      <c r="H189" s="112"/>
      <c r="I189" s="112"/>
      <c r="J189" s="95"/>
    </row>
    <row r="190" spans="2:10">
      <c r="B190" s="94"/>
      <c r="C190" s="94"/>
      <c r="D190" s="95"/>
      <c r="E190" s="95"/>
      <c r="F190" s="112"/>
      <c r="G190" s="112"/>
      <c r="H190" s="112"/>
      <c r="I190" s="112"/>
      <c r="J190" s="95"/>
    </row>
    <row r="191" spans="2:10">
      <c r="B191" s="94"/>
      <c r="C191" s="94"/>
      <c r="D191" s="95"/>
      <c r="E191" s="95"/>
      <c r="F191" s="112"/>
      <c r="G191" s="112"/>
      <c r="H191" s="112"/>
      <c r="I191" s="112"/>
      <c r="J191" s="95"/>
    </row>
    <row r="192" spans="2:10">
      <c r="B192" s="94"/>
      <c r="C192" s="94"/>
      <c r="D192" s="95"/>
      <c r="E192" s="95"/>
      <c r="F192" s="112"/>
      <c r="G192" s="112"/>
      <c r="H192" s="112"/>
      <c r="I192" s="112"/>
      <c r="J192" s="95"/>
    </row>
    <row r="193" spans="2:10">
      <c r="B193" s="94"/>
      <c r="C193" s="94"/>
      <c r="D193" s="95"/>
      <c r="E193" s="95"/>
      <c r="F193" s="112"/>
      <c r="G193" s="112"/>
      <c r="H193" s="112"/>
      <c r="I193" s="112"/>
      <c r="J193" s="95"/>
    </row>
    <row r="194" spans="2:10">
      <c r="B194" s="94"/>
      <c r="C194" s="94"/>
      <c r="D194" s="95"/>
      <c r="E194" s="95"/>
      <c r="F194" s="112"/>
      <c r="G194" s="112"/>
      <c r="H194" s="112"/>
      <c r="I194" s="112"/>
      <c r="J194" s="95"/>
    </row>
    <row r="195" spans="2:10">
      <c r="B195" s="94"/>
      <c r="C195" s="94"/>
      <c r="D195" s="95"/>
      <c r="E195" s="95"/>
      <c r="F195" s="112"/>
      <c r="G195" s="112"/>
      <c r="H195" s="112"/>
      <c r="I195" s="112"/>
      <c r="J195" s="95"/>
    </row>
    <row r="196" spans="2:10">
      <c r="B196" s="94"/>
      <c r="C196" s="94"/>
      <c r="D196" s="95"/>
      <c r="E196" s="95"/>
      <c r="F196" s="112"/>
      <c r="G196" s="112"/>
      <c r="H196" s="112"/>
      <c r="I196" s="112"/>
      <c r="J196" s="95"/>
    </row>
    <row r="197" spans="2:10">
      <c r="B197" s="94"/>
      <c r="C197" s="94"/>
      <c r="D197" s="95"/>
      <c r="E197" s="95"/>
      <c r="F197" s="112"/>
      <c r="G197" s="112"/>
      <c r="H197" s="112"/>
      <c r="I197" s="112"/>
      <c r="J197" s="95"/>
    </row>
    <row r="198" spans="2:10">
      <c r="B198" s="94"/>
      <c r="C198" s="94"/>
      <c r="D198" s="95"/>
      <c r="E198" s="95"/>
      <c r="F198" s="112"/>
      <c r="G198" s="112"/>
      <c r="H198" s="112"/>
      <c r="I198" s="112"/>
      <c r="J198" s="95"/>
    </row>
    <row r="199" spans="2:10">
      <c r="B199" s="94"/>
      <c r="C199" s="94"/>
      <c r="D199" s="95"/>
      <c r="E199" s="95"/>
      <c r="F199" s="112"/>
      <c r="G199" s="112"/>
      <c r="H199" s="112"/>
      <c r="I199" s="112"/>
      <c r="J199" s="95"/>
    </row>
    <row r="200" spans="2:10">
      <c r="B200" s="94"/>
      <c r="C200" s="94"/>
      <c r="D200" s="95"/>
      <c r="E200" s="95"/>
      <c r="F200" s="112"/>
      <c r="G200" s="112"/>
      <c r="H200" s="112"/>
      <c r="I200" s="112"/>
      <c r="J200" s="95"/>
    </row>
    <row r="201" spans="2:10">
      <c r="F201" s="3"/>
      <c r="G201" s="3"/>
      <c r="H201" s="3"/>
      <c r="I201" s="3"/>
    </row>
    <row r="202" spans="2:10">
      <c r="F202" s="3"/>
      <c r="G202" s="3"/>
      <c r="H202" s="3"/>
      <c r="I202" s="3"/>
    </row>
    <row r="203" spans="2:10">
      <c r="F203" s="3"/>
      <c r="G203" s="3"/>
      <c r="H203" s="3"/>
      <c r="I203" s="3"/>
    </row>
    <row r="204" spans="2:10">
      <c r="F204" s="3"/>
      <c r="G204" s="3"/>
      <c r="H204" s="3"/>
      <c r="I204" s="3"/>
    </row>
    <row r="205" spans="2:10">
      <c r="F205" s="3"/>
      <c r="G205" s="3"/>
      <c r="H205" s="3"/>
      <c r="I205" s="3"/>
    </row>
    <row r="206" spans="2:10">
      <c r="F206" s="3"/>
      <c r="G206" s="3"/>
      <c r="H206" s="3"/>
      <c r="I206" s="3"/>
    </row>
    <row r="207" spans="2:10">
      <c r="F207" s="3"/>
      <c r="G207" s="3"/>
      <c r="H207" s="3"/>
      <c r="I207" s="3"/>
    </row>
    <row r="208" spans="2:10">
      <c r="F208" s="3"/>
      <c r="G208" s="3"/>
      <c r="H208" s="3"/>
      <c r="I208" s="3"/>
    </row>
    <row r="209" spans="6:9">
      <c r="F209" s="3"/>
      <c r="G209" s="3"/>
      <c r="H209" s="3"/>
      <c r="I209" s="3"/>
    </row>
    <row r="210" spans="6:9">
      <c r="F210" s="3"/>
      <c r="G210" s="3"/>
      <c r="H210" s="3"/>
      <c r="I210" s="3"/>
    </row>
    <row r="211" spans="6:9">
      <c r="F211" s="3"/>
      <c r="G211" s="3"/>
      <c r="H211" s="3"/>
      <c r="I211" s="3"/>
    </row>
    <row r="212" spans="6:9">
      <c r="F212" s="3"/>
      <c r="G212" s="3"/>
      <c r="H212" s="3"/>
      <c r="I212" s="3"/>
    </row>
    <row r="213" spans="6:9">
      <c r="F213" s="3"/>
      <c r="G213" s="3"/>
      <c r="H213" s="3"/>
      <c r="I213" s="3"/>
    </row>
    <row r="214" spans="6:9">
      <c r="F214" s="3"/>
      <c r="G214" s="3"/>
      <c r="H214" s="3"/>
      <c r="I214" s="3"/>
    </row>
    <row r="215" spans="6:9">
      <c r="F215" s="3"/>
      <c r="G215" s="3"/>
      <c r="H215" s="3"/>
      <c r="I215" s="3"/>
    </row>
    <row r="216" spans="6:9">
      <c r="F216" s="3"/>
      <c r="G216" s="3"/>
      <c r="H216" s="3"/>
      <c r="I216" s="3"/>
    </row>
    <row r="217" spans="6:9">
      <c r="F217" s="3"/>
      <c r="G217" s="3"/>
      <c r="H217" s="3"/>
      <c r="I217" s="3"/>
    </row>
    <row r="218" spans="6:9">
      <c r="F218" s="3"/>
      <c r="G218" s="3"/>
      <c r="H218" s="3"/>
      <c r="I218" s="3"/>
    </row>
    <row r="219" spans="6:9">
      <c r="F219" s="3"/>
      <c r="G219" s="3"/>
      <c r="H219" s="3"/>
      <c r="I219" s="3"/>
    </row>
    <row r="220" spans="6:9">
      <c r="F220" s="3"/>
      <c r="G220" s="3"/>
      <c r="H220" s="3"/>
      <c r="I220" s="3"/>
    </row>
    <row r="221" spans="6:9">
      <c r="F221" s="3"/>
      <c r="G221" s="3"/>
      <c r="H221" s="3"/>
      <c r="I221" s="3"/>
    </row>
    <row r="222" spans="6:9">
      <c r="F222" s="3"/>
      <c r="G222" s="3"/>
      <c r="H222" s="3"/>
      <c r="I222" s="3"/>
    </row>
    <row r="223" spans="6:9">
      <c r="F223" s="3"/>
      <c r="G223" s="3"/>
      <c r="H223" s="3"/>
      <c r="I223" s="3"/>
    </row>
    <row r="224" spans="6:9">
      <c r="F224" s="3"/>
      <c r="G224" s="3"/>
      <c r="H224" s="3"/>
      <c r="I224" s="3"/>
    </row>
    <row r="225" spans="6:9">
      <c r="F225" s="3"/>
      <c r="G225" s="3"/>
      <c r="H225" s="3"/>
      <c r="I225" s="3"/>
    </row>
    <row r="226" spans="6:9">
      <c r="F226" s="3"/>
      <c r="G226" s="3"/>
      <c r="H226" s="3"/>
      <c r="I226" s="3"/>
    </row>
    <row r="227" spans="6:9">
      <c r="F227" s="3"/>
      <c r="G227" s="3"/>
      <c r="H227" s="3"/>
      <c r="I227" s="3"/>
    </row>
    <row r="228" spans="6:9">
      <c r="F228" s="3"/>
      <c r="G228" s="3"/>
      <c r="H228" s="3"/>
      <c r="I228" s="3"/>
    </row>
    <row r="229" spans="6:9">
      <c r="F229" s="3"/>
      <c r="G229" s="3"/>
      <c r="H229" s="3"/>
      <c r="I229" s="3"/>
    </row>
    <row r="230" spans="6:9">
      <c r="F230" s="3"/>
      <c r="G230" s="3"/>
      <c r="H230" s="3"/>
      <c r="I230" s="3"/>
    </row>
    <row r="231" spans="6:9">
      <c r="F231" s="3"/>
      <c r="G231" s="3"/>
      <c r="H231" s="3"/>
      <c r="I231" s="3"/>
    </row>
    <row r="232" spans="6:9">
      <c r="F232" s="3"/>
      <c r="G232" s="3"/>
      <c r="H232" s="3"/>
      <c r="I232" s="3"/>
    </row>
    <row r="233" spans="6:9">
      <c r="F233" s="3"/>
      <c r="G233" s="3"/>
      <c r="H233" s="3"/>
      <c r="I233" s="3"/>
    </row>
    <row r="234" spans="6:9">
      <c r="F234" s="3"/>
      <c r="G234" s="3"/>
      <c r="H234" s="3"/>
      <c r="I234" s="3"/>
    </row>
    <row r="235" spans="6:9">
      <c r="F235" s="3"/>
      <c r="G235" s="3"/>
      <c r="H235" s="3"/>
      <c r="I235" s="3"/>
    </row>
    <row r="236" spans="6:9">
      <c r="F236" s="3"/>
      <c r="G236" s="3"/>
      <c r="H236" s="3"/>
      <c r="I236" s="3"/>
    </row>
    <row r="237" spans="6:9">
      <c r="F237" s="3"/>
      <c r="G237" s="3"/>
      <c r="H237" s="3"/>
      <c r="I237" s="3"/>
    </row>
    <row r="238" spans="6:9">
      <c r="F238" s="3"/>
      <c r="G238" s="3"/>
      <c r="H238" s="3"/>
      <c r="I238" s="3"/>
    </row>
    <row r="239" spans="6:9">
      <c r="F239" s="3"/>
      <c r="G239" s="3"/>
      <c r="H239" s="3"/>
      <c r="I239" s="3"/>
    </row>
    <row r="240" spans="6:9">
      <c r="F240" s="3"/>
      <c r="G240" s="3"/>
      <c r="H240" s="3"/>
      <c r="I240" s="3"/>
    </row>
    <row r="241" spans="6:9">
      <c r="F241" s="3"/>
      <c r="G241" s="3"/>
      <c r="H241" s="3"/>
      <c r="I241" s="3"/>
    </row>
    <row r="242" spans="6:9">
      <c r="F242" s="3"/>
      <c r="G242" s="3"/>
      <c r="H242" s="3"/>
      <c r="I242" s="3"/>
    </row>
    <row r="243" spans="6:9">
      <c r="F243" s="3"/>
      <c r="G243" s="3"/>
      <c r="H243" s="3"/>
      <c r="I243" s="3"/>
    </row>
    <row r="244" spans="6:9">
      <c r="F244" s="3"/>
      <c r="G244" s="3"/>
      <c r="H244" s="3"/>
      <c r="I244" s="3"/>
    </row>
    <row r="245" spans="6:9">
      <c r="F245" s="3"/>
      <c r="G245" s="3"/>
      <c r="H245" s="3"/>
      <c r="I245" s="3"/>
    </row>
    <row r="246" spans="6:9">
      <c r="F246" s="3"/>
      <c r="G246" s="3"/>
      <c r="H246" s="3"/>
      <c r="I246" s="3"/>
    </row>
    <row r="247" spans="6:9">
      <c r="F247" s="3"/>
      <c r="G247" s="3"/>
      <c r="H247" s="3"/>
      <c r="I247" s="3"/>
    </row>
    <row r="248" spans="6:9">
      <c r="F248" s="3"/>
      <c r="G248" s="3"/>
      <c r="H248" s="3"/>
      <c r="I248" s="3"/>
    </row>
    <row r="249" spans="6:9">
      <c r="F249" s="3"/>
      <c r="G249" s="3"/>
      <c r="H249" s="3"/>
      <c r="I249" s="3"/>
    </row>
    <row r="250" spans="6:9">
      <c r="F250" s="3"/>
      <c r="G250" s="3"/>
      <c r="H250" s="3"/>
      <c r="I250" s="3"/>
    </row>
    <row r="251" spans="6:9">
      <c r="F251" s="3"/>
      <c r="G251" s="3"/>
      <c r="H251" s="3"/>
      <c r="I251" s="3"/>
    </row>
    <row r="252" spans="6:9">
      <c r="F252" s="3"/>
      <c r="G252" s="3"/>
      <c r="H252" s="3"/>
      <c r="I252" s="3"/>
    </row>
    <row r="253" spans="6:9">
      <c r="F253" s="3"/>
      <c r="G253" s="3"/>
      <c r="H253" s="3"/>
      <c r="I253" s="3"/>
    </row>
    <row r="254" spans="6:9">
      <c r="F254" s="3"/>
      <c r="G254" s="3"/>
      <c r="H254" s="3"/>
      <c r="I254" s="3"/>
    </row>
    <row r="255" spans="6:9">
      <c r="F255" s="3"/>
      <c r="G255" s="3"/>
      <c r="H255" s="3"/>
      <c r="I255" s="3"/>
    </row>
    <row r="256" spans="6:9">
      <c r="F256" s="3"/>
      <c r="G256" s="3"/>
      <c r="H256" s="3"/>
      <c r="I256" s="3"/>
    </row>
    <row r="257" spans="6:9">
      <c r="F257" s="3"/>
      <c r="G257" s="3"/>
      <c r="H257" s="3"/>
      <c r="I257" s="3"/>
    </row>
    <row r="258" spans="6:9">
      <c r="F258" s="3"/>
      <c r="G258" s="3"/>
      <c r="H258" s="3"/>
      <c r="I258" s="3"/>
    </row>
    <row r="259" spans="6:9">
      <c r="F259" s="3"/>
      <c r="G259" s="3"/>
      <c r="H259" s="3"/>
      <c r="I259" s="3"/>
    </row>
    <row r="260" spans="6:9">
      <c r="F260" s="3"/>
      <c r="G260" s="3"/>
      <c r="H260" s="3"/>
      <c r="I260" s="3"/>
    </row>
    <row r="261" spans="6:9">
      <c r="F261" s="3"/>
      <c r="G261" s="3"/>
      <c r="H261" s="3"/>
      <c r="I261" s="3"/>
    </row>
    <row r="262" spans="6:9">
      <c r="F262" s="3"/>
      <c r="G262" s="3"/>
      <c r="H262" s="3"/>
      <c r="I262" s="3"/>
    </row>
    <row r="263" spans="6:9">
      <c r="F263" s="3"/>
      <c r="G263" s="3"/>
      <c r="H263" s="3"/>
      <c r="I263" s="3"/>
    </row>
    <row r="264" spans="6:9">
      <c r="F264" s="3"/>
      <c r="G264" s="3"/>
      <c r="H264" s="3"/>
      <c r="I264" s="3"/>
    </row>
    <row r="265" spans="6:9">
      <c r="F265" s="3"/>
      <c r="G265" s="3"/>
      <c r="H265" s="3"/>
      <c r="I265" s="3"/>
    </row>
    <row r="266" spans="6:9">
      <c r="F266" s="3"/>
      <c r="G266" s="3"/>
      <c r="H266" s="3"/>
      <c r="I266" s="3"/>
    </row>
    <row r="267" spans="6:9">
      <c r="F267" s="3"/>
      <c r="G267" s="3"/>
      <c r="H267" s="3"/>
      <c r="I267" s="3"/>
    </row>
    <row r="268" spans="6:9">
      <c r="F268" s="3"/>
      <c r="G268" s="3"/>
      <c r="H268" s="3"/>
      <c r="I268" s="3"/>
    </row>
    <row r="269" spans="6:9">
      <c r="F269" s="3"/>
      <c r="G269" s="3"/>
      <c r="H269" s="3"/>
      <c r="I269" s="3"/>
    </row>
    <row r="270" spans="6:9">
      <c r="F270" s="3"/>
      <c r="G270" s="3"/>
      <c r="H270" s="3"/>
      <c r="I270" s="3"/>
    </row>
    <row r="271" spans="6:9">
      <c r="F271" s="3"/>
      <c r="G271" s="3"/>
      <c r="H271" s="3"/>
      <c r="I271" s="3"/>
    </row>
    <row r="272" spans="6:9">
      <c r="F272" s="3"/>
      <c r="G272" s="3"/>
      <c r="H272" s="3"/>
      <c r="I272" s="3"/>
    </row>
    <row r="273" spans="6:9">
      <c r="F273" s="3"/>
      <c r="G273" s="3"/>
      <c r="H273" s="3"/>
      <c r="I273" s="3"/>
    </row>
    <row r="274" spans="6:9">
      <c r="F274" s="3"/>
      <c r="G274" s="3"/>
      <c r="H274" s="3"/>
      <c r="I274" s="3"/>
    </row>
    <row r="275" spans="6:9">
      <c r="F275" s="3"/>
      <c r="G275" s="3"/>
      <c r="H275" s="3"/>
      <c r="I275" s="3"/>
    </row>
    <row r="276" spans="6:9">
      <c r="F276" s="3"/>
      <c r="G276" s="3"/>
      <c r="H276" s="3"/>
      <c r="I276" s="3"/>
    </row>
    <row r="277" spans="6:9">
      <c r="F277" s="3"/>
      <c r="G277" s="3"/>
      <c r="H277" s="3"/>
      <c r="I277" s="3"/>
    </row>
    <row r="278" spans="6:9">
      <c r="F278" s="3"/>
      <c r="G278" s="3"/>
      <c r="H278" s="3"/>
      <c r="I278" s="3"/>
    </row>
    <row r="279" spans="6:9">
      <c r="F279" s="3"/>
      <c r="G279" s="3"/>
      <c r="H279" s="3"/>
      <c r="I279" s="3"/>
    </row>
    <row r="280" spans="6:9">
      <c r="F280" s="3"/>
      <c r="G280" s="3"/>
      <c r="H280" s="3"/>
      <c r="I280" s="3"/>
    </row>
    <row r="281" spans="6:9">
      <c r="F281" s="3"/>
      <c r="G281" s="3"/>
      <c r="H281" s="3"/>
      <c r="I281" s="3"/>
    </row>
    <row r="282" spans="6:9">
      <c r="F282" s="3"/>
      <c r="G282" s="3"/>
      <c r="H282" s="3"/>
      <c r="I282" s="3"/>
    </row>
    <row r="283" spans="6:9">
      <c r="F283" s="3"/>
      <c r="G283" s="3"/>
      <c r="H283" s="3"/>
      <c r="I283" s="3"/>
    </row>
    <row r="284" spans="6:9">
      <c r="F284" s="3"/>
      <c r="G284" s="3"/>
      <c r="H284" s="3"/>
      <c r="I284" s="3"/>
    </row>
    <row r="285" spans="6:9">
      <c r="F285" s="3"/>
      <c r="G285" s="3"/>
      <c r="H285" s="3"/>
      <c r="I285" s="3"/>
    </row>
    <row r="286" spans="6:9">
      <c r="F286" s="3"/>
      <c r="G286" s="3"/>
      <c r="H286" s="3"/>
      <c r="I286" s="3"/>
    </row>
    <row r="287" spans="6:9">
      <c r="F287" s="3"/>
      <c r="G287" s="3"/>
      <c r="H287" s="3"/>
      <c r="I287" s="3"/>
    </row>
    <row r="288" spans="6:9">
      <c r="F288" s="3"/>
      <c r="G288" s="3"/>
      <c r="H288" s="3"/>
      <c r="I288" s="3"/>
    </row>
    <row r="289" spans="6:9">
      <c r="F289" s="3"/>
      <c r="G289" s="3"/>
      <c r="H289" s="3"/>
      <c r="I289" s="3"/>
    </row>
    <row r="290" spans="6:9">
      <c r="F290" s="3"/>
      <c r="G290" s="3"/>
      <c r="H290" s="3"/>
      <c r="I290" s="3"/>
    </row>
    <row r="291" spans="6:9">
      <c r="F291" s="3"/>
      <c r="G291" s="3"/>
      <c r="H291" s="3"/>
      <c r="I291" s="3"/>
    </row>
    <row r="292" spans="6:9">
      <c r="F292" s="3"/>
      <c r="G292" s="3"/>
      <c r="H292" s="3"/>
      <c r="I292" s="3"/>
    </row>
    <row r="293" spans="6:9">
      <c r="F293" s="3"/>
      <c r="G293" s="3"/>
      <c r="H293" s="3"/>
      <c r="I293" s="3"/>
    </row>
    <row r="294" spans="6:9">
      <c r="F294" s="3"/>
      <c r="G294" s="3"/>
      <c r="H294" s="3"/>
      <c r="I294" s="3"/>
    </row>
    <row r="295" spans="6:9">
      <c r="F295" s="3"/>
      <c r="G295" s="3"/>
      <c r="H295" s="3"/>
      <c r="I295" s="3"/>
    </row>
    <row r="296" spans="6:9">
      <c r="F296" s="3"/>
      <c r="G296" s="3"/>
      <c r="H296" s="3"/>
      <c r="I296" s="3"/>
    </row>
    <row r="297" spans="6:9">
      <c r="F297" s="3"/>
      <c r="G297" s="3"/>
      <c r="H297" s="3"/>
      <c r="I297" s="3"/>
    </row>
    <row r="298" spans="6:9">
      <c r="F298" s="3"/>
      <c r="G298" s="3"/>
      <c r="H298" s="3"/>
      <c r="I298" s="3"/>
    </row>
    <row r="299" spans="6:9">
      <c r="F299" s="3"/>
      <c r="G299" s="3"/>
      <c r="H299" s="3"/>
      <c r="I299" s="3"/>
    </row>
    <row r="300" spans="6:9">
      <c r="F300" s="3"/>
      <c r="G300" s="3"/>
      <c r="H300" s="3"/>
      <c r="I300" s="3"/>
    </row>
    <row r="301" spans="6:9">
      <c r="F301" s="3"/>
      <c r="G301" s="3"/>
      <c r="H301" s="3"/>
      <c r="I301" s="3"/>
    </row>
    <row r="302" spans="6:9">
      <c r="F302" s="3"/>
      <c r="G302" s="3"/>
      <c r="H302" s="3"/>
      <c r="I302" s="3"/>
    </row>
    <row r="303" spans="6:9">
      <c r="F303" s="3"/>
      <c r="G303" s="3"/>
      <c r="H303" s="3"/>
      <c r="I303" s="3"/>
    </row>
    <row r="304" spans="6:9">
      <c r="F304" s="3"/>
      <c r="G304" s="3"/>
      <c r="H304" s="3"/>
      <c r="I304" s="3"/>
    </row>
    <row r="305" spans="6:9">
      <c r="F305" s="3"/>
      <c r="G305" s="3"/>
      <c r="H305" s="3"/>
      <c r="I305" s="3"/>
    </row>
    <row r="306" spans="6:9">
      <c r="F306" s="3"/>
      <c r="G306" s="3"/>
      <c r="H306" s="3"/>
      <c r="I306" s="3"/>
    </row>
    <row r="307" spans="6:9">
      <c r="F307" s="3"/>
      <c r="G307" s="3"/>
      <c r="H307" s="3"/>
      <c r="I307" s="3"/>
    </row>
    <row r="308" spans="6:9">
      <c r="F308" s="3"/>
      <c r="G308" s="3"/>
      <c r="H308" s="3"/>
      <c r="I308" s="3"/>
    </row>
    <row r="309" spans="6:9">
      <c r="F309" s="3"/>
      <c r="G309" s="3"/>
      <c r="H309" s="3"/>
      <c r="I309" s="3"/>
    </row>
    <row r="310" spans="6:9">
      <c r="F310" s="3"/>
      <c r="G310" s="3"/>
      <c r="H310" s="3"/>
      <c r="I310" s="3"/>
    </row>
    <row r="311" spans="6:9">
      <c r="F311" s="3"/>
      <c r="G311" s="3"/>
      <c r="H311" s="3"/>
      <c r="I311" s="3"/>
    </row>
    <row r="312" spans="6:9">
      <c r="F312" s="3"/>
      <c r="G312" s="3"/>
      <c r="H312" s="3"/>
      <c r="I312" s="3"/>
    </row>
    <row r="313" spans="6:9">
      <c r="F313" s="3"/>
      <c r="G313" s="3"/>
      <c r="H313" s="3"/>
      <c r="I313" s="3"/>
    </row>
    <row r="314" spans="6:9">
      <c r="F314" s="3"/>
      <c r="G314" s="3"/>
      <c r="H314" s="3"/>
      <c r="I314" s="3"/>
    </row>
    <row r="315" spans="6:9">
      <c r="F315" s="3"/>
      <c r="G315" s="3"/>
      <c r="H315" s="3"/>
      <c r="I315" s="3"/>
    </row>
    <row r="316" spans="6:9">
      <c r="F316" s="3"/>
      <c r="G316" s="3"/>
      <c r="H316" s="3"/>
      <c r="I316" s="3"/>
    </row>
    <row r="317" spans="6:9">
      <c r="F317" s="3"/>
      <c r="G317" s="3"/>
      <c r="H317" s="3"/>
      <c r="I317" s="3"/>
    </row>
    <row r="318" spans="6:9">
      <c r="F318" s="3"/>
      <c r="G318" s="3"/>
      <c r="H318" s="3"/>
      <c r="I318" s="3"/>
    </row>
    <row r="319" spans="6:9">
      <c r="F319" s="3"/>
      <c r="G319" s="3"/>
      <c r="H319" s="3"/>
      <c r="I319" s="3"/>
    </row>
    <row r="320" spans="6:9">
      <c r="F320" s="3"/>
      <c r="G320" s="3"/>
      <c r="H320" s="3"/>
      <c r="I320" s="3"/>
    </row>
    <row r="321" spans="6:9">
      <c r="F321" s="3"/>
      <c r="G321" s="3"/>
      <c r="H321" s="3"/>
      <c r="I321" s="3"/>
    </row>
    <row r="322" spans="6:9">
      <c r="F322" s="3"/>
      <c r="G322" s="3"/>
      <c r="H322" s="3"/>
      <c r="I322" s="3"/>
    </row>
    <row r="323" spans="6:9">
      <c r="F323" s="3"/>
      <c r="G323" s="3"/>
      <c r="H323" s="3"/>
      <c r="I323" s="3"/>
    </row>
    <row r="324" spans="6:9">
      <c r="F324" s="3"/>
      <c r="G324" s="3"/>
      <c r="H324" s="3"/>
      <c r="I324" s="3"/>
    </row>
    <row r="325" spans="6:9">
      <c r="F325" s="3"/>
      <c r="G325" s="3"/>
      <c r="H325" s="3"/>
      <c r="I325" s="3"/>
    </row>
    <row r="326" spans="6:9">
      <c r="F326" s="3"/>
      <c r="G326" s="3"/>
      <c r="H326" s="3"/>
      <c r="I326" s="3"/>
    </row>
    <row r="327" spans="6:9">
      <c r="F327" s="3"/>
      <c r="G327" s="3"/>
      <c r="H327" s="3"/>
      <c r="I327" s="3"/>
    </row>
    <row r="328" spans="6:9">
      <c r="F328" s="3"/>
      <c r="G328" s="3"/>
      <c r="H328" s="3"/>
      <c r="I328" s="3"/>
    </row>
    <row r="329" spans="6:9">
      <c r="F329" s="3"/>
      <c r="G329" s="3"/>
      <c r="H329" s="3"/>
      <c r="I329" s="3"/>
    </row>
    <row r="330" spans="6:9">
      <c r="F330" s="3"/>
      <c r="G330" s="3"/>
      <c r="H330" s="3"/>
      <c r="I330" s="3"/>
    </row>
    <row r="331" spans="6:9">
      <c r="F331" s="3"/>
      <c r="G331" s="3"/>
      <c r="H331" s="3"/>
      <c r="I331" s="3"/>
    </row>
    <row r="332" spans="6:9">
      <c r="F332" s="3"/>
      <c r="G332" s="3"/>
      <c r="H332" s="3"/>
      <c r="I332" s="3"/>
    </row>
    <row r="333" spans="6:9">
      <c r="F333" s="3"/>
      <c r="G333" s="3"/>
      <c r="H333" s="3"/>
      <c r="I333" s="3"/>
    </row>
    <row r="334" spans="6:9">
      <c r="F334" s="3"/>
      <c r="G334" s="3"/>
      <c r="H334" s="3"/>
      <c r="I334" s="3"/>
    </row>
    <row r="335" spans="6:9">
      <c r="F335" s="3"/>
      <c r="G335" s="3"/>
      <c r="H335" s="3"/>
      <c r="I335" s="3"/>
    </row>
    <row r="336" spans="6:9">
      <c r="F336" s="3"/>
      <c r="G336" s="3"/>
      <c r="H336" s="3"/>
      <c r="I336" s="3"/>
    </row>
    <row r="337" spans="6:9">
      <c r="F337" s="3"/>
      <c r="G337" s="3"/>
      <c r="H337" s="3"/>
      <c r="I337" s="3"/>
    </row>
    <row r="338" spans="6:9">
      <c r="F338" s="3"/>
      <c r="G338" s="3"/>
      <c r="H338" s="3"/>
      <c r="I338" s="3"/>
    </row>
    <row r="339" spans="6:9">
      <c r="F339" s="3"/>
      <c r="G339" s="3"/>
      <c r="H339" s="3"/>
      <c r="I339" s="3"/>
    </row>
    <row r="340" spans="6:9">
      <c r="F340" s="3"/>
      <c r="G340" s="3"/>
      <c r="H340" s="3"/>
      <c r="I340" s="3"/>
    </row>
    <row r="341" spans="6:9">
      <c r="F341" s="3"/>
      <c r="G341" s="3"/>
      <c r="H341" s="3"/>
      <c r="I341" s="3"/>
    </row>
    <row r="342" spans="6:9">
      <c r="F342" s="3"/>
      <c r="G342" s="3"/>
      <c r="H342" s="3"/>
      <c r="I342" s="3"/>
    </row>
    <row r="343" spans="6:9">
      <c r="F343" s="3"/>
      <c r="G343" s="3"/>
      <c r="H343" s="3"/>
      <c r="I343" s="3"/>
    </row>
    <row r="344" spans="6:9">
      <c r="F344" s="3"/>
      <c r="G344" s="3"/>
      <c r="H344" s="3"/>
      <c r="I344" s="3"/>
    </row>
    <row r="345" spans="6:9">
      <c r="F345" s="3"/>
      <c r="G345" s="3"/>
      <c r="H345" s="3"/>
      <c r="I345" s="3"/>
    </row>
    <row r="346" spans="6:9">
      <c r="F346" s="3"/>
      <c r="G346" s="3"/>
      <c r="H346" s="3"/>
      <c r="I346" s="3"/>
    </row>
    <row r="347" spans="6:9">
      <c r="F347" s="3"/>
      <c r="G347" s="3"/>
      <c r="H347" s="3"/>
      <c r="I347" s="3"/>
    </row>
    <row r="348" spans="6:9">
      <c r="F348" s="3"/>
      <c r="G348" s="3"/>
      <c r="H348" s="3"/>
      <c r="I348" s="3"/>
    </row>
    <row r="349" spans="6:9">
      <c r="F349" s="3"/>
      <c r="G349" s="3"/>
      <c r="H349" s="3"/>
      <c r="I349" s="3"/>
    </row>
    <row r="350" spans="6:9">
      <c r="F350" s="3"/>
      <c r="G350" s="3"/>
      <c r="H350" s="3"/>
      <c r="I350" s="3"/>
    </row>
    <row r="351" spans="6:9">
      <c r="F351" s="3"/>
      <c r="G351" s="3"/>
      <c r="H351" s="3"/>
      <c r="I351" s="3"/>
    </row>
    <row r="352" spans="6:9">
      <c r="F352" s="3"/>
      <c r="G352" s="3"/>
      <c r="H352" s="3"/>
      <c r="I352" s="3"/>
    </row>
    <row r="353" spans="6:9">
      <c r="F353" s="3"/>
      <c r="G353" s="3"/>
      <c r="H353" s="3"/>
      <c r="I353" s="3"/>
    </row>
    <row r="354" spans="6:9">
      <c r="F354" s="3"/>
      <c r="G354" s="3"/>
      <c r="H354" s="3"/>
      <c r="I354" s="3"/>
    </row>
    <row r="355" spans="6:9">
      <c r="F355" s="3"/>
      <c r="G355" s="3"/>
      <c r="H355" s="3"/>
      <c r="I355" s="3"/>
    </row>
    <row r="356" spans="6:9">
      <c r="F356" s="3"/>
      <c r="G356" s="3"/>
      <c r="H356" s="3"/>
      <c r="I356" s="3"/>
    </row>
    <row r="357" spans="6:9">
      <c r="F357" s="3"/>
      <c r="G357" s="3"/>
      <c r="H357" s="3"/>
      <c r="I357" s="3"/>
    </row>
    <row r="358" spans="6:9">
      <c r="F358" s="3"/>
      <c r="G358" s="3"/>
      <c r="H358" s="3"/>
      <c r="I358" s="3"/>
    </row>
    <row r="359" spans="6:9">
      <c r="F359" s="3"/>
      <c r="G359" s="3"/>
      <c r="H359" s="3"/>
      <c r="I359" s="3"/>
    </row>
    <row r="360" spans="6:9">
      <c r="F360" s="3"/>
      <c r="G360" s="3"/>
      <c r="H360" s="3"/>
      <c r="I360" s="3"/>
    </row>
    <row r="361" spans="6:9">
      <c r="F361" s="3"/>
      <c r="G361" s="3"/>
      <c r="H361" s="3"/>
      <c r="I361" s="3"/>
    </row>
    <row r="362" spans="6:9">
      <c r="F362" s="3"/>
      <c r="G362" s="3"/>
      <c r="H362" s="3"/>
      <c r="I362" s="3"/>
    </row>
    <row r="363" spans="6:9">
      <c r="F363" s="3"/>
      <c r="G363" s="3"/>
      <c r="H363" s="3"/>
      <c r="I363" s="3"/>
    </row>
    <row r="364" spans="6:9">
      <c r="F364" s="3"/>
      <c r="G364" s="3"/>
      <c r="H364" s="3"/>
      <c r="I364" s="3"/>
    </row>
    <row r="365" spans="6:9">
      <c r="F365" s="3"/>
      <c r="G365" s="3"/>
      <c r="H365" s="3"/>
      <c r="I365" s="3"/>
    </row>
    <row r="366" spans="6:9">
      <c r="F366" s="3"/>
      <c r="G366" s="3"/>
      <c r="H366" s="3"/>
      <c r="I366" s="3"/>
    </row>
    <row r="367" spans="6:9">
      <c r="F367" s="3"/>
      <c r="G367" s="3"/>
      <c r="H367" s="3"/>
      <c r="I367" s="3"/>
    </row>
    <row r="368" spans="6:9">
      <c r="F368" s="3"/>
      <c r="G368" s="3"/>
      <c r="H368" s="3"/>
      <c r="I368" s="3"/>
    </row>
    <row r="369" spans="6:9">
      <c r="F369" s="3"/>
      <c r="G369" s="3"/>
      <c r="H369" s="3"/>
      <c r="I369" s="3"/>
    </row>
    <row r="370" spans="6:9">
      <c r="F370" s="3"/>
      <c r="G370" s="3"/>
      <c r="H370" s="3"/>
      <c r="I370" s="3"/>
    </row>
    <row r="371" spans="6:9">
      <c r="F371" s="3"/>
      <c r="G371" s="3"/>
      <c r="H371" s="3"/>
      <c r="I371" s="3"/>
    </row>
    <row r="372" spans="6:9">
      <c r="F372" s="3"/>
      <c r="G372" s="3"/>
      <c r="H372" s="3"/>
      <c r="I372" s="3"/>
    </row>
    <row r="373" spans="6:9">
      <c r="F373" s="3"/>
      <c r="G373" s="3"/>
      <c r="H373" s="3"/>
      <c r="I373" s="3"/>
    </row>
    <row r="374" spans="6:9">
      <c r="F374" s="3"/>
      <c r="G374" s="3"/>
      <c r="H374" s="3"/>
      <c r="I374" s="3"/>
    </row>
    <row r="375" spans="6:9">
      <c r="F375" s="3"/>
      <c r="G375" s="3"/>
      <c r="H375" s="3"/>
      <c r="I375" s="3"/>
    </row>
    <row r="376" spans="6:9">
      <c r="F376" s="3"/>
      <c r="G376" s="3"/>
      <c r="H376" s="3"/>
      <c r="I376" s="3"/>
    </row>
    <row r="377" spans="6:9">
      <c r="F377" s="3"/>
      <c r="G377" s="3"/>
      <c r="H377" s="3"/>
      <c r="I377" s="3"/>
    </row>
    <row r="378" spans="6:9">
      <c r="F378" s="3"/>
      <c r="G378" s="3"/>
      <c r="H378" s="3"/>
      <c r="I378" s="3"/>
    </row>
    <row r="379" spans="6:9">
      <c r="F379" s="3"/>
      <c r="G379" s="3"/>
      <c r="H379" s="3"/>
      <c r="I379" s="3"/>
    </row>
    <row r="380" spans="6:9">
      <c r="F380" s="3"/>
      <c r="G380" s="3"/>
      <c r="H380" s="3"/>
      <c r="I380" s="3"/>
    </row>
    <row r="381" spans="6:9">
      <c r="F381" s="3"/>
      <c r="G381" s="3"/>
      <c r="H381" s="3"/>
      <c r="I381" s="3"/>
    </row>
    <row r="382" spans="6:9">
      <c r="F382" s="3"/>
      <c r="G382" s="3"/>
      <c r="H382" s="3"/>
      <c r="I382" s="3"/>
    </row>
    <row r="383" spans="6:9">
      <c r="F383" s="3"/>
      <c r="G383" s="3"/>
      <c r="H383" s="3"/>
      <c r="I383" s="3"/>
    </row>
    <row r="384" spans="6:9">
      <c r="F384" s="3"/>
      <c r="G384" s="3"/>
      <c r="H384" s="3"/>
      <c r="I384" s="3"/>
    </row>
    <row r="385" spans="6:9">
      <c r="F385" s="3"/>
      <c r="G385" s="3"/>
      <c r="H385" s="3"/>
      <c r="I385" s="3"/>
    </row>
    <row r="386" spans="6:9">
      <c r="F386" s="3"/>
      <c r="G386" s="3"/>
      <c r="H386" s="3"/>
      <c r="I386" s="3"/>
    </row>
    <row r="387" spans="6:9">
      <c r="F387" s="3"/>
      <c r="G387" s="3"/>
      <c r="H387" s="3"/>
      <c r="I387" s="3"/>
    </row>
    <row r="388" spans="6:9">
      <c r="F388" s="3"/>
      <c r="G388" s="3"/>
      <c r="H388" s="3"/>
      <c r="I388" s="3"/>
    </row>
    <row r="389" spans="6:9">
      <c r="F389" s="3"/>
      <c r="G389" s="3"/>
      <c r="H389" s="3"/>
      <c r="I389" s="3"/>
    </row>
    <row r="390" spans="6:9">
      <c r="F390" s="3"/>
      <c r="G390" s="3"/>
      <c r="H390" s="3"/>
      <c r="I390" s="3"/>
    </row>
    <row r="391" spans="6:9">
      <c r="F391" s="3"/>
      <c r="G391" s="3"/>
      <c r="H391" s="3"/>
      <c r="I391" s="3"/>
    </row>
    <row r="392" spans="6:9">
      <c r="F392" s="3"/>
      <c r="G392" s="3"/>
      <c r="H392" s="3"/>
      <c r="I392" s="3"/>
    </row>
    <row r="393" spans="6:9">
      <c r="F393" s="3"/>
      <c r="G393" s="3"/>
      <c r="H393" s="3"/>
      <c r="I393" s="3"/>
    </row>
    <row r="394" spans="6:9">
      <c r="F394" s="3"/>
      <c r="G394" s="3"/>
      <c r="H394" s="3"/>
      <c r="I394" s="3"/>
    </row>
    <row r="395" spans="6:9">
      <c r="F395" s="3"/>
      <c r="G395" s="3"/>
      <c r="H395" s="3"/>
      <c r="I395" s="3"/>
    </row>
    <row r="396" spans="6:9">
      <c r="F396" s="3"/>
      <c r="G396" s="3"/>
      <c r="H396" s="3"/>
      <c r="I396" s="3"/>
    </row>
    <row r="397" spans="6:9">
      <c r="F397" s="3"/>
      <c r="G397" s="3"/>
      <c r="H397" s="3"/>
      <c r="I397" s="3"/>
    </row>
    <row r="398" spans="6:9">
      <c r="F398" s="3"/>
      <c r="G398" s="3"/>
      <c r="H398" s="3"/>
      <c r="I398" s="3"/>
    </row>
    <row r="399" spans="6:9">
      <c r="F399" s="3"/>
      <c r="G399" s="3"/>
      <c r="H399" s="3"/>
      <c r="I399" s="3"/>
    </row>
    <row r="400" spans="6:9">
      <c r="F400" s="3"/>
      <c r="G400" s="3"/>
      <c r="H400" s="3"/>
      <c r="I400" s="3"/>
    </row>
    <row r="401" spans="6:9">
      <c r="F401" s="3"/>
      <c r="G401" s="3"/>
      <c r="H401" s="3"/>
      <c r="I401" s="3"/>
    </row>
    <row r="402" spans="6:9">
      <c r="F402" s="3"/>
      <c r="G402" s="3"/>
      <c r="H402" s="3"/>
      <c r="I402" s="3"/>
    </row>
    <row r="403" spans="6:9">
      <c r="F403" s="3"/>
      <c r="G403" s="3"/>
      <c r="H403" s="3"/>
      <c r="I403" s="3"/>
    </row>
    <row r="404" spans="6:9">
      <c r="F404" s="3"/>
      <c r="G404" s="3"/>
      <c r="H404" s="3"/>
      <c r="I404" s="3"/>
    </row>
    <row r="405" spans="6:9">
      <c r="F405" s="3"/>
      <c r="G405" s="3"/>
      <c r="H405" s="3"/>
      <c r="I405" s="3"/>
    </row>
    <row r="406" spans="6:9">
      <c r="F406" s="3"/>
      <c r="G406" s="3"/>
      <c r="H406" s="3"/>
      <c r="I406" s="3"/>
    </row>
    <row r="407" spans="6:9">
      <c r="F407" s="3"/>
      <c r="G407" s="3"/>
      <c r="H407" s="3"/>
      <c r="I407" s="3"/>
    </row>
    <row r="408" spans="6:9">
      <c r="F408" s="3"/>
      <c r="G408" s="3"/>
      <c r="H408" s="3"/>
      <c r="I408" s="3"/>
    </row>
    <row r="409" spans="6:9">
      <c r="F409" s="3"/>
      <c r="G409" s="3"/>
      <c r="H409" s="3"/>
      <c r="I409" s="3"/>
    </row>
    <row r="410" spans="6:9">
      <c r="F410" s="3"/>
      <c r="G410" s="3"/>
      <c r="H410" s="3"/>
      <c r="I410" s="3"/>
    </row>
    <row r="411" spans="6:9">
      <c r="F411" s="3"/>
      <c r="G411" s="3"/>
      <c r="H411" s="3"/>
      <c r="I411" s="3"/>
    </row>
    <row r="412" spans="6:9">
      <c r="F412" s="3"/>
      <c r="G412" s="3"/>
      <c r="H412" s="3"/>
      <c r="I412" s="3"/>
    </row>
    <row r="413" spans="6:9">
      <c r="F413" s="3"/>
      <c r="G413" s="3"/>
      <c r="H413" s="3"/>
      <c r="I413" s="3"/>
    </row>
    <row r="414" spans="6:9">
      <c r="F414" s="3"/>
      <c r="G414" s="3"/>
      <c r="H414" s="3"/>
      <c r="I414" s="3"/>
    </row>
    <row r="415" spans="6:9">
      <c r="F415" s="3"/>
      <c r="G415" s="3"/>
      <c r="H415" s="3"/>
      <c r="I415" s="3"/>
    </row>
    <row r="416" spans="6:9">
      <c r="F416" s="3"/>
      <c r="G416" s="3"/>
      <c r="H416" s="3"/>
      <c r="I416" s="3"/>
    </row>
    <row r="417" spans="6:9">
      <c r="F417" s="3"/>
      <c r="G417" s="3"/>
      <c r="H417" s="3"/>
      <c r="I417" s="3"/>
    </row>
    <row r="418" spans="6:9">
      <c r="F418" s="3"/>
      <c r="G418" s="3"/>
      <c r="H418" s="3"/>
      <c r="I418" s="3"/>
    </row>
    <row r="419" spans="6:9">
      <c r="F419" s="3"/>
      <c r="G419" s="3"/>
      <c r="H419" s="3"/>
      <c r="I419" s="3"/>
    </row>
    <row r="420" spans="6:9">
      <c r="F420" s="3"/>
      <c r="G420" s="3"/>
      <c r="H420" s="3"/>
      <c r="I420" s="3"/>
    </row>
    <row r="421" spans="6:9">
      <c r="F421" s="3"/>
      <c r="G421" s="3"/>
      <c r="H421" s="3"/>
      <c r="I421" s="3"/>
    </row>
    <row r="422" spans="6:9">
      <c r="F422" s="3"/>
      <c r="G422" s="3"/>
      <c r="H422" s="3"/>
      <c r="I422" s="3"/>
    </row>
    <row r="423" spans="6:9">
      <c r="F423" s="3"/>
      <c r="G423" s="3"/>
      <c r="H423" s="3"/>
      <c r="I423" s="3"/>
    </row>
    <row r="424" spans="6:9">
      <c r="F424" s="3"/>
      <c r="G424" s="3"/>
      <c r="H424" s="3"/>
      <c r="I424" s="3"/>
    </row>
    <row r="425" spans="6:9">
      <c r="F425" s="3"/>
      <c r="G425" s="3"/>
      <c r="H425" s="3"/>
      <c r="I425" s="3"/>
    </row>
    <row r="426" spans="6:9">
      <c r="F426" s="3"/>
      <c r="G426" s="3"/>
      <c r="H426" s="3"/>
      <c r="I426" s="3"/>
    </row>
    <row r="427" spans="6:9">
      <c r="F427" s="3"/>
      <c r="G427" s="3"/>
      <c r="H427" s="3"/>
      <c r="I427" s="3"/>
    </row>
    <row r="428" spans="6:9">
      <c r="F428" s="3"/>
      <c r="G428" s="3"/>
      <c r="H428" s="3"/>
      <c r="I428" s="3"/>
    </row>
    <row r="429" spans="6:9">
      <c r="F429" s="3"/>
      <c r="G429" s="3"/>
      <c r="H429" s="3"/>
      <c r="I429" s="3"/>
    </row>
    <row r="430" spans="6:9">
      <c r="F430" s="3"/>
      <c r="G430" s="3"/>
      <c r="H430" s="3"/>
      <c r="I430" s="3"/>
    </row>
    <row r="431" spans="6:9">
      <c r="F431" s="3"/>
      <c r="G431" s="3"/>
      <c r="H431" s="3"/>
      <c r="I431" s="3"/>
    </row>
    <row r="432" spans="6:9">
      <c r="F432" s="3"/>
      <c r="G432" s="3"/>
      <c r="H432" s="3"/>
      <c r="I432" s="3"/>
    </row>
    <row r="433" spans="6:9">
      <c r="F433" s="3"/>
      <c r="G433" s="3"/>
      <c r="H433" s="3"/>
      <c r="I433" s="3"/>
    </row>
    <row r="434" spans="6:9">
      <c r="F434" s="3"/>
      <c r="G434" s="3"/>
      <c r="H434" s="3"/>
      <c r="I434" s="3"/>
    </row>
    <row r="435" spans="6:9">
      <c r="F435" s="3"/>
      <c r="G435" s="3"/>
      <c r="H435" s="3"/>
      <c r="I435" s="3"/>
    </row>
    <row r="436" spans="6:9">
      <c r="F436" s="3"/>
      <c r="G436" s="3"/>
      <c r="H436" s="3"/>
      <c r="I436" s="3"/>
    </row>
    <row r="437" spans="6:9">
      <c r="F437" s="3"/>
      <c r="G437" s="3"/>
      <c r="H437" s="3"/>
      <c r="I437" s="3"/>
    </row>
    <row r="438" spans="6:9">
      <c r="F438" s="3"/>
      <c r="G438" s="3"/>
      <c r="H438" s="3"/>
      <c r="I438" s="3"/>
    </row>
    <row r="439" spans="6:9">
      <c r="F439" s="3"/>
      <c r="G439" s="3"/>
      <c r="H439" s="3"/>
      <c r="I439" s="3"/>
    </row>
    <row r="440" spans="6:9">
      <c r="F440" s="3"/>
      <c r="G440" s="3"/>
      <c r="H440" s="3"/>
      <c r="I440" s="3"/>
    </row>
    <row r="441" spans="6:9">
      <c r="F441" s="3"/>
      <c r="G441" s="3"/>
      <c r="H441" s="3"/>
      <c r="I441" s="3"/>
    </row>
    <row r="442" spans="6:9">
      <c r="F442" s="3"/>
      <c r="G442" s="3"/>
      <c r="H442" s="3"/>
      <c r="I442" s="3"/>
    </row>
    <row r="443" spans="6:9">
      <c r="F443" s="3"/>
      <c r="G443" s="3"/>
      <c r="H443" s="3"/>
      <c r="I443" s="3"/>
    </row>
    <row r="444" spans="6:9">
      <c r="F444" s="3"/>
      <c r="G444" s="3"/>
      <c r="H444" s="3"/>
      <c r="I444" s="3"/>
    </row>
    <row r="445" spans="6:9">
      <c r="F445" s="3"/>
      <c r="G445" s="3"/>
      <c r="H445" s="3"/>
      <c r="I445" s="3"/>
    </row>
    <row r="446" spans="6:9">
      <c r="F446" s="3"/>
      <c r="G446" s="3"/>
      <c r="H446" s="3"/>
      <c r="I446" s="3"/>
    </row>
    <row r="447" spans="6:9">
      <c r="F447" s="3"/>
      <c r="G447" s="3"/>
      <c r="H447" s="3"/>
      <c r="I447" s="3"/>
    </row>
    <row r="448" spans="6:9">
      <c r="F448" s="3"/>
      <c r="G448" s="3"/>
      <c r="H448" s="3"/>
      <c r="I448" s="3"/>
    </row>
    <row r="449" spans="6:9">
      <c r="F449" s="3"/>
      <c r="G449" s="3"/>
      <c r="H449" s="3"/>
      <c r="I449" s="3"/>
    </row>
    <row r="450" spans="6:9">
      <c r="F450" s="3"/>
      <c r="G450" s="3"/>
      <c r="H450" s="3"/>
      <c r="I450" s="3"/>
    </row>
    <row r="451" spans="6:9">
      <c r="F451" s="3"/>
      <c r="G451" s="3"/>
      <c r="H451" s="3"/>
      <c r="I451" s="3"/>
    </row>
    <row r="452" spans="6:9">
      <c r="F452" s="3"/>
      <c r="G452" s="3"/>
      <c r="H452" s="3"/>
      <c r="I452" s="3"/>
    </row>
    <row r="453" spans="6:9">
      <c r="F453" s="3"/>
      <c r="G453" s="3"/>
      <c r="H453" s="3"/>
      <c r="I453" s="3"/>
    </row>
    <row r="454" spans="6:9">
      <c r="F454" s="3"/>
      <c r="G454" s="3"/>
      <c r="H454" s="3"/>
      <c r="I454" s="3"/>
    </row>
    <row r="455" spans="6:9">
      <c r="F455" s="3"/>
      <c r="G455" s="3"/>
      <c r="H455" s="3"/>
      <c r="I455" s="3"/>
    </row>
    <row r="456" spans="6:9">
      <c r="F456" s="3"/>
      <c r="G456" s="3"/>
      <c r="H456" s="3"/>
      <c r="I456" s="3"/>
    </row>
    <row r="457" spans="6:9">
      <c r="F457" s="3"/>
      <c r="G457" s="3"/>
      <c r="H457" s="3"/>
      <c r="I457" s="3"/>
    </row>
    <row r="458" spans="6:9">
      <c r="F458" s="3"/>
      <c r="G458" s="3"/>
      <c r="H458" s="3"/>
      <c r="I458" s="3"/>
    </row>
    <row r="459" spans="6:9">
      <c r="F459" s="3"/>
      <c r="G459" s="3"/>
      <c r="H459" s="3"/>
      <c r="I459" s="3"/>
    </row>
    <row r="460" spans="6:9">
      <c r="F460" s="3"/>
      <c r="G460" s="3"/>
      <c r="H460" s="3"/>
      <c r="I460" s="3"/>
    </row>
    <row r="461" spans="6:9">
      <c r="F461" s="3"/>
      <c r="G461" s="3"/>
      <c r="H461" s="3"/>
      <c r="I461" s="3"/>
    </row>
    <row r="462" spans="6:9">
      <c r="F462" s="3"/>
      <c r="G462" s="3"/>
      <c r="H462" s="3"/>
      <c r="I462" s="3"/>
    </row>
    <row r="463" spans="6:9">
      <c r="F463" s="3"/>
      <c r="G463" s="3"/>
      <c r="H463" s="3"/>
      <c r="I463" s="3"/>
    </row>
    <row r="464" spans="6:9">
      <c r="F464" s="3"/>
      <c r="G464" s="3"/>
      <c r="H464" s="3"/>
      <c r="I464" s="3"/>
    </row>
    <row r="465" spans="6:9">
      <c r="F465" s="3"/>
      <c r="G465" s="3"/>
      <c r="H465" s="3"/>
      <c r="I465" s="3"/>
    </row>
    <row r="466" spans="6:9">
      <c r="F466" s="3"/>
      <c r="G466" s="3"/>
      <c r="H466" s="3"/>
      <c r="I466" s="3"/>
    </row>
    <row r="467" spans="6:9">
      <c r="F467" s="3"/>
      <c r="G467" s="3"/>
      <c r="H467" s="3"/>
      <c r="I467" s="3"/>
    </row>
    <row r="468" spans="6:9">
      <c r="F468" s="3"/>
      <c r="G468" s="3"/>
      <c r="H468" s="3"/>
      <c r="I468" s="3"/>
    </row>
    <row r="469" spans="6:9">
      <c r="F469" s="3"/>
      <c r="G469" s="3"/>
      <c r="H469" s="3"/>
      <c r="I469" s="3"/>
    </row>
    <row r="470" spans="6:9">
      <c r="F470" s="3"/>
      <c r="G470" s="3"/>
      <c r="H470" s="3"/>
      <c r="I470" s="3"/>
    </row>
    <row r="471" spans="6:9">
      <c r="F471" s="3"/>
      <c r="G471" s="3"/>
      <c r="H471" s="3"/>
      <c r="I471" s="3"/>
    </row>
    <row r="472" spans="6:9">
      <c r="F472" s="3"/>
      <c r="G472" s="3"/>
      <c r="H472" s="3"/>
      <c r="I472" s="3"/>
    </row>
    <row r="473" spans="6:9">
      <c r="F473" s="3"/>
      <c r="G473" s="3"/>
      <c r="H473" s="3"/>
      <c r="I473" s="3"/>
    </row>
    <row r="474" spans="6:9">
      <c r="F474" s="3"/>
      <c r="G474" s="3"/>
      <c r="H474" s="3"/>
      <c r="I474" s="3"/>
    </row>
    <row r="475" spans="6:9">
      <c r="F475" s="3"/>
      <c r="G475" s="3"/>
      <c r="H475" s="3"/>
      <c r="I475" s="3"/>
    </row>
    <row r="476" spans="6:9">
      <c r="F476" s="3"/>
      <c r="G476" s="3"/>
      <c r="H476" s="3"/>
      <c r="I476" s="3"/>
    </row>
    <row r="477" spans="6:9">
      <c r="F477" s="3"/>
      <c r="G477" s="3"/>
      <c r="H477" s="3"/>
      <c r="I477" s="3"/>
    </row>
    <row r="478" spans="6:9">
      <c r="F478" s="3"/>
      <c r="G478" s="3"/>
      <c r="H478" s="3"/>
      <c r="I478" s="3"/>
    </row>
    <row r="479" spans="6:9">
      <c r="F479" s="3"/>
      <c r="G479" s="3"/>
      <c r="H479" s="3"/>
      <c r="I479" s="3"/>
    </row>
    <row r="480" spans="6:9">
      <c r="F480" s="3"/>
      <c r="G480" s="3"/>
      <c r="H480" s="3"/>
      <c r="I480" s="3"/>
    </row>
    <row r="481" spans="6:9">
      <c r="F481" s="3"/>
      <c r="G481" s="3"/>
      <c r="H481" s="3"/>
      <c r="I481" s="3"/>
    </row>
    <row r="482" spans="6:9">
      <c r="F482" s="3"/>
      <c r="G482" s="3"/>
      <c r="H482" s="3"/>
      <c r="I482" s="3"/>
    </row>
    <row r="483" spans="6:9">
      <c r="F483" s="3"/>
      <c r="G483" s="3"/>
      <c r="H483" s="3"/>
      <c r="I483" s="3"/>
    </row>
    <row r="484" spans="6:9">
      <c r="F484" s="3"/>
      <c r="G484" s="3"/>
      <c r="H484" s="3"/>
      <c r="I484" s="3"/>
    </row>
    <row r="485" spans="6:9">
      <c r="F485" s="3"/>
      <c r="G485" s="3"/>
      <c r="H485" s="3"/>
      <c r="I485" s="3"/>
    </row>
    <row r="486" spans="6:9">
      <c r="F486" s="3"/>
      <c r="G486" s="3"/>
      <c r="H486" s="3"/>
      <c r="I486" s="3"/>
    </row>
    <row r="487" spans="6:9">
      <c r="F487" s="3"/>
      <c r="G487" s="3"/>
      <c r="H487" s="3"/>
      <c r="I487" s="3"/>
    </row>
    <row r="488" spans="6:9">
      <c r="F488" s="3"/>
      <c r="G488" s="3"/>
      <c r="H488" s="3"/>
      <c r="I488" s="3"/>
    </row>
    <row r="489" spans="6:9">
      <c r="F489" s="3"/>
      <c r="G489" s="3"/>
      <c r="H489" s="3"/>
      <c r="I489" s="3"/>
    </row>
    <row r="490" spans="6:9">
      <c r="F490" s="3"/>
      <c r="G490" s="3"/>
      <c r="H490" s="3"/>
      <c r="I490" s="3"/>
    </row>
    <row r="491" spans="6:9">
      <c r="F491" s="3"/>
      <c r="G491" s="3"/>
      <c r="H491" s="3"/>
      <c r="I491" s="3"/>
    </row>
    <row r="492" spans="6:9">
      <c r="F492" s="3"/>
      <c r="G492" s="3"/>
      <c r="H492" s="3"/>
      <c r="I492" s="3"/>
    </row>
    <row r="493" spans="6:9">
      <c r="F493" s="3"/>
      <c r="G493" s="3"/>
      <c r="H493" s="3"/>
      <c r="I493" s="3"/>
    </row>
    <row r="494" spans="6:9">
      <c r="F494" s="3"/>
      <c r="G494" s="3"/>
      <c r="H494" s="3"/>
      <c r="I494" s="3"/>
    </row>
    <row r="495" spans="6:9">
      <c r="F495" s="3"/>
      <c r="G495" s="3"/>
      <c r="H495" s="3"/>
      <c r="I495" s="3"/>
    </row>
    <row r="496" spans="6:9">
      <c r="F496" s="3"/>
      <c r="G496" s="3"/>
      <c r="H496" s="3"/>
      <c r="I496" s="3"/>
    </row>
    <row r="497" spans="6:9">
      <c r="F497" s="3"/>
      <c r="G497" s="3"/>
      <c r="H497" s="3"/>
      <c r="I497" s="3"/>
    </row>
    <row r="498" spans="6:9">
      <c r="F498" s="3"/>
      <c r="G498" s="3"/>
      <c r="H498" s="3"/>
      <c r="I498" s="3"/>
    </row>
    <row r="499" spans="6:9">
      <c r="F499" s="3"/>
      <c r="G499" s="3"/>
      <c r="H499" s="3"/>
      <c r="I499" s="3"/>
    </row>
    <row r="500" spans="6:9">
      <c r="F500" s="3"/>
      <c r="G500" s="3"/>
      <c r="H500" s="3"/>
      <c r="I500" s="3"/>
    </row>
    <row r="501" spans="6:9">
      <c r="F501" s="3"/>
      <c r="G501" s="3"/>
      <c r="H501" s="3"/>
      <c r="I501" s="3"/>
    </row>
    <row r="502" spans="6:9">
      <c r="F502" s="3"/>
      <c r="G502" s="3"/>
      <c r="H502" s="3"/>
      <c r="I502" s="3"/>
    </row>
    <row r="503" spans="6:9">
      <c r="F503" s="3"/>
      <c r="G503" s="3"/>
      <c r="H503" s="3"/>
      <c r="I503" s="3"/>
    </row>
    <row r="504" spans="6:9">
      <c r="F504" s="3"/>
      <c r="G504" s="3"/>
      <c r="H504" s="3"/>
      <c r="I504" s="3"/>
    </row>
    <row r="505" spans="6:9">
      <c r="F505" s="3"/>
      <c r="G505" s="3"/>
      <c r="H505" s="3"/>
      <c r="I505" s="3"/>
    </row>
    <row r="506" spans="6:9">
      <c r="F506" s="3"/>
      <c r="G506" s="3"/>
      <c r="H506" s="3"/>
      <c r="I506" s="3"/>
    </row>
    <row r="507" spans="6:9">
      <c r="F507" s="3"/>
      <c r="G507" s="3"/>
      <c r="H507" s="3"/>
      <c r="I507" s="3"/>
    </row>
    <row r="508" spans="6:9">
      <c r="F508" s="3"/>
      <c r="G508" s="3"/>
      <c r="H508" s="3"/>
      <c r="I508" s="3"/>
    </row>
    <row r="509" spans="6:9">
      <c r="F509" s="3"/>
      <c r="G509" s="3"/>
      <c r="H509" s="3"/>
      <c r="I509" s="3"/>
    </row>
    <row r="510" spans="6:9">
      <c r="F510" s="3"/>
      <c r="G510" s="3"/>
      <c r="H510" s="3"/>
      <c r="I510" s="3"/>
    </row>
    <row r="511" spans="6:9">
      <c r="F511" s="3"/>
      <c r="G511" s="3"/>
      <c r="H511" s="3"/>
      <c r="I511" s="3"/>
    </row>
    <row r="512" spans="6:9">
      <c r="F512" s="3"/>
      <c r="G512" s="3"/>
      <c r="H512" s="3"/>
      <c r="I512" s="3"/>
    </row>
    <row r="513" spans="6:9">
      <c r="F513" s="3"/>
      <c r="G513" s="3"/>
      <c r="H513" s="3"/>
      <c r="I513" s="3"/>
    </row>
    <row r="514" spans="6:9">
      <c r="F514" s="3"/>
      <c r="G514" s="3"/>
      <c r="H514" s="3"/>
      <c r="I514" s="3"/>
    </row>
    <row r="515" spans="6:9">
      <c r="F515" s="3"/>
      <c r="G515" s="3"/>
      <c r="H515" s="3"/>
      <c r="I515" s="3"/>
    </row>
    <row r="516" spans="6:9">
      <c r="F516" s="3"/>
      <c r="G516" s="3"/>
      <c r="H516" s="3"/>
      <c r="I516" s="3"/>
    </row>
    <row r="517" spans="6:9">
      <c r="F517" s="3"/>
      <c r="G517" s="3"/>
      <c r="H517" s="3"/>
      <c r="I517" s="3"/>
    </row>
    <row r="518" spans="6:9">
      <c r="F518" s="3"/>
      <c r="G518" s="3"/>
      <c r="H518" s="3"/>
      <c r="I518" s="3"/>
    </row>
    <row r="519" spans="6:9">
      <c r="F519" s="3"/>
      <c r="G519" s="3"/>
      <c r="H519" s="3"/>
      <c r="I519" s="3"/>
    </row>
    <row r="520" spans="6:9">
      <c r="F520" s="3"/>
      <c r="G520" s="3"/>
      <c r="H520" s="3"/>
      <c r="I520" s="3"/>
    </row>
    <row r="521" spans="6:9">
      <c r="F521" s="3"/>
      <c r="G521" s="3"/>
      <c r="H521" s="3"/>
      <c r="I521" s="3"/>
    </row>
    <row r="522" spans="6:9">
      <c r="F522" s="3"/>
      <c r="G522" s="3"/>
      <c r="H522" s="3"/>
      <c r="I522" s="3"/>
    </row>
    <row r="523" spans="6:9">
      <c r="F523" s="3"/>
      <c r="G523" s="3"/>
      <c r="H523" s="3"/>
      <c r="I523" s="3"/>
    </row>
    <row r="524" spans="6:9">
      <c r="F524" s="3"/>
      <c r="G524" s="3"/>
      <c r="H524" s="3"/>
      <c r="I524" s="3"/>
    </row>
    <row r="525" spans="6:9">
      <c r="F525" s="3"/>
      <c r="G525" s="3"/>
      <c r="H525" s="3"/>
      <c r="I525" s="3"/>
    </row>
    <row r="526" spans="6:9">
      <c r="F526" s="3"/>
      <c r="G526" s="3"/>
      <c r="H526" s="3"/>
      <c r="I526" s="3"/>
    </row>
    <row r="527" spans="6:9">
      <c r="F527" s="3"/>
      <c r="G527" s="3"/>
      <c r="H527" s="3"/>
      <c r="I527" s="3"/>
    </row>
    <row r="528" spans="6:9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  <row r="856" spans="6:9">
      <c r="F856" s="3"/>
      <c r="G856" s="3"/>
      <c r="H856" s="3"/>
      <c r="I856" s="3"/>
    </row>
    <row r="857" spans="6:9">
      <c r="F857" s="3"/>
      <c r="G857" s="3"/>
      <c r="H857" s="3"/>
      <c r="I857" s="3"/>
    </row>
    <row r="858" spans="6:9">
      <c r="F858" s="3"/>
      <c r="G858" s="3"/>
      <c r="H858" s="3"/>
      <c r="I858" s="3"/>
    </row>
    <row r="859" spans="6:9">
      <c r="F859" s="3"/>
      <c r="G859" s="3"/>
      <c r="H859" s="3"/>
      <c r="I859" s="3"/>
    </row>
    <row r="860" spans="6:9">
      <c r="F860" s="3"/>
      <c r="G860" s="3"/>
      <c r="H860" s="3"/>
      <c r="I860" s="3"/>
    </row>
    <row r="861" spans="6:9">
      <c r="F861" s="3"/>
      <c r="G861" s="3"/>
      <c r="H861" s="3"/>
      <c r="I861" s="3"/>
    </row>
    <row r="862" spans="6:9">
      <c r="F862" s="3"/>
      <c r="G862" s="3"/>
      <c r="H862" s="3"/>
      <c r="I862" s="3"/>
    </row>
  </sheetData>
  <sheetProtection sheet="1" objects="1" scenarios="1"/>
  <mergeCells count="1">
    <mergeCell ref="B6:J6"/>
  </mergeCells>
  <phoneticPr fontId="3" type="noConversion"/>
  <dataValidations count="1">
    <dataValidation allowBlank="1" showInputMessage="1" showErrorMessage="1" sqref="D1:J9 C5:C9 A1:A1048576 B1:B9 B110:J1048576 B11:B12 K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1">
    <tabColor indexed="52"/>
    <pageSetUpPr fitToPage="1"/>
  </sheetPr>
  <dimension ref="B1:K613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71.42578125" style="2" bestFit="1" customWidth="1"/>
    <col min="4" max="4" width="5.42578125" style="1" bestFit="1" customWidth="1"/>
    <col min="5" max="5" width="6.7109375" style="1" bestFit="1" customWidth="1"/>
    <col min="6" max="6" width="7.28515625" style="1" bestFit="1" customWidth="1"/>
    <col min="7" max="7" width="6" style="1" bestFit="1" customWidth="1"/>
    <col min="8" max="8" width="7.5703125" style="1" customWidth="1"/>
    <col min="9" max="9" width="8.28515625" style="1" bestFit="1" customWidth="1"/>
    <col min="10" max="10" width="8.85546875" style="1" bestFit="1" customWidth="1"/>
    <col min="11" max="11" width="7.5703125" style="1" bestFit="1" customWidth="1"/>
    <col min="12" max="16384" width="9.140625" style="1"/>
  </cols>
  <sheetData>
    <row r="1" spans="2:11">
      <c r="B1" s="46" t="s">
        <v>139</v>
      </c>
      <c r="C1" s="46" t="s" vm="1">
        <v>219</v>
      </c>
    </row>
    <row r="2" spans="2:11">
      <c r="B2" s="46" t="s">
        <v>138</v>
      </c>
      <c r="C2" s="46" t="s">
        <v>220</v>
      </c>
    </row>
    <row r="3" spans="2:11">
      <c r="B3" s="46" t="s">
        <v>140</v>
      </c>
      <c r="C3" s="46" t="s">
        <v>221</v>
      </c>
    </row>
    <row r="4" spans="2:11">
      <c r="B4" s="46" t="s">
        <v>141</v>
      </c>
      <c r="C4" s="46">
        <v>2208</v>
      </c>
    </row>
    <row r="6" spans="2:11" ht="26.25" customHeight="1">
      <c r="B6" s="135" t="s">
        <v>171</v>
      </c>
      <c r="C6" s="136"/>
      <c r="D6" s="136"/>
      <c r="E6" s="136"/>
      <c r="F6" s="136"/>
      <c r="G6" s="136"/>
      <c r="H6" s="136"/>
      <c r="I6" s="136"/>
      <c r="J6" s="136"/>
      <c r="K6" s="137"/>
    </row>
    <row r="7" spans="2:11" s="3" customFormat="1" ht="63">
      <c r="B7" s="47" t="s">
        <v>109</v>
      </c>
      <c r="C7" s="49" t="s">
        <v>110</v>
      </c>
      <c r="D7" s="49" t="s">
        <v>14</v>
      </c>
      <c r="E7" s="49" t="s">
        <v>15</v>
      </c>
      <c r="F7" s="49" t="s">
        <v>55</v>
      </c>
      <c r="G7" s="49" t="s">
        <v>96</v>
      </c>
      <c r="H7" s="49" t="s">
        <v>52</v>
      </c>
      <c r="I7" s="49" t="s">
        <v>104</v>
      </c>
      <c r="J7" s="49" t="s">
        <v>142</v>
      </c>
      <c r="K7" s="64" t="s">
        <v>143</v>
      </c>
    </row>
    <row r="8" spans="2:11" s="3" customFormat="1" ht="21.75" customHeight="1">
      <c r="B8" s="14"/>
      <c r="C8" s="57"/>
      <c r="D8" s="15"/>
      <c r="E8" s="15"/>
      <c r="F8" s="15" t="s">
        <v>19</v>
      </c>
      <c r="G8" s="15"/>
      <c r="H8" s="15" t="s">
        <v>19</v>
      </c>
      <c r="I8" s="15" t="s">
        <v>199</v>
      </c>
      <c r="J8" s="31" t="s">
        <v>19</v>
      </c>
      <c r="K8" s="16" t="s">
        <v>19</v>
      </c>
    </row>
    <row r="9" spans="2:11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7</v>
      </c>
    </row>
    <row r="10" spans="2:11" s="4" customFormat="1" ht="18" customHeight="1">
      <c r="B10" s="105" t="s">
        <v>2269</v>
      </c>
      <c r="C10" s="88"/>
      <c r="D10" s="88"/>
      <c r="E10" s="88"/>
      <c r="F10" s="88"/>
      <c r="G10" s="88"/>
      <c r="H10" s="88"/>
      <c r="I10" s="106">
        <v>0</v>
      </c>
      <c r="J10" s="107">
        <v>0</v>
      </c>
      <c r="K10" s="107">
        <v>0</v>
      </c>
    </row>
    <row r="11" spans="2:11" ht="21" customHeight="1">
      <c r="B11" s="119"/>
      <c r="C11" s="88"/>
      <c r="D11" s="88"/>
      <c r="E11" s="88"/>
      <c r="F11" s="88"/>
      <c r="G11" s="88"/>
      <c r="H11" s="88"/>
      <c r="I11" s="88"/>
      <c r="J11" s="88"/>
      <c r="K11" s="88"/>
    </row>
    <row r="12" spans="2:11">
      <c r="B12" s="119"/>
      <c r="C12" s="88"/>
      <c r="D12" s="88"/>
      <c r="E12" s="88"/>
      <c r="F12" s="88"/>
      <c r="G12" s="88"/>
      <c r="H12" s="88"/>
      <c r="I12" s="88"/>
      <c r="J12" s="88"/>
      <c r="K12" s="88"/>
    </row>
    <row r="13" spans="2:11">
      <c r="B13" s="88"/>
      <c r="C13" s="88"/>
      <c r="D13" s="88"/>
      <c r="E13" s="88"/>
      <c r="F13" s="88"/>
      <c r="G13" s="88"/>
      <c r="H13" s="88"/>
      <c r="I13" s="88"/>
      <c r="J13" s="88"/>
      <c r="K13" s="88"/>
    </row>
    <row r="14" spans="2:11">
      <c r="B14" s="88"/>
      <c r="C14" s="88"/>
      <c r="D14" s="88"/>
      <c r="E14" s="88"/>
      <c r="F14" s="88"/>
      <c r="G14" s="88"/>
      <c r="H14" s="88"/>
      <c r="I14" s="88"/>
      <c r="J14" s="88"/>
      <c r="K14" s="88"/>
    </row>
    <row r="15" spans="2:11">
      <c r="B15" s="88"/>
      <c r="C15" s="88"/>
      <c r="D15" s="88"/>
      <c r="E15" s="88"/>
      <c r="F15" s="88"/>
      <c r="G15" s="88"/>
      <c r="H15" s="88"/>
      <c r="I15" s="88"/>
      <c r="J15" s="88"/>
      <c r="K15" s="88"/>
    </row>
    <row r="16" spans="2:11">
      <c r="B16" s="88"/>
      <c r="C16" s="88"/>
      <c r="D16" s="88"/>
      <c r="E16" s="88"/>
      <c r="F16" s="88"/>
      <c r="G16" s="88"/>
      <c r="H16" s="88"/>
      <c r="I16" s="88"/>
      <c r="J16" s="88"/>
      <c r="K16" s="88"/>
    </row>
    <row r="17" spans="2:11">
      <c r="B17" s="88"/>
      <c r="C17" s="88"/>
      <c r="D17" s="88"/>
      <c r="E17" s="88"/>
      <c r="F17" s="88"/>
      <c r="G17" s="88"/>
      <c r="H17" s="88"/>
      <c r="I17" s="88"/>
      <c r="J17" s="88"/>
      <c r="K17" s="88"/>
    </row>
    <row r="18" spans="2:11">
      <c r="B18" s="88"/>
      <c r="C18" s="88"/>
      <c r="D18" s="88"/>
      <c r="E18" s="88"/>
      <c r="F18" s="88"/>
      <c r="G18" s="88"/>
      <c r="H18" s="88"/>
      <c r="I18" s="88"/>
      <c r="J18" s="88"/>
      <c r="K18" s="88"/>
    </row>
    <row r="19" spans="2:11">
      <c r="B19" s="88"/>
      <c r="C19" s="88"/>
      <c r="D19" s="88"/>
      <c r="E19" s="88"/>
      <c r="F19" s="88"/>
      <c r="G19" s="88"/>
      <c r="H19" s="88"/>
      <c r="I19" s="88"/>
      <c r="J19" s="88"/>
      <c r="K19" s="88"/>
    </row>
    <row r="20" spans="2:11">
      <c r="B20" s="88"/>
      <c r="C20" s="88"/>
      <c r="D20" s="88"/>
      <c r="E20" s="88"/>
      <c r="F20" s="88"/>
      <c r="G20" s="88"/>
      <c r="H20" s="88"/>
      <c r="I20" s="88"/>
      <c r="J20" s="88"/>
      <c r="K20" s="88"/>
    </row>
    <row r="21" spans="2:11">
      <c r="B21" s="88"/>
      <c r="C21" s="88"/>
      <c r="D21" s="88"/>
      <c r="E21" s="88"/>
      <c r="F21" s="88"/>
      <c r="G21" s="88"/>
      <c r="H21" s="88"/>
      <c r="I21" s="88"/>
      <c r="J21" s="88"/>
      <c r="K21" s="88"/>
    </row>
    <row r="22" spans="2:11">
      <c r="B22" s="88"/>
      <c r="C22" s="88"/>
      <c r="D22" s="88"/>
      <c r="E22" s="88"/>
      <c r="F22" s="88"/>
      <c r="G22" s="88"/>
      <c r="H22" s="88"/>
      <c r="I22" s="88"/>
      <c r="J22" s="88"/>
      <c r="K22" s="88"/>
    </row>
    <row r="23" spans="2:11">
      <c r="B23" s="88"/>
      <c r="C23" s="88"/>
      <c r="D23" s="88"/>
      <c r="E23" s="88"/>
      <c r="F23" s="88"/>
      <c r="G23" s="88"/>
      <c r="H23" s="88"/>
      <c r="I23" s="88"/>
      <c r="J23" s="88"/>
      <c r="K23" s="88"/>
    </row>
    <row r="24" spans="2:11">
      <c r="B24" s="88"/>
      <c r="C24" s="88"/>
      <c r="D24" s="88"/>
      <c r="E24" s="88"/>
      <c r="F24" s="88"/>
      <c r="G24" s="88"/>
      <c r="H24" s="88"/>
      <c r="I24" s="88"/>
      <c r="J24" s="88"/>
      <c r="K24" s="88"/>
    </row>
    <row r="25" spans="2:11">
      <c r="B25" s="88"/>
      <c r="C25" s="88"/>
      <c r="D25" s="88"/>
      <c r="E25" s="88"/>
      <c r="F25" s="88"/>
      <c r="G25" s="88"/>
      <c r="H25" s="88"/>
      <c r="I25" s="88"/>
      <c r="J25" s="88"/>
      <c r="K25" s="88"/>
    </row>
    <row r="26" spans="2:11">
      <c r="B26" s="88"/>
      <c r="C26" s="88"/>
      <c r="D26" s="88"/>
      <c r="E26" s="88"/>
      <c r="F26" s="88"/>
      <c r="G26" s="88"/>
      <c r="H26" s="88"/>
      <c r="I26" s="88"/>
      <c r="J26" s="88"/>
      <c r="K26" s="88"/>
    </row>
    <row r="27" spans="2:11">
      <c r="B27" s="88"/>
      <c r="C27" s="88"/>
      <c r="D27" s="88"/>
      <c r="E27" s="88"/>
      <c r="F27" s="88"/>
      <c r="G27" s="88"/>
      <c r="H27" s="88"/>
      <c r="I27" s="88"/>
      <c r="J27" s="88"/>
      <c r="K27" s="88"/>
    </row>
    <row r="28" spans="2:11">
      <c r="B28" s="88"/>
      <c r="C28" s="88"/>
      <c r="D28" s="88"/>
      <c r="E28" s="88"/>
      <c r="F28" s="88"/>
      <c r="G28" s="88"/>
      <c r="H28" s="88"/>
      <c r="I28" s="88"/>
      <c r="J28" s="88"/>
      <c r="K28" s="88"/>
    </row>
    <row r="29" spans="2:11">
      <c r="B29" s="88"/>
      <c r="C29" s="88"/>
      <c r="D29" s="88"/>
      <c r="E29" s="88"/>
      <c r="F29" s="88"/>
      <c r="G29" s="88"/>
      <c r="H29" s="88"/>
      <c r="I29" s="88"/>
      <c r="J29" s="88"/>
      <c r="K29" s="88"/>
    </row>
    <row r="30" spans="2:11">
      <c r="B30" s="88"/>
      <c r="C30" s="88"/>
      <c r="D30" s="88"/>
      <c r="E30" s="88"/>
      <c r="F30" s="88"/>
      <c r="G30" s="88"/>
      <c r="H30" s="88"/>
      <c r="I30" s="88"/>
      <c r="J30" s="88"/>
      <c r="K30" s="88"/>
    </row>
    <row r="31" spans="2:11">
      <c r="B31" s="88"/>
      <c r="C31" s="88"/>
      <c r="D31" s="88"/>
      <c r="E31" s="88"/>
      <c r="F31" s="88"/>
      <c r="G31" s="88"/>
      <c r="H31" s="88"/>
      <c r="I31" s="88"/>
      <c r="J31" s="88"/>
      <c r="K31" s="88"/>
    </row>
    <row r="32" spans="2:11">
      <c r="B32" s="88"/>
      <c r="C32" s="88"/>
      <c r="D32" s="88"/>
      <c r="E32" s="88"/>
      <c r="F32" s="88"/>
      <c r="G32" s="88"/>
      <c r="H32" s="88"/>
      <c r="I32" s="88"/>
      <c r="J32" s="88"/>
      <c r="K32" s="88"/>
    </row>
    <row r="33" spans="2:11">
      <c r="B33" s="88"/>
      <c r="C33" s="88"/>
      <c r="D33" s="88"/>
      <c r="E33" s="88"/>
      <c r="F33" s="88"/>
      <c r="G33" s="88"/>
      <c r="H33" s="88"/>
      <c r="I33" s="88"/>
      <c r="J33" s="88"/>
      <c r="K33" s="88"/>
    </row>
    <row r="34" spans="2:11">
      <c r="B34" s="88"/>
      <c r="C34" s="88"/>
      <c r="D34" s="88"/>
      <c r="E34" s="88"/>
      <c r="F34" s="88"/>
      <c r="G34" s="88"/>
      <c r="H34" s="88"/>
      <c r="I34" s="88"/>
      <c r="J34" s="88"/>
      <c r="K34" s="88"/>
    </row>
    <row r="35" spans="2:11">
      <c r="B35" s="88"/>
      <c r="C35" s="88"/>
      <c r="D35" s="88"/>
      <c r="E35" s="88"/>
      <c r="F35" s="88"/>
      <c r="G35" s="88"/>
      <c r="H35" s="88"/>
      <c r="I35" s="88"/>
      <c r="J35" s="88"/>
      <c r="K35" s="88"/>
    </row>
    <row r="36" spans="2:11">
      <c r="B36" s="88"/>
      <c r="C36" s="88"/>
      <c r="D36" s="88"/>
      <c r="E36" s="88"/>
      <c r="F36" s="88"/>
      <c r="G36" s="88"/>
      <c r="H36" s="88"/>
      <c r="I36" s="88"/>
      <c r="J36" s="88"/>
      <c r="K36" s="88"/>
    </row>
    <row r="37" spans="2:11">
      <c r="B37" s="88"/>
      <c r="C37" s="88"/>
      <c r="D37" s="88"/>
      <c r="E37" s="88"/>
      <c r="F37" s="88"/>
      <c r="G37" s="88"/>
      <c r="H37" s="88"/>
      <c r="I37" s="88"/>
      <c r="J37" s="88"/>
      <c r="K37" s="88"/>
    </row>
    <row r="38" spans="2:11">
      <c r="B38" s="88"/>
      <c r="C38" s="88"/>
      <c r="D38" s="88"/>
      <c r="E38" s="88"/>
      <c r="F38" s="88"/>
      <c r="G38" s="88"/>
      <c r="H38" s="88"/>
      <c r="I38" s="88"/>
      <c r="J38" s="88"/>
      <c r="K38" s="88"/>
    </row>
    <row r="39" spans="2:11">
      <c r="B39" s="88"/>
      <c r="C39" s="88"/>
      <c r="D39" s="88"/>
      <c r="E39" s="88"/>
      <c r="F39" s="88"/>
      <c r="G39" s="88"/>
      <c r="H39" s="88"/>
      <c r="I39" s="88"/>
      <c r="J39" s="88"/>
      <c r="K39" s="88"/>
    </row>
    <row r="40" spans="2:11">
      <c r="B40" s="88"/>
      <c r="C40" s="88"/>
      <c r="D40" s="88"/>
      <c r="E40" s="88"/>
      <c r="F40" s="88"/>
      <c r="G40" s="88"/>
      <c r="H40" s="88"/>
      <c r="I40" s="88"/>
      <c r="J40" s="88"/>
      <c r="K40" s="88"/>
    </row>
    <row r="41" spans="2:11">
      <c r="B41" s="88"/>
      <c r="C41" s="88"/>
      <c r="D41" s="88"/>
      <c r="E41" s="88"/>
      <c r="F41" s="88"/>
      <c r="G41" s="88"/>
      <c r="H41" s="88"/>
      <c r="I41" s="88"/>
      <c r="J41" s="88"/>
      <c r="K41" s="88"/>
    </row>
    <row r="42" spans="2:11">
      <c r="B42" s="88"/>
      <c r="C42" s="88"/>
      <c r="D42" s="88"/>
      <c r="E42" s="88"/>
      <c r="F42" s="88"/>
      <c r="G42" s="88"/>
      <c r="H42" s="88"/>
      <c r="I42" s="88"/>
      <c r="J42" s="88"/>
      <c r="K42" s="88"/>
    </row>
    <row r="43" spans="2:11">
      <c r="B43" s="88"/>
      <c r="C43" s="88"/>
      <c r="D43" s="88"/>
      <c r="E43" s="88"/>
      <c r="F43" s="88"/>
      <c r="G43" s="88"/>
      <c r="H43" s="88"/>
      <c r="I43" s="88"/>
      <c r="J43" s="88"/>
      <c r="K43" s="88"/>
    </row>
    <row r="44" spans="2:11">
      <c r="B44" s="88"/>
      <c r="C44" s="88"/>
      <c r="D44" s="88"/>
      <c r="E44" s="88"/>
      <c r="F44" s="88"/>
      <c r="G44" s="88"/>
      <c r="H44" s="88"/>
      <c r="I44" s="88"/>
      <c r="J44" s="88"/>
      <c r="K44" s="88"/>
    </row>
    <row r="45" spans="2:11">
      <c r="B45" s="88"/>
      <c r="C45" s="88"/>
      <c r="D45" s="88"/>
      <c r="E45" s="88"/>
      <c r="F45" s="88"/>
      <c r="G45" s="88"/>
      <c r="H45" s="88"/>
      <c r="I45" s="88"/>
      <c r="J45" s="88"/>
      <c r="K45" s="88"/>
    </row>
    <row r="46" spans="2:11">
      <c r="B46" s="88"/>
      <c r="C46" s="88"/>
      <c r="D46" s="88"/>
      <c r="E46" s="88"/>
      <c r="F46" s="88"/>
      <c r="G46" s="88"/>
      <c r="H46" s="88"/>
      <c r="I46" s="88"/>
      <c r="J46" s="88"/>
      <c r="K46" s="88"/>
    </row>
    <row r="47" spans="2:11">
      <c r="B47" s="88"/>
      <c r="C47" s="88"/>
      <c r="D47" s="88"/>
      <c r="E47" s="88"/>
      <c r="F47" s="88"/>
      <c r="G47" s="88"/>
      <c r="H47" s="88"/>
      <c r="I47" s="88"/>
      <c r="J47" s="88"/>
      <c r="K47" s="88"/>
    </row>
    <row r="48" spans="2:11">
      <c r="B48" s="88"/>
      <c r="C48" s="88"/>
      <c r="D48" s="88"/>
      <c r="E48" s="88"/>
      <c r="F48" s="88"/>
      <c r="G48" s="88"/>
      <c r="H48" s="88"/>
      <c r="I48" s="88"/>
      <c r="J48" s="88"/>
      <c r="K48" s="88"/>
    </row>
    <row r="49" spans="2:11">
      <c r="B49" s="88"/>
      <c r="C49" s="88"/>
      <c r="D49" s="88"/>
      <c r="E49" s="88"/>
      <c r="F49" s="88"/>
      <c r="G49" s="88"/>
      <c r="H49" s="88"/>
      <c r="I49" s="88"/>
      <c r="J49" s="88"/>
      <c r="K49" s="88"/>
    </row>
    <row r="50" spans="2:11">
      <c r="B50" s="88"/>
      <c r="C50" s="88"/>
      <c r="D50" s="88"/>
      <c r="E50" s="88"/>
      <c r="F50" s="88"/>
      <c r="G50" s="88"/>
      <c r="H50" s="88"/>
      <c r="I50" s="88"/>
      <c r="J50" s="88"/>
      <c r="K50" s="88"/>
    </row>
    <row r="51" spans="2:11">
      <c r="B51" s="88"/>
      <c r="C51" s="88"/>
      <c r="D51" s="88"/>
      <c r="E51" s="88"/>
      <c r="F51" s="88"/>
      <c r="G51" s="88"/>
      <c r="H51" s="88"/>
      <c r="I51" s="88"/>
      <c r="J51" s="88"/>
      <c r="K51" s="88"/>
    </row>
    <row r="52" spans="2:11">
      <c r="B52" s="88"/>
      <c r="C52" s="88"/>
      <c r="D52" s="88"/>
      <c r="E52" s="88"/>
      <c r="F52" s="88"/>
      <c r="G52" s="88"/>
      <c r="H52" s="88"/>
      <c r="I52" s="88"/>
      <c r="J52" s="88"/>
      <c r="K52" s="88"/>
    </row>
    <row r="53" spans="2:11">
      <c r="B53" s="88"/>
      <c r="C53" s="88"/>
      <c r="D53" s="88"/>
      <c r="E53" s="88"/>
      <c r="F53" s="88"/>
      <c r="G53" s="88"/>
      <c r="H53" s="88"/>
      <c r="I53" s="88"/>
      <c r="J53" s="88"/>
      <c r="K53" s="88"/>
    </row>
    <row r="54" spans="2:11">
      <c r="B54" s="88"/>
      <c r="C54" s="88"/>
      <c r="D54" s="88"/>
      <c r="E54" s="88"/>
      <c r="F54" s="88"/>
      <c r="G54" s="88"/>
      <c r="H54" s="88"/>
      <c r="I54" s="88"/>
      <c r="J54" s="88"/>
      <c r="K54" s="88"/>
    </row>
    <row r="55" spans="2:11">
      <c r="B55" s="88"/>
      <c r="C55" s="88"/>
      <c r="D55" s="88"/>
      <c r="E55" s="88"/>
      <c r="F55" s="88"/>
      <c r="G55" s="88"/>
      <c r="H55" s="88"/>
      <c r="I55" s="88"/>
      <c r="J55" s="88"/>
      <c r="K55" s="88"/>
    </row>
    <row r="56" spans="2:11">
      <c r="B56" s="88"/>
      <c r="C56" s="88"/>
      <c r="D56" s="88"/>
      <c r="E56" s="88"/>
      <c r="F56" s="88"/>
      <c r="G56" s="88"/>
      <c r="H56" s="88"/>
      <c r="I56" s="88"/>
      <c r="J56" s="88"/>
      <c r="K56" s="88"/>
    </row>
    <row r="57" spans="2:11">
      <c r="B57" s="88"/>
      <c r="C57" s="88"/>
      <c r="D57" s="88"/>
      <c r="E57" s="88"/>
      <c r="F57" s="88"/>
      <c r="G57" s="88"/>
      <c r="H57" s="88"/>
      <c r="I57" s="88"/>
      <c r="J57" s="88"/>
      <c r="K57" s="88"/>
    </row>
    <row r="58" spans="2:11">
      <c r="B58" s="88"/>
      <c r="C58" s="88"/>
      <c r="D58" s="88"/>
      <c r="E58" s="88"/>
      <c r="F58" s="88"/>
      <c r="G58" s="88"/>
      <c r="H58" s="88"/>
      <c r="I58" s="88"/>
      <c r="J58" s="88"/>
      <c r="K58" s="88"/>
    </row>
    <row r="59" spans="2:11">
      <c r="B59" s="88"/>
      <c r="C59" s="88"/>
      <c r="D59" s="88"/>
      <c r="E59" s="88"/>
      <c r="F59" s="88"/>
      <c r="G59" s="88"/>
      <c r="H59" s="88"/>
      <c r="I59" s="88"/>
      <c r="J59" s="88"/>
      <c r="K59" s="88"/>
    </row>
    <row r="60" spans="2:11">
      <c r="B60" s="88"/>
      <c r="C60" s="88"/>
      <c r="D60" s="88"/>
      <c r="E60" s="88"/>
      <c r="F60" s="88"/>
      <c r="G60" s="88"/>
      <c r="H60" s="88"/>
      <c r="I60" s="88"/>
      <c r="J60" s="88"/>
      <c r="K60" s="88"/>
    </row>
    <row r="61" spans="2:11">
      <c r="B61" s="88"/>
      <c r="C61" s="88"/>
      <c r="D61" s="88"/>
      <c r="E61" s="88"/>
      <c r="F61" s="88"/>
      <c r="G61" s="88"/>
      <c r="H61" s="88"/>
      <c r="I61" s="88"/>
      <c r="J61" s="88"/>
      <c r="K61" s="88"/>
    </row>
    <row r="62" spans="2:11">
      <c r="B62" s="88"/>
      <c r="C62" s="88"/>
      <c r="D62" s="88"/>
      <c r="E62" s="88"/>
      <c r="F62" s="88"/>
      <c r="G62" s="88"/>
      <c r="H62" s="88"/>
      <c r="I62" s="88"/>
      <c r="J62" s="88"/>
      <c r="K62" s="88"/>
    </row>
    <row r="63" spans="2:11">
      <c r="B63" s="88"/>
      <c r="C63" s="88"/>
      <c r="D63" s="88"/>
      <c r="E63" s="88"/>
      <c r="F63" s="88"/>
      <c r="G63" s="88"/>
      <c r="H63" s="88"/>
      <c r="I63" s="88"/>
      <c r="J63" s="88"/>
      <c r="K63" s="88"/>
    </row>
    <row r="64" spans="2:11">
      <c r="B64" s="88"/>
      <c r="C64" s="88"/>
      <c r="D64" s="88"/>
      <c r="E64" s="88"/>
      <c r="F64" s="88"/>
      <c r="G64" s="88"/>
      <c r="H64" s="88"/>
      <c r="I64" s="88"/>
      <c r="J64" s="88"/>
      <c r="K64" s="88"/>
    </row>
    <row r="65" spans="2:11">
      <c r="B65" s="88"/>
      <c r="C65" s="88"/>
      <c r="D65" s="88"/>
      <c r="E65" s="88"/>
      <c r="F65" s="88"/>
      <c r="G65" s="88"/>
      <c r="H65" s="88"/>
      <c r="I65" s="88"/>
      <c r="J65" s="88"/>
      <c r="K65" s="88"/>
    </row>
    <row r="66" spans="2:11">
      <c r="B66" s="88"/>
      <c r="C66" s="88"/>
      <c r="D66" s="88"/>
      <c r="E66" s="88"/>
      <c r="F66" s="88"/>
      <c r="G66" s="88"/>
      <c r="H66" s="88"/>
      <c r="I66" s="88"/>
      <c r="J66" s="88"/>
      <c r="K66" s="88"/>
    </row>
    <row r="67" spans="2:11">
      <c r="B67" s="88"/>
      <c r="C67" s="88"/>
      <c r="D67" s="88"/>
      <c r="E67" s="88"/>
      <c r="F67" s="88"/>
      <c r="G67" s="88"/>
      <c r="H67" s="88"/>
      <c r="I67" s="88"/>
      <c r="J67" s="88"/>
      <c r="K67" s="88"/>
    </row>
    <row r="68" spans="2:11">
      <c r="B68" s="88"/>
      <c r="C68" s="88"/>
      <c r="D68" s="88"/>
      <c r="E68" s="88"/>
      <c r="F68" s="88"/>
      <c r="G68" s="88"/>
      <c r="H68" s="88"/>
      <c r="I68" s="88"/>
      <c r="J68" s="88"/>
      <c r="K68" s="88"/>
    </row>
    <row r="69" spans="2:11">
      <c r="B69" s="88"/>
      <c r="C69" s="88"/>
      <c r="D69" s="88"/>
      <c r="E69" s="88"/>
      <c r="F69" s="88"/>
      <c r="G69" s="88"/>
      <c r="H69" s="88"/>
      <c r="I69" s="88"/>
      <c r="J69" s="88"/>
      <c r="K69" s="88"/>
    </row>
    <row r="70" spans="2:11">
      <c r="B70" s="88"/>
      <c r="C70" s="88"/>
      <c r="D70" s="88"/>
      <c r="E70" s="88"/>
      <c r="F70" s="88"/>
      <c r="G70" s="88"/>
      <c r="H70" s="88"/>
      <c r="I70" s="88"/>
      <c r="J70" s="88"/>
      <c r="K70" s="88"/>
    </row>
    <row r="71" spans="2:11">
      <c r="B71" s="88"/>
      <c r="C71" s="88"/>
      <c r="D71" s="88"/>
      <c r="E71" s="88"/>
      <c r="F71" s="88"/>
      <c r="G71" s="88"/>
      <c r="H71" s="88"/>
      <c r="I71" s="88"/>
      <c r="J71" s="88"/>
      <c r="K71" s="88"/>
    </row>
    <row r="72" spans="2:11">
      <c r="B72" s="88"/>
      <c r="C72" s="88"/>
      <c r="D72" s="88"/>
      <c r="E72" s="88"/>
      <c r="F72" s="88"/>
      <c r="G72" s="88"/>
      <c r="H72" s="88"/>
      <c r="I72" s="88"/>
      <c r="J72" s="88"/>
      <c r="K72" s="88"/>
    </row>
    <row r="73" spans="2:11">
      <c r="B73" s="88"/>
      <c r="C73" s="88"/>
      <c r="D73" s="88"/>
      <c r="E73" s="88"/>
      <c r="F73" s="88"/>
      <c r="G73" s="88"/>
      <c r="H73" s="88"/>
      <c r="I73" s="88"/>
      <c r="J73" s="88"/>
      <c r="K73" s="88"/>
    </row>
    <row r="74" spans="2:11">
      <c r="B74" s="88"/>
      <c r="C74" s="88"/>
      <c r="D74" s="88"/>
      <c r="E74" s="88"/>
      <c r="F74" s="88"/>
      <c r="G74" s="88"/>
      <c r="H74" s="88"/>
      <c r="I74" s="88"/>
      <c r="J74" s="88"/>
      <c r="K74" s="88"/>
    </row>
    <row r="75" spans="2:11">
      <c r="B75" s="88"/>
      <c r="C75" s="88"/>
      <c r="D75" s="88"/>
      <c r="E75" s="88"/>
      <c r="F75" s="88"/>
      <c r="G75" s="88"/>
      <c r="H75" s="88"/>
      <c r="I75" s="88"/>
      <c r="J75" s="88"/>
      <c r="K75" s="88"/>
    </row>
    <row r="76" spans="2:11">
      <c r="B76" s="88"/>
      <c r="C76" s="88"/>
      <c r="D76" s="88"/>
      <c r="E76" s="88"/>
      <c r="F76" s="88"/>
      <c r="G76" s="88"/>
      <c r="H76" s="88"/>
      <c r="I76" s="88"/>
      <c r="J76" s="88"/>
      <c r="K76" s="88"/>
    </row>
    <row r="77" spans="2:11">
      <c r="B77" s="88"/>
      <c r="C77" s="88"/>
      <c r="D77" s="88"/>
      <c r="E77" s="88"/>
      <c r="F77" s="88"/>
      <c r="G77" s="88"/>
      <c r="H77" s="88"/>
      <c r="I77" s="88"/>
      <c r="J77" s="88"/>
      <c r="K77" s="88"/>
    </row>
    <row r="78" spans="2:11">
      <c r="B78" s="88"/>
      <c r="C78" s="88"/>
      <c r="D78" s="88"/>
      <c r="E78" s="88"/>
      <c r="F78" s="88"/>
      <c r="G78" s="88"/>
      <c r="H78" s="88"/>
      <c r="I78" s="88"/>
      <c r="J78" s="88"/>
      <c r="K78" s="88"/>
    </row>
    <row r="79" spans="2:11">
      <c r="B79" s="88"/>
      <c r="C79" s="88"/>
      <c r="D79" s="88"/>
      <c r="E79" s="88"/>
      <c r="F79" s="88"/>
      <c r="G79" s="88"/>
      <c r="H79" s="88"/>
      <c r="I79" s="88"/>
      <c r="J79" s="88"/>
      <c r="K79" s="88"/>
    </row>
    <row r="80" spans="2:11">
      <c r="B80" s="88"/>
      <c r="C80" s="88"/>
      <c r="D80" s="88"/>
      <c r="E80" s="88"/>
      <c r="F80" s="88"/>
      <c r="G80" s="88"/>
      <c r="H80" s="88"/>
      <c r="I80" s="88"/>
      <c r="J80" s="88"/>
      <c r="K80" s="88"/>
    </row>
    <row r="81" spans="2:11">
      <c r="B81" s="88"/>
      <c r="C81" s="88"/>
      <c r="D81" s="88"/>
      <c r="E81" s="88"/>
      <c r="F81" s="88"/>
      <c r="G81" s="88"/>
      <c r="H81" s="88"/>
      <c r="I81" s="88"/>
      <c r="J81" s="88"/>
      <c r="K81" s="88"/>
    </row>
    <row r="82" spans="2:11">
      <c r="B82" s="88"/>
      <c r="C82" s="88"/>
      <c r="D82" s="88"/>
      <c r="E82" s="88"/>
      <c r="F82" s="88"/>
      <c r="G82" s="88"/>
      <c r="H82" s="88"/>
      <c r="I82" s="88"/>
      <c r="J82" s="88"/>
      <c r="K82" s="88"/>
    </row>
    <row r="83" spans="2:11">
      <c r="B83" s="88"/>
      <c r="C83" s="88"/>
      <c r="D83" s="88"/>
      <c r="E83" s="88"/>
      <c r="F83" s="88"/>
      <c r="G83" s="88"/>
      <c r="H83" s="88"/>
      <c r="I83" s="88"/>
      <c r="J83" s="88"/>
      <c r="K83" s="88"/>
    </row>
    <row r="84" spans="2:11">
      <c r="B84" s="88"/>
      <c r="C84" s="88"/>
      <c r="D84" s="88"/>
      <c r="E84" s="88"/>
      <c r="F84" s="88"/>
      <c r="G84" s="88"/>
      <c r="H84" s="88"/>
      <c r="I84" s="88"/>
      <c r="J84" s="88"/>
      <c r="K84" s="88"/>
    </row>
    <row r="85" spans="2:11">
      <c r="B85" s="88"/>
      <c r="C85" s="88"/>
      <c r="D85" s="88"/>
      <c r="E85" s="88"/>
      <c r="F85" s="88"/>
      <c r="G85" s="88"/>
      <c r="H85" s="88"/>
      <c r="I85" s="88"/>
      <c r="J85" s="88"/>
      <c r="K85" s="88"/>
    </row>
    <row r="86" spans="2:11">
      <c r="B86" s="88"/>
      <c r="C86" s="88"/>
      <c r="D86" s="88"/>
      <c r="E86" s="88"/>
      <c r="F86" s="88"/>
      <c r="G86" s="88"/>
      <c r="H86" s="88"/>
      <c r="I86" s="88"/>
      <c r="J86" s="88"/>
      <c r="K86" s="88"/>
    </row>
    <row r="87" spans="2:11">
      <c r="B87" s="88"/>
      <c r="C87" s="88"/>
      <c r="D87" s="88"/>
      <c r="E87" s="88"/>
      <c r="F87" s="88"/>
      <c r="G87" s="88"/>
      <c r="H87" s="88"/>
      <c r="I87" s="88"/>
      <c r="J87" s="88"/>
      <c r="K87" s="88"/>
    </row>
    <row r="88" spans="2:11">
      <c r="B88" s="88"/>
      <c r="C88" s="88"/>
      <c r="D88" s="88"/>
      <c r="E88" s="88"/>
      <c r="F88" s="88"/>
      <c r="G88" s="88"/>
      <c r="H88" s="88"/>
      <c r="I88" s="88"/>
      <c r="J88" s="88"/>
      <c r="K88" s="88"/>
    </row>
    <row r="89" spans="2:11">
      <c r="B89" s="88"/>
      <c r="C89" s="88"/>
      <c r="D89" s="88"/>
      <c r="E89" s="88"/>
      <c r="F89" s="88"/>
      <c r="G89" s="88"/>
      <c r="H89" s="88"/>
      <c r="I89" s="88"/>
      <c r="J89" s="88"/>
      <c r="K89" s="88"/>
    </row>
    <row r="90" spans="2:11">
      <c r="B90" s="88"/>
      <c r="C90" s="88"/>
      <c r="D90" s="88"/>
      <c r="E90" s="88"/>
      <c r="F90" s="88"/>
      <c r="G90" s="88"/>
      <c r="H90" s="88"/>
      <c r="I90" s="88"/>
      <c r="J90" s="88"/>
      <c r="K90" s="88"/>
    </row>
    <row r="91" spans="2:11">
      <c r="B91" s="88"/>
      <c r="C91" s="88"/>
      <c r="D91" s="88"/>
      <c r="E91" s="88"/>
      <c r="F91" s="88"/>
      <c r="G91" s="88"/>
      <c r="H91" s="88"/>
      <c r="I91" s="88"/>
      <c r="J91" s="88"/>
      <c r="K91" s="88"/>
    </row>
    <row r="92" spans="2:11">
      <c r="B92" s="88"/>
      <c r="C92" s="88"/>
      <c r="D92" s="88"/>
      <c r="E92" s="88"/>
      <c r="F92" s="88"/>
      <c r="G92" s="88"/>
      <c r="H92" s="88"/>
      <c r="I92" s="88"/>
      <c r="J92" s="88"/>
      <c r="K92" s="88"/>
    </row>
    <row r="93" spans="2:11">
      <c r="B93" s="88"/>
      <c r="C93" s="88"/>
      <c r="D93" s="88"/>
      <c r="E93" s="88"/>
      <c r="F93" s="88"/>
      <c r="G93" s="88"/>
      <c r="H93" s="88"/>
      <c r="I93" s="88"/>
      <c r="J93" s="88"/>
      <c r="K93" s="88"/>
    </row>
    <row r="94" spans="2:11">
      <c r="B94" s="88"/>
      <c r="C94" s="88"/>
      <c r="D94" s="88"/>
      <c r="E94" s="88"/>
      <c r="F94" s="88"/>
      <c r="G94" s="88"/>
      <c r="H94" s="88"/>
      <c r="I94" s="88"/>
      <c r="J94" s="88"/>
      <c r="K94" s="88"/>
    </row>
    <row r="95" spans="2:11">
      <c r="B95" s="88"/>
      <c r="C95" s="88"/>
      <c r="D95" s="88"/>
      <c r="E95" s="88"/>
      <c r="F95" s="88"/>
      <c r="G95" s="88"/>
      <c r="H95" s="88"/>
      <c r="I95" s="88"/>
      <c r="J95" s="88"/>
      <c r="K95" s="88"/>
    </row>
    <row r="96" spans="2:11">
      <c r="B96" s="88"/>
      <c r="C96" s="88"/>
      <c r="D96" s="88"/>
      <c r="E96" s="88"/>
      <c r="F96" s="88"/>
      <c r="G96" s="88"/>
      <c r="H96" s="88"/>
      <c r="I96" s="88"/>
      <c r="J96" s="88"/>
      <c r="K96" s="88"/>
    </row>
    <row r="97" spans="2:11">
      <c r="B97" s="88"/>
      <c r="C97" s="88"/>
      <c r="D97" s="88"/>
      <c r="E97" s="88"/>
      <c r="F97" s="88"/>
      <c r="G97" s="88"/>
      <c r="H97" s="88"/>
      <c r="I97" s="88"/>
      <c r="J97" s="88"/>
      <c r="K97" s="88"/>
    </row>
    <row r="98" spans="2:11">
      <c r="B98" s="88"/>
      <c r="C98" s="88"/>
      <c r="D98" s="88"/>
      <c r="E98" s="88"/>
      <c r="F98" s="88"/>
      <c r="G98" s="88"/>
      <c r="H98" s="88"/>
      <c r="I98" s="88"/>
      <c r="J98" s="88"/>
      <c r="K98" s="88"/>
    </row>
    <row r="99" spans="2:11">
      <c r="B99" s="88"/>
      <c r="C99" s="88"/>
      <c r="D99" s="88"/>
      <c r="E99" s="88"/>
      <c r="F99" s="88"/>
      <c r="G99" s="88"/>
      <c r="H99" s="88"/>
      <c r="I99" s="88"/>
      <c r="J99" s="88"/>
      <c r="K99" s="88"/>
    </row>
    <row r="100" spans="2:11">
      <c r="B100" s="88"/>
      <c r="C100" s="88"/>
      <c r="D100" s="88"/>
      <c r="E100" s="88"/>
      <c r="F100" s="88"/>
      <c r="G100" s="88"/>
      <c r="H100" s="88"/>
      <c r="I100" s="88"/>
      <c r="J100" s="88"/>
      <c r="K100" s="88"/>
    </row>
    <row r="101" spans="2:11">
      <c r="B101" s="88"/>
      <c r="C101" s="88"/>
      <c r="D101" s="88"/>
      <c r="E101" s="88"/>
      <c r="F101" s="88"/>
      <c r="G101" s="88"/>
      <c r="H101" s="88"/>
      <c r="I101" s="88"/>
      <c r="J101" s="88"/>
      <c r="K101" s="88"/>
    </row>
    <row r="102" spans="2:11">
      <c r="B102" s="88"/>
      <c r="C102" s="88"/>
      <c r="D102" s="88"/>
      <c r="E102" s="88"/>
      <c r="F102" s="88"/>
      <c r="G102" s="88"/>
      <c r="H102" s="88"/>
      <c r="I102" s="88"/>
      <c r="J102" s="88"/>
      <c r="K102" s="88"/>
    </row>
    <row r="103" spans="2:11">
      <c r="B103" s="88"/>
      <c r="C103" s="88"/>
      <c r="D103" s="88"/>
      <c r="E103" s="88"/>
      <c r="F103" s="88"/>
      <c r="G103" s="88"/>
      <c r="H103" s="88"/>
      <c r="I103" s="88"/>
      <c r="J103" s="88"/>
      <c r="K103" s="88"/>
    </row>
    <row r="104" spans="2:11">
      <c r="B104" s="88"/>
      <c r="C104" s="88"/>
      <c r="D104" s="88"/>
      <c r="E104" s="88"/>
      <c r="F104" s="88"/>
      <c r="G104" s="88"/>
      <c r="H104" s="88"/>
      <c r="I104" s="88"/>
      <c r="J104" s="88"/>
      <c r="K104" s="88"/>
    </row>
    <row r="105" spans="2:11">
      <c r="B105" s="88"/>
      <c r="C105" s="88"/>
      <c r="D105" s="88"/>
      <c r="E105" s="88"/>
      <c r="F105" s="88"/>
      <c r="G105" s="88"/>
      <c r="H105" s="88"/>
      <c r="I105" s="88"/>
      <c r="J105" s="88"/>
      <c r="K105" s="88"/>
    </row>
    <row r="106" spans="2:11">
      <c r="B106" s="88"/>
      <c r="C106" s="88"/>
      <c r="D106" s="88"/>
      <c r="E106" s="88"/>
      <c r="F106" s="88"/>
      <c r="G106" s="88"/>
      <c r="H106" s="88"/>
      <c r="I106" s="88"/>
      <c r="J106" s="88"/>
      <c r="K106" s="88"/>
    </row>
    <row r="107" spans="2:11">
      <c r="B107" s="88"/>
      <c r="C107" s="88"/>
      <c r="D107" s="88"/>
      <c r="E107" s="88"/>
      <c r="F107" s="88"/>
      <c r="G107" s="88"/>
      <c r="H107" s="88"/>
      <c r="I107" s="88"/>
      <c r="J107" s="88"/>
      <c r="K107" s="88"/>
    </row>
    <row r="108" spans="2:11">
      <c r="B108" s="88"/>
      <c r="C108" s="88"/>
      <c r="D108" s="88"/>
      <c r="E108" s="88"/>
      <c r="F108" s="88"/>
      <c r="G108" s="88"/>
      <c r="H108" s="88"/>
      <c r="I108" s="88"/>
      <c r="J108" s="88"/>
      <c r="K108" s="88"/>
    </row>
    <row r="109" spans="2:11">
      <c r="B109" s="88"/>
      <c r="C109" s="88"/>
      <c r="D109" s="88"/>
      <c r="E109" s="88"/>
      <c r="F109" s="88"/>
      <c r="G109" s="88"/>
      <c r="H109" s="88"/>
      <c r="I109" s="88"/>
      <c r="J109" s="88"/>
      <c r="K109" s="88"/>
    </row>
    <row r="110" spans="2:11">
      <c r="B110" s="94"/>
      <c r="C110" s="94"/>
      <c r="D110" s="112"/>
      <c r="E110" s="112"/>
      <c r="F110" s="112"/>
      <c r="G110" s="112"/>
      <c r="H110" s="112"/>
      <c r="I110" s="95"/>
      <c r="J110" s="95"/>
      <c r="K110" s="95"/>
    </row>
    <row r="111" spans="2:11">
      <c r="B111" s="94"/>
      <c r="C111" s="94"/>
      <c r="D111" s="112"/>
      <c r="E111" s="112"/>
      <c r="F111" s="112"/>
      <c r="G111" s="112"/>
      <c r="H111" s="112"/>
      <c r="I111" s="95"/>
      <c r="J111" s="95"/>
      <c r="K111" s="95"/>
    </row>
    <row r="112" spans="2:11">
      <c r="B112" s="94"/>
      <c r="C112" s="94"/>
      <c r="D112" s="112"/>
      <c r="E112" s="112"/>
      <c r="F112" s="112"/>
      <c r="G112" s="112"/>
      <c r="H112" s="112"/>
      <c r="I112" s="95"/>
      <c r="J112" s="95"/>
      <c r="K112" s="95"/>
    </row>
    <row r="113" spans="2:11">
      <c r="B113" s="94"/>
      <c r="C113" s="94"/>
      <c r="D113" s="112"/>
      <c r="E113" s="112"/>
      <c r="F113" s="112"/>
      <c r="G113" s="112"/>
      <c r="H113" s="112"/>
      <c r="I113" s="95"/>
      <c r="J113" s="95"/>
      <c r="K113" s="95"/>
    </row>
    <row r="114" spans="2:11">
      <c r="B114" s="94"/>
      <c r="C114" s="94"/>
      <c r="D114" s="112"/>
      <c r="E114" s="112"/>
      <c r="F114" s="112"/>
      <c r="G114" s="112"/>
      <c r="H114" s="112"/>
      <c r="I114" s="95"/>
      <c r="J114" s="95"/>
      <c r="K114" s="95"/>
    </row>
    <row r="115" spans="2:11">
      <c r="B115" s="94"/>
      <c r="C115" s="94"/>
      <c r="D115" s="112"/>
      <c r="E115" s="112"/>
      <c r="F115" s="112"/>
      <c r="G115" s="112"/>
      <c r="H115" s="112"/>
      <c r="I115" s="95"/>
      <c r="J115" s="95"/>
      <c r="K115" s="95"/>
    </row>
    <row r="116" spans="2:11">
      <c r="B116" s="94"/>
      <c r="C116" s="94"/>
      <c r="D116" s="112"/>
      <c r="E116" s="112"/>
      <c r="F116" s="112"/>
      <c r="G116" s="112"/>
      <c r="H116" s="112"/>
      <c r="I116" s="95"/>
      <c r="J116" s="95"/>
      <c r="K116" s="95"/>
    </row>
    <row r="117" spans="2:11">
      <c r="B117" s="94"/>
      <c r="C117" s="94"/>
      <c r="D117" s="112"/>
      <c r="E117" s="112"/>
      <c r="F117" s="112"/>
      <c r="G117" s="112"/>
      <c r="H117" s="112"/>
      <c r="I117" s="95"/>
      <c r="J117" s="95"/>
      <c r="K117" s="95"/>
    </row>
    <row r="118" spans="2:11">
      <c r="B118" s="94"/>
      <c r="C118" s="94"/>
      <c r="D118" s="112"/>
      <c r="E118" s="112"/>
      <c r="F118" s="112"/>
      <c r="G118" s="112"/>
      <c r="H118" s="112"/>
      <c r="I118" s="95"/>
      <c r="J118" s="95"/>
      <c r="K118" s="95"/>
    </row>
    <row r="119" spans="2:11">
      <c r="B119" s="94"/>
      <c r="C119" s="94"/>
      <c r="D119" s="112"/>
      <c r="E119" s="112"/>
      <c r="F119" s="112"/>
      <c r="G119" s="112"/>
      <c r="H119" s="112"/>
      <c r="I119" s="95"/>
      <c r="J119" s="95"/>
      <c r="K119" s="95"/>
    </row>
    <row r="120" spans="2:11">
      <c r="B120" s="94"/>
      <c r="C120" s="94"/>
      <c r="D120" s="112"/>
      <c r="E120" s="112"/>
      <c r="F120" s="112"/>
      <c r="G120" s="112"/>
      <c r="H120" s="112"/>
      <c r="I120" s="95"/>
      <c r="J120" s="95"/>
      <c r="K120" s="95"/>
    </row>
    <row r="121" spans="2:11">
      <c r="B121" s="94"/>
      <c r="C121" s="94"/>
      <c r="D121" s="112"/>
      <c r="E121" s="112"/>
      <c r="F121" s="112"/>
      <c r="G121" s="112"/>
      <c r="H121" s="112"/>
      <c r="I121" s="95"/>
      <c r="J121" s="95"/>
      <c r="K121" s="95"/>
    </row>
    <row r="122" spans="2:11">
      <c r="B122" s="94"/>
      <c r="C122" s="94"/>
      <c r="D122" s="112"/>
      <c r="E122" s="112"/>
      <c r="F122" s="112"/>
      <c r="G122" s="112"/>
      <c r="H122" s="112"/>
      <c r="I122" s="95"/>
      <c r="J122" s="95"/>
      <c r="K122" s="95"/>
    </row>
    <row r="123" spans="2:11">
      <c r="B123" s="94"/>
      <c r="C123" s="94"/>
      <c r="D123" s="112"/>
      <c r="E123" s="112"/>
      <c r="F123" s="112"/>
      <c r="G123" s="112"/>
      <c r="H123" s="112"/>
      <c r="I123" s="95"/>
      <c r="J123" s="95"/>
      <c r="K123" s="95"/>
    </row>
    <row r="124" spans="2:11">
      <c r="B124" s="94"/>
      <c r="C124" s="94"/>
      <c r="D124" s="112"/>
      <c r="E124" s="112"/>
      <c r="F124" s="112"/>
      <c r="G124" s="112"/>
      <c r="H124" s="112"/>
      <c r="I124" s="95"/>
      <c r="J124" s="95"/>
      <c r="K124" s="95"/>
    </row>
    <row r="125" spans="2:11">
      <c r="B125" s="94"/>
      <c r="C125" s="94"/>
      <c r="D125" s="112"/>
      <c r="E125" s="112"/>
      <c r="F125" s="112"/>
      <c r="G125" s="112"/>
      <c r="H125" s="112"/>
      <c r="I125" s="95"/>
      <c r="J125" s="95"/>
      <c r="K125" s="95"/>
    </row>
    <row r="126" spans="2:11">
      <c r="B126" s="94"/>
      <c r="C126" s="94"/>
      <c r="D126" s="112"/>
      <c r="E126" s="112"/>
      <c r="F126" s="112"/>
      <c r="G126" s="112"/>
      <c r="H126" s="112"/>
      <c r="I126" s="95"/>
      <c r="J126" s="95"/>
      <c r="K126" s="95"/>
    </row>
    <row r="127" spans="2:11">
      <c r="B127" s="94"/>
      <c r="C127" s="94"/>
      <c r="D127" s="112"/>
      <c r="E127" s="112"/>
      <c r="F127" s="112"/>
      <c r="G127" s="112"/>
      <c r="H127" s="112"/>
      <c r="I127" s="95"/>
      <c r="J127" s="95"/>
      <c r="K127" s="95"/>
    </row>
    <row r="128" spans="2:11">
      <c r="B128" s="94"/>
      <c r="C128" s="94"/>
      <c r="D128" s="112"/>
      <c r="E128" s="112"/>
      <c r="F128" s="112"/>
      <c r="G128" s="112"/>
      <c r="H128" s="112"/>
      <c r="I128" s="95"/>
      <c r="J128" s="95"/>
      <c r="K128" s="95"/>
    </row>
    <row r="129" spans="2:11">
      <c r="B129" s="94"/>
      <c r="C129" s="94"/>
      <c r="D129" s="112"/>
      <c r="E129" s="112"/>
      <c r="F129" s="112"/>
      <c r="G129" s="112"/>
      <c r="H129" s="112"/>
      <c r="I129" s="95"/>
      <c r="J129" s="95"/>
      <c r="K129" s="95"/>
    </row>
    <row r="130" spans="2:11">
      <c r="B130" s="94"/>
      <c r="C130" s="94"/>
      <c r="D130" s="112"/>
      <c r="E130" s="112"/>
      <c r="F130" s="112"/>
      <c r="G130" s="112"/>
      <c r="H130" s="112"/>
      <c r="I130" s="95"/>
      <c r="J130" s="95"/>
      <c r="K130" s="95"/>
    </row>
    <row r="131" spans="2:11">
      <c r="B131" s="94"/>
      <c r="C131" s="94"/>
      <c r="D131" s="112"/>
      <c r="E131" s="112"/>
      <c r="F131" s="112"/>
      <c r="G131" s="112"/>
      <c r="H131" s="112"/>
      <c r="I131" s="95"/>
      <c r="J131" s="95"/>
      <c r="K131" s="95"/>
    </row>
    <row r="132" spans="2:11">
      <c r="B132" s="94"/>
      <c r="C132" s="94"/>
      <c r="D132" s="112"/>
      <c r="E132" s="112"/>
      <c r="F132" s="112"/>
      <c r="G132" s="112"/>
      <c r="H132" s="112"/>
      <c r="I132" s="95"/>
      <c r="J132" s="95"/>
      <c r="K132" s="95"/>
    </row>
    <row r="133" spans="2:11">
      <c r="B133" s="94"/>
      <c r="C133" s="94"/>
      <c r="D133" s="112"/>
      <c r="E133" s="112"/>
      <c r="F133" s="112"/>
      <c r="G133" s="112"/>
      <c r="H133" s="112"/>
      <c r="I133" s="95"/>
      <c r="J133" s="95"/>
      <c r="K133" s="95"/>
    </row>
    <row r="134" spans="2:11">
      <c r="B134" s="94"/>
      <c r="C134" s="94"/>
      <c r="D134" s="112"/>
      <c r="E134" s="112"/>
      <c r="F134" s="112"/>
      <c r="G134" s="112"/>
      <c r="H134" s="112"/>
      <c r="I134" s="95"/>
      <c r="J134" s="95"/>
      <c r="K134" s="95"/>
    </row>
    <row r="135" spans="2:11">
      <c r="B135" s="94"/>
      <c r="C135" s="94"/>
      <c r="D135" s="112"/>
      <c r="E135" s="112"/>
      <c r="F135" s="112"/>
      <c r="G135" s="112"/>
      <c r="H135" s="112"/>
      <c r="I135" s="95"/>
      <c r="J135" s="95"/>
      <c r="K135" s="95"/>
    </row>
    <row r="136" spans="2:11">
      <c r="B136" s="94"/>
      <c r="C136" s="94"/>
      <c r="D136" s="112"/>
      <c r="E136" s="112"/>
      <c r="F136" s="112"/>
      <c r="G136" s="112"/>
      <c r="H136" s="112"/>
      <c r="I136" s="95"/>
      <c r="J136" s="95"/>
      <c r="K136" s="95"/>
    </row>
    <row r="137" spans="2:11">
      <c r="B137" s="94"/>
      <c r="C137" s="94"/>
      <c r="D137" s="112"/>
      <c r="E137" s="112"/>
      <c r="F137" s="112"/>
      <c r="G137" s="112"/>
      <c r="H137" s="112"/>
      <c r="I137" s="95"/>
      <c r="J137" s="95"/>
      <c r="K137" s="95"/>
    </row>
    <row r="138" spans="2:11">
      <c r="B138" s="94"/>
      <c r="C138" s="94"/>
      <c r="D138" s="112"/>
      <c r="E138" s="112"/>
      <c r="F138" s="112"/>
      <c r="G138" s="112"/>
      <c r="H138" s="112"/>
      <c r="I138" s="95"/>
      <c r="J138" s="95"/>
      <c r="K138" s="95"/>
    </row>
    <row r="139" spans="2:11">
      <c r="B139" s="94"/>
      <c r="C139" s="94"/>
      <c r="D139" s="112"/>
      <c r="E139" s="112"/>
      <c r="F139" s="112"/>
      <c r="G139" s="112"/>
      <c r="H139" s="112"/>
      <c r="I139" s="95"/>
      <c r="J139" s="95"/>
      <c r="K139" s="95"/>
    </row>
    <row r="140" spans="2:11">
      <c r="B140" s="94"/>
      <c r="C140" s="94"/>
      <c r="D140" s="112"/>
      <c r="E140" s="112"/>
      <c r="F140" s="112"/>
      <c r="G140" s="112"/>
      <c r="H140" s="112"/>
      <c r="I140" s="95"/>
      <c r="J140" s="95"/>
      <c r="K140" s="95"/>
    </row>
    <row r="141" spans="2:11">
      <c r="B141" s="94"/>
      <c r="C141" s="94"/>
      <c r="D141" s="112"/>
      <c r="E141" s="112"/>
      <c r="F141" s="112"/>
      <c r="G141" s="112"/>
      <c r="H141" s="112"/>
      <c r="I141" s="95"/>
      <c r="J141" s="95"/>
      <c r="K141" s="95"/>
    </row>
    <row r="142" spans="2:11">
      <c r="B142" s="94"/>
      <c r="C142" s="94"/>
      <c r="D142" s="112"/>
      <c r="E142" s="112"/>
      <c r="F142" s="112"/>
      <c r="G142" s="112"/>
      <c r="H142" s="112"/>
      <c r="I142" s="95"/>
      <c r="J142" s="95"/>
      <c r="K142" s="95"/>
    </row>
    <row r="143" spans="2:11">
      <c r="B143" s="94"/>
      <c r="C143" s="94"/>
      <c r="D143" s="112"/>
      <c r="E143" s="112"/>
      <c r="F143" s="112"/>
      <c r="G143" s="112"/>
      <c r="H143" s="112"/>
      <c r="I143" s="95"/>
      <c r="J143" s="95"/>
      <c r="K143" s="95"/>
    </row>
    <row r="144" spans="2:11">
      <c r="B144" s="94"/>
      <c r="C144" s="94"/>
      <c r="D144" s="112"/>
      <c r="E144" s="112"/>
      <c r="F144" s="112"/>
      <c r="G144" s="112"/>
      <c r="H144" s="112"/>
      <c r="I144" s="95"/>
      <c r="J144" s="95"/>
      <c r="K144" s="95"/>
    </row>
    <row r="145" spans="2:11">
      <c r="B145" s="94"/>
      <c r="C145" s="94"/>
      <c r="D145" s="112"/>
      <c r="E145" s="112"/>
      <c r="F145" s="112"/>
      <c r="G145" s="112"/>
      <c r="H145" s="112"/>
      <c r="I145" s="95"/>
      <c r="J145" s="95"/>
      <c r="K145" s="95"/>
    </row>
    <row r="146" spans="2:11">
      <c r="B146" s="94"/>
      <c r="C146" s="94"/>
      <c r="D146" s="112"/>
      <c r="E146" s="112"/>
      <c r="F146" s="112"/>
      <c r="G146" s="112"/>
      <c r="H146" s="112"/>
      <c r="I146" s="95"/>
      <c r="J146" s="95"/>
      <c r="K146" s="95"/>
    </row>
    <row r="147" spans="2:11">
      <c r="B147" s="94"/>
      <c r="C147" s="94"/>
      <c r="D147" s="112"/>
      <c r="E147" s="112"/>
      <c r="F147" s="112"/>
      <c r="G147" s="112"/>
      <c r="H147" s="112"/>
      <c r="I147" s="95"/>
      <c r="J147" s="95"/>
      <c r="K147" s="95"/>
    </row>
    <row r="148" spans="2:11">
      <c r="B148" s="94"/>
      <c r="C148" s="94"/>
      <c r="D148" s="112"/>
      <c r="E148" s="112"/>
      <c r="F148" s="112"/>
      <c r="G148" s="112"/>
      <c r="H148" s="112"/>
      <c r="I148" s="95"/>
      <c r="J148" s="95"/>
      <c r="K148" s="95"/>
    </row>
    <row r="149" spans="2:11">
      <c r="B149" s="94"/>
      <c r="C149" s="94"/>
      <c r="D149" s="112"/>
      <c r="E149" s="112"/>
      <c r="F149" s="112"/>
      <c r="G149" s="112"/>
      <c r="H149" s="112"/>
      <c r="I149" s="95"/>
      <c r="J149" s="95"/>
      <c r="K149" s="95"/>
    </row>
    <row r="150" spans="2:11">
      <c r="B150" s="94"/>
      <c r="C150" s="94"/>
      <c r="D150" s="112"/>
      <c r="E150" s="112"/>
      <c r="F150" s="112"/>
      <c r="G150" s="112"/>
      <c r="H150" s="112"/>
      <c r="I150" s="95"/>
      <c r="J150" s="95"/>
      <c r="K150" s="95"/>
    </row>
    <row r="151" spans="2:11">
      <c r="B151" s="94"/>
      <c r="C151" s="94"/>
      <c r="D151" s="112"/>
      <c r="E151" s="112"/>
      <c r="F151" s="112"/>
      <c r="G151" s="112"/>
      <c r="H151" s="112"/>
      <c r="I151" s="95"/>
      <c r="J151" s="95"/>
      <c r="K151" s="95"/>
    </row>
    <row r="152" spans="2:11">
      <c r="B152" s="94"/>
      <c r="C152" s="94"/>
      <c r="D152" s="112"/>
      <c r="E152" s="112"/>
      <c r="F152" s="112"/>
      <c r="G152" s="112"/>
      <c r="H152" s="112"/>
      <c r="I152" s="95"/>
      <c r="J152" s="95"/>
      <c r="K152" s="95"/>
    </row>
    <row r="153" spans="2:11">
      <c r="B153" s="94"/>
      <c r="C153" s="94"/>
      <c r="D153" s="112"/>
      <c r="E153" s="112"/>
      <c r="F153" s="112"/>
      <c r="G153" s="112"/>
      <c r="H153" s="112"/>
      <c r="I153" s="95"/>
      <c r="J153" s="95"/>
      <c r="K153" s="95"/>
    </row>
    <row r="154" spans="2:11">
      <c r="B154" s="94"/>
      <c r="C154" s="94"/>
      <c r="D154" s="112"/>
      <c r="E154" s="112"/>
      <c r="F154" s="112"/>
      <c r="G154" s="112"/>
      <c r="H154" s="112"/>
      <c r="I154" s="95"/>
      <c r="J154" s="95"/>
      <c r="K154" s="95"/>
    </row>
    <row r="155" spans="2:11">
      <c r="B155" s="94"/>
      <c r="C155" s="94"/>
      <c r="D155" s="112"/>
      <c r="E155" s="112"/>
      <c r="F155" s="112"/>
      <c r="G155" s="112"/>
      <c r="H155" s="112"/>
      <c r="I155" s="95"/>
      <c r="J155" s="95"/>
      <c r="K155" s="95"/>
    </row>
    <row r="156" spans="2:11">
      <c r="B156" s="94"/>
      <c r="C156" s="94"/>
      <c r="D156" s="112"/>
      <c r="E156" s="112"/>
      <c r="F156" s="112"/>
      <c r="G156" s="112"/>
      <c r="H156" s="112"/>
      <c r="I156" s="95"/>
      <c r="J156" s="95"/>
      <c r="K156" s="95"/>
    </row>
    <row r="157" spans="2:11">
      <c r="B157" s="94"/>
      <c r="C157" s="94"/>
      <c r="D157" s="112"/>
      <c r="E157" s="112"/>
      <c r="F157" s="112"/>
      <c r="G157" s="112"/>
      <c r="H157" s="112"/>
      <c r="I157" s="95"/>
      <c r="J157" s="95"/>
      <c r="K157" s="95"/>
    </row>
    <row r="158" spans="2:11">
      <c r="B158" s="94"/>
      <c r="C158" s="94"/>
      <c r="D158" s="112"/>
      <c r="E158" s="112"/>
      <c r="F158" s="112"/>
      <c r="G158" s="112"/>
      <c r="H158" s="112"/>
      <c r="I158" s="95"/>
      <c r="J158" s="95"/>
      <c r="K158" s="95"/>
    </row>
    <row r="159" spans="2:11">
      <c r="B159" s="94"/>
      <c r="C159" s="94"/>
      <c r="D159" s="112"/>
      <c r="E159" s="112"/>
      <c r="F159" s="112"/>
      <c r="G159" s="112"/>
      <c r="H159" s="112"/>
      <c r="I159" s="95"/>
      <c r="J159" s="95"/>
      <c r="K159" s="95"/>
    </row>
    <row r="160" spans="2:11">
      <c r="B160" s="94"/>
      <c r="C160" s="94"/>
      <c r="D160" s="112"/>
      <c r="E160" s="112"/>
      <c r="F160" s="112"/>
      <c r="G160" s="112"/>
      <c r="H160" s="112"/>
      <c r="I160" s="95"/>
      <c r="J160" s="95"/>
      <c r="K160" s="95"/>
    </row>
    <row r="161" spans="2:11">
      <c r="B161" s="94"/>
      <c r="C161" s="94"/>
      <c r="D161" s="112"/>
      <c r="E161" s="112"/>
      <c r="F161" s="112"/>
      <c r="G161" s="112"/>
      <c r="H161" s="112"/>
      <c r="I161" s="95"/>
      <c r="J161" s="95"/>
      <c r="K161" s="95"/>
    </row>
    <row r="162" spans="2:11">
      <c r="B162" s="94"/>
      <c r="C162" s="94"/>
      <c r="D162" s="112"/>
      <c r="E162" s="112"/>
      <c r="F162" s="112"/>
      <c r="G162" s="112"/>
      <c r="H162" s="112"/>
      <c r="I162" s="95"/>
      <c r="J162" s="95"/>
      <c r="K162" s="95"/>
    </row>
    <row r="163" spans="2:11">
      <c r="B163" s="94"/>
      <c r="C163" s="94"/>
      <c r="D163" s="112"/>
      <c r="E163" s="112"/>
      <c r="F163" s="112"/>
      <c r="G163" s="112"/>
      <c r="H163" s="112"/>
      <c r="I163" s="95"/>
      <c r="J163" s="95"/>
      <c r="K163" s="95"/>
    </row>
    <row r="164" spans="2:11">
      <c r="B164" s="94"/>
      <c r="C164" s="94"/>
      <c r="D164" s="112"/>
      <c r="E164" s="112"/>
      <c r="F164" s="112"/>
      <c r="G164" s="112"/>
      <c r="H164" s="112"/>
      <c r="I164" s="95"/>
      <c r="J164" s="95"/>
      <c r="K164" s="95"/>
    </row>
    <row r="165" spans="2:11">
      <c r="B165" s="94"/>
      <c r="C165" s="94"/>
      <c r="D165" s="112"/>
      <c r="E165" s="112"/>
      <c r="F165" s="112"/>
      <c r="G165" s="112"/>
      <c r="H165" s="112"/>
      <c r="I165" s="95"/>
      <c r="J165" s="95"/>
      <c r="K165" s="95"/>
    </row>
    <row r="166" spans="2:11">
      <c r="B166" s="94"/>
      <c r="C166" s="94"/>
      <c r="D166" s="112"/>
      <c r="E166" s="112"/>
      <c r="F166" s="112"/>
      <c r="G166" s="112"/>
      <c r="H166" s="112"/>
      <c r="I166" s="95"/>
      <c r="J166" s="95"/>
      <c r="K166" s="95"/>
    </row>
    <row r="167" spans="2:11">
      <c r="B167" s="94"/>
      <c r="C167" s="94"/>
      <c r="D167" s="112"/>
      <c r="E167" s="112"/>
      <c r="F167" s="112"/>
      <c r="G167" s="112"/>
      <c r="H167" s="112"/>
      <c r="I167" s="95"/>
      <c r="J167" s="95"/>
      <c r="K167" s="95"/>
    </row>
    <row r="168" spans="2:11">
      <c r="B168" s="94"/>
      <c r="C168" s="94"/>
      <c r="D168" s="112"/>
      <c r="E168" s="112"/>
      <c r="F168" s="112"/>
      <c r="G168" s="112"/>
      <c r="H168" s="112"/>
      <c r="I168" s="95"/>
      <c r="J168" s="95"/>
      <c r="K168" s="95"/>
    </row>
    <row r="169" spans="2:11">
      <c r="B169" s="94"/>
      <c r="C169" s="94"/>
      <c r="D169" s="112"/>
      <c r="E169" s="112"/>
      <c r="F169" s="112"/>
      <c r="G169" s="112"/>
      <c r="H169" s="112"/>
      <c r="I169" s="95"/>
      <c r="J169" s="95"/>
      <c r="K169" s="95"/>
    </row>
    <row r="170" spans="2:11">
      <c r="B170" s="94"/>
      <c r="C170" s="94"/>
      <c r="D170" s="112"/>
      <c r="E170" s="112"/>
      <c r="F170" s="112"/>
      <c r="G170" s="112"/>
      <c r="H170" s="112"/>
      <c r="I170" s="95"/>
      <c r="J170" s="95"/>
      <c r="K170" s="95"/>
    </row>
    <row r="171" spans="2:11">
      <c r="B171" s="94"/>
      <c r="C171" s="94"/>
      <c r="D171" s="112"/>
      <c r="E171" s="112"/>
      <c r="F171" s="112"/>
      <c r="G171" s="112"/>
      <c r="H171" s="112"/>
      <c r="I171" s="95"/>
      <c r="J171" s="95"/>
      <c r="K171" s="95"/>
    </row>
    <row r="172" spans="2:11">
      <c r="B172" s="94"/>
      <c r="C172" s="94"/>
      <c r="D172" s="112"/>
      <c r="E172" s="112"/>
      <c r="F172" s="112"/>
      <c r="G172" s="112"/>
      <c r="H172" s="112"/>
      <c r="I172" s="95"/>
      <c r="J172" s="95"/>
      <c r="K172" s="95"/>
    </row>
    <row r="173" spans="2:11">
      <c r="B173" s="94"/>
      <c r="C173" s="94"/>
      <c r="D173" s="112"/>
      <c r="E173" s="112"/>
      <c r="F173" s="112"/>
      <c r="G173" s="112"/>
      <c r="H173" s="112"/>
      <c r="I173" s="95"/>
      <c r="J173" s="95"/>
      <c r="K173" s="95"/>
    </row>
    <row r="174" spans="2:11">
      <c r="B174" s="94"/>
      <c r="C174" s="94"/>
      <c r="D174" s="112"/>
      <c r="E174" s="112"/>
      <c r="F174" s="112"/>
      <c r="G174" s="112"/>
      <c r="H174" s="112"/>
      <c r="I174" s="95"/>
      <c r="J174" s="95"/>
      <c r="K174" s="95"/>
    </row>
    <row r="175" spans="2:11">
      <c r="B175" s="94"/>
      <c r="C175" s="94"/>
      <c r="D175" s="112"/>
      <c r="E175" s="112"/>
      <c r="F175" s="112"/>
      <c r="G175" s="112"/>
      <c r="H175" s="112"/>
      <c r="I175" s="95"/>
      <c r="J175" s="95"/>
      <c r="K175" s="95"/>
    </row>
    <row r="176" spans="2:11">
      <c r="B176" s="94"/>
      <c r="C176" s="94"/>
      <c r="D176" s="112"/>
      <c r="E176" s="112"/>
      <c r="F176" s="112"/>
      <c r="G176" s="112"/>
      <c r="H176" s="112"/>
      <c r="I176" s="95"/>
      <c r="J176" s="95"/>
      <c r="K176" s="95"/>
    </row>
    <row r="177" spans="2:11">
      <c r="B177" s="94"/>
      <c r="C177" s="94"/>
      <c r="D177" s="112"/>
      <c r="E177" s="112"/>
      <c r="F177" s="112"/>
      <c r="G177" s="112"/>
      <c r="H177" s="112"/>
      <c r="I177" s="95"/>
      <c r="J177" s="95"/>
      <c r="K177" s="95"/>
    </row>
    <row r="178" spans="2:11">
      <c r="B178" s="94"/>
      <c r="C178" s="94"/>
      <c r="D178" s="112"/>
      <c r="E178" s="112"/>
      <c r="F178" s="112"/>
      <c r="G178" s="112"/>
      <c r="H178" s="112"/>
      <c r="I178" s="95"/>
      <c r="J178" s="95"/>
      <c r="K178" s="95"/>
    </row>
    <row r="179" spans="2:11">
      <c r="B179" s="94"/>
      <c r="C179" s="94"/>
      <c r="D179" s="112"/>
      <c r="E179" s="112"/>
      <c r="F179" s="112"/>
      <c r="G179" s="112"/>
      <c r="H179" s="112"/>
      <c r="I179" s="95"/>
      <c r="J179" s="95"/>
      <c r="K179" s="95"/>
    </row>
    <row r="180" spans="2:11">
      <c r="B180" s="94"/>
      <c r="C180" s="94"/>
      <c r="D180" s="112"/>
      <c r="E180" s="112"/>
      <c r="F180" s="112"/>
      <c r="G180" s="112"/>
      <c r="H180" s="112"/>
      <c r="I180" s="95"/>
      <c r="J180" s="95"/>
      <c r="K180" s="95"/>
    </row>
    <row r="181" spans="2:11">
      <c r="B181" s="94"/>
      <c r="C181" s="94"/>
      <c r="D181" s="112"/>
      <c r="E181" s="112"/>
      <c r="F181" s="112"/>
      <c r="G181" s="112"/>
      <c r="H181" s="112"/>
      <c r="I181" s="95"/>
      <c r="J181" s="95"/>
      <c r="K181" s="95"/>
    </row>
    <row r="182" spans="2:11">
      <c r="B182" s="94"/>
      <c r="C182" s="94"/>
      <c r="D182" s="112"/>
      <c r="E182" s="112"/>
      <c r="F182" s="112"/>
      <c r="G182" s="112"/>
      <c r="H182" s="112"/>
      <c r="I182" s="95"/>
      <c r="J182" s="95"/>
      <c r="K182" s="95"/>
    </row>
    <row r="183" spans="2:11">
      <c r="B183" s="94"/>
      <c r="C183" s="94"/>
      <c r="D183" s="112"/>
      <c r="E183" s="112"/>
      <c r="F183" s="112"/>
      <c r="G183" s="112"/>
      <c r="H183" s="112"/>
      <c r="I183" s="95"/>
      <c r="J183" s="95"/>
      <c r="K183" s="95"/>
    </row>
    <row r="184" spans="2:11">
      <c r="B184" s="94"/>
      <c r="C184" s="94"/>
      <c r="D184" s="112"/>
      <c r="E184" s="112"/>
      <c r="F184" s="112"/>
      <c r="G184" s="112"/>
      <c r="H184" s="112"/>
      <c r="I184" s="95"/>
      <c r="J184" s="95"/>
      <c r="K184" s="95"/>
    </row>
    <row r="185" spans="2:11">
      <c r="B185" s="94"/>
      <c r="C185" s="94"/>
      <c r="D185" s="112"/>
      <c r="E185" s="112"/>
      <c r="F185" s="112"/>
      <c r="G185" s="112"/>
      <c r="H185" s="112"/>
      <c r="I185" s="95"/>
      <c r="J185" s="95"/>
      <c r="K185" s="95"/>
    </row>
    <row r="186" spans="2:11">
      <c r="B186" s="94"/>
      <c r="C186" s="94"/>
      <c r="D186" s="112"/>
      <c r="E186" s="112"/>
      <c r="F186" s="112"/>
      <c r="G186" s="112"/>
      <c r="H186" s="112"/>
      <c r="I186" s="95"/>
      <c r="J186" s="95"/>
      <c r="K186" s="95"/>
    </row>
    <row r="187" spans="2:11">
      <c r="B187" s="94"/>
      <c r="C187" s="94"/>
      <c r="D187" s="112"/>
      <c r="E187" s="112"/>
      <c r="F187" s="112"/>
      <c r="G187" s="112"/>
      <c r="H187" s="112"/>
      <c r="I187" s="95"/>
      <c r="J187" s="95"/>
      <c r="K187" s="95"/>
    </row>
    <row r="188" spans="2:11">
      <c r="B188" s="94"/>
      <c r="C188" s="94"/>
      <c r="D188" s="112"/>
      <c r="E188" s="112"/>
      <c r="F188" s="112"/>
      <c r="G188" s="112"/>
      <c r="H188" s="112"/>
      <c r="I188" s="95"/>
      <c r="J188" s="95"/>
      <c r="K188" s="95"/>
    </row>
    <row r="189" spans="2:11">
      <c r="B189" s="94"/>
      <c r="C189" s="94"/>
      <c r="D189" s="112"/>
      <c r="E189" s="112"/>
      <c r="F189" s="112"/>
      <c r="G189" s="112"/>
      <c r="H189" s="112"/>
      <c r="I189" s="95"/>
      <c r="J189" s="95"/>
      <c r="K189" s="95"/>
    </row>
    <row r="190" spans="2:11">
      <c r="B190" s="94"/>
      <c r="C190" s="94"/>
      <c r="D190" s="112"/>
      <c r="E190" s="112"/>
      <c r="F190" s="112"/>
      <c r="G190" s="112"/>
      <c r="H190" s="112"/>
      <c r="I190" s="95"/>
      <c r="J190" s="95"/>
      <c r="K190" s="95"/>
    </row>
    <row r="191" spans="2:11">
      <c r="B191" s="94"/>
      <c r="C191" s="94"/>
      <c r="D191" s="112"/>
      <c r="E191" s="112"/>
      <c r="F191" s="112"/>
      <c r="G191" s="112"/>
      <c r="H191" s="112"/>
      <c r="I191" s="95"/>
      <c r="J191" s="95"/>
      <c r="K191" s="95"/>
    </row>
    <row r="192" spans="2:11">
      <c r="B192" s="94"/>
      <c r="C192" s="94"/>
      <c r="D192" s="112"/>
      <c r="E192" s="112"/>
      <c r="F192" s="112"/>
      <c r="G192" s="112"/>
      <c r="H192" s="112"/>
      <c r="I192" s="95"/>
      <c r="J192" s="95"/>
      <c r="K192" s="95"/>
    </row>
    <row r="193" spans="2:11">
      <c r="B193" s="94"/>
      <c r="C193" s="94"/>
      <c r="D193" s="112"/>
      <c r="E193" s="112"/>
      <c r="F193" s="112"/>
      <c r="G193" s="112"/>
      <c r="H193" s="112"/>
      <c r="I193" s="95"/>
      <c r="J193" s="95"/>
      <c r="K193" s="95"/>
    </row>
    <row r="194" spans="2:11">
      <c r="B194" s="94"/>
      <c r="C194" s="94"/>
      <c r="D194" s="112"/>
      <c r="E194" s="112"/>
      <c r="F194" s="112"/>
      <c r="G194" s="112"/>
      <c r="H194" s="112"/>
      <c r="I194" s="95"/>
      <c r="J194" s="95"/>
      <c r="K194" s="95"/>
    </row>
    <row r="195" spans="2:11">
      <c r="B195" s="94"/>
      <c r="C195" s="94"/>
      <c r="D195" s="112"/>
      <c r="E195" s="112"/>
      <c r="F195" s="112"/>
      <c r="G195" s="112"/>
      <c r="H195" s="112"/>
      <c r="I195" s="95"/>
      <c r="J195" s="95"/>
      <c r="K195" s="95"/>
    </row>
    <row r="196" spans="2:11">
      <c r="B196" s="94"/>
      <c r="C196" s="94"/>
      <c r="D196" s="112"/>
      <c r="E196" s="112"/>
      <c r="F196" s="112"/>
      <c r="G196" s="112"/>
      <c r="H196" s="112"/>
      <c r="I196" s="95"/>
      <c r="J196" s="95"/>
      <c r="K196" s="95"/>
    </row>
    <row r="197" spans="2:11">
      <c r="B197" s="94"/>
      <c r="C197" s="94"/>
      <c r="D197" s="112"/>
      <c r="E197" s="112"/>
      <c r="F197" s="112"/>
      <c r="G197" s="112"/>
      <c r="H197" s="112"/>
      <c r="I197" s="95"/>
      <c r="J197" s="95"/>
      <c r="K197" s="95"/>
    </row>
    <row r="198" spans="2:11">
      <c r="B198" s="94"/>
      <c r="C198" s="94"/>
      <c r="D198" s="112"/>
      <c r="E198" s="112"/>
      <c r="F198" s="112"/>
      <c r="G198" s="112"/>
      <c r="H198" s="112"/>
      <c r="I198" s="95"/>
      <c r="J198" s="95"/>
      <c r="K198" s="95"/>
    </row>
    <row r="199" spans="2:11">
      <c r="B199" s="94"/>
      <c r="C199" s="94"/>
      <c r="D199" s="112"/>
      <c r="E199" s="112"/>
      <c r="F199" s="112"/>
      <c r="G199" s="112"/>
      <c r="H199" s="112"/>
      <c r="I199" s="95"/>
      <c r="J199" s="95"/>
      <c r="K199" s="95"/>
    </row>
    <row r="200" spans="2:11">
      <c r="B200" s="94"/>
      <c r="C200" s="94"/>
      <c r="D200" s="112"/>
      <c r="E200" s="112"/>
      <c r="F200" s="112"/>
      <c r="G200" s="112"/>
      <c r="H200" s="112"/>
      <c r="I200" s="95"/>
      <c r="J200" s="95"/>
      <c r="K200" s="95"/>
    </row>
    <row r="201" spans="2:11">
      <c r="B201" s="94"/>
      <c r="C201" s="94"/>
      <c r="D201" s="112"/>
      <c r="E201" s="112"/>
      <c r="F201" s="112"/>
      <c r="G201" s="112"/>
      <c r="H201" s="112"/>
      <c r="I201" s="95"/>
      <c r="J201" s="95"/>
      <c r="K201" s="95"/>
    </row>
    <row r="202" spans="2:11">
      <c r="B202" s="94"/>
      <c r="C202" s="94"/>
      <c r="D202" s="112"/>
      <c r="E202" s="112"/>
      <c r="F202" s="112"/>
      <c r="G202" s="112"/>
      <c r="H202" s="112"/>
      <c r="I202" s="95"/>
      <c r="J202" s="95"/>
      <c r="K202" s="95"/>
    </row>
    <row r="203" spans="2:11">
      <c r="B203" s="94"/>
      <c r="C203" s="94"/>
      <c r="D203" s="112"/>
      <c r="E203" s="112"/>
      <c r="F203" s="112"/>
      <c r="G203" s="112"/>
      <c r="H203" s="112"/>
      <c r="I203" s="95"/>
      <c r="J203" s="95"/>
      <c r="K203" s="95"/>
    </row>
    <row r="204" spans="2:11">
      <c r="B204" s="94"/>
      <c r="C204" s="94"/>
      <c r="D204" s="112"/>
      <c r="E204" s="112"/>
      <c r="F204" s="112"/>
      <c r="G204" s="112"/>
      <c r="H204" s="112"/>
      <c r="I204" s="95"/>
      <c r="J204" s="95"/>
      <c r="K204" s="95"/>
    </row>
    <row r="205" spans="2:11">
      <c r="B205" s="94"/>
      <c r="C205" s="94"/>
      <c r="D205" s="112"/>
      <c r="E205" s="112"/>
      <c r="F205" s="112"/>
      <c r="G205" s="112"/>
      <c r="H205" s="112"/>
      <c r="I205" s="95"/>
      <c r="J205" s="95"/>
      <c r="K205" s="95"/>
    </row>
    <row r="206" spans="2:11">
      <c r="B206" s="94"/>
      <c r="C206" s="94"/>
      <c r="D206" s="112"/>
      <c r="E206" s="112"/>
      <c r="F206" s="112"/>
      <c r="G206" s="112"/>
      <c r="H206" s="112"/>
      <c r="I206" s="95"/>
      <c r="J206" s="95"/>
      <c r="K206" s="95"/>
    </row>
    <row r="207" spans="2:11">
      <c r="B207" s="94"/>
      <c r="C207" s="94"/>
      <c r="D207" s="112"/>
      <c r="E207" s="112"/>
      <c r="F207" s="112"/>
      <c r="G207" s="112"/>
      <c r="H207" s="112"/>
      <c r="I207" s="95"/>
      <c r="J207" s="95"/>
      <c r="K207" s="95"/>
    </row>
    <row r="208" spans="2:11">
      <c r="B208" s="94"/>
      <c r="C208" s="94"/>
      <c r="D208" s="112"/>
      <c r="E208" s="112"/>
      <c r="F208" s="112"/>
      <c r="G208" s="112"/>
      <c r="H208" s="112"/>
      <c r="I208" s="95"/>
      <c r="J208" s="95"/>
      <c r="K208" s="95"/>
    </row>
    <row r="209" spans="2:11">
      <c r="B209" s="94"/>
      <c r="C209" s="94"/>
      <c r="D209" s="112"/>
      <c r="E209" s="112"/>
      <c r="F209" s="112"/>
      <c r="G209" s="112"/>
      <c r="H209" s="112"/>
      <c r="I209" s="95"/>
      <c r="J209" s="95"/>
      <c r="K209" s="95"/>
    </row>
    <row r="210" spans="2:11">
      <c r="B210" s="94"/>
      <c r="C210" s="94"/>
      <c r="D210" s="112"/>
      <c r="E210" s="112"/>
      <c r="F210" s="112"/>
      <c r="G210" s="112"/>
      <c r="H210" s="112"/>
      <c r="I210" s="95"/>
      <c r="J210" s="95"/>
      <c r="K210" s="95"/>
    </row>
    <row r="211" spans="2:11">
      <c r="B211" s="94"/>
      <c r="C211" s="94"/>
      <c r="D211" s="112"/>
      <c r="E211" s="112"/>
      <c r="F211" s="112"/>
      <c r="G211" s="112"/>
      <c r="H211" s="112"/>
      <c r="I211" s="95"/>
      <c r="J211" s="95"/>
      <c r="K211" s="95"/>
    </row>
    <row r="212" spans="2:11">
      <c r="B212" s="94"/>
      <c r="C212" s="94"/>
      <c r="D212" s="112"/>
      <c r="E212" s="112"/>
      <c r="F212" s="112"/>
      <c r="G212" s="112"/>
      <c r="H212" s="112"/>
      <c r="I212" s="95"/>
      <c r="J212" s="95"/>
      <c r="K212" s="95"/>
    </row>
    <row r="213" spans="2:11">
      <c r="B213" s="94"/>
      <c r="C213" s="94"/>
      <c r="D213" s="112"/>
      <c r="E213" s="112"/>
      <c r="F213" s="112"/>
      <c r="G213" s="112"/>
      <c r="H213" s="112"/>
      <c r="I213" s="95"/>
      <c r="J213" s="95"/>
      <c r="K213" s="95"/>
    </row>
    <row r="214" spans="2:11">
      <c r="B214" s="94"/>
      <c r="C214" s="94"/>
      <c r="D214" s="112"/>
      <c r="E214" s="112"/>
      <c r="F214" s="112"/>
      <c r="G214" s="112"/>
      <c r="H214" s="112"/>
      <c r="I214" s="95"/>
      <c r="J214" s="95"/>
      <c r="K214" s="95"/>
    </row>
    <row r="215" spans="2:11">
      <c r="B215" s="94"/>
      <c r="C215" s="94"/>
      <c r="D215" s="112"/>
      <c r="E215" s="112"/>
      <c r="F215" s="112"/>
      <c r="G215" s="112"/>
      <c r="H215" s="112"/>
      <c r="I215" s="95"/>
      <c r="J215" s="95"/>
      <c r="K215" s="95"/>
    </row>
    <row r="216" spans="2:11">
      <c r="B216" s="94"/>
      <c r="C216" s="94"/>
      <c r="D216" s="112"/>
      <c r="E216" s="112"/>
      <c r="F216" s="112"/>
      <c r="G216" s="112"/>
      <c r="H216" s="112"/>
      <c r="I216" s="95"/>
      <c r="J216" s="95"/>
      <c r="K216" s="95"/>
    </row>
    <row r="217" spans="2:11">
      <c r="B217" s="94"/>
      <c r="C217" s="94"/>
      <c r="D217" s="112"/>
      <c r="E217" s="112"/>
      <c r="F217" s="112"/>
      <c r="G217" s="112"/>
      <c r="H217" s="112"/>
      <c r="I217" s="95"/>
      <c r="J217" s="95"/>
      <c r="K217" s="95"/>
    </row>
    <row r="218" spans="2:11">
      <c r="B218" s="94"/>
      <c r="C218" s="94"/>
      <c r="D218" s="112"/>
      <c r="E218" s="112"/>
      <c r="F218" s="112"/>
      <c r="G218" s="112"/>
      <c r="H218" s="112"/>
      <c r="I218" s="95"/>
      <c r="J218" s="95"/>
      <c r="K218" s="95"/>
    </row>
    <row r="219" spans="2:11">
      <c r="B219" s="94"/>
      <c r="C219" s="94"/>
      <c r="D219" s="112"/>
      <c r="E219" s="112"/>
      <c r="F219" s="112"/>
      <c r="G219" s="112"/>
      <c r="H219" s="112"/>
      <c r="I219" s="95"/>
      <c r="J219" s="95"/>
      <c r="K219" s="95"/>
    </row>
    <row r="220" spans="2:11">
      <c r="B220" s="94"/>
      <c r="C220" s="94"/>
      <c r="D220" s="112"/>
      <c r="E220" s="112"/>
      <c r="F220" s="112"/>
      <c r="G220" s="112"/>
      <c r="H220" s="112"/>
      <c r="I220" s="95"/>
      <c r="J220" s="95"/>
      <c r="K220" s="95"/>
    </row>
    <row r="221" spans="2:11">
      <c r="B221" s="94"/>
      <c r="C221" s="94"/>
      <c r="D221" s="112"/>
      <c r="E221" s="112"/>
      <c r="F221" s="112"/>
      <c r="G221" s="112"/>
      <c r="H221" s="112"/>
      <c r="I221" s="95"/>
      <c r="J221" s="95"/>
      <c r="K221" s="95"/>
    </row>
    <row r="222" spans="2:11">
      <c r="B222" s="94"/>
      <c r="C222" s="94"/>
      <c r="D222" s="112"/>
      <c r="E222" s="112"/>
      <c r="F222" s="112"/>
      <c r="G222" s="112"/>
      <c r="H222" s="112"/>
      <c r="I222" s="95"/>
      <c r="J222" s="95"/>
      <c r="K222" s="95"/>
    </row>
    <row r="223" spans="2:11">
      <c r="B223" s="94"/>
      <c r="C223" s="94"/>
      <c r="D223" s="112"/>
      <c r="E223" s="112"/>
      <c r="F223" s="112"/>
      <c r="G223" s="112"/>
      <c r="H223" s="112"/>
      <c r="I223" s="95"/>
      <c r="J223" s="95"/>
      <c r="K223" s="95"/>
    </row>
    <row r="224" spans="2:11">
      <c r="B224" s="94"/>
      <c r="C224" s="94"/>
      <c r="D224" s="112"/>
      <c r="E224" s="112"/>
      <c r="F224" s="112"/>
      <c r="G224" s="112"/>
      <c r="H224" s="112"/>
      <c r="I224" s="95"/>
      <c r="J224" s="95"/>
      <c r="K224" s="95"/>
    </row>
    <row r="225" spans="2:11">
      <c r="B225" s="94"/>
      <c r="C225" s="94"/>
      <c r="D225" s="112"/>
      <c r="E225" s="112"/>
      <c r="F225" s="112"/>
      <c r="G225" s="112"/>
      <c r="H225" s="112"/>
      <c r="I225" s="95"/>
      <c r="J225" s="95"/>
      <c r="K225" s="95"/>
    </row>
    <row r="226" spans="2:11">
      <c r="B226" s="94"/>
      <c r="C226" s="94"/>
      <c r="D226" s="112"/>
      <c r="E226" s="112"/>
      <c r="F226" s="112"/>
      <c r="G226" s="112"/>
      <c r="H226" s="112"/>
      <c r="I226" s="95"/>
      <c r="J226" s="95"/>
      <c r="K226" s="95"/>
    </row>
    <row r="227" spans="2:11">
      <c r="B227" s="94"/>
      <c r="C227" s="94"/>
      <c r="D227" s="112"/>
      <c r="E227" s="112"/>
      <c r="F227" s="112"/>
      <c r="G227" s="112"/>
      <c r="H227" s="112"/>
      <c r="I227" s="95"/>
      <c r="J227" s="95"/>
      <c r="K227" s="95"/>
    </row>
    <row r="228" spans="2:11">
      <c r="B228" s="94"/>
      <c r="C228" s="94"/>
      <c r="D228" s="112"/>
      <c r="E228" s="112"/>
      <c r="F228" s="112"/>
      <c r="G228" s="112"/>
      <c r="H228" s="112"/>
      <c r="I228" s="95"/>
      <c r="J228" s="95"/>
      <c r="K228" s="95"/>
    </row>
    <row r="229" spans="2:11">
      <c r="B229" s="94"/>
      <c r="C229" s="94"/>
      <c r="D229" s="112"/>
      <c r="E229" s="112"/>
      <c r="F229" s="112"/>
      <c r="G229" s="112"/>
      <c r="H229" s="112"/>
      <c r="I229" s="95"/>
      <c r="J229" s="95"/>
      <c r="K229" s="95"/>
    </row>
    <row r="230" spans="2:11">
      <c r="B230" s="94"/>
      <c r="C230" s="94"/>
      <c r="D230" s="112"/>
      <c r="E230" s="112"/>
      <c r="F230" s="112"/>
      <c r="G230" s="112"/>
      <c r="H230" s="112"/>
      <c r="I230" s="95"/>
      <c r="J230" s="95"/>
      <c r="K230" s="95"/>
    </row>
    <row r="231" spans="2:11">
      <c r="B231" s="94"/>
      <c r="C231" s="94"/>
      <c r="D231" s="112"/>
      <c r="E231" s="112"/>
      <c r="F231" s="112"/>
      <c r="G231" s="112"/>
      <c r="H231" s="112"/>
      <c r="I231" s="95"/>
      <c r="J231" s="95"/>
      <c r="K231" s="95"/>
    </row>
    <row r="232" spans="2:11">
      <c r="B232" s="94"/>
      <c r="C232" s="94"/>
      <c r="D232" s="112"/>
      <c r="E232" s="112"/>
      <c r="F232" s="112"/>
      <c r="G232" s="112"/>
      <c r="H232" s="112"/>
      <c r="I232" s="95"/>
      <c r="J232" s="95"/>
      <c r="K232" s="95"/>
    </row>
    <row r="233" spans="2:11">
      <c r="B233" s="94"/>
      <c r="C233" s="94"/>
      <c r="D233" s="112"/>
      <c r="E233" s="112"/>
      <c r="F233" s="112"/>
      <c r="G233" s="112"/>
      <c r="H233" s="112"/>
      <c r="I233" s="95"/>
      <c r="J233" s="95"/>
      <c r="K233" s="95"/>
    </row>
    <row r="234" spans="2:11">
      <c r="B234" s="94"/>
      <c r="C234" s="94"/>
      <c r="D234" s="112"/>
      <c r="E234" s="112"/>
      <c r="F234" s="112"/>
      <c r="G234" s="112"/>
      <c r="H234" s="112"/>
      <c r="I234" s="95"/>
      <c r="J234" s="95"/>
      <c r="K234" s="95"/>
    </row>
    <row r="235" spans="2:11">
      <c r="B235" s="94"/>
      <c r="C235" s="94"/>
      <c r="D235" s="112"/>
      <c r="E235" s="112"/>
      <c r="F235" s="112"/>
      <c r="G235" s="112"/>
      <c r="H235" s="112"/>
      <c r="I235" s="95"/>
      <c r="J235" s="95"/>
      <c r="K235" s="95"/>
    </row>
    <row r="236" spans="2:11">
      <c r="B236" s="94"/>
      <c r="C236" s="94"/>
      <c r="D236" s="112"/>
      <c r="E236" s="112"/>
      <c r="F236" s="112"/>
      <c r="G236" s="112"/>
      <c r="H236" s="112"/>
      <c r="I236" s="95"/>
      <c r="J236" s="95"/>
      <c r="K236" s="95"/>
    </row>
    <row r="237" spans="2:11">
      <c r="B237" s="94"/>
      <c r="C237" s="94"/>
      <c r="D237" s="112"/>
      <c r="E237" s="112"/>
      <c r="F237" s="112"/>
      <c r="G237" s="112"/>
      <c r="H237" s="112"/>
      <c r="I237" s="95"/>
      <c r="J237" s="95"/>
      <c r="K237" s="95"/>
    </row>
    <row r="238" spans="2:11">
      <c r="B238" s="94"/>
      <c r="C238" s="94"/>
      <c r="D238" s="112"/>
      <c r="E238" s="112"/>
      <c r="F238" s="112"/>
      <c r="G238" s="112"/>
      <c r="H238" s="112"/>
      <c r="I238" s="95"/>
      <c r="J238" s="95"/>
      <c r="K238" s="95"/>
    </row>
    <row r="239" spans="2:11">
      <c r="B239" s="94"/>
      <c r="C239" s="94"/>
      <c r="D239" s="112"/>
      <c r="E239" s="112"/>
      <c r="F239" s="112"/>
      <c r="G239" s="112"/>
      <c r="H239" s="112"/>
      <c r="I239" s="95"/>
      <c r="J239" s="95"/>
      <c r="K239" s="95"/>
    </row>
    <row r="240" spans="2:11">
      <c r="B240" s="94"/>
      <c r="C240" s="94"/>
      <c r="D240" s="112"/>
      <c r="E240" s="112"/>
      <c r="F240" s="112"/>
      <c r="G240" s="112"/>
      <c r="H240" s="112"/>
      <c r="I240" s="95"/>
      <c r="J240" s="95"/>
      <c r="K240" s="95"/>
    </row>
    <row r="241" spans="2:11">
      <c r="B241" s="94"/>
      <c r="C241" s="94"/>
      <c r="D241" s="112"/>
      <c r="E241" s="112"/>
      <c r="F241" s="112"/>
      <c r="G241" s="112"/>
      <c r="H241" s="112"/>
      <c r="I241" s="95"/>
      <c r="J241" s="95"/>
      <c r="K241" s="95"/>
    </row>
    <row r="242" spans="2:11">
      <c r="B242" s="94"/>
      <c r="C242" s="94"/>
      <c r="D242" s="112"/>
      <c r="E242" s="112"/>
      <c r="F242" s="112"/>
      <c r="G242" s="112"/>
      <c r="H242" s="112"/>
      <c r="I242" s="95"/>
      <c r="J242" s="95"/>
      <c r="K242" s="95"/>
    </row>
    <row r="243" spans="2:11">
      <c r="B243" s="94"/>
      <c r="C243" s="94"/>
      <c r="D243" s="112"/>
      <c r="E243" s="112"/>
      <c r="F243" s="112"/>
      <c r="G243" s="112"/>
      <c r="H243" s="112"/>
      <c r="I243" s="95"/>
      <c r="J243" s="95"/>
      <c r="K243" s="95"/>
    </row>
    <row r="244" spans="2:11">
      <c r="B244" s="94"/>
      <c r="C244" s="94"/>
      <c r="D244" s="112"/>
      <c r="E244" s="112"/>
      <c r="F244" s="112"/>
      <c r="G244" s="112"/>
      <c r="H244" s="112"/>
      <c r="I244" s="95"/>
      <c r="J244" s="95"/>
      <c r="K244" s="95"/>
    </row>
    <row r="245" spans="2:11">
      <c r="B245" s="94"/>
      <c r="C245" s="94"/>
      <c r="D245" s="112"/>
      <c r="E245" s="112"/>
      <c r="F245" s="112"/>
      <c r="G245" s="112"/>
      <c r="H245" s="112"/>
      <c r="I245" s="95"/>
      <c r="J245" s="95"/>
      <c r="K245" s="95"/>
    </row>
    <row r="246" spans="2:11">
      <c r="B246" s="94"/>
      <c r="C246" s="94"/>
      <c r="D246" s="112"/>
      <c r="E246" s="112"/>
      <c r="F246" s="112"/>
      <c r="G246" s="112"/>
      <c r="H246" s="112"/>
      <c r="I246" s="95"/>
      <c r="J246" s="95"/>
      <c r="K246" s="95"/>
    </row>
    <row r="247" spans="2:11">
      <c r="B247" s="94"/>
      <c r="C247" s="94"/>
      <c r="D247" s="112"/>
      <c r="E247" s="112"/>
      <c r="F247" s="112"/>
      <c r="G247" s="112"/>
      <c r="H247" s="112"/>
      <c r="I247" s="95"/>
      <c r="J247" s="95"/>
      <c r="K247" s="95"/>
    </row>
    <row r="248" spans="2:11">
      <c r="B248" s="94"/>
      <c r="C248" s="94"/>
      <c r="D248" s="112"/>
      <c r="E248" s="112"/>
      <c r="F248" s="112"/>
      <c r="G248" s="112"/>
      <c r="H248" s="112"/>
      <c r="I248" s="95"/>
      <c r="J248" s="95"/>
      <c r="K248" s="95"/>
    </row>
    <row r="249" spans="2:11">
      <c r="B249" s="94"/>
      <c r="C249" s="94"/>
      <c r="D249" s="112"/>
      <c r="E249" s="112"/>
      <c r="F249" s="112"/>
      <c r="G249" s="112"/>
      <c r="H249" s="112"/>
      <c r="I249" s="95"/>
      <c r="J249" s="95"/>
      <c r="K249" s="95"/>
    </row>
    <row r="250" spans="2:11">
      <c r="B250" s="94"/>
      <c r="C250" s="94"/>
      <c r="D250" s="112"/>
      <c r="E250" s="112"/>
      <c r="F250" s="112"/>
      <c r="G250" s="112"/>
      <c r="H250" s="112"/>
      <c r="I250" s="95"/>
      <c r="J250" s="95"/>
      <c r="K250" s="95"/>
    </row>
    <row r="251" spans="2:11">
      <c r="B251" s="94"/>
      <c r="C251" s="94"/>
      <c r="D251" s="112"/>
      <c r="E251" s="112"/>
      <c r="F251" s="112"/>
      <c r="G251" s="112"/>
      <c r="H251" s="112"/>
      <c r="I251" s="95"/>
      <c r="J251" s="95"/>
      <c r="K251" s="95"/>
    </row>
    <row r="252" spans="2:11">
      <c r="B252" s="94"/>
      <c r="C252" s="94"/>
      <c r="D252" s="112"/>
      <c r="E252" s="112"/>
      <c r="F252" s="112"/>
      <c r="G252" s="112"/>
      <c r="H252" s="112"/>
      <c r="I252" s="95"/>
      <c r="J252" s="95"/>
      <c r="K252" s="95"/>
    </row>
    <row r="253" spans="2:11">
      <c r="B253" s="94"/>
      <c r="C253" s="94"/>
      <c r="D253" s="112"/>
      <c r="E253" s="112"/>
      <c r="F253" s="112"/>
      <c r="G253" s="112"/>
      <c r="H253" s="112"/>
      <c r="I253" s="95"/>
      <c r="J253" s="95"/>
      <c r="K253" s="95"/>
    </row>
    <row r="254" spans="2:11">
      <c r="B254" s="94"/>
      <c r="C254" s="94"/>
      <c r="D254" s="112"/>
      <c r="E254" s="112"/>
      <c r="F254" s="112"/>
      <c r="G254" s="112"/>
      <c r="H254" s="112"/>
      <c r="I254" s="95"/>
      <c r="J254" s="95"/>
      <c r="K254" s="95"/>
    </row>
    <row r="255" spans="2:11">
      <c r="B255" s="94"/>
      <c r="C255" s="94"/>
      <c r="D255" s="112"/>
      <c r="E255" s="112"/>
      <c r="F255" s="112"/>
      <c r="G255" s="112"/>
      <c r="H255" s="112"/>
      <c r="I255" s="95"/>
      <c r="J255" s="95"/>
      <c r="K255" s="95"/>
    </row>
    <row r="256" spans="2:11">
      <c r="B256" s="94"/>
      <c r="C256" s="94"/>
      <c r="D256" s="112"/>
      <c r="E256" s="112"/>
      <c r="F256" s="112"/>
      <c r="G256" s="112"/>
      <c r="H256" s="112"/>
      <c r="I256" s="95"/>
      <c r="J256" s="95"/>
      <c r="K256" s="95"/>
    </row>
    <row r="257" spans="2:11">
      <c r="B257" s="94"/>
      <c r="C257" s="94"/>
      <c r="D257" s="112"/>
      <c r="E257" s="112"/>
      <c r="F257" s="112"/>
      <c r="G257" s="112"/>
      <c r="H257" s="112"/>
      <c r="I257" s="95"/>
      <c r="J257" s="95"/>
      <c r="K257" s="95"/>
    </row>
    <row r="258" spans="2:11">
      <c r="B258" s="94"/>
      <c r="C258" s="94"/>
      <c r="D258" s="112"/>
      <c r="E258" s="112"/>
      <c r="F258" s="112"/>
      <c r="G258" s="112"/>
      <c r="H258" s="112"/>
      <c r="I258" s="95"/>
      <c r="J258" s="95"/>
      <c r="K258" s="95"/>
    </row>
    <row r="259" spans="2:11">
      <c r="B259" s="94"/>
      <c r="C259" s="94"/>
      <c r="D259" s="112"/>
      <c r="E259" s="112"/>
      <c r="F259" s="112"/>
      <c r="G259" s="112"/>
      <c r="H259" s="112"/>
      <c r="I259" s="95"/>
      <c r="J259" s="95"/>
      <c r="K259" s="95"/>
    </row>
    <row r="260" spans="2:11">
      <c r="B260" s="94"/>
      <c r="C260" s="94"/>
      <c r="D260" s="112"/>
      <c r="E260" s="112"/>
      <c r="F260" s="112"/>
      <c r="G260" s="112"/>
      <c r="H260" s="112"/>
      <c r="I260" s="95"/>
      <c r="J260" s="95"/>
      <c r="K260" s="95"/>
    </row>
    <row r="261" spans="2:11">
      <c r="B261" s="94"/>
      <c r="C261" s="94"/>
      <c r="D261" s="112"/>
      <c r="E261" s="112"/>
      <c r="F261" s="112"/>
      <c r="G261" s="112"/>
      <c r="H261" s="112"/>
      <c r="I261" s="95"/>
      <c r="J261" s="95"/>
      <c r="K261" s="95"/>
    </row>
    <row r="262" spans="2:11">
      <c r="B262" s="94"/>
      <c r="C262" s="94"/>
      <c r="D262" s="112"/>
      <c r="E262" s="112"/>
      <c r="F262" s="112"/>
      <c r="G262" s="112"/>
      <c r="H262" s="112"/>
      <c r="I262" s="95"/>
      <c r="J262" s="95"/>
      <c r="K262" s="95"/>
    </row>
    <row r="263" spans="2:11">
      <c r="B263" s="94"/>
      <c r="C263" s="94"/>
      <c r="D263" s="112"/>
      <c r="E263" s="112"/>
      <c r="F263" s="112"/>
      <c r="G263" s="112"/>
      <c r="H263" s="112"/>
      <c r="I263" s="95"/>
      <c r="J263" s="95"/>
      <c r="K263" s="95"/>
    </row>
    <row r="264" spans="2:11">
      <c r="B264" s="94"/>
      <c r="C264" s="94"/>
      <c r="D264" s="112"/>
      <c r="E264" s="112"/>
      <c r="F264" s="112"/>
      <c r="G264" s="112"/>
      <c r="H264" s="112"/>
      <c r="I264" s="95"/>
      <c r="J264" s="95"/>
      <c r="K264" s="95"/>
    </row>
    <row r="265" spans="2:11">
      <c r="B265" s="94"/>
      <c r="C265" s="94"/>
      <c r="D265" s="112"/>
      <c r="E265" s="112"/>
      <c r="F265" s="112"/>
      <c r="G265" s="112"/>
      <c r="H265" s="112"/>
      <c r="I265" s="95"/>
      <c r="J265" s="95"/>
      <c r="K265" s="95"/>
    </row>
    <row r="266" spans="2:11">
      <c r="B266" s="94"/>
      <c r="C266" s="94"/>
      <c r="D266" s="112"/>
      <c r="E266" s="112"/>
      <c r="F266" s="112"/>
      <c r="G266" s="112"/>
      <c r="H266" s="112"/>
      <c r="I266" s="95"/>
      <c r="J266" s="95"/>
      <c r="K266" s="95"/>
    </row>
    <row r="267" spans="2:11">
      <c r="B267" s="94"/>
      <c r="C267" s="94"/>
      <c r="D267" s="112"/>
      <c r="E267" s="112"/>
      <c r="F267" s="112"/>
      <c r="G267" s="112"/>
      <c r="H267" s="112"/>
      <c r="I267" s="95"/>
      <c r="J267" s="95"/>
      <c r="K267" s="95"/>
    </row>
    <row r="268" spans="2:11">
      <c r="B268" s="94"/>
      <c r="C268" s="94"/>
      <c r="D268" s="112"/>
      <c r="E268" s="112"/>
      <c r="F268" s="112"/>
      <c r="G268" s="112"/>
      <c r="H268" s="112"/>
      <c r="I268" s="95"/>
      <c r="J268" s="95"/>
      <c r="K268" s="95"/>
    </row>
    <row r="269" spans="2:11">
      <c r="B269" s="94"/>
      <c r="C269" s="94"/>
      <c r="D269" s="112"/>
      <c r="E269" s="112"/>
      <c r="F269" s="112"/>
      <c r="G269" s="112"/>
      <c r="H269" s="112"/>
      <c r="I269" s="95"/>
      <c r="J269" s="95"/>
      <c r="K269" s="95"/>
    </row>
    <row r="270" spans="2:11">
      <c r="B270" s="94"/>
      <c r="C270" s="94"/>
      <c r="D270" s="112"/>
      <c r="E270" s="112"/>
      <c r="F270" s="112"/>
      <c r="G270" s="112"/>
      <c r="H270" s="112"/>
      <c r="I270" s="95"/>
      <c r="J270" s="95"/>
      <c r="K270" s="95"/>
    </row>
    <row r="271" spans="2:11">
      <c r="B271" s="94"/>
      <c r="C271" s="94"/>
      <c r="D271" s="112"/>
      <c r="E271" s="112"/>
      <c r="F271" s="112"/>
      <c r="G271" s="112"/>
      <c r="H271" s="112"/>
      <c r="I271" s="95"/>
      <c r="J271" s="95"/>
      <c r="K271" s="95"/>
    </row>
    <row r="272" spans="2:11">
      <c r="B272" s="94"/>
      <c r="C272" s="94"/>
      <c r="D272" s="112"/>
      <c r="E272" s="112"/>
      <c r="F272" s="112"/>
      <c r="G272" s="112"/>
      <c r="H272" s="112"/>
      <c r="I272" s="95"/>
      <c r="J272" s="95"/>
      <c r="K272" s="95"/>
    </row>
    <row r="273" spans="2:11">
      <c r="B273" s="94"/>
      <c r="C273" s="94"/>
      <c r="D273" s="112"/>
      <c r="E273" s="112"/>
      <c r="F273" s="112"/>
      <c r="G273" s="112"/>
      <c r="H273" s="112"/>
      <c r="I273" s="95"/>
      <c r="J273" s="95"/>
      <c r="K273" s="95"/>
    </row>
    <row r="274" spans="2:11">
      <c r="B274" s="94"/>
      <c r="C274" s="94"/>
      <c r="D274" s="112"/>
      <c r="E274" s="112"/>
      <c r="F274" s="112"/>
      <c r="G274" s="112"/>
      <c r="H274" s="112"/>
      <c r="I274" s="95"/>
      <c r="J274" s="95"/>
      <c r="K274" s="95"/>
    </row>
    <row r="275" spans="2:11">
      <c r="B275" s="94"/>
      <c r="C275" s="94"/>
      <c r="D275" s="112"/>
      <c r="E275" s="112"/>
      <c r="F275" s="112"/>
      <c r="G275" s="112"/>
      <c r="H275" s="112"/>
      <c r="I275" s="95"/>
      <c r="J275" s="95"/>
      <c r="K275" s="95"/>
    </row>
    <row r="276" spans="2:11">
      <c r="B276" s="94"/>
      <c r="C276" s="94"/>
      <c r="D276" s="112"/>
      <c r="E276" s="112"/>
      <c r="F276" s="112"/>
      <c r="G276" s="112"/>
      <c r="H276" s="112"/>
      <c r="I276" s="95"/>
      <c r="J276" s="95"/>
      <c r="K276" s="95"/>
    </row>
    <row r="277" spans="2:11">
      <c r="B277" s="94"/>
      <c r="C277" s="94"/>
      <c r="D277" s="112"/>
      <c r="E277" s="112"/>
      <c r="F277" s="112"/>
      <c r="G277" s="112"/>
      <c r="H277" s="112"/>
      <c r="I277" s="95"/>
      <c r="J277" s="95"/>
      <c r="K277" s="95"/>
    </row>
    <row r="278" spans="2:11">
      <c r="B278" s="94"/>
      <c r="C278" s="94"/>
      <c r="D278" s="112"/>
      <c r="E278" s="112"/>
      <c r="F278" s="112"/>
      <c r="G278" s="112"/>
      <c r="H278" s="112"/>
      <c r="I278" s="95"/>
      <c r="J278" s="95"/>
      <c r="K278" s="95"/>
    </row>
    <row r="279" spans="2:11">
      <c r="B279" s="94"/>
      <c r="C279" s="94"/>
      <c r="D279" s="112"/>
      <c r="E279" s="112"/>
      <c r="F279" s="112"/>
      <c r="G279" s="112"/>
      <c r="H279" s="112"/>
      <c r="I279" s="95"/>
      <c r="J279" s="95"/>
      <c r="K279" s="95"/>
    </row>
    <row r="280" spans="2:11">
      <c r="B280" s="94"/>
      <c r="C280" s="94"/>
      <c r="D280" s="112"/>
      <c r="E280" s="112"/>
      <c r="F280" s="112"/>
      <c r="G280" s="112"/>
      <c r="H280" s="112"/>
      <c r="I280" s="95"/>
      <c r="J280" s="95"/>
      <c r="K280" s="95"/>
    </row>
    <row r="281" spans="2:11">
      <c r="B281" s="94"/>
      <c r="C281" s="94"/>
      <c r="D281" s="112"/>
      <c r="E281" s="112"/>
      <c r="F281" s="112"/>
      <c r="G281" s="112"/>
      <c r="H281" s="112"/>
      <c r="I281" s="95"/>
      <c r="J281" s="95"/>
      <c r="K281" s="95"/>
    </row>
    <row r="282" spans="2:11">
      <c r="B282" s="94"/>
      <c r="C282" s="94"/>
      <c r="D282" s="112"/>
      <c r="E282" s="112"/>
      <c r="F282" s="112"/>
      <c r="G282" s="112"/>
      <c r="H282" s="112"/>
      <c r="I282" s="95"/>
      <c r="J282" s="95"/>
      <c r="K282" s="95"/>
    </row>
    <row r="283" spans="2:11">
      <c r="B283" s="94"/>
      <c r="C283" s="94"/>
      <c r="D283" s="112"/>
      <c r="E283" s="112"/>
      <c r="F283" s="112"/>
      <c r="G283" s="112"/>
      <c r="H283" s="112"/>
      <c r="I283" s="95"/>
      <c r="J283" s="95"/>
      <c r="K283" s="95"/>
    </row>
    <row r="284" spans="2:11">
      <c r="B284" s="94"/>
      <c r="C284" s="94"/>
      <c r="D284" s="112"/>
      <c r="E284" s="112"/>
      <c r="F284" s="112"/>
      <c r="G284" s="112"/>
      <c r="H284" s="112"/>
      <c r="I284" s="95"/>
      <c r="J284" s="95"/>
      <c r="K284" s="95"/>
    </row>
    <row r="285" spans="2:11">
      <c r="B285" s="94"/>
      <c r="C285" s="94"/>
      <c r="D285" s="112"/>
      <c r="E285" s="112"/>
      <c r="F285" s="112"/>
      <c r="G285" s="112"/>
      <c r="H285" s="112"/>
      <c r="I285" s="95"/>
      <c r="J285" s="95"/>
      <c r="K285" s="95"/>
    </row>
    <row r="286" spans="2:11">
      <c r="B286" s="94"/>
      <c r="C286" s="94"/>
      <c r="D286" s="112"/>
      <c r="E286" s="112"/>
      <c r="F286" s="112"/>
      <c r="G286" s="112"/>
      <c r="H286" s="112"/>
      <c r="I286" s="95"/>
      <c r="J286" s="95"/>
      <c r="K286" s="95"/>
    </row>
    <row r="287" spans="2:11">
      <c r="B287" s="94"/>
      <c r="C287" s="94"/>
      <c r="D287" s="112"/>
      <c r="E287" s="112"/>
      <c r="F287" s="112"/>
      <c r="G287" s="112"/>
      <c r="H287" s="112"/>
      <c r="I287" s="95"/>
      <c r="J287" s="95"/>
      <c r="K287" s="95"/>
    </row>
    <row r="288" spans="2:11">
      <c r="B288" s="94"/>
      <c r="C288" s="94"/>
      <c r="D288" s="112"/>
      <c r="E288" s="112"/>
      <c r="F288" s="112"/>
      <c r="G288" s="112"/>
      <c r="H288" s="112"/>
      <c r="I288" s="95"/>
      <c r="J288" s="95"/>
      <c r="K288" s="95"/>
    </row>
    <row r="289" spans="2:11">
      <c r="B289" s="94"/>
      <c r="C289" s="94"/>
      <c r="D289" s="112"/>
      <c r="E289" s="112"/>
      <c r="F289" s="112"/>
      <c r="G289" s="112"/>
      <c r="H289" s="112"/>
      <c r="I289" s="95"/>
      <c r="J289" s="95"/>
      <c r="K289" s="95"/>
    </row>
    <row r="290" spans="2:11">
      <c r="B290" s="94"/>
      <c r="C290" s="94"/>
      <c r="D290" s="112"/>
      <c r="E290" s="112"/>
      <c r="F290" s="112"/>
      <c r="G290" s="112"/>
      <c r="H290" s="112"/>
      <c r="I290" s="95"/>
      <c r="J290" s="95"/>
      <c r="K290" s="95"/>
    </row>
    <row r="291" spans="2:11">
      <c r="B291" s="94"/>
      <c r="C291" s="94"/>
      <c r="D291" s="112"/>
      <c r="E291" s="112"/>
      <c r="F291" s="112"/>
      <c r="G291" s="112"/>
      <c r="H291" s="112"/>
      <c r="I291" s="95"/>
      <c r="J291" s="95"/>
      <c r="K291" s="95"/>
    </row>
    <row r="292" spans="2:11">
      <c r="B292" s="94"/>
      <c r="C292" s="94"/>
      <c r="D292" s="112"/>
      <c r="E292" s="112"/>
      <c r="F292" s="112"/>
      <c r="G292" s="112"/>
      <c r="H292" s="112"/>
      <c r="I292" s="95"/>
      <c r="J292" s="95"/>
      <c r="K292" s="95"/>
    </row>
    <row r="293" spans="2:11">
      <c r="B293" s="94"/>
      <c r="C293" s="94"/>
      <c r="D293" s="112"/>
      <c r="E293" s="112"/>
      <c r="F293" s="112"/>
      <c r="G293" s="112"/>
      <c r="H293" s="112"/>
      <c r="I293" s="95"/>
      <c r="J293" s="95"/>
      <c r="K293" s="95"/>
    </row>
    <row r="294" spans="2:11">
      <c r="B294" s="94"/>
      <c r="C294" s="94"/>
      <c r="D294" s="112"/>
      <c r="E294" s="112"/>
      <c r="F294" s="112"/>
      <c r="G294" s="112"/>
      <c r="H294" s="112"/>
      <c r="I294" s="95"/>
      <c r="J294" s="95"/>
      <c r="K294" s="95"/>
    </row>
    <row r="295" spans="2:11">
      <c r="B295" s="94"/>
      <c r="C295" s="94"/>
      <c r="D295" s="112"/>
      <c r="E295" s="112"/>
      <c r="F295" s="112"/>
      <c r="G295" s="112"/>
      <c r="H295" s="112"/>
      <c r="I295" s="95"/>
      <c r="J295" s="95"/>
      <c r="K295" s="95"/>
    </row>
    <row r="296" spans="2:11">
      <c r="B296" s="94"/>
      <c r="C296" s="94"/>
      <c r="D296" s="112"/>
      <c r="E296" s="112"/>
      <c r="F296" s="112"/>
      <c r="G296" s="112"/>
      <c r="H296" s="112"/>
      <c r="I296" s="95"/>
      <c r="J296" s="95"/>
      <c r="K296" s="95"/>
    </row>
    <row r="297" spans="2:11">
      <c r="B297" s="94"/>
      <c r="C297" s="94"/>
      <c r="D297" s="112"/>
      <c r="E297" s="112"/>
      <c r="F297" s="112"/>
      <c r="G297" s="112"/>
      <c r="H297" s="112"/>
      <c r="I297" s="95"/>
      <c r="J297" s="95"/>
      <c r="K297" s="95"/>
    </row>
    <row r="298" spans="2:11">
      <c r="B298" s="94"/>
      <c r="C298" s="94"/>
      <c r="D298" s="112"/>
      <c r="E298" s="112"/>
      <c r="F298" s="112"/>
      <c r="G298" s="112"/>
      <c r="H298" s="112"/>
      <c r="I298" s="95"/>
      <c r="J298" s="95"/>
      <c r="K298" s="95"/>
    </row>
    <row r="299" spans="2:11">
      <c r="B299" s="94"/>
      <c r="C299" s="94"/>
      <c r="D299" s="112"/>
      <c r="E299" s="112"/>
      <c r="F299" s="112"/>
      <c r="G299" s="112"/>
      <c r="H299" s="112"/>
      <c r="I299" s="95"/>
      <c r="J299" s="95"/>
      <c r="K299" s="95"/>
    </row>
    <row r="300" spans="2:11">
      <c r="B300" s="94"/>
      <c r="C300" s="94"/>
      <c r="D300" s="112"/>
      <c r="E300" s="112"/>
      <c r="F300" s="112"/>
      <c r="G300" s="112"/>
      <c r="H300" s="112"/>
      <c r="I300" s="95"/>
      <c r="J300" s="95"/>
      <c r="K300" s="95"/>
    </row>
    <row r="301" spans="2:11">
      <c r="B301" s="94"/>
      <c r="C301" s="94"/>
      <c r="D301" s="112"/>
      <c r="E301" s="112"/>
      <c r="F301" s="112"/>
      <c r="G301" s="112"/>
      <c r="H301" s="112"/>
      <c r="I301" s="95"/>
      <c r="J301" s="95"/>
      <c r="K301" s="95"/>
    </row>
    <row r="302" spans="2:11">
      <c r="B302" s="94"/>
      <c r="C302" s="94"/>
      <c r="D302" s="112"/>
      <c r="E302" s="112"/>
      <c r="F302" s="112"/>
      <c r="G302" s="112"/>
      <c r="H302" s="112"/>
      <c r="I302" s="95"/>
      <c r="J302" s="95"/>
      <c r="K302" s="95"/>
    </row>
    <row r="303" spans="2:11">
      <c r="B303" s="94"/>
      <c r="C303" s="94"/>
      <c r="D303" s="112"/>
      <c r="E303" s="112"/>
      <c r="F303" s="112"/>
      <c r="G303" s="112"/>
      <c r="H303" s="112"/>
      <c r="I303" s="95"/>
      <c r="J303" s="95"/>
      <c r="K303" s="95"/>
    </row>
    <row r="304" spans="2:11">
      <c r="B304" s="94"/>
      <c r="C304" s="94"/>
      <c r="D304" s="112"/>
      <c r="E304" s="112"/>
      <c r="F304" s="112"/>
      <c r="G304" s="112"/>
      <c r="H304" s="112"/>
      <c r="I304" s="95"/>
      <c r="J304" s="95"/>
      <c r="K304" s="95"/>
    </row>
    <row r="305" spans="2:11">
      <c r="B305" s="94"/>
      <c r="C305" s="94"/>
      <c r="D305" s="112"/>
      <c r="E305" s="112"/>
      <c r="F305" s="112"/>
      <c r="G305" s="112"/>
      <c r="H305" s="112"/>
      <c r="I305" s="95"/>
      <c r="J305" s="95"/>
      <c r="K305" s="95"/>
    </row>
    <row r="306" spans="2:11">
      <c r="B306" s="94"/>
      <c r="C306" s="94"/>
      <c r="D306" s="112"/>
      <c r="E306" s="112"/>
      <c r="F306" s="112"/>
      <c r="G306" s="112"/>
      <c r="H306" s="112"/>
      <c r="I306" s="95"/>
      <c r="J306" s="95"/>
      <c r="K306" s="95"/>
    </row>
    <row r="307" spans="2:11">
      <c r="B307" s="94"/>
      <c r="C307" s="94"/>
      <c r="D307" s="112"/>
      <c r="E307" s="112"/>
      <c r="F307" s="112"/>
      <c r="G307" s="112"/>
      <c r="H307" s="112"/>
      <c r="I307" s="95"/>
      <c r="J307" s="95"/>
      <c r="K307" s="95"/>
    </row>
    <row r="308" spans="2:11">
      <c r="B308" s="94"/>
      <c r="C308" s="94"/>
      <c r="D308" s="112"/>
      <c r="E308" s="112"/>
      <c r="F308" s="112"/>
      <c r="G308" s="112"/>
      <c r="H308" s="112"/>
      <c r="I308" s="95"/>
      <c r="J308" s="95"/>
      <c r="K308" s="95"/>
    </row>
    <row r="309" spans="2:11">
      <c r="B309" s="94"/>
      <c r="C309" s="94"/>
      <c r="D309" s="112"/>
      <c r="E309" s="112"/>
      <c r="F309" s="112"/>
      <c r="G309" s="112"/>
      <c r="H309" s="112"/>
      <c r="I309" s="95"/>
      <c r="J309" s="95"/>
      <c r="K309" s="95"/>
    </row>
    <row r="310" spans="2:11">
      <c r="B310" s="94"/>
      <c r="C310" s="94"/>
      <c r="D310" s="112"/>
      <c r="E310" s="112"/>
      <c r="F310" s="112"/>
      <c r="G310" s="112"/>
      <c r="H310" s="112"/>
      <c r="I310" s="95"/>
      <c r="J310" s="95"/>
      <c r="K310" s="95"/>
    </row>
    <row r="311" spans="2:11">
      <c r="B311" s="94"/>
      <c r="C311" s="94"/>
      <c r="D311" s="112"/>
      <c r="E311" s="112"/>
      <c r="F311" s="112"/>
      <c r="G311" s="112"/>
      <c r="H311" s="112"/>
      <c r="I311" s="95"/>
      <c r="J311" s="95"/>
      <c r="K311" s="95"/>
    </row>
    <row r="312" spans="2:11">
      <c r="B312" s="94"/>
      <c r="C312" s="94"/>
      <c r="D312" s="112"/>
      <c r="E312" s="112"/>
      <c r="F312" s="112"/>
      <c r="G312" s="112"/>
      <c r="H312" s="112"/>
      <c r="I312" s="95"/>
      <c r="J312" s="95"/>
      <c r="K312" s="95"/>
    </row>
    <row r="313" spans="2:11">
      <c r="D313" s="3"/>
      <c r="E313" s="3"/>
      <c r="F313" s="3"/>
      <c r="G313" s="3"/>
      <c r="H313" s="3"/>
    </row>
    <row r="314" spans="2:11">
      <c r="D314" s="3"/>
      <c r="E314" s="3"/>
      <c r="F314" s="3"/>
      <c r="G314" s="3"/>
      <c r="H314" s="3"/>
    </row>
    <row r="315" spans="2:11">
      <c r="D315" s="3"/>
      <c r="E315" s="3"/>
      <c r="F315" s="3"/>
      <c r="G315" s="3"/>
      <c r="H315" s="3"/>
    </row>
    <row r="316" spans="2:11">
      <c r="D316" s="3"/>
      <c r="E316" s="3"/>
      <c r="F316" s="3"/>
      <c r="G316" s="3"/>
      <c r="H316" s="3"/>
    </row>
    <row r="317" spans="2:11">
      <c r="D317" s="3"/>
      <c r="E317" s="3"/>
      <c r="F317" s="3"/>
      <c r="G317" s="3"/>
      <c r="H317" s="3"/>
    </row>
    <row r="318" spans="2:11">
      <c r="D318" s="3"/>
      <c r="E318" s="3"/>
      <c r="F318" s="3"/>
      <c r="G318" s="3"/>
      <c r="H318" s="3"/>
    </row>
    <row r="319" spans="2:11">
      <c r="D319" s="3"/>
      <c r="E319" s="3"/>
      <c r="F319" s="3"/>
      <c r="G319" s="3"/>
      <c r="H319" s="3"/>
    </row>
    <row r="320" spans="2:11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sheetProtection sheet="1" objects="1" scenarios="1"/>
  <mergeCells count="1">
    <mergeCell ref="B6:K6"/>
  </mergeCells>
  <dataValidations count="1">
    <dataValidation allowBlank="1" showInputMessage="1" showErrorMessage="1" sqref="C5:C1048576 A1:B1048576 D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גיליון25">
    <tabColor indexed="52"/>
    <pageSetUpPr fitToPage="1"/>
  </sheetPr>
  <dimension ref="B1:O611"/>
  <sheetViews>
    <sheetView rightToLeft="1" workbookViewId="0">
      <selection activeCell="G21" sqref="G21"/>
    </sheetView>
  </sheetViews>
  <sheetFormatPr defaultColWidth="9.140625" defaultRowHeight="18"/>
  <cols>
    <col min="1" max="1" width="6.28515625" style="1" customWidth="1"/>
    <col min="2" max="2" width="28" style="2" bestFit="1" customWidth="1"/>
    <col min="3" max="3" width="50.85546875" style="1" customWidth="1"/>
    <col min="4" max="4" width="5.42578125" style="1" bestFit="1" customWidth="1"/>
    <col min="5" max="5" width="6.7109375" style="1" bestFit="1" customWidth="1"/>
    <col min="6" max="6" width="7.28515625" style="1" bestFit="1" customWidth="1"/>
    <col min="7" max="7" width="9" style="1" bestFit="1" customWidth="1"/>
    <col min="8" max="8" width="7.5703125" style="1" customWidth="1"/>
    <col min="9" max="9" width="8.28515625" style="1" bestFit="1" customWidth="1"/>
    <col min="10" max="10" width="8.85546875" style="1" customWidth="1"/>
    <col min="11" max="11" width="7.5703125" style="1" bestFit="1" customWidth="1"/>
    <col min="12" max="16384" width="9.140625" style="1"/>
  </cols>
  <sheetData>
    <row r="1" spans="2:15">
      <c r="B1" s="46" t="s">
        <v>139</v>
      </c>
      <c r="C1" s="46" t="s" vm="1">
        <v>219</v>
      </c>
    </row>
    <row r="2" spans="2:15">
      <c r="B2" s="46" t="s">
        <v>138</v>
      </c>
      <c r="C2" s="46" t="s">
        <v>220</v>
      </c>
    </row>
    <row r="3" spans="2:15">
      <c r="B3" s="46" t="s">
        <v>140</v>
      </c>
      <c r="C3" s="46" t="s">
        <v>221</v>
      </c>
    </row>
    <row r="4" spans="2:15">
      <c r="B4" s="46" t="s">
        <v>141</v>
      </c>
      <c r="C4" s="46">
        <v>2208</v>
      </c>
    </row>
    <row r="6" spans="2:15" ht="26.25" customHeight="1">
      <c r="B6" s="135" t="s">
        <v>172</v>
      </c>
      <c r="C6" s="136"/>
      <c r="D6" s="136"/>
      <c r="E6" s="136"/>
      <c r="F6" s="136"/>
      <c r="G6" s="136"/>
      <c r="H6" s="136"/>
      <c r="I6" s="136"/>
      <c r="J6" s="136"/>
      <c r="K6" s="137"/>
    </row>
    <row r="7" spans="2:15" s="3" customFormat="1" ht="63">
      <c r="B7" s="47" t="s">
        <v>109</v>
      </c>
      <c r="C7" s="49" t="s">
        <v>43</v>
      </c>
      <c r="D7" s="49" t="s">
        <v>14</v>
      </c>
      <c r="E7" s="49" t="s">
        <v>15</v>
      </c>
      <c r="F7" s="49" t="s">
        <v>55</v>
      </c>
      <c r="G7" s="49" t="s">
        <v>96</v>
      </c>
      <c r="H7" s="49" t="s">
        <v>52</v>
      </c>
      <c r="I7" s="49" t="s">
        <v>104</v>
      </c>
      <c r="J7" s="49" t="s">
        <v>142</v>
      </c>
      <c r="K7" s="51" t="s">
        <v>143</v>
      </c>
    </row>
    <row r="8" spans="2:15" s="3" customFormat="1" ht="21.75" customHeight="1">
      <c r="B8" s="14"/>
      <c r="C8" s="15"/>
      <c r="D8" s="15"/>
      <c r="E8" s="15"/>
      <c r="F8" s="15" t="s">
        <v>19</v>
      </c>
      <c r="G8" s="15"/>
      <c r="H8" s="15" t="s">
        <v>19</v>
      </c>
      <c r="I8" s="15" t="s">
        <v>199</v>
      </c>
      <c r="J8" s="31" t="s">
        <v>19</v>
      </c>
      <c r="K8" s="16" t="s">
        <v>19</v>
      </c>
    </row>
    <row r="9" spans="2:15" s="4" customFormat="1" ht="18" customHeight="1">
      <c r="B9" s="17"/>
      <c r="C9" s="19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8</v>
      </c>
    </row>
    <row r="10" spans="2:15" s="4" customFormat="1" ht="18" customHeight="1">
      <c r="B10" s="105" t="s">
        <v>2270</v>
      </c>
      <c r="C10" s="88"/>
      <c r="D10" s="88"/>
      <c r="E10" s="88"/>
      <c r="F10" s="88"/>
      <c r="G10" s="88"/>
      <c r="H10" s="88"/>
      <c r="I10" s="106">
        <f>I11</f>
        <v>-7.3923933370000015</v>
      </c>
      <c r="J10" s="107">
        <f>IFERROR(I10/$I$10,0)</f>
        <v>1</v>
      </c>
      <c r="K10" s="107">
        <f>I10/'סכום נכסי הקרן'!$C$42</f>
        <v>-7.7016153511560312E-5</v>
      </c>
      <c r="O10" s="1"/>
    </row>
    <row r="11" spans="2:15" ht="21" customHeight="1">
      <c r="B11" s="121" t="s">
        <v>190</v>
      </c>
      <c r="C11" s="121"/>
      <c r="D11" s="121"/>
      <c r="E11" s="121"/>
      <c r="F11" s="121"/>
      <c r="G11" s="121"/>
      <c r="H11" s="122"/>
      <c r="I11" s="91">
        <f>SUM(I12:I13)</f>
        <v>-7.3923933370000015</v>
      </c>
      <c r="J11" s="107">
        <f t="shared" ref="J11" si="0">IFERROR(I11/$I$10,0)</f>
        <v>1</v>
      </c>
      <c r="K11" s="107">
        <f>I11/'סכום נכסי הקרן'!$C$42</f>
        <v>-7.7016153511560312E-5</v>
      </c>
    </row>
    <row r="12" spans="2:15">
      <c r="B12" s="123" t="s">
        <v>461</v>
      </c>
      <c r="C12" s="123" t="s">
        <v>462</v>
      </c>
      <c r="D12" s="123" t="s">
        <v>464</v>
      </c>
      <c r="E12" s="123"/>
      <c r="F12" s="124">
        <v>0</v>
      </c>
      <c r="G12" s="123" t="s">
        <v>126</v>
      </c>
      <c r="H12" s="124">
        <v>0</v>
      </c>
      <c r="I12" s="91">
        <v>-7.3205593820000017</v>
      </c>
      <c r="J12" s="107">
        <f t="shared" ref="J12:J13" si="1">IFERROR(I12/$I$10,0)</f>
        <v>0.99028272012523189</v>
      </c>
      <c r="K12" s="107">
        <f>I12/'סכום נכסי הקרן'!$C$42</f>
        <v>-7.6267765993010374E-5</v>
      </c>
    </row>
    <row r="13" spans="2:15">
      <c r="B13" s="123" t="s">
        <v>987</v>
      </c>
      <c r="C13" s="123" t="s">
        <v>988</v>
      </c>
      <c r="D13" s="123" t="s">
        <v>464</v>
      </c>
      <c r="E13" s="123"/>
      <c r="F13" s="124">
        <v>0</v>
      </c>
      <c r="G13" s="123" t="s">
        <v>126</v>
      </c>
      <c r="H13" s="124">
        <v>0</v>
      </c>
      <c r="I13" s="91">
        <v>-7.1833955000000019E-2</v>
      </c>
      <c r="J13" s="107">
        <f t="shared" si="1"/>
        <v>9.7172798747681144E-3</v>
      </c>
      <c r="K13" s="107">
        <f>I13/'סכום נכסי הקרן'!$C$42</f>
        <v>-7.4838751854993671E-7</v>
      </c>
    </row>
    <row r="14" spans="2:15">
      <c r="B14" s="88"/>
      <c r="C14" s="88"/>
      <c r="D14" s="88"/>
      <c r="E14" s="88"/>
      <c r="F14" s="88"/>
      <c r="G14" s="88"/>
      <c r="H14" s="88"/>
      <c r="I14" s="88"/>
      <c r="J14" s="88"/>
      <c r="K14" s="88"/>
    </row>
    <row r="15" spans="2:15">
      <c r="B15" s="88"/>
      <c r="C15" s="88"/>
      <c r="D15" s="88"/>
      <c r="E15" s="88"/>
      <c r="F15" s="88"/>
      <c r="G15" s="88"/>
      <c r="H15" s="88"/>
      <c r="I15" s="88"/>
      <c r="J15" s="88"/>
      <c r="K15" s="88"/>
    </row>
    <row r="16" spans="2:15">
      <c r="B16" s="88"/>
      <c r="C16" s="88"/>
      <c r="D16" s="88"/>
      <c r="E16" s="88"/>
      <c r="F16" s="88"/>
      <c r="G16" s="88"/>
      <c r="H16" s="88"/>
      <c r="I16" s="88"/>
      <c r="J16" s="88"/>
      <c r="K16" s="88"/>
    </row>
    <row r="17" spans="2:11">
      <c r="B17" s="88"/>
      <c r="C17" s="88"/>
      <c r="D17" s="88"/>
      <c r="E17" s="88"/>
      <c r="F17" s="88"/>
      <c r="G17" s="88"/>
      <c r="H17" s="88"/>
      <c r="I17" s="88"/>
      <c r="J17" s="88"/>
      <c r="K17" s="88"/>
    </row>
    <row r="18" spans="2:11">
      <c r="B18" s="88"/>
      <c r="C18" s="88"/>
      <c r="D18" s="88"/>
      <c r="E18" s="88"/>
      <c r="F18" s="88"/>
      <c r="G18" s="88"/>
      <c r="H18" s="88"/>
      <c r="I18" s="88"/>
      <c r="J18" s="88"/>
      <c r="K18" s="88"/>
    </row>
    <row r="19" spans="2:11">
      <c r="B19" s="88"/>
      <c r="C19" s="88"/>
      <c r="D19" s="88"/>
      <c r="E19" s="88"/>
      <c r="F19" s="88"/>
      <c r="G19" s="88"/>
      <c r="H19" s="88"/>
      <c r="I19" s="88"/>
      <c r="J19" s="88"/>
      <c r="K19" s="88"/>
    </row>
    <row r="20" spans="2:11">
      <c r="B20" s="88"/>
      <c r="C20" s="88"/>
      <c r="D20" s="88"/>
      <c r="E20" s="88"/>
      <c r="F20" s="88"/>
      <c r="G20" s="88"/>
      <c r="H20" s="88"/>
      <c r="I20" s="88"/>
      <c r="J20" s="88"/>
      <c r="K20" s="88"/>
    </row>
    <row r="21" spans="2:11">
      <c r="B21" s="88"/>
      <c r="C21" s="88"/>
      <c r="D21" s="88"/>
      <c r="E21" s="88"/>
      <c r="F21" s="88"/>
      <c r="G21" s="88"/>
      <c r="H21" s="88"/>
      <c r="I21" s="88"/>
      <c r="J21" s="88"/>
      <c r="K21" s="88"/>
    </row>
    <row r="22" spans="2:11">
      <c r="B22" s="88"/>
      <c r="C22" s="88"/>
      <c r="D22" s="88"/>
      <c r="E22" s="88"/>
      <c r="F22" s="88"/>
      <c r="G22" s="88"/>
      <c r="H22" s="88"/>
      <c r="I22" s="88"/>
      <c r="J22" s="88"/>
      <c r="K22" s="88"/>
    </row>
    <row r="23" spans="2:11">
      <c r="B23" s="88"/>
      <c r="C23" s="88"/>
      <c r="D23" s="88"/>
      <c r="E23" s="88"/>
      <c r="F23" s="88"/>
      <c r="G23" s="88"/>
      <c r="H23" s="88"/>
      <c r="I23" s="88"/>
      <c r="J23" s="88"/>
      <c r="K23" s="88"/>
    </row>
    <row r="24" spans="2:11">
      <c r="B24" s="88"/>
      <c r="C24" s="88"/>
      <c r="D24" s="88"/>
      <c r="E24" s="88"/>
      <c r="F24" s="88"/>
      <c r="G24" s="88"/>
      <c r="H24" s="88"/>
      <c r="I24" s="88"/>
      <c r="J24" s="88"/>
      <c r="K24" s="88"/>
    </row>
    <row r="25" spans="2:11">
      <c r="B25" s="88"/>
      <c r="C25" s="88"/>
      <c r="D25" s="88"/>
      <c r="E25" s="88"/>
      <c r="F25" s="88"/>
      <c r="G25" s="88"/>
      <c r="H25" s="88"/>
      <c r="I25" s="88"/>
      <c r="J25" s="88"/>
      <c r="K25" s="88"/>
    </row>
    <row r="26" spans="2:11">
      <c r="B26" s="88"/>
      <c r="C26" s="88"/>
      <c r="D26" s="88"/>
      <c r="E26" s="88"/>
      <c r="F26" s="88"/>
      <c r="G26" s="88"/>
      <c r="H26" s="88"/>
      <c r="I26" s="88"/>
      <c r="J26" s="88"/>
      <c r="K26" s="88"/>
    </row>
    <row r="27" spans="2:11">
      <c r="B27" s="88"/>
      <c r="C27" s="88"/>
      <c r="D27" s="88"/>
      <c r="E27" s="88"/>
      <c r="F27" s="88"/>
      <c r="G27" s="88"/>
      <c r="H27" s="88"/>
      <c r="I27" s="88"/>
      <c r="J27" s="88"/>
      <c r="K27" s="88"/>
    </row>
    <row r="28" spans="2:11">
      <c r="B28" s="88"/>
      <c r="C28" s="88"/>
      <c r="D28" s="88"/>
      <c r="E28" s="88"/>
      <c r="F28" s="88"/>
      <c r="G28" s="88"/>
      <c r="H28" s="88"/>
      <c r="I28" s="88"/>
      <c r="J28" s="88"/>
      <c r="K28" s="88"/>
    </row>
    <row r="29" spans="2:11">
      <c r="B29" s="88"/>
      <c r="C29" s="88"/>
      <c r="D29" s="88"/>
      <c r="E29" s="88"/>
      <c r="F29" s="88"/>
      <c r="G29" s="88"/>
      <c r="H29" s="88"/>
      <c r="I29" s="88"/>
      <c r="J29" s="88"/>
      <c r="K29" s="88"/>
    </row>
    <row r="30" spans="2:11">
      <c r="B30" s="88"/>
      <c r="C30" s="88"/>
      <c r="D30" s="88"/>
      <c r="E30" s="88"/>
      <c r="F30" s="88"/>
      <c r="G30" s="88"/>
      <c r="H30" s="88"/>
      <c r="I30" s="88"/>
      <c r="J30" s="88"/>
      <c r="K30" s="88"/>
    </row>
    <row r="31" spans="2:11">
      <c r="B31" s="88"/>
      <c r="C31" s="88"/>
      <c r="D31" s="88"/>
      <c r="E31" s="88"/>
      <c r="F31" s="88"/>
      <c r="G31" s="88"/>
      <c r="H31" s="88"/>
      <c r="I31" s="88"/>
      <c r="J31" s="88"/>
      <c r="K31" s="88"/>
    </row>
    <row r="32" spans="2:11">
      <c r="B32" s="88"/>
      <c r="C32" s="88"/>
      <c r="D32" s="88"/>
      <c r="E32" s="88"/>
      <c r="F32" s="88"/>
      <c r="G32" s="88"/>
      <c r="H32" s="88"/>
      <c r="I32" s="88"/>
      <c r="J32" s="88"/>
      <c r="K32" s="88"/>
    </row>
    <row r="33" spans="2:11">
      <c r="B33" s="88"/>
      <c r="C33" s="88"/>
      <c r="D33" s="88"/>
      <c r="E33" s="88"/>
      <c r="F33" s="88"/>
      <c r="G33" s="88"/>
      <c r="H33" s="88"/>
      <c r="I33" s="88"/>
      <c r="J33" s="88"/>
      <c r="K33" s="88"/>
    </row>
    <row r="34" spans="2:11">
      <c r="B34" s="88"/>
      <c r="C34" s="88"/>
      <c r="D34" s="88"/>
      <c r="E34" s="88"/>
      <c r="F34" s="88"/>
      <c r="G34" s="88"/>
      <c r="H34" s="88"/>
      <c r="I34" s="88"/>
      <c r="J34" s="88"/>
      <c r="K34" s="88"/>
    </row>
    <row r="35" spans="2:11">
      <c r="B35" s="88"/>
      <c r="C35" s="88"/>
      <c r="D35" s="88"/>
      <c r="E35" s="88"/>
      <c r="F35" s="88"/>
      <c r="G35" s="88"/>
      <c r="H35" s="88"/>
      <c r="I35" s="88"/>
      <c r="J35" s="88"/>
      <c r="K35" s="88"/>
    </row>
    <row r="36" spans="2:11">
      <c r="B36" s="88"/>
      <c r="C36" s="88"/>
      <c r="D36" s="88"/>
      <c r="E36" s="88"/>
      <c r="F36" s="88"/>
      <c r="G36" s="88"/>
      <c r="H36" s="88"/>
      <c r="I36" s="88"/>
      <c r="J36" s="88"/>
      <c r="K36" s="88"/>
    </row>
    <row r="37" spans="2:11">
      <c r="B37" s="88"/>
      <c r="C37" s="88"/>
      <c r="D37" s="88"/>
      <c r="E37" s="88"/>
      <c r="F37" s="88"/>
      <c r="G37" s="88"/>
      <c r="H37" s="88"/>
      <c r="I37" s="88"/>
      <c r="J37" s="88"/>
      <c r="K37" s="88"/>
    </row>
    <row r="38" spans="2:11">
      <c r="B38" s="88"/>
      <c r="C38" s="88"/>
      <c r="D38" s="88"/>
      <c r="E38" s="88"/>
      <c r="F38" s="88"/>
      <c r="G38" s="88"/>
      <c r="H38" s="88"/>
      <c r="I38" s="88"/>
      <c r="J38" s="88"/>
      <c r="K38" s="88"/>
    </row>
    <row r="39" spans="2:11">
      <c r="B39" s="88"/>
      <c r="C39" s="88"/>
      <c r="D39" s="88"/>
      <c r="E39" s="88"/>
      <c r="F39" s="88"/>
      <c r="G39" s="88"/>
      <c r="H39" s="88"/>
      <c r="I39" s="88"/>
      <c r="J39" s="88"/>
      <c r="K39" s="88"/>
    </row>
    <row r="40" spans="2:11">
      <c r="B40" s="88"/>
      <c r="C40" s="88"/>
      <c r="D40" s="88"/>
      <c r="E40" s="88"/>
      <c r="F40" s="88"/>
      <c r="G40" s="88"/>
      <c r="H40" s="88"/>
      <c r="I40" s="88"/>
      <c r="J40" s="88"/>
      <c r="K40" s="88"/>
    </row>
    <row r="41" spans="2:11">
      <c r="B41" s="88"/>
      <c r="C41" s="88"/>
      <c r="D41" s="88"/>
      <c r="E41" s="88"/>
      <c r="F41" s="88"/>
      <c r="G41" s="88"/>
      <c r="H41" s="88"/>
      <c r="I41" s="88"/>
      <c r="J41" s="88"/>
      <c r="K41" s="88"/>
    </row>
    <row r="42" spans="2:11">
      <c r="B42" s="88"/>
      <c r="C42" s="88"/>
      <c r="D42" s="88"/>
      <c r="E42" s="88"/>
      <c r="F42" s="88"/>
      <c r="G42" s="88"/>
      <c r="H42" s="88"/>
      <c r="I42" s="88"/>
      <c r="J42" s="88"/>
      <c r="K42" s="88"/>
    </row>
    <row r="43" spans="2:11">
      <c r="B43" s="88"/>
      <c r="C43" s="88"/>
      <c r="D43" s="88"/>
      <c r="E43" s="88"/>
      <c r="F43" s="88"/>
      <c r="G43" s="88"/>
      <c r="H43" s="88"/>
      <c r="I43" s="88"/>
      <c r="J43" s="88"/>
      <c r="K43" s="88"/>
    </row>
    <row r="44" spans="2:11">
      <c r="B44" s="88"/>
      <c r="C44" s="88"/>
      <c r="D44" s="88"/>
      <c r="E44" s="88"/>
      <c r="F44" s="88"/>
      <c r="G44" s="88"/>
      <c r="H44" s="88"/>
      <c r="I44" s="88"/>
      <c r="J44" s="88"/>
      <c r="K44" s="88"/>
    </row>
    <row r="45" spans="2:11">
      <c r="B45" s="88"/>
      <c r="C45" s="88"/>
      <c r="D45" s="88"/>
      <c r="E45" s="88"/>
      <c r="F45" s="88"/>
      <c r="G45" s="88"/>
      <c r="H45" s="88"/>
      <c r="I45" s="88"/>
      <c r="J45" s="88"/>
      <c r="K45" s="88"/>
    </row>
    <row r="46" spans="2:11">
      <c r="B46" s="88"/>
      <c r="C46" s="88"/>
      <c r="D46" s="88"/>
      <c r="E46" s="88"/>
      <c r="F46" s="88"/>
      <c r="G46" s="88"/>
      <c r="H46" s="88"/>
      <c r="I46" s="88"/>
      <c r="J46" s="88"/>
      <c r="K46" s="88"/>
    </row>
    <row r="47" spans="2:11">
      <c r="B47" s="88"/>
      <c r="C47" s="88"/>
      <c r="D47" s="88"/>
      <c r="E47" s="88"/>
      <c r="F47" s="88"/>
      <c r="G47" s="88"/>
      <c r="H47" s="88"/>
      <c r="I47" s="88"/>
      <c r="J47" s="88"/>
      <c r="K47" s="88"/>
    </row>
    <row r="48" spans="2:11">
      <c r="B48" s="88"/>
      <c r="C48" s="88"/>
      <c r="D48" s="88"/>
      <c r="E48" s="88"/>
      <c r="F48" s="88"/>
      <c r="G48" s="88"/>
      <c r="H48" s="88"/>
      <c r="I48" s="88"/>
      <c r="J48" s="88"/>
      <c r="K48" s="88"/>
    </row>
    <row r="49" spans="2:11">
      <c r="B49" s="88"/>
      <c r="C49" s="88"/>
      <c r="D49" s="88"/>
      <c r="E49" s="88"/>
      <c r="F49" s="88"/>
      <c r="G49" s="88"/>
      <c r="H49" s="88"/>
      <c r="I49" s="88"/>
      <c r="J49" s="88"/>
      <c r="K49" s="88"/>
    </row>
    <row r="50" spans="2:11">
      <c r="B50" s="88"/>
      <c r="C50" s="88"/>
      <c r="D50" s="88"/>
      <c r="E50" s="88"/>
      <c r="F50" s="88"/>
      <c r="G50" s="88"/>
      <c r="H50" s="88"/>
      <c r="I50" s="88"/>
      <c r="J50" s="88"/>
      <c r="K50" s="88"/>
    </row>
    <row r="51" spans="2:11">
      <c r="B51" s="88"/>
      <c r="C51" s="88"/>
      <c r="D51" s="88"/>
      <c r="E51" s="88"/>
      <c r="F51" s="88"/>
      <c r="G51" s="88"/>
      <c r="H51" s="88"/>
      <c r="I51" s="88"/>
      <c r="J51" s="88"/>
      <c r="K51" s="88"/>
    </row>
    <row r="52" spans="2:11">
      <c r="B52" s="88"/>
      <c r="C52" s="88"/>
      <c r="D52" s="88"/>
      <c r="E52" s="88"/>
      <c r="F52" s="88"/>
      <c r="G52" s="88"/>
      <c r="H52" s="88"/>
      <c r="I52" s="88"/>
      <c r="J52" s="88"/>
      <c r="K52" s="88"/>
    </row>
    <row r="53" spans="2:11">
      <c r="B53" s="88"/>
      <c r="C53" s="88"/>
      <c r="D53" s="88"/>
      <c r="E53" s="88"/>
      <c r="F53" s="88"/>
      <c r="G53" s="88"/>
      <c r="H53" s="88"/>
      <c r="I53" s="88"/>
      <c r="J53" s="88"/>
      <c r="K53" s="88"/>
    </row>
    <row r="54" spans="2:11">
      <c r="B54" s="88"/>
      <c r="C54" s="88"/>
      <c r="D54" s="88"/>
      <c r="E54" s="88"/>
      <c r="F54" s="88"/>
      <c r="G54" s="88"/>
      <c r="H54" s="88"/>
      <c r="I54" s="88"/>
      <c r="J54" s="88"/>
      <c r="K54" s="88"/>
    </row>
    <row r="55" spans="2:11">
      <c r="B55" s="88"/>
      <c r="C55" s="88"/>
      <c r="D55" s="88"/>
      <c r="E55" s="88"/>
      <c r="F55" s="88"/>
      <c r="G55" s="88"/>
      <c r="H55" s="88"/>
      <c r="I55" s="88"/>
      <c r="J55" s="88"/>
      <c r="K55" s="88"/>
    </row>
    <row r="56" spans="2:11">
      <c r="B56" s="88"/>
      <c r="C56" s="88"/>
      <c r="D56" s="88"/>
      <c r="E56" s="88"/>
      <c r="F56" s="88"/>
      <c r="G56" s="88"/>
      <c r="H56" s="88"/>
      <c r="I56" s="88"/>
      <c r="J56" s="88"/>
      <c r="K56" s="88"/>
    </row>
    <row r="57" spans="2:11">
      <c r="B57" s="88"/>
      <c r="C57" s="88"/>
      <c r="D57" s="88"/>
      <c r="E57" s="88"/>
      <c r="F57" s="88"/>
      <c r="G57" s="88"/>
      <c r="H57" s="88"/>
      <c r="I57" s="88"/>
      <c r="J57" s="88"/>
      <c r="K57" s="88"/>
    </row>
    <row r="58" spans="2:11">
      <c r="B58" s="88"/>
      <c r="C58" s="88"/>
      <c r="D58" s="88"/>
      <c r="E58" s="88"/>
      <c r="F58" s="88"/>
      <c r="G58" s="88"/>
      <c r="H58" s="88"/>
      <c r="I58" s="88"/>
      <c r="J58" s="88"/>
      <c r="K58" s="88"/>
    </row>
    <row r="59" spans="2:11">
      <c r="B59" s="88"/>
      <c r="C59" s="88"/>
      <c r="D59" s="88"/>
      <c r="E59" s="88"/>
      <c r="F59" s="88"/>
      <c r="G59" s="88"/>
      <c r="H59" s="88"/>
      <c r="I59" s="88"/>
      <c r="J59" s="88"/>
      <c r="K59" s="88"/>
    </row>
    <row r="60" spans="2:11">
      <c r="B60" s="88"/>
      <c r="C60" s="88"/>
      <c r="D60" s="88"/>
      <c r="E60" s="88"/>
      <c r="F60" s="88"/>
      <c r="G60" s="88"/>
      <c r="H60" s="88"/>
      <c r="I60" s="88"/>
      <c r="J60" s="88"/>
      <c r="K60" s="88"/>
    </row>
    <row r="61" spans="2:11">
      <c r="B61" s="88"/>
      <c r="C61" s="88"/>
      <c r="D61" s="88"/>
      <c r="E61" s="88"/>
      <c r="F61" s="88"/>
      <c r="G61" s="88"/>
      <c r="H61" s="88"/>
      <c r="I61" s="88"/>
      <c r="J61" s="88"/>
      <c r="K61" s="88"/>
    </row>
    <row r="62" spans="2:11">
      <c r="B62" s="88"/>
      <c r="C62" s="88"/>
      <c r="D62" s="88"/>
      <c r="E62" s="88"/>
      <c r="F62" s="88"/>
      <c r="G62" s="88"/>
      <c r="H62" s="88"/>
      <c r="I62" s="88"/>
      <c r="J62" s="88"/>
      <c r="K62" s="88"/>
    </row>
    <row r="63" spans="2:11">
      <c r="B63" s="88"/>
      <c r="C63" s="88"/>
      <c r="D63" s="88"/>
      <c r="E63" s="88"/>
      <c r="F63" s="88"/>
      <c r="G63" s="88"/>
      <c r="H63" s="88"/>
      <c r="I63" s="88"/>
      <c r="J63" s="88"/>
      <c r="K63" s="88"/>
    </row>
    <row r="64" spans="2:11">
      <c r="B64" s="88"/>
      <c r="C64" s="88"/>
      <c r="D64" s="88"/>
      <c r="E64" s="88"/>
      <c r="F64" s="88"/>
      <c r="G64" s="88"/>
      <c r="H64" s="88"/>
      <c r="I64" s="88"/>
      <c r="J64" s="88"/>
      <c r="K64" s="88"/>
    </row>
    <row r="65" spans="2:11">
      <c r="B65" s="88"/>
      <c r="C65" s="88"/>
      <c r="D65" s="88"/>
      <c r="E65" s="88"/>
      <c r="F65" s="88"/>
      <c r="G65" s="88"/>
      <c r="H65" s="88"/>
      <c r="I65" s="88"/>
      <c r="J65" s="88"/>
      <c r="K65" s="88"/>
    </row>
    <row r="66" spans="2:11">
      <c r="B66" s="88"/>
      <c r="C66" s="88"/>
      <c r="D66" s="88"/>
      <c r="E66" s="88"/>
      <c r="F66" s="88"/>
      <c r="G66" s="88"/>
      <c r="H66" s="88"/>
      <c r="I66" s="88"/>
      <c r="J66" s="88"/>
      <c r="K66" s="88"/>
    </row>
    <row r="67" spans="2:11">
      <c r="B67" s="88"/>
      <c r="C67" s="88"/>
      <c r="D67" s="88"/>
      <c r="E67" s="88"/>
      <c r="F67" s="88"/>
      <c r="G67" s="88"/>
      <c r="H67" s="88"/>
      <c r="I67" s="88"/>
      <c r="J67" s="88"/>
      <c r="K67" s="88"/>
    </row>
    <row r="68" spans="2:11">
      <c r="B68" s="88"/>
      <c r="C68" s="88"/>
      <c r="D68" s="88"/>
      <c r="E68" s="88"/>
      <c r="F68" s="88"/>
      <c r="G68" s="88"/>
      <c r="H68" s="88"/>
      <c r="I68" s="88"/>
      <c r="J68" s="88"/>
      <c r="K68" s="88"/>
    </row>
    <row r="69" spans="2:11">
      <c r="B69" s="88"/>
      <c r="C69" s="88"/>
      <c r="D69" s="88"/>
      <c r="E69" s="88"/>
      <c r="F69" s="88"/>
      <c r="G69" s="88"/>
      <c r="H69" s="88"/>
      <c r="I69" s="88"/>
      <c r="J69" s="88"/>
      <c r="K69" s="88"/>
    </row>
    <row r="70" spans="2:11">
      <c r="B70" s="88"/>
      <c r="C70" s="88"/>
      <c r="D70" s="88"/>
      <c r="E70" s="88"/>
      <c r="F70" s="88"/>
      <c r="G70" s="88"/>
      <c r="H70" s="88"/>
      <c r="I70" s="88"/>
      <c r="J70" s="88"/>
      <c r="K70" s="88"/>
    </row>
    <row r="71" spans="2:11">
      <c r="B71" s="88"/>
      <c r="C71" s="88"/>
      <c r="D71" s="88"/>
      <c r="E71" s="88"/>
      <c r="F71" s="88"/>
      <c r="G71" s="88"/>
      <c r="H71" s="88"/>
      <c r="I71" s="88"/>
      <c r="J71" s="88"/>
      <c r="K71" s="88"/>
    </row>
    <row r="72" spans="2:11">
      <c r="B72" s="88"/>
      <c r="C72" s="88"/>
      <c r="D72" s="88"/>
      <c r="E72" s="88"/>
      <c r="F72" s="88"/>
      <c r="G72" s="88"/>
      <c r="H72" s="88"/>
      <c r="I72" s="88"/>
      <c r="J72" s="88"/>
      <c r="K72" s="88"/>
    </row>
    <row r="73" spans="2:11">
      <c r="B73" s="88"/>
      <c r="C73" s="88"/>
      <c r="D73" s="88"/>
      <c r="E73" s="88"/>
      <c r="F73" s="88"/>
      <c r="G73" s="88"/>
      <c r="H73" s="88"/>
      <c r="I73" s="88"/>
      <c r="J73" s="88"/>
      <c r="K73" s="88"/>
    </row>
    <row r="74" spans="2:11">
      <c r="B74" s="88"/>
      <c r="C74" s="88"/>
      <c r="D74" s="88"/>
      <c r="E74" s="88"/>
      <c r="F74" s="88"/>
      <c r="G74" s="88"/>
      <c r="H74" s="88"/>
      <c r="I74" s="88"/>
      <c r="J74" s="88"/>
      <c r="K74" s="88"/>
    </row>
    <row r="75" spans="2:11">
      <c r="B75" s="88"/>
      <c r="C75" s="88"/>
      <c r="D75" s="88"/>
      <c r="E75" s="88"/>
      <c r="F75" s="88"/>
      <c r="G75" s="88"/>
      <c r="H75" s="88"/>
      <c r="I75" s="88"/>
      <c r="J75" s="88"/>
      <c r="K75" s="88"/>
    </row>
    <row r="76" spans="2:11">
      <c r="B76" s="88"/>
      <c r="C76" s="88"/>
      <c r="D76" s="88"/>
      <c r="E76" s="88"/>
      <c r="F76" s="88"/>
      <c r="G76" s="88"/>
      <c r="H76" s="88"/>
      <c r="I76" s="88"/>
      <c r="J76" s="88"/>
      <c r="K76" s="88"/>
    </row>
    <row r="77" spans="2:11">
      <c r="B77" s="88"/>
      <c r="C77" s="88"/>
      <c r="D77" s="88"/>
      <c r="E77" s="88"/>
      <c r="F77" s="88"/>
      <c r="G77" s="88"/>
      <c r="H77" s="88"/>
      <c r="I77" s="88"/>
      <c r="J77" s="88"/>
      <c r="K77" s="88"/>
    </row>
    <row r="78" spans="2:11">
      <c r="B78" s="88"/>
      <c r="C78" s="88"/>
      <c r="D78" s="88"/>
      <c r="E78" s="88"/>
      <c r="F78" s="88"/>
      <c r="G78" s="88"/>
      <c r="H78" s="88"/>
      <c r="I78" s="88"/>
      <c r="J78" s="88"/>
      <c r="K78" s="88"/>
    </row>
    <row r="79" spans="2:11">
      <c r="B79" s="88"/>
      <c r="C79" s="88"/>
      <c r="D79" s="88"/>
      <c r="E79" s="88"/>
      <c r="F79" s="88"/>
      <c r="G79" s="88"/>
      <c r="H79" s="88"/>
      <c r="I79" s="88"/>
      <c r="J79" s="88"/>
      <c r="K79" s="88"/>
    </row>
    <row r="80" spans="2:11">
      <c r="B80" s="88"/>
      <c r="C80" s="88"/>
      <c r="D80" s="88"/>
      <c r="E80" s="88"/>
      <c r="F80" s="88"/>
      <c r="G80" s="88"/>
      <c r="H80" s="88"/>
      <c r="I80" s="88"/>
      <c r="J80" s="88"/>
      <c r="K80" s="88"/>
    </row>
    <row r="81" spans="2:11">
      <c r="B81" s="88"/>
      <c r="C81" s="88"/>
      <c r="D81" s="88"/>
      <c r="E81" s="88"/>
      <c r="F81" s="88"/>
      <c r="G81" s="88"/>
      <c r="H81" s="88"/>
      <c r="I81" s="88"/>
      <c r="J81" s="88"/>
      <c r="K81" s="88"/>
    </row>
    <row r="82" spans="2:11">
      <c r="B82" s="88"/>
      <c r="C82" s="88"/>
      <c r="D82" s="88"/>
      <c r="E82" s="88"/>
      <c r="F82" s="88"/>
      <c r="G82" s="88"/>
      <c r="H82" s="88"/>
      <c r="I82" s="88"/>
      <c r="J82" s="88"/>
      <c r="K82" s="88"/>
    </row>
    <row r="83" spans="2:11">
      <c r="B83" s="88"/>
      <c r="C83" s="88"/>
      <c r="D83" s="88"/>
      <c r="E83" s="88"/>
      <c r="F83" s="88"/>
      <c r="G83" s="88"/>
      <c r="H83" s="88"/>
      <c r="I83" s="88"/>
      <c r="J83" s="88"/>
      <c r="K83" s="88"/>
    </row>
    <row r="84" spans="2:11">
      <c r="B84" s="88"/>
      <c r="C84" s="88"/>
      <c r="D84" s="88"/>
      <c r="E84" s="88"/>
      <c r="F84" s="88"/>
      <c r="G84" s="88"/>
      <c r="H84" s="88"/>
      <c r="I84" s="88"/>
      <c r="J84" s="88"/>
      <c r="K84" s="88"/>
    </row>
    <row r="85" spans="2:11">
      <c r="B85" s="88"/>
      <c r="C85" s="88"/>
      <c r="D85" s="88"/>
      <c r="E85" s="88"/>
      <c r="F85" s="88"/>
      <c r="G85" s="88"/>
      <c r="H85" s="88"/>
      <c r="I85" s="88"/>
      <c r="J85" s="88"/>
      <c r="K85" s="88"/>
    </row>
    <row r="86" spans="2:11">
      <c r="B86" s="88"/>
      <c r="C86" s="88"/>
      <c r="D86" s="88"/>
      <c r="E86" s="88"/>
      <c r="F86" s="88"/>
      <c r="G86" s="88"/>
      <c r="H86" s="88"/>
      <c r="I86" s="88"/>
      <c r="J86" s="88"/>
      <c r="K86" s="88"/>
    </row>
    <row r="87" spans="2:11">
      <c r="B87" s="88"/>
      <c r="C87" s="88"/>
      <c r="D87" s="88"/>
      <c r="E87" s="88"/>
      <c r="F87" s="88"/>
      <c r="G87" s="88"/>
      <c r="H87" s="88"/>
      <c r="I87" s="88"/>
      <c r="J87" s="88"/>
      <c r="K87" s="88"/>
    </row>
    <row r="88" spans="2:11">
      <c r="B88" s="88"/>
      <c r="C88" s="88"/>
      <c r="D88" s="88"/>
      <c r="E88" s="88"/>
      <c r="F88" s="88"/>
      <c r="G88" s="88"/>
      <c r="H88" s="88"/>
      <c r="I88" s="88"/>
      <c r="J88" s="88"/>
      <c r="K88" s="88"/>
    </row>
    <row r="89" spans="2:11">
      <c r="B89" s="88"/>
      <c r="C89" s="88"/>
      <c r="D89" s="88"/>
      <c r="E89" s="88"/>
      <c r="F89" s="88"/>
      <c r="G89" s="88"/>
      <c r="H89" s="88"/>
      <c r="I89" s="88"/>
      <c r="J89" s="88"/>
      <c r="K89" s="88"/>
    </row>
    <row r="90" spans="2:11">
      <c r="B90" s="88"/>
      <c r="C90" s="88"/>
      <c r="D90" s="88"/>
      <c r="E90" s="88"/>
      <c r="F90" s="88"/>
      <c r="G90" s="88"/>
      <c r="H90" s="88"/>
      <c r="I90" s="88"/>
      <c r="J90" s="88"/>
      <c r="K90" s="88"/>
    </row>
    <row r="91" spans="2:11">
      <c r="B91" s="88"/>
      <c r="C91" s="88"/>
      <c r="D91" s="88"/>
      <c r="E91" s="88"/>
      <c r="F91" s="88"/>
      <c r="G91" s="88"/>
      <c r="H91" s="88"/>
      <c r="I91" s="88"/>
      <c r="J91" s="88"/>
      <c r="K91" s="88"/>
    </row>
    <row r="92" spans="2:11">
      <c r="B92" s="88"/>
      <c r="C92" s="88"/>
      <c r="D92" s="88"/>
      <c r="E92" s="88"/>
      <c r="F92" s="88"/>
      <c r="G92" s="88"/>
      <c r="H92" s="88"/>
      <c r="I92" s="88"/>
      <c r="J92" s="88"/>
      <c r="K92" s="88"/>
    </row>
    <row r="93" spans="2:11">
      <c r="B93" s="88"/>
      <c r="C93" s="88"/>
      <c r="D93" s="88"/>
      <c r="E93" s="88"/>
      <c r="F93" s="88"/>
      <c r="G93" s="88"/>
      <c r="H93" s="88"/>
      <c r="I93" s="88"/>
      <c r="J93" s="88"/>
      <c r="K93" s="88"/>
    </row>
    <row r="94" spans="2:11">
      <c r="B94" s="88"/>
      <c r="C94" s="88"/>
      <c r="D94" s="88"/>
      <c r="E94" s="88"/>
      <c r="F94" s="88"/>
      <c r="G94" s="88"/>
      <c r="H94" s="88"/>
      <c r="I94" s="88"/>
      <c r="J94" s="88"/>
      <c r="K94" s="88"/>
    </row>
    <row r="95" spans="2:11">
      <c r="B95" s="88"/>
      <c r="C95" s="88"/>
      <c r="D95" s="88"/>
      <c r="E95" s="88"/>
      <c r="F95" s="88"/>
      <c r="G95" s="88"/>
      <c r="H95" s="88"/>
      <c r="I95" s="88"/>
      <c r="J95" s="88"/>
      <c r="K95" s="88"/>
    </row>
    <row r="96" spans="2:11">
      <c r="B96" s="88"/>
      <c r="C96" s="88"/>
      <c r="D96" s="88"/>
      <c r="E96" s="88"/>
      <c r="F96" s="88"/>
      <c r="G96" s="88"/>
      <c r="H96" s="88"/>
      <c r="I96" s="88"/>
      <c r="J96" s="88"/>
      <c r="K96" s="88"/>
    </row>
    <row r="97" spans="2:11">
      <c r="B97" s="88"/>
      <c r="C97" s="88"/>
      <c r="D97" s="88"/>
      <c r="E97" s="88"/>
      <c r="F97" s="88"/>
      <c r="G97" s="88"/>
      <c r="H97" s="88"/>
      <c r="I97" s="88"/>
      <c r="J97" s="88"/>
      <c r="K97" s="88"/>
    </row>
    <row r="98" spans="2:11">
      <c r="B98" s="88"/>
      <c r="C98" s="88"/>
      <c r="D98" s="88"/>
      <c r="E98" s="88"/>
      <c r="F98" s="88"/>
      <c r="G98" s="88"/>
      <c r="H98" s="88"/>
      <c r="I98" s="88"/>
      <c r="J98" s="88"/>
      <c r="K98" s="88"/>
    </row>
    <row r="99" spans="2:11">
      <c r="B99" s="88"/>
      <c r="C99" s="88"/>
      <c r="D99" s="88"/>
      <c r="E99" s="88"/>
      <c r="F99" s="88"/>
      <c r="G99" s="88"/>
      <c r="H99" s="88"/>
      <c r="I99" s="88"/>
      <c r="J99" s="88"/>
      <c r="K99" s="88"/>
    </row>
    <row r="100" spans="2:11">
      <c r="B100" s="88"/>
      <c r="C100" s="88"/>
      <c r="D100" s="88"/>
      <c r="E100" s="88"/>
      <c r="F100" s="88"/>
      <c r="G100" s="88"/>
      <c r="H100" s="88"/>
      <c r="I100" s="88"/>
      <c r="J100" s="88"/>
      <c r="K100" s="88"/>
    </row>
    <row r="101" spans="2:11">
      <c r="B101" s="88"/>
      <c r="C101" s="88"/>
      <c r="D101" s="88"/>
      <c r="E101" s="88"/>
      <c r="F101" s="88"/>
      <c r="G101" s="88"/>
      <c r="H101" s="88"/>
      <c r="I101" s="88"/>
      <c r="J101" s="88"/>
      <c r="K101" s="88"/>
    </row>
    <row r="102" spans="2:11">
      <c r="B102" s="88"/>
      <c r="C102" s="88"/>
      <c r="D102" s="88"/>
      <c r="E102" s="88"/>
      <c r="F102" s="88"/>
      <c r="G102" s="88"/>
      <c r="H102" s="88"/>
      <c r="I102" s="88"/>
      <c r="J102" s="88"/>
      <c r="K102" s="88"/>
    </row>
    <row r="103" spans="2:11">
      <c r="B103" s="88"/>
      <c r="C103" s="88"/>
      <c r="D103" s="88"/>
      <c r="E103" s="88"/>
      <c r="F103" s="88"/>
      <c r="G103" s="88"/>
      <c r="H103" s="88"/>
      <c r="I103" s="88"/>
      <c r="J103" s="88"/>
      <c r="K103" s="88"/>
    </row>
    <row r="104" spans="2:11">
      <c r="B104" s="88"/>
      <c r="C104" s="88"/>
      <c r="D104" s="88"/>
      <c r="E104" s="88"/>
      <c r="F104" s="88"/>
      <c r="G104" s="88"/>
      <c r="H104" s="88"/>
      <c r="I104" s="88"/>
      <c r="J104" s="88"/>
      <c r="K104" s="88"/>
    </row>
    <row r="105" spans="2:11">
      <c r="B105" s="88"/>
      <c r="C105" s="88"/>
      <c r="D105" s="88"/>
      <c r="E105" s="88"/>
      <c r="F105" s="88"/>
      <c r="G105" s="88"/>
      <c r="H105" s="88"/>
      <c r="I105" s="88"/>
      <c r="J105" s="88"/>
      <c r="K105" s="88"/>
    </row>
    <row r="106" spans="2:11">
      <c r="B106" s="88"/>
      <c r="C106" s="88"/>
      <c r="D106" s="88"/>
      <c r="E106" s="88"/>
      <c r="F106" s="88"/>
      <c r="G106" s="88"/>
      <c r="H106" s="88"/>
      <c r="I106" s="88"/>
      <c r="J106" s="88"/>
      <c r="K106" s="88"/>
    </row>
    <row r="107" spans="2:11">
      <c r="B107" s="88"/>
      <c r="C107" s="88"/>
      <c r="D107" s="88"/>
      <c r="E107" s="88"/>
      <c r="F107" s="88"/>
      <c r="G107" s="88"/>
      <c r="H107" s="88"/>
      <c r="I107" s="88"/>
      <c r="J107" s="88"/>
      <c r="K107" s="88"/>
    </row>
    <row r="108" spans="2:11">
      <c r="B108" s="94"/>
      <c r="C108" s="95"/>
      <c r="D108" s="112"/>
      <c r="E108" s="112"/>
      <c r="F108" s="112"/>
      <c r="G108" s="112"/>
      <c r="H108" s="112"/>
      <c r="I108" s="95"/>
      <c r="J108" s="95"/>
      <c r="K108" s="95"/>
    </row>
    <row r="109" spans="2:11">
      <c r="B109" s="94"/>
      <c r="C109" s="95"/>
      <c r="D109" s="112"/>
      <c r="E109" s="112"/>
      <c r="F109" s="112"/>
      <c r="G109" s="112"/>
      <c r="H109" s="112"/>
      <c r="I109" s="95"/>
      <c r="J109" s="95"/>
      <c r="K109" s="95"/>
    </row>
    <row r="110" spans="2:11">
      <c r="B110" s="94"/>
      <c r="C110" s="95"/>
      <c r="D110" s="112"/>
      <c r="E110" s="112"/>
      <c r="F110" s="112"/>
      <c r="G110" s="112"/>
      <c r="H110" s="112"/>
      <c r="I110" s="95"/>
      <c r="J110" s="95"/>
      <c r="K110" s="95"/>
    </row>
    <row r="111" spans="2:11">
      <c r="B111" s="94"/>
      <c r="C111" s="95"/>
      <c r="D111" s="112"/>
      <c r="E111" s="112"/>
      <c r="F111" s="112"/>
      <c r="G111" s="112"/>
      <c r="H111" s="112"/>
      <c r="I111" s="95"/>
      <c r="J111" s="95"/>
      <c r="K111" s="95"/>
    </row>
    <row r="112" spans="2:11">
      <c r="B112" s="94"/>
      <c r="C112" s="95"/>
      <c r="D112" s="112"/>
      <c r="E112" s="112"/>
      <c r="F112" s="112"/>
      <c r="G112" s="112"/>
      <c r="H112" s="112"/>
      <c r="I112" s="95"/>
      <c r="J112" s="95"/>
      <c r="K112" s="95"/>
    </row>
    <row r="113" spans="2:11">
      <c r="B113" s="94"/>
      <c r="C113" s="95"/>
      <c r="D113" s="112"/>
      <c r="E113" s="112"/>
      <c r="F113" s="112"/>
      <c r="G113" s="112"/>
      <c r="H113" s="112"/>
      <c r="I113" s="95"/>
      <c r="J113" s="95"/>
      <c r="K113" s="95"/>
    </row>
    <row r="114" spans="2:11">
      <c r="B114" s="94"/>
      <c r="C114" s="95"/>
      <c r="D114" s="112"/>
      <c r="E114" s="112"/>
      <c r="F114" s="112"/>
      <c r="G114" s="112"/>
      <c r="H114" s="112"/>
      <c r="I114" s="95"/>
      <c r="J114" s="95"/>
      <c r="K114" s="95"/>
    </row>
    <row r="115" spans="2:11">
      <c r="B115" s="94"/>
      <c r="C115" s="95"/>
      <c r="D115" s="112"/>
      <c r="E115" s="112"/>
      <c r="F115" s="112"/>
      <c r="G115" s="112"/>
      <c r="H115" s="112"/>
      <c r="I115" s="95"/>
      <c r="J115" s="95"/>
      <c r="K115" s="95"/>
    </row>
    <row r="116" spans="2:11">
      <c r="B116" s="94"/>
      <c r="C116" s="95"/>
      <c r="D116" s="112"/>
      <c r="E116" s="112"/>
      <c r="F116" s="112"/>
      <c r="G116" s="112"/>
      <c r="H116" s="112"/>
      <c r="I116" s="95"/>
      <c r="J116" s="95"/>
      <c r="K116" s="95"/>
    </row>
    <row r="117" spans="2:11">
      <c r="B117" s="94"/>
      <c r="C117" s="95"/>
      <c r="D117" s="112"/>
      <c r="E117" s="112"/>
      <c r="F117" s="112"/>
      <c r="G117" s="112"/>
      <c r="H117" s="112"/>
      <c r="I117" s="95"/>
      <c r="J117" s="95"/>
      <c r="K117" s="95"/>
    </row>
    <row r="118" spans="2:11">
      <c r="B118" s="94"/>
      <c r="C118" s="95"/>
      <c r="D118" s="112"/>
      <c r="E118" s="112"/>
      <c r="F118" s="112"/>
      <c r="G118" s="112"/>
      <c r="H118" s="112"/>
      <c r="I118" s="95"/>
      <c r="J118" s="95"/>
      <c r="K118" s="95"/>
    </row>
    <row r="119" spans="2:11">
      <c r="B119" s="94"/>
      <c r="C119" s="95"/>
      <c r="D119" s="112"/>
      <c r="E119" s="112"/>
      <c r="F119" s="112"/>
      <c r="G119" s="112"/>
      <c r="H119" s="112"/>
      <c r="I119" s="95"/>
      <c r="J119" s="95"/>
      <c r="K119" s="95"/>
    </row>
    <row r="120" spans="2:11">
      <c r="B120" s="94"/>
      <c r="C120" s="95"/>
      <c r="D120" s="112"/>
      <c r="E120" s="112"/>
      <c r="F120" s="112"/>
      <c r="G120" s="112"/>
      <c r="H120" s="112"/>
      <c r="I120" s="95"/>
      <c r="J120" s="95"/>
      <c r="K120" s="95"/>
    </row>
    <row r="121" spans="2:11">
      <c r="B121" s="94"/>
      <c r="C121" s="95"/>
      <c r="D121" s="112"/>
      <c r="E121" s="112"/>
      <c r="F121" s="112"/>
      <c r="G121" s="112"/>
      <c r="H121" s="112"/>
      <c r="I121" s="95"/>
      <c r="J121" s="95"/>
      <c r="K121" s="95"/>
    </row>
    <row r="122" spans="2:11">
      <c r="B122" s="94"/>
      <c r="C122" s="95"/>
      <c r="D122" s="112"/>
      <c r="E122" s="112"/>
      <c r="F122" s="112"/>
      <c r="G122" s="112"/>
      <c r="H122" s="112"/>
      <c r="I122" s="95"/>
      <c r="J122" s="95"/>
      <c r="K122" s="95"/>
    </row>
    <row r="123" spans="2:11">
      <c r="B123" s="94"/>
      <c r="C123" s="95"/>
      <c r="D123" s="112"/>
      <c r="E123" s="112"/>
      <c r="F123" s="112"/>
      <c r="G123" s="112"/>
      <c r="H123" s="112"/>
      <c r="I123" s="95"/>
      <c r="J123" s="95"/>
      <c r="K123" s="95"/>
    </row>
    <row r="124" spans="2:11">
      <c r="B124" s="94"/>
      <c r="C124" s="95"/>
      <c r="D124" s="112"/>
      <c r="E124" s="112"/>
      <c r="F124" s="112"/>
      <c r="G124" s="112"/>
      <c r="H124" s="112"/>
      <c r="I124" s="95"/>
      <c r="J124" s="95"/>
      <c r="K124" s="95"/>
    </row>
    <row r="125" spans="2:11">
      <c r="B125" s="94"/>
      <c r="C125" s="95"/>
      <c r="D125" s="112"/>
      <c r="E125" s="112"/>
      <c r="F125" s="112"/>
      <c r="G125" s="112"/>
      <c r="H125" s="112"/>
      <c r="I125" s="95"/>
      <c r="J125" s="95"/>
      <c r="K125" s="95"/>
    </row>
    <row r="126" spans="2:11">
      <c r="B126" s="94"/>
      <c r="C126" s="95"/>
      <c r="D126" s="112"/>
      <c r="E126" s="112"/>
      <c r="F126" s="112"/>
      <c r="G126" s="112"/>
      <c r="H126" s="112"/>
      <c r="I126" s="95"/>
      <c r="J126" s="95"/>
      <c r="K126" s="95"/>
    </row>
    <row r="127" spans="2:11">
      <c r="B127" s="94"/>
      <c r="C127" s="95"/>
      <c r="D127" s="112"/>
      <c r="E127" s="112"/>
      <c r="F127" s="112"/>
      <c r="G127" s="112"/>
      <c r="H127" s="112"/>
      <c r="I127" s="95"/>
      <c r="J127" s="95"/>
      <c r="K127" s="95"/>
    </row>
    <row r="128" spans="2:11">
      <c r="B128" s="94"/>
      <c r="C128" s="95"/>
      <c r="D128" s="112"/>
      <c r="E128" s="112"/>
      <c r="F128" s="112"/>
      <c r="G128" s="112"/>
      <c r="H128" s="112"/>
      <c r="I128" s="95"/>
      <c r="J128" s="95"/>
      <c r="K128" s="95"/>
    </row>
    <row r="129" spans="2:11">
      <c r="B129" s="94"/>
      <c r="C129" s="95"/>
      <c r="D129" s="112"/>
      <c r="E129" s="112"/>
      <c r="F129" s="112"/>
      <c r="G129" s="112"/>
      <c r="H129" s="112"/>
      <c r="I129" s="95"/>
      <c r="J129" s="95"/>
      <c r="K129" s="95"/>
    </row>
    <row r="130" spans="2:11">
      <c r="B130" s="94"/>
      <c r="C130" s="95"/>
      <c r="D130" s="112"/>
      <c r="E130" s="112"/>
      <c r="F130" s="112"/>
      <c r="G130" s="112"/>
      <c r="H130" s="112"/>
      <c r="I130" s="95"/>
      <c r="J130" s="95"/>
      <c r="K130" s="95"/>
    </row>
    <row r="131" spans="2:11">
      <c r="B131" s="94"/>
      <c r="C131" s="95"/>
      <c r="D131" s="112"/>
      <c r="E131" s="112"/>
      <c r="F131" s="112"/>
      <c r="G131" s="112"/>
      <c r="H131" s="112"/>
      <c r="I131" s="95"/>
      <c r="J131" s="95"/>
      <c r="K131" s="95"/>
    </row>
    <row r="132" spans="2:11">
      <c r="B132" s="94"/>
      <c r="C132" s="95"/>
      <c r="D132" s="112"/>
      <c r="E132" s="112"/>
      <c r="F132" s="112"/>
      <c r="G132" s="112"/>
      <c r="H132" s="112"/>
      <c r="I132" s="95"/>
      <c r="J132" s="95"/>
      <c r="K132" s="95"/>
    </row>
    <row r="133" spans="2:11">
      <c r="B133" s="94"/>
      <c r="C133" s="95"/>
      <c r="D133" s="112"/>
      <c r="E133" s="112"/>
      <c r="F133" s="112"/>
      <c r="G133" s="112"/>
      <c r="H133" s="112"/>
      <c r="I133" s="95"/>
      <c r="J133" s="95"/>
      <c r="K133" s="95"/>
    </row>
    <row r="134" spans="2:11">
      <c r="B134" s="94"/>
      <c r="C134" s="95"/>
      <c r="D134" s="112"/>
      <c r="E134" s="112"/>
      <c r="F134" s="112"/>
      <c r="G134" s="112"/>
      <c r="H134" s="112"/>
      <c r="I134" s="95"/>
      <c r="J134" s="95"/>
      <c r="K134" s="95"/>
    </row>
    <row r="135" spans="2:11">
      <c r="B135" s="94"/>
      <c r="C135" s="95"/>
      <c r="D135" s="112"/>
      <c r="E135" s="112"/>
      <c r="F135" s="112"/>
      <c r="G135" s="112"/>
      <c r="H135" s="112"/>
      <c r="I135" s="95"/>
      <c r="J135" s="95"/>
      <c r="K135" s="95"/>
    </row>
    <row r="136" spans="2:11">
      <c r="B136" s="94"/>
      <c r="C136" s="95"/>
      <c r="D136" s="112"/>
      <c r="E136" s="112"/>
      <c r="F136" s="112"/>
      <c r="G136" s="112"/>
      <c r="H136" s="112"/>
      <c r="I136" s="95"/>
      <c r="J136" s="95"/>
      <c r="K136" s="95"/>
    </row>
    <row r="137" spans="2:11">
      <c r="B137" s="94"/>
      <c r="C137" s="95"/>
      <c r="D137" s="112"/>
      <c r="E137" s="112"/>
      <c r="F137" s="112"/>
      <c r="G137" s="112"/>
      <c r="H137" s="112"/>
      <c r="I137" s="95"/>
      <c r="J137" s="95"/>
      <c r="K137" s="95"/>
    </row>
    <row r="138" spans="2:11">
      <c r="B138" s="94"/>
      <c r="C138" s="95"/>
      <c r="D138" s="112"/>
      <c r="E138" s="112"/>
      <c r="F138" s="112"/>
      <c r="G138" s="112"/>
      <c r="H138" s="112"/>
      <c r="I138" s="95"/>
      <c r="J138" s="95"/>
      <c r="K138" s="95"/>
    </row>
    <row r="139" spans="2:11">
      <c r="B139" s="94"/>
      <c r="C139" s="95"/>
      <c r="D139" s="112"/>
      <c r="E139" s="112"/>
      <c r="F139" s="112"/>
      <c r="G139" s="112"/>
      <c r="H139" s="112"/>
      <c r="I139" s="95"/>
      <c r="J139" s="95"/>
      <c r="K139" s="95"/>
    </row>
    <row r="140" spans="2:11">
      <c r="B140" s="94"/>
      <c r="C140" s="95"/>
      <c r="D140" s="112"/>
      <c r="E140" s="112"/>
      <c r="F140" s="112"/>
      <c r="G140" s="112"/>
      <c r="H140" s="112"/>
      <c r="I140" s="95"/>
      <c r="J140" s="95"/>
      <c r="K140" s="95"/>
    </row>
    <row r="141" spans="2:11">
      <c r="B141" s="94"/>
      <c r="C141" s="95"/>
      <c r="D141" s="112"/>
      <c r="E141" s="112"/>
      <c r="F141" s="112"/>
      <c r="G141" s="112"/>
      <c r="H141" s="112"/>
      <c r="I141" s="95"/>
      <c r="J141" s="95"/>
      <c r="K141" s="95"/>
    </row>
    <row r="142" spans="2:11">
      <c r="B142" s="94"/>
      <c r="C142" s="95"/>
      <c r="D142" s="112"/>
      <c r="E142" s="112"/>
      <c r="F142" s="112"/>
      <c r="G142" s="112"/>
      <c r="H142" s="112"/>
      <c r="I142" s="95"/>
      <c r="J142" s="95"/>
      <c r="K142" s="95"/>
    </row>
    <row r="143" spans="2:11">
      <c r="B143" s="94"/>
      <c r="C143" s="95"/>
      <c r="D143" s="112"/>
      <c r="E143" s="112"/>
      <c r="F143" s="112"/>
      <c r="G143" s="112"/>
      <c r="H143" s="112"/>
      <c r="I143" s="95"/>
      <c r="J143" s="95"/>
      <c r="K143" s="95"/>
    </row>
    <row r="144" spans="2:11">
      <c r="B144" s="94"/>
      <c r="C144" s="95"/>
      <c r="D144" s="112"/>
      <c r="E144" s="112"/>
      <c r="F144" s="112"/>
      <c r="G144" s="112"/>
      <c r="H144" s="112"/>
      <c r="I144" s="95"/>
      <c r="J144" s="95"/>
      <c r="K144" s="95"/>
    </row>
    <row r="145" spans="2:11">
      <c r="B145" s="94"/>
      <c r="C145" s="95"/>
      <c r="D145" s="112"/>
      <c r="E145" s="112"/>
      <c r="F145" s="112"/>
      <c r="G145" s="112"/>
      <c r="H145" s="112"/>
      <c r="I145" s="95"/>
      <c r="J145" s="95"/>
      <c r="K145" s="95"/>
    </row>
    <row r="146" spans="2:11">
      <c r="B146" s="94"/>
      <c r="C146" s="95"/>
      <c r="D146" s="112"/>
      <c r="E146" s="112"/>
      <c r="F146" s="112"/>
      <c r="G146" s="112"/>
      <c r="H146" s="112"/>
      <c r="I146" s="95"/>
      <c r="J146" s="95"/>
      <c r="K146" s="95"/>
    </row>
    <row r="147" spans="2:11">
      <c r="B147" s="94"/>
      <c r="C147" s="95"/>
      <c r="D147" s="112"/>
      <c r="E147" s="112"/>
      <c r="F147" s="112"/>
      <c r="G147" s="112"/>
      <c r="H147" s="112"/>
      <c r="I147" s="95"/>
      <c r="J147" s="95"/>
      <c r="K147" s="95"/>
    </row>
    <row r="148" spans="2:11">
      <c r="B148" s="94"/>
      <c r="C148" s="95"/>
      <c r="D148" s="112"/>
      <c r="E148" s="112"/>
      <c r="F148" s="112"/>
      <c r="G148" s="112"/>
      <c r="H148" s="112"/>
      <c r="I148" s="95"/>
      <c r="J148" s="95"/>
      <c r="K148" s="95"/>
    </row>
    <row r="149" spans="2:11">
      <c r="B149" s="94"/>
      <c r="C149" s="95"/>
      <c r="D149" s="112"/>
      <c r="E149" s="112"/>
      <c r="F149" s="112"/>
      <c r="G149" s="112"/>
      <c r="H149" s="112"/>
      <c r="I149" s="95"/>
      <c r="J149" s="95"/>
      <c r="K149" s="95"/>
    </row>
    <row r="150" spans="2:11">
      <c r="B150" s="94"/>
      <c r="C150" s="95"/>
      <c r="D150" s="112"/>
      <c r="E150" s="112"/>
      <c r="F150" s="112"/>
      <c r="G150" s="112"/>
      <c r="H150" s="112"/>
      <c r="I150" s="95"/>
      <c r="J150" s="95"/>
      <c r="K150" s="95"/>
    </row>
    <row r="151" spans="2:11">
      <c r="B151" s="94"/>
      <c r="C151" s="95"/>
      <c r="D151" s="112"/>
      <c r="E151" s="112"/>
      <c r="F151" s="112"/>
      <c r="G151" s="112"/>
      <c r="H151" s="112"/>
      <c r="I151" s="95"/>
      <c r="J151" s="95"/>
      <c r="K151" s="95"/>
    </row>
    <row r="152" spans="2:11">
      <c r="B152" s="94"/>
      <c r="C152" s="95"/>
      <c r="D152" s="112"/>
      <c r="E152" s="112"/>
      <c r="F152" s="112"/>
      <c r="G152" s="112"/>
      <c r="H152" s="112"/>
      <c r="I152" s="95"/>
      <c r="J152" s="95"/>
      <c r="K152" s="95"/>
    </row>
    <row r="153" spans="2:11">
      <c r="B153" s="94"/>
      <c r="C153" s="95"/>
      <c r="D153" s="112"/>
      <c r="E153" s="112"/>
      <c r="F153" s="112"/>
      <c r="G153" s="112"/>
      <c r="H153" s="112"/>
      <c r="I153" s="95"/>
      <c r="J153" s="95"/>
      <c r="K153" s="95"/>
    </row>
    <row r="154" spans="2:11">
      <c r="B154" s="94"/>
      <c r="C154" s="95"/>
      <c r="D154" s="112"/>
      <c r="E154" s="112"/>
      <c r="F154" s="112"/>
      <c r="G154" s="112"/>
      <c r="H154" s="112"/>
      <c r="I154" s="95"/>
      <c r="J154" s="95"/>
      <c r="K154" s="95"/>
    </row>
    <row r="155" spans="2:11">
      <c r="B155" s="94"/>
      <c r="C155" s="95"/>
      <c r="D155" s="112"/>
      <c r="E155" s="112"/>
      <c r="F155" s="112"/>
      <c r="G155" s="112"/>
      <c r="H155" s="112"/>
      <c r="I155" s="95"/>
      <c r="J155" s="95"/>
      <c r="K155" s="95"/>
    </row>
    <row r="156" spans="2:11">
      <c r="B156" s="94"/>
      <c r="C156" s="95"/>
      <c r="D156" s="112"/>
      <c r="E156" s="112"/>
      <c r="F156" s="112"/>
      <c r="G156" s="112"/>
      <c r="H156" s="112"/>
      <c r="I156" s="95"/>
      <c r="J156" s="95"/>
      <c r="K156" s="95"/>
    </row>
    <row r="157" spans="2:11">
      <c r="B157" s="94"/>
      <c r="C157" s="95"/>
      <c r="D157" s="112"/>
      <c r="E157" s="112"/>
      <c r="F157" s="112"/>
      <c r="G157" s="112"/>
      <c r="H157" s="112"/>
      <c r="I157" s="95"/>
      <c r="J157" s="95"/>
      <c r="K157" s="95"/>
    </row>
    <row r="158" spans="2:11">
      <c r="B158" s="94"/>
      <c r="C158" s="95"/>
      <c r="D158" s="112"/>
      <c r="E158" s="112"/>
      <c r="F158" s="112"/>
      <c r="G158" s="112"/>
      <c r="H158" s="112"/>
      <c r="I158" s="95"/>
      <c r="J158" s="95"/>
      <c r="K158" s="95"/>
    </row>
    <row r="159" spans="2:11">
      <c r="B159" s="94"/>
      <c r="C159" s="95"/>
      <c r="D159" s="112"/>
      <c r="E159" s="112"/>
      <c r="F159" s="112"/>
      <c r="G159" s="112"/>
      <c r="H159" s="112"/>
      <c r="I159" s="95"/>
      <c r="J159" s="95"/>
      <c r="K159" s="95"/>
    </row>
    <row r="160" spans="2:11">
      <c r="B160" s="94"/>
      <c r="C160" s="95"/>
      <c r="D160" s="112"/>
      <c r="E160" s="112"/>
      <c r="F160" s="112"/>
      <c r="G160" s="112"/>
      <c r="H160" s="112"/>
      <c r="I160" s="95"/>
      <c r="J160" s="95"/>
      <c r="K160" s="95"/>
    </row>
    <row r="161" spans="2:11">
      <c r="B161" s="94"/>
      <c r="C161" s="95"/>
      <c r="D161" s="112"/>
      <c r="E161" s="112"/>
      <c r="F161" s="112"/>
      <c r="G161" s="112"/>
      <c r="H161" s="112"/>
      <c r="I161" s="95"/>
      <c r="J161" s="95"/>
      <c r="K161" s="95"/>
    </row>
    <row r="162" spans="2:11">
      <c r="B162" s="94"/>
      <c r="C162" s="95"/>
      <c r="D162" s="112"/>
      <c r="E162" s="112"/>
      <c r="F162" s="112"/>
      <c r="G162" s="112"/>
      <c r="H162" s="112"/>
      <c r="I162" s="95"/>
      <c r="J162" s="95"/>
      <c r="K162" s="95"/>
    </row>
    <row r="163" spans="2:11">
      <c r="B163" s="94"/>
      <c r="C163" s="95"/>
      <c r="D163" s="112"/>
      <c r="E163" s="112"/>
      <c r="F163" s="112"/>
      <c r="G163" s="112"/>
      <c r="H163" s="112"/>
      <c r="I163" s="95"/>
      <c r="J163" s="95"/>
      <c r="K163" s="95"/>
    </row>
    <row r="164" spans="2:11">
      <c r="B164" s="94"/>
      <c r="C164" s="95"/>
      <c r="D164" s="112"/>
      <c r="E164" s="112"/>
      <c r="F164" s="112"/>
      <c r="G164" s="112"/>
      <c r="H164" s="112"/>
      <c r="I164" s="95"/>
      <c r="J164" s="95"/>
      <c r="K164" s="95"/>
    </row>
    <row r="165" spans="2:11">
      <c r="B165" s="94"/>
      <c r="C165" s="95"/>
      <c r="D165" s="112"/>
      <c r="E165" s="112"/>
      <c r="F165" s="112"/>
      <c r="G165" s="112"/>
      <c r="H165" s="112"/>
      <c r="I165" s="95"/>
      <c r="J165" s="95"/>
      <c r="K165" s="95"/>
    </row>
    <row r="166" spans="2:11">
      <c r="B166" s="94"/>
      <c r="C166" s="95"/>
      <c r="D166" s="112"/>
      <c r="E166" s="112"/>
      <c r="F166" s="112"/>
      <c r="G166" s="112"/>
      <c r="H166" s="112"/>
      <c r="I166" s="95"/>
      <c r="J166" s="95"/>
      <c r="K166" s="95"/>
    </row>
    <row r="167" spans="2:11">
      <c r="B167" s="94"/>
      <c r="C167" s="95"/>
      <c r="D167" s="112"/>
      <c r="E167" s="112"/>
      <c r="F167" s="112"/>
      <c r="G167" s="112"/>
      <c r="H167" s="112"/>
      <c r="I167" s="95"/>
      <c r="J167" s="95"/>
      <c r="K167" s="95"/>
    </row>
    <row r="168" spans="2:11">
      <c r="B168" s="94"/>
      <c r="C168" s="95"/>
      <c r="D168" s="112"/>
      <c r="E168" s="112"/>
      <c r="F168" s="112"/>
      <c r="G168" s="112"/>
      <c r="H168" s="112"/>
      <c r="I168" s="95"/>
      <c r="J168" s="95"/>
      <c r="K168" s="95"/>
    </row>
    <row r="169" spans="2:11">
      <c r="B169" s="94"/>
      <c r="C169" s="95"/>
      <c r="D169" s="112"/>
      <c r="E169" s="112"/>
      <c r="F169" s="112"/>
      <c r="G169" s="112"/>
      <c r="H169" s="112"/>
      <c r="I169" s="95"/>
      <c r="J169" s="95"/>
      <c r="K169" s="95"/>
    </row>
    <row r="170" spans="2:11">
      <c r="B170" s="94"/>
      <c r="C170" s="95"/>
      <c r="D170" s="112"/>
      <c r="E170" s="112"/>
      <c r="F170" s="112"/>
      <c r="G170" s="112"/>
      <c r="H170" s="112"/>
      <c r="I170" s="95"/>
      <c r="J170" s="95"/>
      <c r="K170" s="95"/>
    </row>
    <row r="171" spans="2:11">
      <c r="B171" s="94"/>
      <c r="C171" s="95"/>
      <c r="D171" s="112"/>
      <c r="E171" s="112"/>
      <c r="F171" s="112"/>
      <c r="G171" s="112"/>
      <c r="H171" s="112"/>
      <c r="I171" s="95"/>
      <c r="J171" s="95"/>
      <c r="K171" s="95"/>
    </row>
    <row r="172" spans="2:11">
      <c r="B172" s="94"/>
      <c r="C172" s="95"/>
      <c r="D172" s="112"/>
      <c r="E172" s="112"/>
      <c r="F172" s="112"/>
      <c r="G172" s="112"/>
      <c r="H172" s="112"/>
      <c r="I172" s="95"/>
      <c r="J172" s="95"/>
      <c r="K172" s="95"/>
    </row>
    <row r="173" spans="2:11">
      <c r="B173" s="94"/>
      <c r="C173" s="95"/>
      <c r="D173" s="112"/>
      <c r="E173" s="112"/>
      <c r="F173" s="112"/>
      <c r="G173" s="112"/>
      <c r="H173" s="112"/>
      <c r="I173" s="95"/>
      <c r="J173" s="95"/>
      <c r="K173" s="95"/>
    </row>
    <row r="174" spans="2:11">
      <c r="B174" s="94"/>
      <c r="C174" s="95"/>
      <c r="D174" s="112"/>
      <c r="E174" s="112"/>
      <c r="F174" s="112"/>
      <c r="G174" s="112"/>
      <c r="H174" s="112"/>
      <c r="I174" s="95"/>
      <c r="J174" s="95"/>
      <c r="K174" s="95"/>
    </row>
    <row r="175" spans="2:11">
      <c r="B175" s="94"/>
      <c r="C175" s="95"/>
      <c r="D175" s="112"/>
      <c r="E175" s="112"/>
      <c r="F175" s="112"/>
      <c r="G175" s="112"/>
      <c r="H175" s="112"/>
      <c r="I175" s="95"/>
      <c r="J175" s="95"/>
      <c r="K175" s="95"/>
    </row>
    <row r="176" spans="2:11">
      <c r="B176" s="94"/>
      <c r="C176" s="95"/>
      <c r="D176" s="112"/>
      <c r="E176" s="112"/>
      <c r="F176" s="112"/>
      <c r="G176" s="112"/>
      <c r="H176" s="112"/>
      <c r="I176" s="95"/>
      <c r="J176" s="95"/>
      <c r="K176" s="95"/>
    </row>
    <row r="177" spans="2:11">
      <c r="B177" s="94"/>
      <c r="C177" s="95"/>
      <c r="D177" s="112"/>
      <c r="E177" s="112"/>
      <c r="F177" s="112"/>
      <c r="G177" s="112"/>
      <c r="H177" s="112"/>
      <c r="I177" s="95"/>
      <c r="J177" s="95"/>
      <c r="K177" s="95"/>
    </row>
    <row r="178" spans="2:11">
      <c r="B178" s="94"/>
      <c r="C178" s="95"/>
      <c r="D178" s="112"/>
      <c r="E178" s="112"/>
      <c r="F178" s="112"/>
      <c r="G178" s="112"/>
      <c r="H178" s="112"/>
      <c r="I178" s="95"/>
      <c r="J178" s="95"/>
      <c r="K178" s="95"/>
    </row>
    <row r="179" spans="2:11">
      <c r="B179" s="94"/>
      <c r="C179" s="95"/>
      <c r="D179" s="112"/>
      <c r="E179" s="112"/>
      <c r="F179" s="112"/>
      <c r="G179" s="112"/>
      <c r="H179" s="112"/>
      <c r="I179" s="95"/>
      <c r="J179" s="95"/>
      <c r="K179" s="95"/>
    </row>
    <row r="180" spans="2:11">
      <c r="B180" s="94"/>
      <c r="C180" s="95"/>
      <c r="D180" s="112"/>
      <c r="E180" s="112"/>
      <c r="F180" s="112"/>
      <c r="G180" s="112"/>
      <c r="H180" s="112"/>
      <c r="I180" s="95"/>
      <c r="J180" s="95"/>
      <c r="K180" s="95"/>
    </row>
    <row r="181" spans="2:11">
      <c r="B181" s="94"/>
      <c r="C181" s="95"/>
      <c r="D181" s="112"/>
      <c r="E181" s="112"/>
      <c r="F181" s="112"/>
      <c r="G181" s="112"/>
      <c r="H181" s="112"/>
      <c r="I181" s="95"/>
      <c r="J181" s="95"/>
      <c r="K181" s="95"/>
    </row>
    <row r="182" spans="2:11">
      <c r="B182" s="94"/>
      <c r="C182" s="95"/>
      <c r="D182" s="112"/>
      <c r="E182" s="112"/>
      <c r="F182" s="112"/>
      <c r="G182" s="112"/>
      <c r="H182" s="112"/>
      <c r="I182" s="95"/>
      <c r="J182" s="95"/>
      <c r="K182" s="95"/>
    </row>
    <row r="183" spans="2:11">
      <c r="B183" s="94"/>
      <c r="C183" s="95"/>
      <c r="D183" s="112"/>
      <c r="E183" s="112"/>
      <c r="F183" s="112"/>
      <c r="G183" s="112"/>
      <c r="H183" s="112"/>
      <c r="I183" s="95"/>
      <c r="J183" s="95"/>
      <c r="K183" s="95"/>
    </row>
    <row r="184" spans="2:11">
      <c r="B184" s="94"/>
      <c r="C184" s="95"/>
      <c r="D184" s="112"/>
      <c r="E184" s="112"/>
      <c r="F184" s="112"/>
      <c r="G184" s="112"/>
      <c r="H184" s="112"/>
      <c r="I184" s="95"/>
      <c r="J184" s="95"/>
      <c r="K184" s="95"/>
    </row>
    <row r="185" spans="2:11">
      <c r="B185" s="94"/>
      <c r="C185" s="95"/>
      <c r="D185" s="112"/>
      <c r="E185" s="112"/>
      <c r="F185" s="112"/>
      <c r="G185" s="112"/>
      <c r="H185" s="112"/>
      <c r="I185" s="95"/>
      <c r="J185" s="95"/>
      <c r="K185" s="95"/>
    </row>
    <row r="186" spans="2:11">
      <c r="B186" s="94"/>
      <c r="C186" s="95"/>
      <c r="D186" s="112"/>
      <c r="E186" s="112"/>
      <c r="F186" s="112"/>
      <c r="G186" s="112"/>
      <c r="H186" s="112"/>
      <c r="I186" s="95"/>
      <c r="J186" s="95"/>
      <c r="K186" s="95"/>
    </row>
    <row r="187" spans="2:11">
      <c r="B187" s="94"/>
      <c r="C187" s="95"/>
      <c r="D187" s="112"/>
      <c r="E187" s="112"/>
      <c r="F187" s="112"/>
      <c r="G187" s="112"/>
      <c r="H187" s="112"/>
      <c r="I187" s="95"/>
      <c r="J187" s="95"/>
      <c r="K187" s="95"/>
    </row>
    <row r="188" spans="2:11">
      <c r="B188" s="94"/>
      <c r="C188" s="95"/>
      <c r="D188" s="112"/>
      <c r="E188" s="112"/>
      <c r="F188" s="112"/>
      <c r="G188" s="112"/>
      <c r="H188" s="112"/>
      <c r="I188" s="95"/>
      <c r="J188" s="95"/>
      <c r="K188" s="95"/>
    </row>
    <row r="189" spans="2:11">
      <c r="B189" s="94"/>
      <c r="C189" s="95"/>
      <c r="D189" s="112"/>
      <c r="E189" s="112"/>
      <c r="F189" s="112"/>
      <c r="G189" s="112"/>
      <c r="H189" s="112"/>
      <c r="I189" s="95"/>
      <c r="J189" s="95"/>
      <c r="K189" s="95"/>
    </row>
    <row r="190" spans="2:11">
      <c r="B190" s="94"/>
      <c r="C190" s="95"/>
      <c r="D190" s="112"/>
      <c r="E190" s="112"/>
      <c r="F190" s="112"/>
      <c r="G190" s="112"/>
      <c r="H190" s="112"/>
      <c r="I190" s="95"/>
      <c r="J190" s="95"/>
      <c r="K190" s="95"/>
    </row>
    <row r="191" spans="2:11">
      <c r="B191" s="94"/>
      <c r="C191" s="95"/>
      <c r="D191" s="112"/>
      <c r="E191" s="112"/>
      <c r="F191" s="112"/>
      <c r="G191" s="112"/>
      <c r="H191" s="112"/>
      <c r="I191" s="95"/>
      <c r="J191" s="95"/>
      <c r="K191" s="95"/>
    </row>
    <row r="192" spans="2:11">
      <c r="B192" s="94"/>
      <c r="C192" s="95"/>
      <c r="D192" s="112"/>
      <c r="E192" s="112"/>
      <c r="F192" s="112"/>
      <c r="G192" s="112"/>
      <c r="H192" s="112"/>
      <c r="I192" s="95"/>
      <c r="J192" s="95"/>
      <c r="K192" s="95"/>
    </row>
    <row r="193" spans="2:11">
      <c r="B193" s="94"/>
      <c r="C193" s="95"/>
      <c r="D193" s="112"/>
      <c r="E193" s="112"/>
      <c r="F193" s="112"/>
      <c r="G193" s="112"/>
      <c r="H193" s="112"/>
      <c r="I193" s="95"/>
      <c r="J193" s="95"/>
      <c r="K193" s="95"/>
    </row>
    <row r="194" spans="2:11">
      <c r="B194" s="94"/>
      <c r="C194" s="95"/>
      <c r="D194" s="112"/>
      <c r="E194" s="112"/>
      <c r="F194" s="112"/>
      <c r="G194" s="112"/>
      <c r="H194" s="112"/>
      <c r="I194" s="95"/>
      <c r="J194" s="95"/>
      <c r="K194" s="95"/>
    </row>
    <row r="195" spans="2:11">
      <c r="B195" s="94"/>
      <c r="C195" s="95"/>
      <c r="D195" s="112"/>
      <c r="E195" s="112"/>
      <c r="F195" s="112"/>
      <c r="G195" s="112"/>
      <c r="H195" s="112"/>
      <c r="I195" s="95"/>
      <c r="J195" s="95"/>
      <c r="K195" s="95"/>
    </row>
    <row r="196" spans="2:11">
      <c r="B196" s="94"/>
      <c r="C196" s="95"/>
      <c r="D196" s="112"/>
      <c r="E196" s="112"/>
      <c r="F196" s="112"/>
      <c r="G196" s="112"/>
      <c r="H196" s="112"/>
      <c r="I196" s="95"/>
      <c r="J196" s="95"/>
      <c r="K196" s="95"/>
    </row>
    <row r="197" spans="2:11">
      <c r="B197" s="94"/>
      <c r="C197" s="95"/>
      <c r="D197" s="112"/>
      <c r="E197" s="112"/>
      <c r="F197" s="112"/>
      <c r="G197" s="112"/>
      <c r="H197" s="112"/>
      <c r="I197" s="95"/>
      <c r="J197" s="95"/>
      <c r="K197" s="95"/>
    </row>
    <row r="198" spans="2:11">
      <c r="B198" s="94"/>
      <c r="C198" s="95"/>
      <c r="D198" s="112"/>
      <c r="E198" s="112"/>
      <c r="F198" s="112"/>
      <c r="G198" s="112"/>
      <c r="H198" s="112"/>
      <c r="I198" s="95"/>
      <c r="J198" s="95"/>
      <c r="K198" s="95"/>
    </row>
    <row r="199" spans="2:11">
      <c r="B199" s="94"/>
      <c r="C199" s="95"/>
      <c r="D199" s="112"/>
      <c r="E199" s="112"/>
      <c r="F199" s="112"/>
      <c r="G199" s="112"/>
      <c r="H199" s="112"/>
      <c r="I199" s="95"/>
      <c r="J199" s="95"/>
      <c r="K199" s="95"/>
    </row>
    <row r="200" spans="2:11">
      <c r="B200" s="94"/>
      <c r="C200" s="95"/>
      <c r="D200" s="112"/>
      <c r="E200" s="112"/>
      <c r="F200" s="112"/>
      <c r="G200" s="112"/>
      <c r="H200" s="112"/>
      <c r="I200" s="95"/>
      <c r="J200" s="95"/>
      <c r="K200" s="95"/>
    </row>
    <row r="201" spans="2:11">
      <c r="B201" s="94"/>
      <c r="C201" s="95"/>
      <c r="D201" s="112"/>
      <c r="E201" s="112"/>
      <c r="F201" s="112"/>
      <c r="G201" s="112"/>
      <c r="H201" s="112"/>
      <c r="I201" s="95"/>
      <c r="J201" s="95"/>
      <c r="K201" s="95"/>
    </row>
    <row r="202" spans="2:11">
      <c r="B202" s="94"/>
      <c r="C202" s="95"/>
      <c r="D202" s="112"/>
      <c r="E202" s="112"/>
      <c r="F202" s="112"/>
      <c r="G202" s="112"/>
      <c r="H202" s="112"/>
      <c r="I202" s="95"/>
      <c r="J202" s="95"/>
      <c r="K202" s="95"/>
    </row>
    <row r="203" spans="2:11">
      <c r="B203" s="94"/>
      <c r="C203" s="95"/>
      <c r="D203" s="112"/>
      <c r="E203" s="112"/>
      <c r="F203" s="112"/>
      <c r="G203" s="112"/>
      <c r="H203" s="112"/>
      <c r="I203" s="95"/>
      <c r="J203" s="95"/>
      <c r="K203" s="95"/>
    </row>
    <row r="204" spans="2:11">
      <c r="B204" s="94"/>
      <c r="C204" s="95"/>
      <c r="D204" s="112"/>
      <c r="E204" s="112"/>
      <c r="F204" s="112"/>
      <c r="G204" s="112"/>
      <c r="H204" s="112"/>
      <c r="I204" s="95"/>
      <c r="J204" s="95"/>
      <c r="K204" s="95"/>
    </row>
    <row r="205" spans="2:11">
      <c r="B205" s="94"/>
      <c r="C205" s="95"/>
      <c r="D205" s="112"/>
      <c r="E205" s="112"/>
      <c r="F205" s="112"/>
      <c r="G205" s="112"/>
      <c r="H205" s="112"/>
      <c r="I205" s="95"/>
      <c r="J205" s="95"/>
      <c r="K205" s="95"/>
    </row>
    <row r="206" spans="2:11">
      <c r="B206" s="94"/>
      <c r="C206" s="95"/>
      <c r="D206" s="112"/>
      <c r="E206" s="112"/>
      <c r="F206" s="112"/>
      <c r="G206" s="112"/>
      <c r="H206" s="112"/>
      <c r="I206" s="95"/>
      <c r="J206" s="95"/>
      <c r="K206" s="95"/>
    </row>
    <row r="207" spans="2:11">
      <c r="B207" s="94"/>
      <c r="C207" s="95"/>
      <c r="D207" s="112"/>
      <c r="E207" s="112"/>
      <c r="F207" s="112"/>
      <c r="G207" s="112"/>
      <c r="H207" s="112"/>
      <c r="I207" s="95"/>
      <c r="J207" s="95"/>
      <c r="K207" s="95"/>
    </row>
    <row r="208" spans="2:11">
      <c r="B208" s="94"/>
      <c r="C208" s="95"/>
      <c r="D208" s="112"/>
      <c r="E208" s="112"/>
      <c r="F208" s="112"/>
      <c r="G208" s="112"/>
      <c r="H208" s="112"/>
      <c r="I208" s="95"/>
      <c r="J208" s="95"/>
      <c r="K208" s="95"/>
    </row>
    <row r="209" spans="2:11">
      <c r="B209" s="94"/>
      <c r="C209" s="95"/>
      <c r="D209" s="112"/>
      <c r="E209" s="112"/>
      <c r="F209" s="112"/>
      <c r="G209" s="112"/>
      <c r="H209" s="112"/>
      <c r="I209" s="95"/>
      <c r="J209" s="95"/>
      <c r="K209" s="95"/>
    </row>
    <row r="210" spans="2:11">
      <c r="B210" s="94"/>
      <c r="C210" s="95"/>
      <c r="D210" s="112"/>
      <c r="E210" s="112"/>
      <c r="F210" s="112"/>
      <c r="G210" s="112"/>
      <c r="H210" s="112"/>
      <c r="I210" s="95"/>
      <c r="J210" s="95"/>
      <c r="K210" s="95"/>
    </row>
    <row r="211" spans="2:11">
      <c r="B211" s="94"/>
      <c r="C211" s="95"/>
      <c r="D211" s="112"/>
      <c r="E211" s="112"/>
      <c r="F211" s="112"/>
      <c r="G211" s="112"/>
      <c r="H211" s="112"/>
      <c r="I211" s="95"/>
      <c r="J211" s="95"/>
      <c r="K211" s="95"/>
    </row>
    <row r="212" spans="2:11">
      <c r="B212" s="94"/>
      <c r="C212" s="95"/>
      <c r="D212" s="112"/>
      <c r="E212" s="112"/>
      <c r="F212" s="112"/>
      <c r="G212" s="112"/>
      <c r="H212" s="112"/>
      <c r="I212" s="95"/>
      <c r="J212" s="95"/>
      <c r="K212" s="95"/>
    </row>
    <row r="213" spans="2:11">
      <c r="B213" s="94"/>
      <c r="C213" s="95"/>
      <c r="D213" s="112"/>
      <c r="E213" s="112"/>
      <c r="F213" s="112"/>
      <c r="G213" s="112"/>
      <c r="H213" s="112"/>
      <c r="I213" s="95"/>
      <c r="J213" s="95"/>
      <c r="K213" s="95"/>
    </row>
    <row r="214" spans="2:11">
      <c r="B214" s="94"/>
      <c r="C214" s="95"/>
      <c r="D214" s="112"/>
      <c r="E214" s="112"/>
      <c r="F214" s="112"/>
      <c r="G214" s="112"/>
      <c r="H214" s="112"/>
      <c r="I214" s="95"/>
      <c r="J214" s="95"/>
      <c r="K214" s="95"/>
    </row>
    <row r="215" spans="2:11">
      <c r="B215" s="94"/>
      <c r="C215" s="95"/>
      <c r="D215" s="112"/>
      <c r="E215" s="112"/>
      <c r="F215" s="112"/>
      <c r="G215" s="112"/>
      <c r="H215" s="112"/>
      <c r="I215" s="95"/>
      <c r="J215" s="95"/>
      <c r="K215" s="95"/>
    </row>
    <row r="216" spans="2:11">
      <c r="B216" s="94"/>
      <c r="C216" s="95"/>
      <c r="D216" s="112"/>
      <c r="E216" s="112"/>
      <c r="F216" s="112"/>
      <c r="G216" s="112"/>
      <c r="H216" s="112"/>
      <c r="I216" s="95"/>
      <c r="J216" s="95"/>
      <c r="K216" s="95"/>
    </row>
    <row r="217" spans="2:11">
      <c r="B217" s="94"/>
      <c r="C217" s="95"/>
      <c r="D217" s="112"/>
      <c r="E217" s="112"/>
      <c r="F217" s="112"/>
      <c r="G217" s="112"/>
      <c r="H217" s="112"/>
      <c r="I217" s="95"/>
      <c r="J217" s="95"/>
      <c r="K217" s="95"/>
    </row>
    <row r="218" spans="2:11">
      <c r="B218" s="94"/>
      <c r="C218" s="95"/>
      <c r="D218" s="112"/>
      <c r="E218" s="112"/>
      <c r="F218" s="112"/>
      <c r="G218" s="112"/>
      <c r="H218" s="112"/>
      <c r="I218" s="95"/>
      <c r="J218" s="95"/>
      <c r="K218" s="95"/>
    </row>
    <row r="219" spans="2:11">
      <c r="B219" s="94"/>
      <c r="C219" s="95"/>
      <c r="D219" s="112"/>
      <c r="E219" s="112"/>
      <c r="F219" s="112"/>
      <c r="G219" s="112"/>
      <c r="H219" s="112"/>
      <c r="I219" s="95"/>
      <c r="J219" s="95"/>
      <c r="K219" s="95"/>
    </row>
    <row r="220" spans="2:11">
      <c r="B220" s="94"/>
      <c r="C220" s="95"/>
      <c r="D220" s="112"/>
      <c r="E220" s="112"/>
      <c r="F220" s="112"/>
      <c r="G220" s="112"/>
      <c r="H220" s="112"/>
      <c r="I220" s="95"/>
      <c r="J220" s="95"/>
      <c r="K220" s="95"/>
    </row>
    <row r="221" spans="2:11">
      <c r="B221" s="94"/>
      <c r="C221" s="95"/>
      <c r="D221" s="112"/>
      <c r="E221" s="112"/>
      <c r="F221" s="112"/>
      <c r="G221" s="112"/>
      <c r="H221" s="112"/>
      <c r="I221" s="95"/>
      <c r="J221" s="95"/>
      <c r="K221" s="95"/>
    </row>
    <row r="222" spans="2:11">
      <c r="B222" s="94"/>
      <c r="C222" s="95"/>
      <c r="D222" s="112"/>
      <c r="E222" s="112"/>
      <c r="F222" s="112"/>
      <c r="G222" s="112"/>
      <c r="H222" s="112"/>
      <c r="I222" s="95"/>
      <c r="J222" s="95"/>
      <c r="K222" s="95"/>
    </row>
    <row r="223" spans="2:11">
      <c r="B223" s="94"/>
      <c r="C223" s="95"/>
      <c r="D223" s="112"/>
      <c r="E223" s="112"/>
      <c r="F223" s="112"/>
      <c r="G223" s="112"/>
      <c r="H223" s="112"/>
      <c r="I223" s="95"/>
      <c r="J223" s="95"/>
      <c r="K223" s="95"/>
    </row>
    <row r="224" spans="2:11">
      <c r="B224" s="94"/>
      <c r="C224" s="95"/>
      <c r="D224" s="112"/>
      <c r="E224" s="112"/>
      <c r="F224" s="112"/>
      <c r="G224" s="112"/>
      <c r="H224" s="112"/>
      <c r="I224" s="95"/>
      <c r="J224" s="95"/>
      <c r="K224" s="95"/>
    </row>
    <row r="225" spans="2:11">
      <c r="B225" s="94"/>
      <c r="C225" s="95"/>
      <c r="D225" s="112"/>
      <c r="E225" s="112"/>
      <c r="F225" s="112"/>
      <c r="G225" s="112"/>
      <c r="H225" s="112"/>
      <c r="I225" s="95"/>
      <c r="J225" s="95"/>
      <c r="K225" s="95"/>
    </row>
    <row r="226" spans="2:11">
      <c r="B226" s="94"/>
      <c r="C226" s="95"/>
      <c r="D226" s="112"/>
      <c r="E226" s="112"/>
      <c r="F226" s="112"/>
      <c r="G226" s="112"/>
      <c r="H226" s="112"/>
      <c r="I226" s="95"/>
      <c r="J226" s="95"/>
      <c r="K226" s="95"/>
    </row>
    <row r="227" spans="2:11">
      <c r="B227" s="94"/>
      <c r="C227" s="95"/>
      <c r="D227" s="112"/>
      <c r="E227" s="112"/>
      <c r="F227" s="112"/>
      <c r="G227" s="112"/>
      <c r="H227" s="112"/>
      <c r="I227" s="95"/>
      <c r="J227" s="95"/>
      <c r="K227" s="95"/>
    </row>
    <row r="228" spans="2:11">
      <c r="B228" s="94"/>
      <c r="C228" s="95"/>
      <c r="D228" s="112"/>
      <c r="E228" s="112"/>
      <c r="F228" s="112"/>
      <c r="G228" s="112"/>
      <c r="H228" s="112"/>
      <c r="I228" s="95"/>
      <c r="J228" s="95"/>
      <c r="K228" s="95"/>
    </row>
    <row r="229" spans="2:11">
      <c r="B229" s="94"/>
      <c r="C229" s="95"/>
      <c r="D229" s="112"/>
      <c r="E229" s="112"/>
      <c r="F229" s="112"/>
      <c r="G229" s="112"/>
      <c r="H229" s="112"/>
      <c r="I229" s="95"/>
      <c r="J229" s="95"/>
      <c r="K229" s="95"/>
    </row>
    <row r="230" spans="2:11">
      <c r="B230" s="94"/>
      <c r="C230" s="95"/>
      <c r="D230" s="112"/>
      <c r="E230" s="112"/>
      <c r="F230" s="112"/>
      <c r="G230" s="112"/>
      <c r="H230" s="112"/>
      <c r="I230" s="95"/>
      <c r="J230" s="95"/>
      <c r="K230" s="95"/>
    </row>
    <row r="231" spans="2:11">
      <c r="B231" s="94"/>
      <c r="C231" s="95"/>
      <c r="D231" s="112"/>
      <c r="E231" s="112"/>
      <c r="F231" s="112"/>
      <c r="G231" s="112"/>
      <c r="H231" s="112"/>
      <c r="I231" s="95"/>
      <c r="J231" s="95"/>
      <c r="K231" s="95"/>
    </row>
    <row r="232" spans="2:11">
      <c r="B232" s="94"/>
      <c r="C232" s="95"/>
      <c r="D232" s="112"/>
      <c r="E232" s="112"/>
      <c r="F232" s="112"/>
      <c r="G232" s="112"/>
      <c r="H232" s="112"/>
      <c r="I232" s="95"/>
      <c r="J232" s="95"/>
      <c r="K232" s="95"/>
    </row>
    <row r="233" spans="2:11">
      <c r="B233" s="94"/>
      <c r="C233" s="95"/>
      <c r="D233" s="112"/>
      <c r="E233" s="112"/>
      <c r="F233" s="112"/>
      <c r="G233" s="112"/>
      <c r="H233" s="112"/>
      <c r="I233" s="95"/>
      <c r="J233" s="95"/>
      <c r="K233" s="95"/>
    </row>
    <row r="234" spans="2:11">
      <c r="B234" s="94"/>
      <c r="C234" s="95"/>
      <c r="D234" s="112"/>
      <c r="E234" s="112"/>
      <c r="F234" s="112"/>
      <c r="G234" s="112"/>
      <c r="H234" s="112"/>
      <c r="I234" s="95"/>
      <c r="J234" s="95"/>
      <c r="K234" s="95"/>
    </row>
    <row r="235" spans="2:11">
      <c r="B235" s="94"/>
      <c r="C235" s="95"/>
      <c r="D235" s="112"/>
      <c r="E235" s="112"/>
      <c r="F235" s="112"/>
      <c r="G235" s="112"/>
      <c r="H235" s="112"/>
      <c r="I235" s="95"/>
      <c r="J235" s="95"/>
      <c r="K235" s="95"/>
    </row>
    <row r="236" spans="2:11">
      <c r="B236" s="94"/>
      <c r="C236" s="95"/>
      <c r="D236" s="112"/>
      <c r="E236" s="112"/>
      <c r="F236" s="112"/>
      <c r="G236" s="112"/>
      <c r="H236" s="112"/>
      <c r="I236" s="95"/>
      <c r="J236" s="95"/>
      <c r="K236" s="95"/>
    </row>
    <row r="237" spans="2:11">
      <c r="B237" s="94"/>
      <c r="C237" s="95"/>
      <c r="D237" s="112"/>
      <c r="E237" s="112"/>
      <c r="F237" s="112"/>
      <c r="G237" s="112"/>
      <c r="H237" s="112"/>
      <c r="I237" s="95"/>
      <c r="J237" s="95"/>
      <c r="K237" s="95"/>
    </row>
    <row r="238" spans="2:11">
      <c r="B238" s="94"/>
      <c r="C238" s="95"/>
      <c r="D238" s="112"/>
      <c r="E238" s="112"/>
      <c r="F238" s="112"/>
      <c r="G238" s="112"/>
      <c r="H238" s="112"/>
      <c r="I238" s="95"/>
      <c r="J238" s="95"/>
      <c r="K238" s="95"/>
    </row>
    <row r="239" spans="2:11">
      <c r="B239" s="94"/>
      <c r="C239" s="95"/>
      <c r="D239" s="112"/>
      <c r="E239" s="112"/>
      <c r="F239" s="112"/>
      <c r="G239" s="112"/>
      <c r="H239" s="112"/>
      <c r="I239" s="95"/>
      <c r="J239" s="95"/>
      <c r="K239" s="95"/>
    </row>
    <row r="240" spans="2:11">
      <c r="B240" s="94"/>
      <c r="C240" s="95"/>
      <c r="D240" s="112"/>
      <c r="E240" s="112"/>
      <c r="F240" s="112"/>
      <c r="G240" s="112"/>
      <c r="H240" s="112"/>
      <c r="I240" s="95"/>
      <c r="J240" s="95"/>
      <c r="K240" s="95"/>
    </row>
    <row r="241" spans="2:11">
      <c r="B241" s="94"/>
      <c r="C241" s="95"/>
      <c r="D241" s="112"/>
      <c r="E241" s="112"/>
      <c r="F241" s="112"/>
      <c r="G241" s="112"/>
      <c r="H241" s="112"/>
      <c r="I241" s="95"/>
      <c r="J241" s="95"/>
      <c r="K241" s="95"/>
    </row>
    <row r="242" spans="2:11">
      <c r="B242" s="94"/>
      <c r="C242" s="95"/>
      <c r="D242" s="112"/>
      <c r="E242" s="112"/>
      <c r="F242" s="112"/>
      <c r="G242" s="112"/>
      <c r="H242" s="112"/>
      <c r="I242" s="95"/>
      <c r="J242" s="95"/>
      <c r="K242" s="95"/>
    </row>
    <row r="243" spans="2:11">
      <c r="B243" s="94"/>
      <c r="C243" s="95"/>
      <c r="D243" s="112"/>
      <c r="E243" s="112"/>
      <c r="F243" s="112"/>
      <c r="G243" s="112"/>
      <c r="H243" s="112"/>
      <c r="I243" s="95"/>
      <c r="J243" s="95"/>
      <c r="K243" s="95"/>
    </row>
    <row r="244" spans="2:11">
      <c r="B244" s="94"/>
      <c r="C244" s="95"/>
      <c r="D244" s="112"/>
      <c r="E244" s="112"/>
      <c r="F244" s="112"/>
      <c r="G244" s="112"/>
      <c r="H244" s="112"/>
      <c r="I244" s="95"/>
      <c r="J244" s="95"/>
      <c r="K244" s="95"/>
    </row>
    <row r="245" spans="2:11">
      <c r="B245" s="94"/>
      <c r="C245" s="95"/>
      <c r="D245" s="112"/>
      <c r="E245" s="112"/>
      <c r="F245" s="112"/>
      <c r="G245" s="112"/>
      <c r="H245" s="112"/>
      <c r="I245" s="95"/>
      <c r="J245" s="95"/>
      <c r="K245" s="95"/>
    </row>
    <row r="246" spans="2:11">
      <c r="B246" s="94"/>
      <c r="C246" s="95"/>
      <c r="D246" s="112"/>
      <c r="E246" s="112"/>
      <c r="F246" s="112"/>
      <c r="G246" s="112"/>
      <c r="H246" s="112"/>
      <c r="I246" s="95"/>
      <c r="J246" s="95"/>
      <c r="K246" s="95"/>
    </row>
    <row r="247" spans="2:11">
      <c r="B247" s="94"/>
      <c r="C247" s="95"/>
      <c r="D247" s="112"/>
      <c r="E247" s="112"/>
      <c r="F247" s="112"/>
      <c r="G247" s="112"/>
      <c r="H247" s="112"/>
      <c r="I247" s="95"/>
      <c r="J247" s="95"/>
      <c r="K247" s="95"/>
    </row>
    <row r="248" spans="2:11">
      <c r="B248" s="94"/>
      <c r="C248" s="95"/>
      <c r="D248" s="112"/>
      <c r="E248" s="112"/>
      <c r="F248" s="112"/>
      <c r="G248" s="112"/>
      <c r="H248" s="112"/>
      <c r="I248" s="95"/>
      <c r="J248" s="95"/>
      <c r="K248" s="95"/>
    </row>
    <row r="249" spans="2:11">
      <c r="B249" s="94"/>
      <c r="C249" s="95"/>
      <c r="D249" s="112"/>
      <c r="E249" s="112"/>
      <c r="F249" s="112"/>
      <c r="G249" s="112"/>
      <c r="H249" s="112"/>
      <c r="I249" s="95"/>
      <c r="J249" s="95"/>
      <c r="K249" s="95"/>
    </row>
    <row r="250" spans="2:11">
      <c r="B250" s="94"/>
      <c r="C250" s="95"/>
      <c r="D250" s="112"/>
      <c r="E250" s="112"/>
      <c r="F250" s="112"/>
      <c r="G250" s="112"/>
      <c r="H250" s="112"/>
      <c r="I250" s="95"/>
      <c r="J250" s="95"/>
      <c r="K250" s="95"/>
    </row>
    <row r="251" spans="2:11">
      <c r="B251" s="94"/>
      <c r="C251" s="95"/>
      <c r="D251" s="112"/>
      <c r="E251" s="112"/>
      <c r="F251" s="112"/>
      <c r="G251" s="112"/>
      <c r="H251" s="112"/>
      <c r="I251" s="95"/>
      <c r="J251" s="95"/>
      <c r="K251" s="95"/>
    </row>
    <row r="252" spans="2:11">
      <c r="B252" s="94"/>
      <c r="C252" s="95"/>
      <c r="D252" s="112"/>
      <c r="E252" s="112"/>
      <c r="F252" s="112"/>
      <c r="G252" s="112"/>
      <c r="H252" s="112"/>
      <c r="I252" s="95"/>
      <c r="J252" s="95"/>
      <c r="K252" s="95"/>
    </row>
    <row r="253" spans="2:11">
      <c r="B253" s="94"/>
      <c r="C253" s="95"/>
      <c r="D253" s="112"/>
      <c r="E253" s="112"/>
      <c r="F253" s="112"/>
      <c r="G253" s="112"/>
      <c r="H253" s="112"/>
      <c r="I253" s="95"/>
      <c r="J253" s="95"/>
      <c r="K253" s="95"/>
    </row>
    <row r="254" spans="2:11">
      <c r="B254" s="94"/>
      <c r="C254" s="95"/>
      <c r="D254" s="112"/>
      <c r="E254" s="112"/>
      <c r="F254" s="112"/>
      <c r="G254" s="112"/>
      <c r="H254" s="112"/>
      <c r="I254" s="95"/>
      <c r="J254" s="95"/>
      <c r="K254" s="95"/>
    </row>
    <row r="255" spans="2:11">
      <c r="B255" s="94"/>
      <c r="C255" s="95"/>
      <c r="D255" s="112"/>
      <c r="E255" s="112"/>
      <c r="F255" s="112"/>
      <c r="G255" s="112"/>
      <c r="H255" s="112"/>
      <c r="I255" s="95"/>
      <c r="J255" s="95"/>
      <c r="K255" s="95"/>
    </row>
    <row r="256" spans="2:11">
      <c r="B256" s="94"/>
      <c r="C256" s="95"/>
      <c r="D256" s="112"/>
      <c r="E256" s="112"/>
      <c r="F256" s="112"/>
      <c r="G256" s="112"/>
      <c r="H256" s="112"/>
      <c r="I256" s="95"/>
      <c r="J256" s="95"/>
      <c r="K256" s="95"/>
    </row>
    <row r="257" spans="2:11">
      <c r="B257" s="94"/>
      <c r="C257" s="95"/>
      <c r="D257" s="112"/>
      <c r="E257" s="112"/>
      <c r="F257" s="112"/>
      <c r="G257" s="112"/>
      <c r="H257" s="112"/>
      <c r="I257" s="95"/>
      <c r="J257" s="95"/>
      <c r="K257" s="95"/>
    </row>
    <row r="258" spans="2:11">
      <c r="B258" s="94"/>
      <c r="C258" s="95"/>
      <c r="D258" s="112"/>
      <c r="E258" s="112"/>
      <c r="F258" s="112"/>
      <c r="G258" s="112"/>
      <c r="H258" s="112"/>
      <c r="I258" s="95"/>
      <c r="J258" s="95"/>
      <c r="K258" s="95"/>
    </row>
    <row r="259" spans="2:11">
      <c r="B259" s="94"/>
      <c r="C259" s="95"/>
      <c r="D259" s="112"/>
      <c r="E259" s="112"/>
      <c r="F259" s="112"/>
      <c r="G259" s="112"/>
      <c r="H259" s="112"/>
      <c r="I259" s="95"/>
      <c r="J259" s="95"/>
      <c r="K259" s="95"/>
    </row>
    <row r="260" spans="2:11">
      <c r="B260" s="94"/>
      <c r="C260" s="95"/>
      <c r="D260" s="112"/>
      <c r="E260" s="112"/>
      <c r="F260" s="112"/>
      <c r="G260" s="112"/>
      <c r="H260" s="112"/>
      <c r="I260" s="95"/>
      <c r="J260" s="95"/>
      <c r="K260" s="95"/>
    </row>
    <row r="261" spans="2:11">
      <c r="B261" s="94"/>
      <c r="C261" s="95"/>
      <c r="D261" s="112"/>
      <c r="E261" s="112"/>
      <c r="F261" s="112"/>
      <c r="G261" s="112"/>
      <c r="H261" s="112"/>
      <c r="I261" s="95"/>
      <c r="J261" s="95"/>
      <c r="K261" s="95"/>
    </row>
    <row r="262" spans="2:11">
      <c r="B262" s="94"/>
      <c r="C262" s="95"/>
      <c r="D262" s="112"/>
      <c r="E262" s="112"/>
      <c r="F262" s="112"/>
      <c r="G262" s="112"/>
      <c r="H262" s="112"/>
      <c r="I262" s="95"/>
      <c r="J262" s="95"/>
      <c r="K262" s="95"/>
    </row>
    <row r="263" spans="2:11">
      <c r="B263" s="94"/>
      <c r="C263" s="95"/>
      <c r="D263" s="112"/>
      <c r="E263" s="112"/>
      <c r="F263" s="112"/>
      <c r="G263" s="112"/>
      <c r="H263" s="112"/>
      <c r="I263" s="95"/>
      <c r="J263" s="95"/>
      <c r="K263" s="95"/>
    </row>
    <row r="264" spans="2:11">
      <c r="B264" s="94"/>
      <c r="C264" s="95"/>
      <c r="D264" s="112"/>
      <c r="E264" s="112"/>
      <c r="F264" s="112"/>
      <c r="G264" s="112"/>
      <c r="H264" s="112"/>
      <c r="I264" s="95"/>
      <c r="J264" s="95"/>
      <c r="K264" s="95"/>
    </row>
    <row r="265" spans="2:11">
      <c r="B265" s="94"/>
      <c r="C265" s="95"/>
      <c r="D265" s="112"/>
      <c r="E265" s="112"/>
      <c r="F265" s="112"/>
      <c r="G265" s="112"/>
      <c r="H265" s="112"/>
      <c r="I265" s="95"/>
      <c r="J265" s="95"/>
      <c r="K265" s="95"/>
    </row>
    <row r="266" spans="2:11">
      <c r="B266" s="94"/>
      <c r="C266" s="95"/>
      <c r="D266" s="112"/>
      <c r="E266" s="112"/>
      <c r="F266" s="112"/>
      <c r="G266" s="112"/>
      <c r="H266" s="112"/>
      <c r="I266" s="95"/>
      <c r="J266" s="95"/>
      <c r="K266" s="95"/>
    </row>
    <row r="267" spans="2:11">
      <c r="B267" s="94"/>
      <c r="C267" s="95"/>
      <c r="D267" s="112"/>
      <c r="E267" s="112"/>
      <c r="F267" s="112"/>
      <c r="G267" s="112"/>
      <c r="H267" s="112"/>
      <c r="I267" s="95"/>
      <c r="J267" s="95"/>
      <c r="K267" s="95"/>
    </row>
    <row r="268" spans="2:11">
      <c r="B268" s="94"/>
      <c r="C268" s="95"/>
      <c r="D268" s="112"/>
      <c r="E268" s="112"/>
      <c r="F268" s="112"/>
      <c r="G268" s="112"/>
      <c r="H268" s="112"/>
      <c r="I268" s="95"/>
      <c r="J268" s="95"/>
      <c r="K268" s="95"/>
    </row>
    <row r="269" spans="2:11">
      <c r="B269" s="94"/>
      <c r="C269" s="95"/>
      <c r="D269" s="112"/>
      <c r="E269" s="112"/>
      <c r="F269" s="112"/>
      <c r="G269" s="112"/>
      <c r="H269" s="112"/>
      <c r="I269" s="95"/>
      <c r="J269" s="95"/>
      <c r="K269" s="95"/>
    </row>
    <row r="270" spans="2:11">
      <c r="B270" s="94"/>
      <c r="C270" s="95"/>
      <c r="D270" s="112"/>
      <c r="E270" s="112"/>
      <c r="F270" s="112"/>
      <c r="G270" s="112"/>
      <c r="H270" s="112"/>
      <c r="I270" s="95"/>
      <c r="J270" s="95"/>
      <c r="K270" s="95"/>
    </row>
    <row r="271" spans="2:11">
      <c r="B271" s="94"/>
      <c r="C271" s="95"/>
      <c r="D271" s="112"/>
      <c r="E271" s="112"/>
      <c r="F271" s="112"/>
      <c r="G271" s="112"/>
      <c r="H271" s="112"/>
      <c r="I271" s="95"/>
      <c r="J271" s="95"/>
      <c r="K271" s="95"/>
    </row>
    <row r="272" spans="2:11">
      <c r="B272" s="94"/>
      <c r="C272" s="95"/>
      <c r="D272" s="112"/>
      <c r="E272" s="112"/>
      <c r="F272" s="112"/>
      <c r="G272" s="112"/>
      <c r="H272" s="112"/>
      <c r="I272" s="95"/>
      <c r="J272" s="95"/>
      <c r="K272" s="95"/>
    </row>
    <row r="273" spans="2:11">
      <c r="B273" s="94"/>
      <c r="C273" s="95"/>
      <c r="D273" s="112"/>
      <c r="E273" s="112"/>
      <c r="F273" s="112"/>
      <c r="G273" s="112"/>
      <c r="H273" s="112"/>
      <c r="I273" s="95"/>
      <c r="J273" s="95"/>
      <c r="K273" s="95"/>
    </row>
    <row r="274" spans="2:11">
      <c r="B274" s="94"/>
      <c r="C274" s="95"/>
      <c r="D274" s="112"/>
      <c r="E274" s="112"/>
      <c r="F274" s="112"/>
      <c r="G274" s="112"/>
      <c r="H274" s="112"/>
      <c r="I274" s="95"/>
      <c r="J274" s="95"/>
      <c r="K274" s="95"/>
    </row>
    <row r="275" spans="2:11">
      <c r="B275" s="94"/>
      <c r="C275" s="95"/>
      <c r="D275" s="112"/>
      <c r="E275" s="112"/>
      <c r="F275" s="112"/>
      <c r="G275" s="112"/>
      <c r="H275" s="112"/>
      <c r="I275" s="95"/>
      <c r="J275" s="95"/>
      <c r="K275" s="95"/>
    </row>
    <row r="276" spans="2:11">
      <c r="B276" s="94"/>
      <c r="C276" s="95"/>
      <c r="D276" s="112"/>
      <c r="E276" s="112"/>
      <c r="F276" s="112"/>
      <c r="G276" s="112"/>
      <c r="H276" s="112"/>
      <c r="I276" s="95"/>
      <c r="J276" s="95"/>
      <c r="K276" s="95"/>
    </row>
    <row r="277" spans="2:11">
      <c r="B277" s="94"/>
      <c r="C277" s="95"/>
      <c r="D277" s="112"/>
      <c r="E277" s="112"/>
      <c r="F277" s="112"/>
      <c r="G277" s="112"/>
      <c r="H277" s="112"/>
      <c r="I277" s="95"/>
      <c r="J277" s="95"/>
      <c r="K277" s="95"/>
    </row>
    <row r="278" spans="2:11">
      <c r="B278" s="94"/>
      <c r="C278" s="95"/>
      <c r="D278" s="112"/>
      <c r="E278" s="112"/>
      <c r="F278" s="112"/>
      <c r="G278" s="112"/>
      <c r="H278" s="112"/>
      <c r="I278" s="95"/>
      <c r="J278" s="95"/>
      <c r="K278" s="95"/>
    </row>
    <row r="279" spans="2:11">
      <c r="B279" s="94"/>
      <c r="C279" s="95"/>
      <c r="D279" s="112"/>
      <c r="E279" s="112"/>
      <c r="F279" s="112"/>
      <c r="G279" s="112"/>
      <c r="H279" s="112"/>
      <c r="I279" s="95"/>
      <c r="J279" s="95"/>
      <c r="K279" s="95"/>
    </row>
    <row r="280" spans="2:11">
      <c r="B280" s="94"/>
      <c r="C280" s="95"/>
      <c r="D280" s="112"/>
      <c r="E280" s="112"/>
      <c r="F280" s="112"/>
      <c r="G280" s="112"/>
      <c r="H280" s="112"/>
      <c r="I280" s="95"/>
      <c r="J280" s="95"/>
      <c r="K280" s="95"/>
    </row>
    <row r="281" spans="2:11">
      <c r="B281" s="94"/>
      <c r="C281" s="95"/>
      <c r="D281" s="112"/>
      <c r="E281" s="112"/>
      <c r="F281" s="112"/>
      <c r="G281" s="112"/>
      <c r="H281" s="112"/>
      <c r="I281" s="95"/>
      <c r="J281" s="95"/>
      <c r="K281" s="95"/>
    </row>
    <row r="282" spans="2:11">
      <c r="B282" s="94"/>
      <c r="C282" s="95"/>
      <c r="D282" s="112"/>
      <c r="E282" s="112"/>
      <c r="F282" s="112"/>
      <c r="G282" s="112"/>
      <c r="H282" s="112"/>
      <c r="I282" s="95"/>
      <c r="J282" s="95"/>
      <c r="K282" s="95"/>
    </row>
    <row r="283" spans="2:11">
      <c r="B283" s="94"/>
      <c r="C283" s="95"/>
      <c r="D283" s="112"/>
      <c r="E283" s="112"/>
      <c r="F283" s="112"/>
      <c r="G283" s="112"/>
      <c r="H283" s="112"/>
      <c r="I283" s="95"/>
      <c r="J283" s="95"/>
      <c r="K283" s="95"/>
    </row>
    <row r="284" spans="2:11">
      <c r="B284" s="94"/>
      <c r="C284" s="95"/>
      <c r="D284" s="112"/>
      <c r="E284" s="112"/>
      <c r="F284" s="112"/>
      <c r="G284" s="112"/>
      <c r="H284" s="112"/>
      <c r="I284" s="95"/>
      <c r="J284" s="95"/>
      <c r="K284" s="95"/>
    </row>
    <row r="285" spans="2:11">
      <c r="B285" s="94"/>
      <c r="C285" s="95"/>
      <c r="D285" s="112"/>
      <c r="E285" s="112"/>
      <c r="F285" s="112"/>
      <c r="G285" s="112"/>
      <c r="H285" s="112"/>
      <c r="I285" s="95"/>
      <c r="J285" s="95"/>
      <c r="K285" s="95"/>
    </row>
    <row r="286" spans="2:11">
      <c r="B286" s="94"/>
      <c r="C286" s="95"/>
      <c r="D286" s="112"/>
      <c r="E286" s="112"/>
      <c r="F286" s="112"/>
      <c r="G286" s="112"/>
      <c r="H286" s="112"/>
      <c r="I286" s="95"/>
      <c r="J286" s="95"/>
      <c r="K286" s="95"/>
    </row>
    <row r="287" spans="2:11">
      <c r="B287" s="94"/>
      <c r="C287" s="95"/>
      <c r="D287" s="112"/>
      <c r="E287" s="112"/>
      <c r="F287" s="112"/>
      <c r="G287" s="112"/>
      <c r="H287" s="112"/>
      <c r="I287" s="95"/>
      <c r="J287" s="95"/>
      <c r="K287" s="95"/>
    </row>
    <row r="288" spans="2:11">
      <c r="B288" s="94"/>
      <c r="C288" s="95"/>
      <c r="D288" s="112"/>
      <c r="E288" s="112"/>
      <c r="F288" s="112"/>
      <c r="G288" s="112"/>
      <c r="H288" s="112"/>
      <c r="I288" s="95"/>
      <c r="J288" s="95"/>
      <c r="K288" s="95"/>
    </row>
    <row r="289" spans="2:11">
      <c r="B289" s="94"/>
      <c r="C289" s="95"/>
      <c r="D289" s="112"/>
      <c r="E289" s="112"/>
      <c r="F289" s="112"/>
      <c r="G289" s="112"/>
      <c r="H289" s="112"/>
      <c r="I289" s="95"/>
      <c r="J289" s="95"/>
      <c r="K289" s="95"/>
    </row>
    <row r="290" spans="2:11">
      <c r="B290" s="94"/>
      <c r="C290" s="95"/>
      <c r="D290" s="112"/>
      <c r="E290" s="112"/>
      <c r="F290" s="112"/>
      <c r="G290" s="112"/>
      <c r="H290" s="112"/>
      <c r="I290" s="95"/>
      <c r="J290" s="95"/>
      <c r="K290" s="95"/>
    </row>
    <row r="291" spans="2:11">
      <c r="B291" s="94"/>
      <c r="C291" s="95"/>
      <c r="D291" s="112"/>
      <c r="E291" s="112"/>
      <c r="F291" s="112"/>
      <c r="G291" s="112"/>
      <c r="H291" s="112"/>
      <c r="I291" s="95"/>
      <c r="J291" s="95"/>
      <c r="K291" s="95"/>
    </row>
    <row r="292" spans="2:11">
      <c r="B292" s="94"/>
      <c r="C292" s="95"/>
      <c r="D292" s="112"/>
      <c r="E292" s="112"/>
      <c r="F292" s="112"/>
      <c r="G292" s="112"/>
      <c r="H292" s="112"/>
      <c r="I292" s="95"/>
      <c r="J292" s="95"/>
      <c r="K292" s="95"/>
    </row>
    <row r="293" spans="2:11">
      <c r="B293" s="94"/>
      <c r="C293" s="95"/>
      <c r="D293" s="112"/>
      <c r="E293" s="112"/>
      <c r="F293" s="112"/>
      <c r="G293" s="112"/>
      <c r="H293" s="112"/>
      <c r="I293" s="95"/>
      <c r="J293" s="95"/>
      <c r="K293" s="95"/>
    </row>
    <row r="294" spans="2:11">
      <c r="B294" s="94"/>
      <c r="C294" s="95"/>
      <c r="D294" s="112"/>
      <c r="E294" s="112"/>
      <c r="F294" s="112"/>
      <c r="G294" s="112"/>
      <c r="H294" s="112"/>
      <c r="I294" s="95"/>
      <c r="J294" s="95"/>
      <c r="K294" s="95"/>
    </row>
    <row r="295" spans="2:11">
      <c r="B295" s="94"/>
      <c r="C295" s="95"/>
      <c r="D295" s="112"/>
      <c r="E295" s="112"/>
      <c r="F295" s="112"/>
      <c r="G295" s="112"/>
      <c r="H295" s="112"/>
      <c r="I295" s="95"/>
      <c r="J295" s="95"/>
      <c r="K295" s="95"/>
    </row>
    <row r="296" spans="2:11">
      <c r="B296" s="94"/>
      <c r="C296" s="95"/>
      <c r="D296" s="112"/>
      <c r="E296" s="112"/>
      <c r="F296" s="112"/>
      <c r="G296" s="112"/>
      <c r="H296" s="112"/>
      <c r="I296" s="95"/>
      <c r="J296" s="95"/>
      <c r="K296" s="95"/>
    </row>
    <row r="297" spans="2:11">
      <c r="B297" s="94"/>
      <c r="C297" s="95"/>
      <c r="D297" s="112"/>
      <c r="E297" s="112"/>
      <c r="F297" s="112"/>
      <c r="G297" s="112"/>
      <c r="H297" s="112"/>
      <c r="I297" s="95"/>
      <c r="J297" s="95"/>
      <c r="K297" s="95"/>
    </row>
    <row r="298" spans="2:11">
      <c r="B298" s="94"/>
      <c r="C298" s="95"/>
      <c r="D298" s="112"/>
      <c r="E298" s="112"/>
      <c r="F298" s="112"/>
      <c r="G298" s="112"/>
      <c r="H298" s="112"/>
      <c r="I298" s="95"/>
      <c r="J298" s="95"/>
      <c r="K298" s="95"/>
    </row>
    <row r="299" spans="2:11">
      <c r="B299" s="94"/>
      <c r="C299" s="95"/>
      <c r="D299" s="112"/>
      <c r="E299" s="112"/>
      <c r="F299" s="112"/>
      <c r="G299" s="112"/>
      <c r="H299" s="112"/>
      <c r="I299" s="95"/>
      <c r="J299" s="95"/>
      <c r="K299" s="95"/>
    </row>
    <row r="300" spans="2:11">
      <c r="B300" s="94"/>
      <c r="C300" s="95"/>
      <c r="D300" s="112"/>
      <c r="E300" s="112"/>
      <c r="F300" s="112"/>
      <c r="G300" s="112"/>
      <c r="H300" s="112"/>
      <c r="I300" s="95"/>
      <c r="J300" s="95"/>
      <c r="K300" s="95"/>
    </row>
    <row r="301" spans="2:11">
      <c r="B301" s="94"/>
      <c r="C301" s="95"/>
      <c r="D301" s="112"/>
      <c r="E301" s="112"/>
      <c r="F301" s="112"/>
      <c r="G301" s="112"/>
      <c r="H301" s="112"/>
      <c r="I301" s="95"/>
      <c r="J301" s="95"/>
      <c r="K301" s="95"/>
    </row>
    <row r="302" spans="2:11">
      <c r="B302" s="94"/>
      <c r="C302" s="95"/>
      <c r="D302" s="112"/>
      <c r="E302" s="112"/>
      <c r="F302" s="112"/>
      <c r="G302" s="112"/>
      <c r="H302" s="112"/>
      <c r="I302" s="95"/>
      <c r="J302" s="95"/>
      <c r="K302" s="95"/>
    </row>
    <row r="303" spans="2:11">
      <c r="B303" s="94"/>
      <c r="C303" s="95"/>
      <c r="D303" s="112"/>
      <c r="E303" s="112"/>
      <c r="F303" s="112"/>
      <c r="G303" s="112"/>
      <c r="H303" s="112"/>
      <c r="I303" s="95"/>
      <c r="J303" s="95"/>
      <c r="K303" s="95"/>
    </row>
    <row r="304" spans="2:11">
      <c r="D304" s="3"/>
      <c r="E304" s="3"/>
      <c r="F304" s="3"/>
      <c r="G304" s="3"/>
      <c r="H304" s="3"/>
    </row>
    <row r="305" spans="4:8">
      <c r="D305" s="3"/>
      <c r="E305" s="3"/>
      <c r="F305" s="3"/>
      <c r="G305" s="3"/>
      <c r="H305" s="3"/>
    </row>
    <row r="306" spans="4:8">
      <c r="D306" s="3"/>
      <c r="E306" s="3"/>
      <c r="F306" s="3"/>
      <c r="G306" s="3"/>
      <c r="H306" s="3"/>
    </row>
    <row r="307" spans="4:8">
      <c r="D307" s="3"/>
      <c r="E307" s="3"/>
      <c r="F307" s="3"/>
      <c r="G307" s="3"/>
      <c r="H307" s="3"/>
    </row>
    <row r="308" spans="4:8">
      <c r="D308" s="3"/>
      <c r="E308" s="3"/>
      <c r="F308" s="3"/>
      <c r="G308" s="3"/>
      <c r="H308" s="3"/>
    </row>
    <row r="309" spans="4:8">
      <c r="D309" s="3"/>
      <c r="E309" s="3"/>
      <c r="F309" s="3"/>
      <c r="G309" s="3"/>
      <c r="H309" s="3"/>
    </row>
    <row r="310" spans="4:8">
      <c r="D310" s="3"/>
      <c r="E310" s="3"/>
      <c r="F310" s="3"/>
      <c r="G310" s="3"/>
      <c r="H310" s="3"/>
    </row>
    <row r="311" spans="4:8">
      <c r="D311" s="3"/>
      <c r="E311" s="3"/>
      <c r="F311" s="3"/>
      <c r="G311" s="3"/>
      <c r="H311" s="3"/>
    </row>
    <row r="312" spans="4:8">
      <c r="D312" s="3"/>
      <c r="E312" s="3"/>
      <c r="F312" s="3"/>
      <c r="G312" s="3"/>
      <c r="H312" s="3"/>
    </row>
    <row r="313" spans="4:8">
      <c r="D313" s="3"/>
      <c r="E313" s="3"/>
      <c r="F313" s="3"/>
      <c r="G313" s="3"/>
      <c r="H313" s="3"/>
    </row>
    <row r="314" spans="4:8">
      <c r="D314" s="3"/>
      <c r="E314" s="3"/>
      <c r="F314" s="3"/>
      <c r="G314" s="3"/>
      <c r="H314" s="3"/>
    </row>
    <row r="315" spans="4:8">
      <c r="D315" s="3"/>
      <c r="E315" s="3"/>
      <c r="F315" s="3"/>
      <c r="G315" s="3"/>
      <c r="H315" s="3"/>
    </row>
    <row r="316" spans="4:8">
      <c r="D316" s="3"/>
      <c r="E316" s="3"/>
      <c r="F316" s="3"/>
      <c r="G316" s="3"/>
      <c r="H316" s="3"/>
    </row>
    <row r="317" spans="4:8">
      <c r="D317" s="3"/>
      <c r="E317" s="3"/>
      <c r="F317" s="3"/>
      <c r="G317" s="3"/>
      <c r="H317" s="3"/>
    </row>
    <row r="318" spans="4:8">
      <c r="D318" s="3"/>
      <c r="E318" s="3"/>
      <c r="F318" s="3"/>
      <c r="G318" s="3"/>
      <c r="H318" s="3"/>
    </row>
    <row r="319" spans="4:8">
      <c r="D319" s="3"/>
      <c r="E319" s="3"/>
      <c r="F319" s="3"/>
      <c r="G319" s="3"/>
      <c r="H319" s="3"/>
    </row>
    <row r="320" spans="4:8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E606" s="20"/>
      <c r="G606" s="20"/>
    </row>
    <row r="607" spans="4:8">
      <c r="E607" s="20"/>
      <c r="G607" s="20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</sheetData>
  <sheetProtection sheet="1" objects="1" scenarios="1"/>
  <mergeCells count="1">
    <mergeCell ref="B6:K6"/>
  </mergeCells>
  <phoneticPr fontId="3" type="noConversion"/>
  <dataValidations count="1">
    <dataValidation allowBlank="1" showInputMessage="1" showErrorMessage="1" sqref="B16:C1048576 B1:B15 D14:K25 D1:K9 I13:K13 D10:H13 I10:I11 C5:C15 J10:K12 A1:A1048576 L1:XFD25 D26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גיליון26">
    <tabColor indexed="52"/>
    <pageSetUpPr fitToPage="1"/>
  </sheetPr>
  <dimension ref="B1:F967"/>
  <sheetViews>
    <sheetView rightToLeft="1" workbookViewId="0"/>
  </sheetViews>
  <sheetFormatPr defaultColWidth="9.140625" defaultRowHeight="18"/>
  <cols>
    <col min="1" max="1" width="6.28515625" style="1" customWidth="1"/>
    <col min="2" max="2" width="65.28515625" style="2" bestFit="1" customWidth="1"/>
    <col min="3" max="3" width="47.5703125" style="1" customWidth="1"/>
    <col min="4" max="4" width="11.85546875" style="1" customWidth="1"/>
    <col min="5" max="16384" width="9.140625" style="1"/>
  </cols>
  <sheetData>
    <row r="1" spans="2:6">
      <c r="B1" s="46" t="s">
        <v>139</v>
      </c>
      <c r="C1" s="46" t="s" vm="1">
        <v>219</v>
      </c>
    </row>
    <row r="2" spans="2:6">
      <c r="B2" s="46" t="s">
        <v>138</v>
      </c>
      <c r="C2" s="46" t="s">
        <v>220</v>
      </c>
    </row>
    <row r="3" spans="2:6">
      <c r="B3" s="46" t="s">
        <v>140</v>
      </c>
      <c r="C3" s="46" t="s">
        <v>221</v>
      </c>
    </row>
    <row r="4" spans="2:6">
      <c r="B4" s="46" t="s">
        <v>141</v>
      </c>
      <c r="C4" s="46">
        <v>2208</v>
      </c>
    </row>
    <row r="6" spans="2:6" ht="26.25" customHeight="1">
      <c r="B6" s="135" t="s">
        <v>173</v>
      </c>
      <c r="C6" s="136"/>
      <c r="D6" s="137"/>
    </row>
    <row r="7" spans="2:6" s="3" customFormat="1" ht="31.5">
      <c r="B7" s="47" t="s">
        <v>109</v>
      </c>
      <c r="C7" s="52" t="s">
        <v>101</v>
      </c>
      <c r="D7" s="53" t="s">
        <v>100</v>
      </c>
    </row>
    <row r="8" spans="2:6" s="3" customFormat="1">
      <c r="B8" s="14"/>
      <c r="C8" s="31" t="s">
        <v>199</v>
      </c>
      <c r="D8" s="16" t="s">
        <v>21</v>
      </c>
    </row>
    <row r="9" spans="2:6" s="4" customFormat="1" ht="18" customHeight="1">
      <c r="B9" s="17"/>
      <c r="C9" s="18" t="s">
        <v>0</v>
      </c>
      <c r="D9" s="19" t="s">
        <v>1</v>
      </c>
    </row>
    <row r="10" spans="2:6" s="4" customFormat="1" ht="18" customHeight="1">
      <c r="B10" s="125" t="s">
        <v>2271</v>
      </c>
      <c r="C10" s="126">
        <v>2023.6588674214991</v>
      </c>
      <c r="D10" s="125"/>
    </row>
    <row r="11" spans="2:6">
      <c r="B11" s="127" t="s">
        <v>24</v>
      </c>
      <c r="C11" s="126">
        <v>1136.1480647583401</v>
      </c>
      <c r="D11" s="128"/>
    </row>
    <row r="12" spans="2:6">
      <c r="B12" s="129" t="s">
        <v>2377</v>
      </c>
      <c r="C12" s="130">
        <v>181.53493154855946</v>
      </c>
      <c r="D12" s="131">
        <v>46698</v>
      </c>
      <c r="E12" s="3"/>
      <c r="F12" s="3"/>
    </row>
    <row r="13" spans="2:6">
      <c r="B13" s="129" t="s">
        <v>2275</v>
      </c>
      <c r="C13" s="130">
        <v>23.097775410000001</v>
      </c>
      <c r="D13" s="131">
        <v>47467</v>
      </c>
      <c r="E13" s="3"/>
      <c r="F13" s="3"/>
    </row>
    <row r="14" spans="2:6">
      <c r="B14" s="129" t="s">
        <v>2276</v>
      </c>
      <c r="C14" s="130">
        <v>25.900259000000002</v>
      </c>
      <c r="D14" s="131">
        <v>46132</v>
      </c>
    </row>
    <row r="15" spans="2:6">
      <c r="B15" s="129" t="s">
        <v>2277</v>
      </c>
      <c r="C15" s="130">
        <v>48.089259640000002</v>
      </c>
      <c r="D15" s="131">
        <v>46631</v>
      </c>
      <c r="E15" s="3"/>
      <c r="F15" s="3"/>
    </row>
    <row r="16" spans="2:6">
      <c r="B16" s="129" t="s">
        <v>2378</v>
      </c>
      <c r="C16" s="130">
        <v>15.973235703563493</v>
      </c>
      <c r="D16" s="131">
        <v>45199</v>
      </c>
      <c r="E16" s="3"/>
      <c r="F16" s="3"/>
    </row>
    <row r="17" spans="2:4">
      <c r="B17" s="129" t="s">
        <v>2379</v>
      </c>
      <c r="C17" s="130">
        <v>457.67069970982999</v>
      </c>
      <c r="D17" s="131">
        <v>46871</v>
      </c>
    </row>
    <row r="18" spans="2:4">
      <c r="B18" s="129" t="s">
        <v>2380</v>
      </c>
      <c r="C18" s="130">
        <v>14.807483126972143</v>
      </c>
      <c r="D18" s="131">
        <v>48482</v>
      </c>
    </row>
    <row r="19" spans="2:4">
      <c r="B19" s="129" t="s">
        <v>2381</v>
      </c>
      <c r="C19" s="130">
        <v>54.174144244623314</v>
      </c>
      <c r="D19" s="131">
        <v>45169</v>
      </c>
    </row>
    <row r="20" spans="2:4">
      <c r="B20" s="129" t="s">
        <v>2382</v>
      </c>
      <c r="C20" s="130">
        <v>74.161692444415436</v>
      </c>
      <c r="D20" s="131">
        <v>46253</v>
      </c>
    </row>
    <row r="21" spans="2:4">
      <c r="B21" s="129" t="s">
        <v>2383</v>
      </c>
      <c r="C21" s="130">
        <v>40.354622711328417</v>
      </c>
      <c r="D21" s="131">
        <v>46022</v>
      </c>
    </row>
    <row r="22" spans="2:4">
      <c r="B22" s="129" t="s">
        <v>2384</v>
      </c>
      <c r="C22" s="130">
        <v>5.5155011879610001</v>
      </c>
      <c r="D22" s="131">
        <v>48844</v>
      </c>
    </row>
    <row r="23" spans="2:4">
      <c r="B23" s="129" t="s">
        <v>2385</v>
      </c>
      <c r="C23" s="130">
        <v>10.519541138159092</v>
      </c>
      <c r="D23" s="131">
        <v>45340</v>
      </c>
    </row>
    <row r="24" spans="2:4">
      <c r="B24" s="129" t="s">
        <v>2386</v>
      </c>
      <c r="C24" s="130">
        <v>37.450625000000002</v>
      </c>
      <c r="D24" s="131">
        <v>45838</v>
      </c>
    </row>
    <row r="25" spans="2:4">
      <c r="B25" s="129" t="s">
        <v>2387</v>
      </c>
      <c r="C25" s="130">
        <v>68.312664457463526</v>
      </c>
      <c r="D25" s="131">
        <v>45935</v>
      </c>
    </row>
    <row r="26" spans="2:4">
      <c r="B26" s="129" t="s">
        <v>2388</v>
      </c>
      <c r="C26" s="130">
        <v>22.28710443546434</v>
      </c>
      <c r="D26" s="131">
        <v>52047</v>
      </c>
    </row>
    <row r="27" spans="2:4">
      <c r="B27" s="129" t="s">
        <v>2389</v>
      </c>
      <c r="C27" s="130">
        <v>56.298524999999998</v>
      </c>
      <c r="D27" s="131">
        <v>45363</v>
      </c>
    </row>
    <row r="28" spans="2:4">
      <c r="B28" s="127" t="s">
        <v>39</v>
      </c>
      <c r="C28" s="126">
        <v>887.51080266315887</v>
      </c>
      <c r="D28" s="128"/>
    </row>
    <row r="29" spans="2:4">
      <c r="B29" s="129" t="s">
        <v>1469</v>
      </c>
      <c r="C29" s="130">
        <v>1.8913588865993864</v>
      </c>
      <c r="D29" s="131">
        <v>47467</v>
      </c>
    </row>
    <row r="30" spans="2:4">
      <c r="B30" s="129" t="s">
        <v>2278</v>
      </c>
      <c r="C30" s="130">
        <v>71.002571910000015</v>
      </c>
      <c r="D30" s="131">
        <v>46601</v>
      </c>
    </row>
    <row r="31" spans="2:4">
      <c r="B31" s="129" t="s">
        <v>1471</v>
      </c>
      <c r="C31" s="130">
        <v>30.367267520000002</v>
      </c>
      <c r="D31" s="131">
        <v>46371</v>
      </c>
    </row>
    <row r="32" spans="2:4">
      <c r="B32" s="129" t="s">
        <v>2279</v>
      </c>
      <c r="C32" s="130">
        <v>111.05663997000001</v>
      </c>
      <c r="D32" s="131">
        <v>45343</v>
      </c>
    </row>
    <row r="33" spans="2:4">
      <c r="B33" s="129" t="s">
        <v>2280</v>
      </c>
      <c r="C33" s="130">
        <v>54.503439914250002</v>
      </c>
      <c r="D33" s="131">
        <v>45494</v>
      </c>
    </row>
    <row r="34" spans="2:4">
      <c r="B34" s="129" t="s">
        <v>1473</v>
      </c>
      <c r="C34" s="130">
        <v>4.6694496397140295</v>
      </c>
      <c r="D34" s="131">
        <v>46753</v>
      </c>
    </row>
    <row r="35" spans="2:4">
      <c r="B35" s="129" t="s">
        <v>2281</v>
      </c>
      <c r="C35" s="130">
        <v>68.177058029999998</v>
      </c>
      <c r="D35" s="131">
        <v>46971</v>
      </c>
    </row>
    <row r="36" spans="2:4">
      <c r="B36" s="129" t="s">
        <v>2282</v>
      </c>
      <c r="C36" s="130">
        <v>74.004169159999989</v>
      </c>
      <c r="D36" s="131">
        <v>46012</v>
      </c>
    </row>
    <row r="37" spans="2:4">
      <c r="B37" s="129" t="s">
        <v>2390</v>
      </c>
      <c r="C37" s="130">
        <v>0.19605682041264</v>
      </c>
      <c r="D37" s="131">
        <v>45515</v>
      </c>
    </row>
    <row r="38" spans="2:4">
      <c r="B38" s="129" t="s">
        <v>1477</v>
      </c>
      <c r="C38" s="130">
        <v>21.660690450005493</v>
      </c>
      <c r="D38" s="131">
        <v>47665</v>
      </c>
    </row>
    <row r="39" spans="2:4">
      <c r="B39" s="129" t="s">
        <v>2391</v>
      </c>
      <c r="C39" s="130">
        <v>0.46190936694180001</v>
      </c>
      <c r="D39" s="131">
        <v>46418</v>
      </c>
    </row>
    <row r="40" spans="2:4">
      <c r="B40" s="129" t="s">
        <v>1460</v>
      </c>
      <c r="C40" s="130">
        <v>14.62472915</v>
      </c>
      <c r="D40" s="131">
        <v>47262</v>
      </c>
    </row>
    <row r="41" spans="2:4">
      <c r="B41" s="129" t="s">
        <v>2283</v>
      </c>
      <c r="C41" s="130">
        <v>61.616930805519893</v>
      </c>
      <c r="D41" s="131">
        <v>47665</v>
      </c>
    </row>
    <row r="42" spans="2:4">
      <c r="B42" s="129" t="s">
        <v>2284</v>
      </c>
      <c r="C42" s="130">
        <v>6.2212503879708301</v>
      </c>
      <c r="D42" s="131">
        <v>45485</v>
      </c>
    </row>
    <row r="43" spans="2:4">
      <c r="B43" s="129" t="s">
        <v>2285</v>
      </c>
      <c r="C43" s="130">
        <v>15.459833898975745</v>
      </c>
      <c r="D43" s="131">
        <v>46417</v>
      </c>
    </row>
    <row r="44" spans="2:4">
      <c r="B44" s="129" t="s">
        <v>2286</v>
      </c>
      <c r="C44" s="130">
        <v>15.153924240000002</v>
      </c>
      <c r="D44" s="131">
        <v>45710</v>
      </c>
    </row>
    <row r="45" spans="2:4">
      <c r="B45" s="129" t="s">
        <v>2287</v>
      </c>
      <c r="C45" s="130">
        <v>16.25274495803788</v>
      </c>
      <c r="D45" s="131">
        <v>47832</v>
      </c>
    </row>
    <row r="46" spans="2:4">
      <c r="B46" s="129" t="s">
        <v>2288</v>
      </c>
      <c r="C46" s="130">
        <v>17.093428800373832</v>
      </c>
      <c r="D46" s="131">
        <v>48121</v>
      </c>
    </row>
    <row r="47" spans="2:4">
      <c r="B47" s="129" t="s">
        <v>2289</v>
      </c>
      <c r="C47" s="130">
        <v>4.5363332944026</v>
      </c>
      <c r="D47" s="131">
        <v>48121</v>
      </c>
    </row>
    <row r="48" spans="2:4">
      <c r="B48" s="129" t="s">
        <v>2392</v>
      </c>
      <c r="C48" s="130">
        <v>1.13812857318E-2</v>
      </c>
      <c r="D48" s="131">
        <v>45371</v>
      </c>
    </row>
    <row r="49" spans="2:4">
      <c r="B49" s="129" t="s">
        <v>1492</v>
      </c>
      <c r="C49" s="130">
        <v>24.016420244892</v>
      </c>
      <c r="D49" s="131">
        <v>47937</v>
      </c>
    </row>
    <row r="50" spans="2:4">
      <c r="B50" s="129" t="s">
        <v>2393</v>
      </c>
      <c r="C50" s="130">
        <v>0.17098597184880002</v>
      </c>
      <c r="D50" s="131">
        <v>45187</v>
      </c>
    </row>
    <row r="51" spans="2:4">
      <c r="B51" s="129" t="s">
        <v>2394</v>
      </c>
      <c r="C51" s="130">
        <v>0.23326948606056</v>
      </c>
      <c r="D51" s="131">
        <v>45602</v>
      </c>
    </row>
    <row r="52" spans="2:4">
      <c r="B52" s="129" t="s">
        <v>2290</v>
      </c>
      <c r="C52" s="130">
        <v>39.473005999999998</v>
      </c>
      <c r="D52" s="131">
        <v>46938</v>
      </c>
    </row>
    <row r="53" spans="2:4">
      <c r="B53" s="129" t="s">
        <v>2291</v>
      </c>
      <c r="C53" s="130">
        <v>72.588228000000001</v>
      </c>
      <c r="D53" s="131">
        <v>46201</v>
      </c>
    </row>
    <row r="54" spans="2:4">
      <c r="B54" s="129" t="s">
        <v>2292</v>
      </c>
      <c r="C54" s="130">
        <v>14.755748000000001</v>
      </c>
      <c r="D54" s="131">
        <v>48213</v>
      </c>
    </row>
    <row r="55" spans="2:4">
      <c r="B55" s="129" t="s">
        <v>1496</v>
      </c>
      <c r="C55" s="130">
        <v>76.530186170000007</v>
      </c>
      <c r="D55" s="131">
        <v>47992</v>
      </c>
    </row>
    <row r="56" spans="2:4">
      <c r="B56" s="129" t="s">
        <v>2293</v>
      </c>
      <c r="C56" s="130">
        <v>2.5780714268733513</v>
      </c>
      <c r="D56" s="131">
        <v>46722</v>
      </c>
    </row>
    <row r="57" spans="2:4">
      <c r="B57" s="129" t="s">
        <v>2294</v>
      </c>
      <c r="C57" s="130">
        <v>3.6999835896926565</v>
      </c>
      <c r="D57" s="131">
        <v>46794</v>
      </c>
    </row>
    <row r="58" spans="2:4">
      <c r="B58" s="129" t="s">
        <v>1500</v>
      </c>
      <c r="C58" s="130">
        <v>2.6169744669938342</v>
      </c>
      <c r="D58" s="131">
        <v>47467</v>
      </c>
    </row>
    <row r="59" spans="2:4">
      <c r="B59" s="129" t="s">
        <v>2395</v>
      </c>
      <c r="C59" s="130">
        <v>5.6596553698199999E-2</v>
      </c>
      <c r="D59" s="131">
        <v>46014</v>
      </c>
    </row>
    <row r="60" spans="2:4">
      <c r="B60" s="129" t="s">
        <v>2396</v>
      </c>
      <c r="C60" s="130">
        <v>2.659723302852E-2</v>
      </c>
      <c r="D60" s="131">
        <v>45830</v>
      </c>
    </row>
    <row r="61" spans="2:4">
      <c r="B61" s="129" t="s">
        <v>2295</v>
      </c>
      <c r="C61" s="130">
        <v>22.86527332</v>
      </c>
      <c r="D61" s="131">
        <v>47031</v>
      </c>
    </row>
    <row r="62" spans="2:4">
      <c r="B62" s="129" t="s">
        <v>2296</v>
      </c>
      <c r="C62" s="130">
        <v>37.112739000000005</v>
      </c>
      <c r="D62" s="131">
        <v>46054</v>
      </c>
    </row>
    <row r="63" spans="2:4">
      <c r="B63" s="129" t="s">
        <v>2297</v>
      </c>
      <c r="C63" s="130">
        <v>1.4117842100000002</v>
      </c>
      <c r="D63" s="131">
        <v>47262</v>
      </c>
    </row>
    <row r="64" spans="2:4">
      <c r="B64" s="129" t="s">
        <v>2298</v>
      </c>
      <c r="C64" s="130">
        <v>0.41007803000000004</v>
      </c>
      <c r="D64" s="131">
        <v>45939</v>
      </c>
    </row>
    <row r="65" spans="2:4">
      <c r="B65" s="129"/>
      <c r="C65" s="130"/>
      <c r="D65" s="131"/>
    </row>
    <row r="66" spans="2:4">
      <c r="B66" s="129"/>
      <c r="C66" s="130"/>
      <c r="D66" s="131"/>
    </row>
    <row r="67" spans="2:4">
      <c r="B67" s="129"/>
      <c r="C67" s="130"/>
      <c r="D67" s="131"/>
    </row>
    <row r="68" spans="2:4">
      <c r="B68" s="129"/>
      <c r="C68" s="130"/>
      <c r="D68" s="131"/>
    </row>
    <row r="69" spans="2:4">
      <c r="B69" s="129"/>
      <c r="C69" s="130"/>
      <c r="D69" s="131"/>
    </row>
    <row r="70" spans="2:4">
      <c r="B70" s="129"/>
      <c r="C70" s="130"/>
      <c r="D70" s="131"/>
    </row>
    <row r="71" spans="2:4">
      <c r="B71" s="129"/>
      <c r="C71" s="130"/>
      <c r="D71" s="131"/>
    </row>
    <row r="72" spans="2:4">
      <c r="B72" s="129"/>
      <c r="C72" s="130"/>
      <c r="D72" s="131"/>
    </row>
    <row r="73" spans="2:4">
      <c r="B73" s="129"/>
      <c r="C73" s="130"/>
      <c r="D73" s="131"/>
    </row>
    <row r="74" spans="2:4">
      <c r="B74" s="129"/>
      <c r="C74" s="130"/>
      <c r="D74" s="131"/>
    </row>
    <row r="75" spans="2:4">
      <c r="B75" s="129"/>
      <c r="C75" s="130"/>
      <c r="D75" s="131"/>
    </row>
    <row r="76" spans="2:4">
      <c r="B76" s="129"/>
      <c r="C76" s="130"/>
      <c r="D76" s="131"/>
    </row>
    <row r="77" spans="2:4">
      <c r="B77" s="129"/>
      <c r="C77" s="130"/>
      <c r="D77" s="131"/>
    </row>
    <row r="78" spans="2:4">
      <c r="B78" s="129"/>
      <c r="C78" s="130"/>
      <c r="D78" s="131"/>
    </row>
    <row r="79" spans="2:4">
      <c r="B79" s="129"/>
      <c r="C79" s="130"/>
      <c r="D79" s="131"/>
    </row>
    <row r="80" spans="2:4">
      <c r="B80" s="129"/>
      <c r="C80" s="130"/>
      <c r="D80" s="131"/>
    </row>
    <row r="81" spans="2:4">
      <c r="B81" s="129"/>
      <c r="C81" s="130"/>
      <c r="D81" s="131"/>
    </row>
    <row r="82" spans="2:4">
      <c r="B82" s="129"/>
      <c r="C82" s="130"/>
      <c r="D82" s="131"/>
    </row>
    <row r="83" spans="2:4">
      <c r="B83" s="129"/>
      <c r="C83" s="130"/>
      <c r="D83" s="131"/>
    </row>
    <row r="84" spans="2:4">
      <c r="B84" s="129"/>
      <c r="C84" s="130"/>
      <c r="D84" s="131"/>
    </row>
    <row r="85" spans="2:4">
      <c r="B85" s="129"/>
      <c r="C85" s="130"/>
      <c r="D85" s="131"/>
    </row>
    <row r="86" spans="2:4">
      <c r="B86" s="129"/>
      <c r="C86" s="130"/>
      <c r="D86" s="131"/>
    </row>
    <row r="87" spans="2:4">
      <c r="B87" s="88"/>
      <c r="C87" s="88"/>
      <c r="D87" s="88"/>
    </row>
    <row r="88" spans="2:4">
      <c r="B88" s="88"/>
      <c r="C88" s="88"/>
      <c r="D88" s="88"/>
    </row>
    <row r="89" spans="2:4">
      <c r="B89" s="88"/>
      <c r="C89" s="88"/>
      <c r="D89" s="88"/>
    </row>
    <row r="90" spans="2:4">
      <c r="B90" s="88"/>
      <c r="C90" s="88"/>
      <c r="D90" s="88"/>
    </row>
    <row r="91" spans="2:4">
      <c r="B91" s="88"/>
      <c r="C91" s="88"/>
      <c r="D91" s="88"/>
    </row>
    <row r="92" spans="2:4">
      <c r="B92" s="88"/>
      <c r="C92" s="88"/>
      <c r="D92" s="88"/>
    </row>
    <row r="93" spans="2:4">
      <c r="B93" s="88"/>
      <c r="C93" s="88"/>
      <c r="D93" s="88"/>
    </row>
    <row r="94" spans="2:4">
      <c r="B94" s="88"/>
      <c r="C94" s="88"/>
      <c r="D94" s="88"/>
    </row>
    <row r="95" spans="2:4">
      <c r="B95" s="88"/>
      <c r="C95" s="88"/>
      <c r="D95" s="88"/>
    </row>
    <row r="96" spans="2:4">
      <c r="B96" s="88"/>
      <c r="C96" s="88"/>
      <c r="D96" s="88"/>
    </row>
    <row r="97" spans="2:4">
      <c r="B97" s="88"/>
      <c r="C97" s="88"/>
      <c r="D97" s="88"/>
    </row>
    <row r="98" spans="2:4">
      <c r="B98" s="88"/>
      <c r="C98" s="88"/>
      <c r="D98" s="88"/>
    </row>
    <row r="99" spans="2:4">
      <c r="B99" s="88"/>
      <c r="C99" s="88"/>
      <c r="D99" s="88"/>
    </row>
    <row r="100" spans="2:4">
      <c r="B100" s="88"/>
      <c r="C100" s="88"/>
      <c r="D100" s="88"/>
    </row>
    <row r="101" spans="2:4">
      <c r="B101" s="88"/>
      <c r="C101" s="88"/>
      <c r="D101" s="88"/>
    </row>
    <row r="102" spans="2:4">
      <c r="B102" s="88"/>
      <c r="C102" s="88"/>
      <c r="D102" s="88"/>
    </row>
    <row r="103" spans="2:4">
      <c r="B103" s="88"/>
      <c r="C103" s="88"/>
      <c r="D103" s="88"/>
    </row>
    <row r="104" spans="2:4">
      <c r="B104" s="88"/>
      <c r="C104" s="88"/>
      <c r="D104" s="88"/>
    </row>
    <row r="105" spans="2:4">
      <c r="B105" s="88"/>
      <c r="C105" s="88"/>
      <c r="D105" s="88"/>
    </row>
    <row r="106" spans="2:4">
      <c r="B106" s="88"/>
      <c r="C106" s="88"/>
      <c r="D106" s="88"/>
    </row>
    <row r="107" spans="2:4">
      <c r="B107" s="88"/>
      <c r="C107" s="88"/>
      <c r="D107" s="88"/>
    </row>
    <row r="108" spans="2:4">
      <c r="B108" s="88"/>
      <c r="C108" s="88"/>
      <c r="D108" s="88"/>
    </row>
    <row r="109" spans="2:4">
      <c r="B109" s="88"/>
      <c r="C109" s="88"/>
      <c r="D109" s="88"/>
    </row>
    <row r="110" spans="2:4">
      <c r="B110" s="94"/>
      <c r="C110" s="95"/>
      <c r="D110" s="95"/>
    </row>
    <row r="111" spans="2:4">
      <c r="B111" s="94"/>
      <c r="C111" s="95"/>
      <c r="D111" s="95"/>
    </row>
    <row r="112" spans="2:4">
      <c r="B112" s="94"/>
      <c r="C112" s="95"/>
      <c r="D112" s="95"/>
    </row>
    <row r="113" spans="2:4">
      <c r="B113" s="94"/>
      <c r="C113" s="95"/>
      <c r="D113" s="95"/>
    </row>
    <row r="114" spans="2:4">
      <c r="B114" s="94"/>
      <c r="C114" s="95"/>
      <c r="D114" s="95"/>
    </row>
    <row r="115" spans="2:4">
      <c r="B115" s="94"/>
      <c r="C115" s="95"/>
      <c r="D115" s="95"/>
    </row>
    <row r="116" spans="2:4">
      <c r="B116" s="94"/>
      <c r="C116" s="95"/>
      <c r="D116" s="95"/>
    </row>
    <row r="117" spans="2:4">
      <c r="B117" s="94"/>
      <c r="C117" s="95"/>
      <c r="D117" s="95"/>
    </row>
    <row r="118" spans="2:4">
      <c r="B118" s="94"/>
      <c r="C118" s="95"/>
      <c r="D118" s="95"/>
    </row>
    <row r="119" spans="2:4">
      <c r="B119" s="94"/>
      <c r="C119" s="95"/>
      <c r="D119" s="95"/>
    </row>
    <row r="120" spans="2:4">
      <c r="B120" s="94"/>
      <c r="C120" s="95"/>
      <c r="D120" s="95"/>
    </row>
    <row r="121" spans="2:4">
      <c r="B121" s="94"/>
      <c r="C121" s="95"/>
      <c r="D121" s="95"/>
    </row>
    <row r="122" spans="2:4">
      <c r="B122" s="94"/>
      <c r="C122" s="95"/>
      <c r="D122" s="95"/>
    </row>
    <row r="123" spans="2:4">
      <c r="B123" s="94"/>
      <c r="C123" s="95"/>
      <c r="D123" s="95"/>
    </row>
    <row r="124" spans="2:4">
      <c r="B124" s="94"/>
      <c r="C124" s="95"/>
      <c r="D124" s="95"/>
    </row>
    <row r="125" spans="2:4">
      <c r="B125" s="94"/>
      <c r="C125" s="95"/>
      <c r="D125" s="95"/>
    </row>
    <row r="126" spans="2:4">
      <c r="B126" s="94"/>
      <c r="C126" s="95"/>
      <c r="D126" s="95"/>
    </row>
    <row r="127" spans="2:4">
      <c r="B127" s="94"/>
      <c r="C127" s="95"/>
      <c r="D127" s="95"/>
    </row>
    <row r="128" spans="2:4">
      <c r="B128" s="94"/>
      <c r="C128" s="95"/>
      <c r="D128" s="95"/>
    </row>
    <row r="129" spans="2:4">
      <c r="B129" s="94"/>
      <c r="C129" s="95"/>
      <c r="D129" s="95"/>
    </row>
    <row r="130" spans="2:4">
      <c r="B130" s="94"/>
      <c r="C130" s="95"/>
      <c r="D130" s="95"/>
    </row>
    <row r="131" spans="2:4">
      <c r="B131" s="94"/>
      <c r="C131" s="95"/>
      <c r="D131" s="95"/>
    </row>
    <row r="132" spans="2:4">
      <c r="B132" s="94"/>
      <c r="C132" s="95"/>
      <c r="D132" s="95"/>
    </row>
    <row r="133" spans="2:4">
      <c r="B133" s="94"/>
      <c r="C133" s="95"/>
      <c r="D133" s="95"/>
    </row>
    <row r="134" spans="2:4">
      <c r="B134" s="94"/>
      <c r="C134" s="95"/>
      <c r="D134" s="95"/>
    </row>
    <row r="135" spans="2:4">
      <c r="B135" s="94"/>
      <c r="C135" s="95"/>
      <c r="D135" s="95"/>
    </row>
    <row r="136" spans="2:4">
      <c r="B136" s="94"/>
      <c r="C136" s="95"/>
      <c r="D136" s="95"/>
    </row>
    <row r="137" spans="2:4">
      <c r="B137" s="94"/>
      <c r="C137" s="95"/>
      <c r="D137" s="95"/>
    </row>
    <row r="138" spans="2:4">
      <c r="B138" s="94"/>
      <c r="C138" s="95"/>
      <c r="D138" s="95"/>
    </row>
    <row r="139" spans="2:4">
      <c r="B139" s="94"/>
      <c r="C139" s="95"/>
      <c r="D139" s="95"/>
    </row>
    <row r="140" spans="2:4">
      <c r="B140" s="94"/>
      <c r="C140" s="95"/>
      <c r="D140" s="95"/>
    </row>
    <row r="141" spans="2:4">
      <c r="B141" s="94"/>
      <c r="C141" s="95"/>
      <c r="D141" s="95"/>
    </row>
    <row r="142" spans="2:4">
      <c r="B142" s="94"/>
      <c r="C142" s="95"/>
      <c r="D142" s="95"/>
    </row>
    <row r="143" spans="2:4">
      <c r="B143" s="94"/>
      <c r="C143" s="95"/>
      <c r="D143" s="95"/>
    </row>
    <row r="144" spans="2:4">
      <c r="B144" s="94"/>
      <c r="C144" s="95"/>
      <c r="D144" s="95"/>
    </row>
    <row r="145" spans="2:4">
      <c r="B145" s="94"/>
      <c r="C145" s="95"/>
      <c r="D145" s="95"/>
    </row>
    <row r="146" spans="2:4">
      <c r="B146" s="94"/>
      <c r="C146" s="95"/>
      <c r="D146" s="95"/>
    </row>
    <row r="147" spans="2:4">
      <c r="B147" s="94"/>
      <c r="C147" s="95"/>
      <c r="D147" s="95"/>
    </row>
    <row r="148" spans="2:4">
      <c r="B148" s="94"/>
      <c r="C148" s="95"/>
      <c r="D148" s="95"/>
    </row>
    <row r="149" spans="2:4">
      <c r="B149" s="94"/>
      <c r="C149" s="95"/>
      <c r="D149" s="95"/>
    </row>
    <row r="150" spans="2:4">
      <c r="B150" s="94"/>
      <c r="C150" s="95"/>
      <c r="D150" s="95"/>
    </row>
    <row r="151" spans="2:4">
      <c r="B151" s="94"/>
      <c r="C151" s="95"/>
      <c r="D151" s="95"/>
    </row>
    <row r="152" spans="2:4">
      <c r="B152" s="94"/>
      <c r="C152" s="95"/>
      <c r="D152" s="95"/>
    </row>
    <row r="153" spans="2:4">
      <c r="B153" s="94"/>
      <c r="C153" s="95"/>
      <c r="D153" s="95"/>
    </row>
    <row r="154" spans="2:4">
      <c r="B154" s="94"/>
      <c r="C154" s="95"/>
      <c r="D154" s="95"/>
    </row>
    <row r="155" spans="2:4">
      <c r="B155" s="94"/>
      <c r="C155" s="95"/>
      <c r="D155" s="95"/>
    </row>
    <row r="156" spans="2:4">
      <c r="B156" s="94"/>
      <c r="C156" s="95"/>
      <c r="D156" s="95"/>
    </row>
    <row r="157" spans="2:4">
      <c r="B157" s="94"/>
      <c r="C157" s="95"/>
      <c r="D157" s="95"/>
    </row>
    <row r="158" spans="2:4">
      <c r="B158" s="94"/>
      <c r="C158" s="95"/>
      <c r="D158" s="95"/>
    </row>
    <row r="159" spans="2:4">
      <c r="B159" s="94"/>
      <c r="C159" s="95"/>
      <c r="D159" s="95"/>
    </row>
    <row r="160" spans="2:4">
      <c r="B160" s="94"/>
      <c r="C160" s="95"/>
      <c r="D160" s="95"/>
    </row>
    <row r="161" spans="2:4">
      <c r="B161" s="94"/>
      <c r="C161" s="95"/>
      <c r="D161" s="95"/>
    </row>
    <row r="162" spans="2:4">
      <c r="B162" s="94"/>
      <c r="C162" s="95"/>
      <c r="D162" s="95"/>
    </row>
    <row r="163" spans="2:4">
      <c r="B163" s="94"/>
      <c r="C163" s="95"/>
      <c r="D163" s="95"/>
    </row>
    <row r="164" spans="2:4">
      <c r="B164" s="94"/>
      <c r="C164" s="95"/>
      <c r="D164" s="95"/>
    </row>
    <row r="165" spans="2:4">
      <c r="B165" s="94"/>
      <c r="C165" s="95"/>
      <c r="D165" s="95"/>
    </row>
    <row r="166" spans="2:4">
      <c r="B166" s="94"/>
      <c r="C166" s="95"/>
      <c r="D166" s="95"/>
    </row>
    <row r="167" spans="2:4">
      <c r="B167" s="94"/>
      <c r="C167" s="95"/>
      <c r="D167" s="95"/>
    </row>
    <row r="168" spans="2:4">
      <c r="B168" s="94"/>
      <c r="C168" s="95"/>
      <c r="D168" s="95"/>
    </row>
    <row r="169" spans="2:4">
      <c r="B169" s="94"/>
      <c r="C169" s="95"/>
      <c r="D169" s="95"/>
    </row>
    <row r="170" spans="2:4">
      <c r="B170" s="94"/>
      <c r="C170" s="95"/>
      <c r="D170" s="95"/>
    </row>
    <row r="171" spans="2:4">
      <c r="B171" s="94"/>
      <c r="C171" s="95"/>
      <c r="D171" s="95"/>
    </row>
    <row r="172" spans="2:4">
      <c r="B172" s="94"/>
      <c r="C172" s="95"/>
      <c r="D172" s="95"/>
    </row>
    <row r="173" spans="2:4">
      <c r="B173" s="94"/>
      <c r="C173" s="95"/>
      <c r="D173" s="95"/>
    </row>
    <row r="174" spans="2:4">
      <c r="B174" s="94"/>
      <c r="C174" s="95"/>
      <c r="D174" s="95"/>
    </row>
    <row r="175" spans="2:4">
      <c r="B175" s="94"/>
      <c r="C175" s="95"/>
      <c r="D175" s="95"/>
    </row>
    <row r="176" spans="2:4">
      <c r="B176" s="94"/>
      <c r="C176" s="95"/>
      <c r="D176" s="95"/>
    </row>
    <row r="177" spans="2:4">
      <c r="B177" s="94"/>
      <c r="C177" s="95"/>
      <c r="D177" s="95"/>
    </row>
    <row r="178" spans="2:4">
      <c r="B178" s="94"/>
      <c r="C178" s="95"/>
      <c r="D178" s="95"/>
    </row>
    <row r="179" spans="2:4">
      <c r="B179" s="94"/>
      <c r="C179" s="95"/>
      <c r="D179" s="95"/>
    </row>
    <row r="180" spans="2:4">
      <c r="B180" s="94"/>
      <c r="C180" s="95"/>
      <c r="D180" s="95"/>
    </row>
    <row r="181" spans="2:4">
      <c r="B181" s="94"/>
      <c r="C181" s="95"/>
      <c r="D181" s="95"/>
    </row>
    <row r="182" spans="2:4">
      <c r="B182" s="94"/>
      <c r="C182" s="95"/>
      <c r="D182" s="95"/>
    </row>
    <row r="183" spans="2:4">
      <c r="B183" s="94"/>
      <c r="C183" s="95"/>
      <c r="D183" s="95"/>
    </row>
    <row r="184" spans="2:4">
      <c r="B184" s="94"/>
      <c r="C184" s="95"/>
      <c r="D184" s="95"/>
    </row>
    <row r="185" spans="2:4">
      <c r="B185" s="94"/>
      <c r="C185" s="95"/>
      <c r="D185" s="95"/>
    </row>
    <row r="186" spans="2:4">
      <c r="B186" s="94"/>
      <c r="C186" s="95"/>
      <c r="D186" s="95"/>
    </row>
    <row r="187" spans="2:4">
      <c r="B187" s="94"/>
      <c r="C187" s="95"/>
      <c r="D187" s="95"/>
    </row>
    <row r="188" spans="2:4">
      <c r="B188" s="94"/>
      <c r="C188" s="95"/>
      <c r="D188" s="95"/>
    </row>
    <row r="189" spans="2:4">
      <c r="B189" s="94"/>
      <c r="C189" s="95"/>
      <c r="D189" s="95"/>
    </row>
    <row r="190" spans="2:4">
      <c r="B190" s="94"/>
      <c r="C190" s="95"/>
      <c r="D190" s="95"/>
    </row>
    <row r="191" spans="2:4">
      <c r="B191" s="94"/>
      <c r="C191" s="95"/>
      <c r="D191" s="95"/>
    </row>
    <row r="192" spans="2:4">
      <c r="B192" s="94"/>
      <c r="C192" s="95"/>
      <c r="D192" s="95"/>
    </row>
    <row r="193" spans="2:4">
      <c r="B193" s="94"/>
      <c r="C193" s="95"/>
      <c r="D193" s="95"/>
    </row>
    <row r="194" spans="2:4">
      <c r="B194" s="94"/>
      <c r="C194" s="95"/>
      <c r="D194" s="95"/>
    </row>
    <row r="195" spans="2:4">
      <c r="B195" s="94"/>
      <c r="C195" s="95"/>
      <c r="D195" s="95"/>
    </row>
    <row r="196" spans="2:4">
      <c r="B196" s="94"/>
      <c r="C196" s="95"/>
      <c r="D196" s="95"/>
    </row>
    <row r="197" spans="2:4">
      <c r="B197" s="94"/>
      <c r="C197" s="95"/>
      <c r="D197" s="95"/>
    </row>
    <row r="198" spans="2:4">
      <c r="B198" s="94"/>
      <c r="C198" s="95"/>
      <c r="D198" s="95"/>
    </row>
    <row r="199" spans="2:4">
      <c r="B199" s="94"/>
      <c r="C199" s="95"/>
      <c r="D199" s="95"/>
    </row>
    <row r="200" spans="2:4">
      <c r="B200" s="94"/>
      <c r="C200" s="95"/>
      <c r="D200" s="95"/>
    </row>
    <row r="201" spans="2:4">
      <c r="B201" s="94"/>
      <c r="C201" s="95"/>
      <c r="D201" s="95"/>
    </row>
    <row r="202" spans="2:4">
      <c r="B202" s="94"/>
      <c r="C202" s="95"/>
      <c r="D202" s="95"/>
    </row>
    <row r="203" spans="2:4">
      <c r="B203" s="94"/>
      <c r="C203" s="95"/>
      <c r="D203" s="95"/>
    </row>
    <row r="204" spans="2:4">
      <c r="B204" s="94"/>
      <c r="C204" s="95"/>
      <c r="D204" s="95"/>
    </row>
    <row r="205" spans="2:4">
      <c r="B205" s="94"/>
      <c r="C205" s="95"/>
      <c r="D205" s="95"/>
    </row>
    <row r="206" spans="2:4">
      <c r="B206" s="94"/>
      <c r="C206" s="95"/>
      <c r="D206" s="95"/>
    </row>
    <row r="207" spans="2:4">
      <c r="B207" s="94"/>
      <c r="C207" s="95"/>
      <c r="D207" s="95"/>
    </row>
    <row r="208" spans="2:4">
      <c r="B208" s="94"/>
      <c r="C208" s="95"/>
      <c r="D208" s="95"/>
    </row>
    <row r="209" spans="2:4">
      <c r="B209" s="94"/>
      <c r="C209" s="95"/>
      <c r="D209" s="95"/>
    </row>
    <row r="210" spans="2:4">
      <c r="B210" s="94"/>
      <c r="C210" s="95"/>
      <c r="D210" s="95"/>
    </row>
    <row r="211" spans="2:4">
      <c r="B211" s="94"/>
      <c r="C211" s="95"/>
      <c r="D211" s="95"/>
    </row>
    <row r="212" spans="2:4">
      <c r="B212" s="94"/>
      <c r="C212" s="95"/>
      <c r="D212" s="95"/>
    </row>
    <row r="213" spans="2:4">
      <c r="B213" s="94"/>
      <c r="C213" s="95"/>
      <c r="D213" s="95"/>
    </row>
    <row r="214" spans="2:4">
      <c r="B214" s="94"/>
      <c r="C214" s="95"/>
      <c r="D214" s="95"/>
    </row>
    <row r="215" spans="2:4">
      <c r="B215" s="94"/>
      <c r="C215" s="95"/>
      <c r="D215" s="95"/>
    </row>
    <row r="216" spans="2:4">
      <c r="B216" s="94"/>
      <c r="C216" s="95"/>
      <c r="D216" s="95"/>
    </row>
    <row r="217" spans="2:4">
      <c r="B217" s="94"/>
      <c r="C217" s="95"/>
      <c r="D217" s="95"/>
    </row>
    <row r="218" spans="2:4">
      <c r="B218" s="94"/>
      <c r="C218" s="95"/>
      <c r="D218" s="95"/>
    </row>
    <row r="219" spans="2:4">
      <c r="B219" s="94"/>
      <c r="C219" s="95"/>
      <c r="D219" s="95"/>
    </row>
    <row r="220" spans="2:4">
      <c r="B220" s="94"/>
      <c r="C220" s="95"/>
      <c r="D220" s="95"/>
    </row>
    <row r="221" spans="2:4">
      <c r="B221" s="94"/>
      <c r="C221" s="95"/>
      <c r="D221" s="95"/>
    </row>
    <row r="222" spans="2:4">
      <c r="B222" s="94"/>
      <c r="C222" s="95"/>
      <c r="D222" s="95"/>
    </row>
    <row r="223" spans="2:4">
      <c r="B223" s="94"/>
      <c r="C223" s="95"/>
      <c r="D223" s="95"/>
    </row>
    <row r="224" spans="2:4">
      <c r="B224" s="94"/>
      <c r="C224" s="95"/>
      <c r="D224" s="95"/>
    </row>
    <row r="225" spans="2:4">
      <c r="B225" s="94"/>
      <c r="C225" s="95"/>
      <c r="D225" s="95"/>
    </row>
    <row r="226" spans="2:4">
      <c r="B226" s="94"/>
      <c r="C226" s="95"/>
      <c r="D226" s="95"/>
    </row>
    <row r="227" spans="2:4">
      <c r="B227" s="94"/>
      <c r="C227" s="95"/>
      <c r="D227" s="95"/>
    </row>
    <row r="228" spans="2:4">
      <c r="B228" s="94"/>
      <c r="C228" s="95"/>
      <c r="D228" s="95"/>
    </row>
    <row r="229" spans="2:4">
      <c r="B229" s="94"/>
      <c r="C229" s="95"/>
      <c r="D229" s="95"/>
    </row>
    <row r="230" spans="2:4">
      <c r="B230" s="94"/>
      <c r="C230" s="95"/>
      <c r="D230" s="95"/>
    </row>
    <row r="231" spans="2:4">
      <c r="B231" s="94"/>
      <c r="C231" s="95"/>
      <c r="D231" s="95"/>
    </row>
    <row r="232" spans="2:4">
      <c r="B232" s="94"/>
      <c r="C232" s="95"/>
      <c r="D232" s="95"/>
    </row>
    <row r="233" spans="2:4">
      <c r="B233" s="94"/>
      <c r="C233" s="95"/>
      <c r="D233" s="95"/>
    </row>
    <row r="234" spans="2:4">
      <c r="B234" s="94"/>
      <c r="C234" s="95"/>
      <c r="D234" s="95"/>
    </row>
    <row r="235" spans="2:4">
      <c r="B235" s="94"/>
      <c r="C235" s="95"/>
      <c r="D235" s="95"/>
    </row>
    <row r="236" spans="2:4">
      <c r="B236" s="94"/>
      <c r="C236" s="95"/>
      <c r="D236" s="95"/>
    </row>
    <row r="237" spans="2:4">
      <c r="B237" s="94"/>
      <c r="C237" s="95"/>
      <c r="D237" s="95"/>
    </row>
    <row r="238" spans="2:4">
      <c r="B238" s="94"/>
      <c r="C238" s="95"/>
      <c r="D238" s="95"/>
    </row>
    <row r="239" spans="2:4">
      <c r="B239" s="94"/>
      <c r="C239" s="95"/>
      <c r="D239" s="95"/>
    </row>
    <row r="240" spans="2:4">
      <c r="B240" s="94"/>
      <c r="C240" s="95"/>
      <c r="D240" s="95"/>
    </row>
    <row r="241" spans="2:4">
      <c r="B241" s="94"/>
      <c r="C241" s="95"/>
      <c r="D241" s="95"/>
    </row>
    <row r="242" spans="2:4">
      <c r="B242" s="94"/>
      <c r="C242" s="95"/>
      <c r="D242" s="95"/>
    </row>
    <row r="243" spans="2:4">
      <c r="B243" s="94"/>
      <c r="C243" s="95"/>
      <c r="D243" s="95"/>
    </row>
    <row r="244" spans="2:4">
      <c r="B244" s="94"/>
      <c r="C244" s="95"/>
      <c r="D244" s="95"/>
    </row>
    <row r="245" spans="2:4">
      <c r="B245" s="94"/>
      <c r="C245" s="95"/>
      <c r="D245" s="95"/>
    </row>
    <row r="246" spans="2:4">
      <c r="B246" s="94"/>
      <c r="C246" s="95"/>
      <c r="D246" s="95"/>
    </row>
    <row r="247" spans="2:4">
      <c r="B247" s="94"/>
      <c r="C247" s="95"/>
      <c r="D247" s="95"/>
    </row>
    <row r="248" spans="2:4">
      <c r="B248" s="94"/>
      <c r="C248" s="95"/>
      <c r="D248" s="95"/>
    </row>
    <row r="249" spans="2:4">
      <c r="B249" s="94"/>
      <c r="C249" s="95"/>
      <c r="D249" s="95"/>
    </row>
    <row r="250" spans="2:4">
      <c r="B250" s="94"/>
      <c r="C250" s="95"/>
      <c r="D250" s="95"/>
    </row>
    <row r="251" spans="2:4">
      <c r="B251" s="94"/>
      <c r="C251" s="95"/>
      <c r="D251" s="95"/>
    </row>
    <row r="252" spans="2:4">
      <c r="B252" s="94"/>
      <c r="C252" s="95"/>
      <c r="D252" s="95"/>
    </row>
    <row r="253" spans="2:4">
      <c r="B253" s="94"/>
      <c r="C253" s="95"/>
      <c r="D253" s="95"/>
    </row>
    <row r="254" spans="2:4">
      <c r="B254" s="94"/>
      <c r="C254" s="95"/>
      <c r="D254" s="95"/>
    </row>
    <row r="255" spans="2:4">
      <c r="B255" s="94"/>
      <c r="C255" s="95"/>
      <c r="D255" s="95"/>
    </row>
    <row r="256" spans="2:4">
      <c r="B256" s="94"/>
      <c r="C256" s="95"/>
      <c r="D256" s="95"/>
    </row>
    <row r="257" spans="2:4">
      <c r="B257" s="94"/>
      <c r="C257" s="95"/>
      <c r="D257" s="95"/>
    </row>
    <row r="258" spans="2:4">
      <c r="B258" s="94"/>
      <c r="C258" s="95"/>
      <c r="D258" s="95"/>
    </row>
    <row r="259" spans="2:4">
      <c r="B259" s="94"/>
      <c r="C259" s="95"/>
      <c r="D259" s="95"/>
    </row>
    <row r="260" spans="2:4">
      <c r="B260" s="94"/>
      <c r="C260" s="95"/>
      <c r="D260" s="95"/>
    </row>
    <row r="261" spans="2:4">
      <c r="B261" s="94"/>
      <c r="C261" s="95"/>
      <c r="D261" s="95"/>
    </row>
    <row r="262" spans="2:4">
      <c r="B262" s="94"/>
      <c r="C262" s="95"/>
      <c r="D262" s="95"/>
    </row>
    <row r="263" spans="2:4">
      <c r="B263" s="94"/>
      <c r="C263" s="95"/>
      <c r="D263" s="95"/>
    </row>
    <row r="264" spans="2:4">
      <c r="B264" s="94"/>
      <c r="C264" s="95"/>
      <c r="D264" s="95"/>
    </row>
    <row r="265" spans="2:4">
      <c r="B265" s="94"/>
      <c r="C265" s="95"/>
      <c r="D265" s="95"/>
    </row>
    <row r="266" spans="2:4">
      <c r="B266" s="94"/>
      <c r="C266" s="95"/>
      <c r="D266" s="95"/>
    </row>
    <row r="267" spans="2:4">
      <c r="B267" s="94"/>
      <c r="C267" s="95"/>
      <c r="D267" s="95"/>
    </row>
    <row r="268" spans="2:4">
      <c r="B268" s="94"/>
      <c r="C268" s="95"/>
      <c r="D268" s="95"/>
    </row>
    <row r="269" spans="2:4">
      <c r="B269" s="94"/>
      <c r="C269" s="95"/>
      <c r="D269" s="95"/>
    </row>
    <row r="270" spans="2:4">
      <c r="B270" s="94"/>
      <c r="C270" s="95"/>
      <c r="D270" s="95"/>
    </row>
    <row r="271" spans="2:4">
      <c r="B271" s="94"/>
      <c r="C271" s="95"/>
      <c r="D271" s="95"/>
    </row>
    <row r="272" spans="2:4">
      <c r="B272" s="94"/>
      <c r="C272" s="95"/>
      <c r="D272" s="95"/>
    </row>
    <row r="273" spans="2:4">
      <c r="B273" s="94"/>
      <c r="C273" s="95"/>
      <c r="D273" s="95"/>
    </row>
    <row r="274" spans="2:4">
      <c r="B274" s="94"/>
      <c r="C274" s="95"/>
      <c r="D274" s="95"/>
    </row>
    <row r="275" spans="2:4">
      <c r="B275" s="94"/>
      <c r="C275" s="95"/>
      <c r="D275" s="95"/>
    </row>
    <row r="276" spans="2:4">
      <c r="B276" s="94"/>
      <c r="C276" s="95"/>
      <c r="D276" s="95"/>
    </row>
    <row r="277" spans="2:4">
      <c r="B277" s="94"/>
      <c r="C277" s="95"/>
      <c r="D277" s="95"/>
    </row>
    <row r="278" spans="2:4">
      <c r="B278" s="94"/>
      <c r="C278" s="95"/>
      <c r="D278" s="95"/>
    </row>
    <row r="279" spans="2:4">
      <c r="B279" s="94"/>
      <c r="C279" s="95"/>
      <c r="D279" s="95"/>
    </row>
    <row r="280" spans="2:4">
      <c r="B280" s="94"/>
      <c r="C280" s="95"/>
      <c r="D280" s="95"/>
    </row>
    <row r="281" spans="2:4">
      <c r="B281" s="94"/>
      <c r="C281" s="95"/>
      <c r="D281" s="95"/>
    </row>
    <row r="282" spans="2:4">
      <c r="B282" s="94"/>
      <c r="C282" s="95"/>
      <c r="D282" s="95"/>
    </row>
    <row r="283" spans="2:4">
      <c r="B283" s="94"/>
      <c r="C283" s="95"/>
      <c r="D283" s="95"/>
    </row>
    <row r="284" spans="2:4">
      <c r="B284" s="94"/>
      <c r="C284" s="95"/>
      <c r="D284" s="95"/>
    </row>
    <row r="285" spans="2:4">
      <c r="B285" s="94"/>
      <c r="C285" s="95"/>
      <c r="D285" s="95"/>
    </row>
    <row r="286" spans="2:4">
      <c r="B286" s="94"/>
      <c r="C286" s="95"/>
      <c r="D286" s="95"/>
    </row>
    <row r="287" spans="2:4">
      <c r="B287" s="94"/>
      <c r="C287" s="95"/>
      <c r="D287" s="95"/>
    </row>
    <row r="288" spans="2:4">
      <c r="B288" s="94"/>
      <c r="C288" s="95"/>
      <c r="D288" s="95"/>
    </row>
    <row r="289" spans="2:4">
      <c r="B289" s="94"/>
      <c r="C289" s="95"/>
      <c r="D289" s="95"/>
    </row>
    <row r="290" spans="2:4">
      <c r="B290" s="94"/>
      <c r="C290" s="95"/>
      <c r="D290" s="95"/>
    </row>
    <row r="291" spans="2:4">
      <c r="B291" s="94"/>
      <c r="C291" s="95"/>
      <c r="D291" s="95"/>
    </row>
    <row r="292" spans="2:4">
      <c r="B292" s="94"/>
      <c r="C292" s="95"/>
      <c r="D292" s="95"/>
    </row>
    <row r="293" spans="2:4">
      <c r="B293" s="94"/>
      <c r="C293" s="95"/>
      <c r="D293" s="95"/>
    </row>
    <row r="294" spans="2:4">
      <c r="B294" s="94"/>
      <c r="C294" s="95"/>
      <c r="D294" s="95"/>
    </row>
    <row r="295" spans="2:4">
      <c r="B295" s="94"/>
      <c r="C295" s="95"/>
      <c r="D295" s="95"/>
    </row>
    <row r="296" spans="2:4">
      <c r="B296" s="94"/>
      <c r="C296" s="95"/>
      <c r="D296" s="95"/>
    </row>
    <row r="297" spans="2:4">
      <c r="B297" s="94"/>
      <c r="C297" s="95"/>
      <c r="D297" s="95"/>
    </row>
    <row r="298" spans="2:4">
      <c r="B298" s="94"/>
      <c r="C298" s="95"/>
      <c r="D298" s="95"/>
    </row>
    <row r="299" spans="2:4">
      <c r="B299" s="94"/>
      <c r="C299" s="95"/>
      <c r="D299" s="95"/>
    </row>
    <row r="300" spans="2:4">
      <c r="B300" s="94"/>
      <c r="C300" s="95"/>
      <c r="D300" s="95"/>
    </row>
    <row r="301" spans="2:4">
      <c r="B301" s="94"/>
      <c r="C301" s="95"/>
      <c r="D301" s="95"/>
    </row>
    <row r="302" spans="2:4">
      <c r="B302" s="94"/>
      <c r="C302" s="95"/>
      <c r="D302" s="95"/>
    </row>
    <row r="303" spans="2:4">
      <c r="B303" s="94"/>
      <c r="C303" s="95"/>
      <c r="D303" s="95"/>
    </row>
    <row r="304" spans="2:4">
      <c r="B304" s="94"/>
      <c r="C304" s="95"/>
      <c r="D304" s="95"/>
    </row>
    <row r="305" spans="2:4">
      <c r="B305" s="94"/>
      <c r="C305" s="95"/>
      <c r="D305" s="95"/>
    </row>
    <row r="306" spans="2:4">
      <c r="B306" s="94"/>
      <c r="C306" s="95"/>
      <c r="D306" s="95"/>
    </row>
    <row r="307" spans="2:4">
      <c r="B307" s="94"/>
      <c r="C307" s="95"/>
      <c r="D307" s="95"/>
    </row>
    <row r="308" spans="2:4">
      <c r="B308" s="94"/>
      <c r="C308" s="95"/>
      <c r="D308" s="95"/>
    </row>
    <row r="309" spans="2:4">
      <c r="B309" s="94"/>
      <c r="C309" s="95"/>
      <c r="D309" s="95"/>
    </row>
    <row r="310" spans="2:4">
      <c r="B310" s="94"/>
      <c r="C310" s="95"/>
      <c r="D310" s="95"/>
    </row>
    <row r="311" spans="2:4">
      <c r="B311" s="94"/>
      <c r="C311" s="95"/>
      <c r="D311" s="95"/>
    </row>
    <row r="312" spans="2:4">
      <c r="B312" s="94"/>
      <c r="C312" s="95"/>
      <c r="D312" s="95"/>
    </row>
    <row r="313" spans="2:4">
      <c r="B313" s="94"/>
      <c r="C313" s="95"/>
      <c r="D313" s="95"/>
    </row>
    <row r="314" spans="2:4">
      <c r="B314" s="94"/>
      <c r="C314" s="95"/>
      <c r="D314" s="95"/>
    </row>
    <row r="315" spans="2:4">
      <c r="B315" s="94"/>
      <c r="C315" s="95"/>
      <c r="D315" s="95"/>
    </row>
    <row r="316" spans="2:4">
      <c r="B316" s="94"/>
      <c r="C316" s="95"/>
      <c r="D316" s="95"/>
    </row>
    <row r="317" spans="2:4">
      <c r="B317" s="94"/>
      <c r="C317" s="95"/>
      <c r="D317" s="95"/>
    </row>
    <row r="318" spans="2:4">
      <c r="B318" s="94"/>
      <c r="C318" s="95"/>
      <c r="D318" s="95"/>
    </row>
    <row r="319" spans="2:4">
      <c r="B319" s="94"/>
      <c r="C319" s="95"/>
      <c r="D319" s="95"/>
    </row>
    <row r="320" spans="2:4">
      <c r="B320" s="94"/>
      <c r="C320" s="95"/>
      <c r="D320" s="95"/>
    </row>
    <row r="321" spans="2:4">
      <c r="B321" s="94"/>
      <c r="C321" s="95"/>
      <c r="D321" s="95"/>
    </row>
    <row r="322" spans="2:4">
      <c r="B322" s="94"/>
      <c r="C322" s="95"/>
      <c r="D322" s="95"/>
    </row>
    <row r="323" spans="2:4">
      <c r="B323" s="94"/>
      <c r="C323" s="95"/>
      <c r="D323" s="95"/>
    </row>
    <row r="324" spans="2:4">
      <c r="B324" s="94"/>
      <c r="C324" s="95"/>
      <c r="D324" s="95"/>
    </row>
    <row r="325" spans="2:4">
      <c r="B325" s="94"/>
      <c r="C325" s="95"/>
      <c r="D325" s="95"/>
    </row>
    <row r="326" spans="2:4">
      <c r="B326" s="94"/>
      <c r="C326" s="95"/>
      <c r="D326" s="95"/>
    </row>
    <row r="327" spans="2:4">
      <c r="B327" s="94"/>
      <c r="C327" s="95"/>
      <c r="D327" s="95"/>
    </row>
    <row r="328" spans="2:4">
      <c r="B328" s="94"/>
      <c r="C328" s="95"/>
      <c r="D328" s="95"/>
    </row>
    <row r="329" spans="2:4">
      <c r="B329" s="94"/>
      <c r="C329" s="95"/>
      <c r="D329" s="95"/>
    </row>
    <row r="330" spans="2:4">
      <c r="B330" s="94"/>
      <c r="C330" s="95"/>
      <c r="D330" s="95"/>
    </row>
    <row r="331" spans="2:4">
      <c r="B331" s="94"/>
      <c r="C331" s="95"/>
      <c r="D331" s="95"/>
    </row>
    <row r="332" spans="2:4">
      <c r="B332" s="94"/>
      <c r="C332" s="95"/>
      <c r="D332" s="95"/>
    </row>
    <row r="333" spans="2:4">
      <c r="B333" s="94"/>
      <c r="C333" s="95"/>
      <c r="D333" s="95"/>
    </row>
    <row r="334" spans="2:4">
      <c r="B334" s="94"/>
      <c r="C334" s="95"/>
      <c r="D334" s="95"/>
    </row>
    <row r="335" spans="2:4">
      <c r="B335" s="94"/>
      <c r="C335" s="95"/>
      <c r="D335" s="95"/>
    </row>
    <row r="336" spans="2:4">
      <c r="B336" s="94"/>
      <c r="C336" s="95"/>
      <c r="D336" s="95"/>
    </row>
    <row r="337" spans="2:4">
      <c r="B337" s="94"/>
      <c r="C337" s="95"/>
      <c r="D337" s="95"/>
    </row>
    <row r="338" spans="2:4">
      <c r="B338" s="94"/>
      <c r="C338" s="95"/>
      <c r="D338" s="95"/>
    </row>
    <row r="339" spans="2:4">
      <c r="B339" s="94"/>
      <c r="C339" s="95"/>
      <c r="D339" s="95"/>
    </row>
    <row r="340" spans="2:4">
      <c r="B340" s="94"/>
      <c r="C340" s="95"/>
      <c r="D340" s="95"/>
    </row>
    <row r="341" spans="2:4">
      <c r="B341" s="94"/>
      <c r="C341" s="95"/>
      <c r="D341" s="95"/>
    </row>
    <row r="342" spans="2:4">
      <c r="B342" s="94"/>
      <c r="C342" s="95"/>
      <c r="D342" s="95"/>
    </row>
    <row r="343" spans="2:4">
      <c r="B343" s="94"/>
      <c r="C343" s="95"/>
      <c r="D343" s="95"/>
    </row>
    <row r="344" spans="2:4">
      <c r="B344" s="94"/>
      <c r="C344" s="95"/>
      <c r="D344" s="95"/>
    </row>
    <row r="345" spans="2:4">
      <c r="B345" s="94"/>
      <c r="C345" s="95"/>
      <c r="D345" s="95"/>
    </row>
    <row r="346" spans="2:4">
      <c r="B346" s="94"/>
      <c r="C346" s="95"/>
      <c r="D346" s="95"/>
    </row>
    <row r="347" spans="2:4">
      <c r="B347" s="94"/>
      <c r="C347" s="95"/>
      <c r="D347" s="95"/>
    </row>
    <row r="348" spans="2:4">
      <c r="B348" s="94"/>
      <c r="C348" s="95"/>
      <c r="D348" s="95"/>
    </row>
    <row r="349" spans="2:4">
      <c r="B349" s="94"/>
      <c r="C349" s="95"/>
      <c r="D349" s="95"/>
    </row>
    <row r="350" spans="2:4">
      <c r="B350" s="94"/>
      <c r="C350" s="95"/>
      <c r="D350" s="95"/>
    </row>
    <row r="351" spans="2:4">
      <c r="B351" s="94"/>
      <c r="C351" s="95"/>
      <c r="D351" s="95"/>
    </row>
    <row r="352" spans="2:4">
      <c r="B352" s="94"/>
      <c r="C352" s="95"/>
      <c r="D352" s="95"/>
    </row>
    <row r="353" spans="2:4">
      <c r="B353" s="94"/>
      <c r="C353" s="95"/>
      <c r="D353" s="95"/>
    </row>
    <row r="354" spans="2:4">
      <c r="B354" s="94"/>
      <c r="C354" s="95"/>
      <c r="D354" s="95"/>
    </row>
    <row r="355" spans="2:4">
      <c r="B355" s="94"/>
      <c r="C355" s="95"/>
      <c r="D355" s="95"/>
    </row>
    <row r="356" spans="2:4">
      <c r="B356" s="94"/>
      <c r="C356" s="95"/>
      <c r="D356" s="95"/>
    </row>
    <row r="357" spans="2:4">
      <c r="B357" s="94"/>
      <c r="C357" s="95"/>
      <c r="D357" s="95"/>
    </row>
    <row r="358" spans="2:4">
      <c r="B358" s="94"/>
      <c r="C358" s="95"/>
      <c r="D358" s="95"/>
    </row>
    <row r="359" spans="2:4">
      <c r="B359" s="94"/>
      <c r="C359" s="95"/>
      <c r="D359" s="95"/>
    </row>
    <row r="360" spans="2:4">
      <c r="B360" s="94"/>
      <c r="C360" s="95"/>
      <c r="D360" s="95"/>
    </row>
    <row r="361" spans="2:4">
      <c r="B361" s="94"/>
      <c r="C361" s="95"/>
      <c r="D361" s="95"/>
    </row>
    <row r="362" spans="2:4">
      <c r="B362" s="94"/>
      <c r="C362" s="95"/>
      <c r="D362" s="95"/>
    </row>
    <row r="363" spans="2:4">
      <c r="B363" s="94"/>
      <c r="C363" s="95"/>
      <c r="D363" s="95"/>
    </row>
    <row r="364" spans="2:4">
      <c r="B364" s="94"/>
      <c r="C364" s="95"/>
      <c r="D364" s="95"/>
    </row>
    <row r="365" spans="2:4">
      <c r="B365" s="94"/>
      <c r="C365" s="95"/>
      <c r="D365" s="95"/>
    </row>
    <row r="366" spans="2:4">
      <c r="B366" s="94"/>
      <c r="C366" s="95"/>
      <c r="D366" s="95"/>
    </row>
    <row r="367" spans="2:4">
      <c r="B367" s="94"/>
      <c r="C367" s="95"/>
      <c r="D367" s="95"/>
    </row>
    <row r="368" spans="2:4">
      <c r="B368" s="94"/>
      <c r="C368" s="95"/>
      <c r="D368" s="95"/>
    </row>
    <row r="369" spans="2:4">
      <c r="B369" s="94"/>
      <c r="C369" s="95"/>
      <c r="D369" s="95"/>
    </row>
    <row r="370" spans="2:4">
      <c r="B370" s="94"/>
      <c r="C370" s="95"/>
      <c r="D370" s="95"/>
    </row>
    <row r="371" spans="2:4">
      <c r="B371" s="94"/>
      <c r="C371" s="95"/>
      <c r="D371" s="95"/>
    </row>
    <row r="372" spans="2:4">
      <c r="B372" s="94"/>
      <c r="C372" s="95"/>
      <c r="D372" s="95"/>
    </row>
    <row r="373" spans="2:4">
      <c r="B373" s="94"/>
      <c r="C373" s="95"/>
      <c r="D373" s="95"/>
    </row>
    <row r="374" spans="2:4">
      <c r="B374" s="94"/>
      <c r="C374" s="95"/>
      <c r="D374" s="95"/>
    </row>
    <row r="375" spans="2:4">
      <c r="B375" s="94"/>
      <c r="C375" s="95"/>
      <c r="D375" s="95"/>
    </row>
    <row r="376" spans="2:4">
      <c r="B376" s="94"/>
      <c r="C376" s="95"/>
      <c r="D376" s="95"/>
    </row>
    <row r="377" spans="2:4">
      <c r="B377" s="94"/>
      <c r="C377" s="95"/>
      <c r="D377" s="95"/>
    </row>
    <row r="378" spans="2:4">
      <c r="B378" s="94"/>
      <c r="C378" s="95"/>
      <c r="D378" s="95"/>
    </row>
    <row r="379" spans="2:4">
      <c r="B379" s="94"/>
      <c r="C379" s="95"/>
      <c r="D379" s="95"/>
    </row>
    <row r="380" spans="2:4">
      <c r="B380" s="94"/>
      <c r="C380" s="95"/>
      <c r="D380" s="95"/>
    </row>
    <row r="381" spans="2:4">
      <c r="B381" s="94"/>
      <c r="C381" s="95"/>
      <c r="D381" s="95"/>
    </row>
    <row r="382" spans="2:4">
      <c r="B382" s="94"/>
      <c r="C382" s="95"/>
      <c r="D382" s="95"/>
    </row>
    <row r="383" spans="2:4">
      <c r="B383" s="94"/>
      <c r="C383" s="95"/>
      <c r="D383" s="95"/>
    </row>
    <row r="384" spans="2:4">
      <c r="B384" s="94"/>
      <c r="C384" s="95"/>
      <c r="D384" s="95"/>
    </row>
    <row r="385" spans="2:4">
      <c r="B385" s="94"/>
      <c r="C385" s="95"/>
      <c r="D385" s="95"/>
    </row>
    <row r="386" spans="2:4">
      <c r="B386" s="94"/>
      <c r="C386" s="95"/>
      <c r="D386" s="95"/>
    </row>
    <row r="387" spans="2:4">
      <c r="B387" s="94"/>
      <c r="C387" s="95"/>
      <c r="D387" s="95"/>
    </row>
    <row r="388" spans="2:4">
      <c r="B388" s="94"/>
      <c r="C388" s="95"/>
      <c r="D388" s="95"/>
    </row>
    <row r="389" spans="2:4">
      <c r="B389" s="94"/>
      <c r="C389" s="95"/>
      <c r="D389" s="95"/>
    </row>
    <row r="390" spans="2:4">
      <c r="B390" s="94"/>
      <c r="C390" s="95"/>
      <c r="D390" s="95"/>
    </row>
    <row r="391" spans="2:4">
      <c r="B391" s="94"/>
      <c r="C391" s="95"/>
      <c r="D391" s="95"/>
    </row>
    <row r="392" spans="2:4">
      <c r="B392" s="94"/>
      <c r="C392" s="95"/>
      <c r="D392" s="95"/>
    </row>
    <row r="393" spans="2:4">
      <c r="B393" s="94"/>
      <c r="C393" s="95"/>
      <c r="D393" s="95"/>
    </row>
    <row r="394" spans="2:4">
      <c r="B394" s="94"/>
      <c r="C394" s="95"/>
      <c r="D394" s="95"/>
    </row>
    <row r="395" spans="2:4">
      <c r="B395" s="94"/>
      <c r="C395" s="95"/>
      <c r="D395" s="95"/>
    </row>
    <row r="396" spans="2:4">
      <c r="B396" s="94"/>
      <c r="C396" s="95"/>
      <c r="D396" s="95"/>
    </row>
    <row r="397" spans="2:4">
      <c r="B397" s="94"/>
      <c r="C397" s="95"/>
      <c r="D397" s="95"/>
    </row>
    <row r="398" spans="2:4">
      <c r="B398" s="94"/>
      <c r="C398" s="95"/>
      <c r="D398" s="95"/>
    </row>
    <row r="399" spans="2:4">
      <c r="B399" s="94"/>
      <c r="C399" s="95"/>
      <c r="D399" s="95"/>
    </row>
    <row r="400" spans="2:4">
      <c r="B400" s="94"/>
      <c r="C400" s="95"/>
      <c r="D400" s="95"/>
    </row>
    <row r="401" spans="2:4">
      <c r="B401" s="94"/>
      <c r="C401" s="95"/>
      <c r="D401" s="95"/>
    </row>
    <row r="402" spans="2:4">
      <c r="B402" s="94"/>
      <c r="C402" s="95"/>
      <c r="D402" s="95"/>
    </row>
    <row r="403" spans="2:4">
      <c r="B403" s="94"/>
      <c r="C403" s="95"/>
      <c r="D403" s="95"/>
    </row>
    <row r="404" spans="2:4">
      <c r="B404" s="94"/>
      <c r="C404" s="95"/>
      <c r="D404" s="95"/>
    </row>
    <row r="405" spans="2:4">
      <c r="B405" s="94"/>
      <c r="C405" s="95"/>
      <c r="D405" s="95"/>
    </row>
    <row r="406" spans="2:4">
      <c r="B406" s="94"/>
      <c r="C406" s="95"/>
      <c r="D406" s="95"/>
    </row>
    <row r="407" spans="2:4">
      <c r="B407" s="94"/>
      <c r="C407" s="95"/>
      <c r="D407" s="95"/>
    </row>
    <row r="408" spans="2:4">
      <c r="B408" s="94"/>
      <c r="C408" s="95"/>
      <c r="D408" s="95"/>
    </row>
    <row r="409" spans="2:4">
      <c r="B409" s="94"/>
      <c r="C409" s="95"/>
      <c r="D409" s="95"/>
    </row>
    <row r="410" spans="2:4">
      <c r="B410" s="94"/>
      <c r="C410" s="95"/>
      <c r="D410" s="95"/>
    </row>
    <row r="411" spans="2:4">
      <c r="B411" s="94"/>
      <c r="C411" s="95"/>
      <c r="D411" s="95"/>
    </row>
    <row r="412" spans="2:4">
      <c r="B412" s="94"/>
      <c r="C412" s="95"/>
      <c r="D412" s="95"/>
    </row>
    <row r="413" spans="2:4">
      <c r="B413" s="94"/>
      <c r="C413" s="95"/>
      <c r="D413" s="95"/>
    </row>
    <row r="414" spans="2:4">
      <c r="B414" s="94"/>
      <c r="C414" s="95"/>
      <c r="D414" s="95"/>
    </row>
    <row r="415" spans="2:4">
      <c r="B415" s="94"/>
      <c r="C415" s="95"/>
      <c r="D415" s="95"/>
    </row>
    <row r="416" spans="2:4">
      <c r="B416" s="94"/>
      <c r="C416" s="95"/>
      <c r="D416" s="95"/>
    </row>
    <row r="417" spans="2:4">
      <c r="B417" s="94"/>
      <c r="C417" s="95"/>
      <c r="D417" s="95"/>
    </row>
    <row r="418" spans="2:4">
      <c r="B418" s="94"/>
      <c r="C418" s="95"/>
      <c r="D418" s="95"/>
    </row>
    <row r="419" spans="2:4">
      <c r="B419" s="94"/>
      <c r="C419" s="95"/>
      <c r="D419" s="95"/>
    </row>
    <row r="420" spans="2:4">
      <c r="B420" s="94"/>
      <c r="C420" s="95"/>
      <c r="D420" s="95"/>
    </row>
    <row r="421" spans="2:4">
      <c r="B421" s="94"/>
      <c r="C421" s="95"/>
      <c r="D421" s="95"/>
    </row>
    <row r="422" spans="2:4">
      <c r="B422" s="94"/>
      <c r="C422" s="95"/>
      <c r="D422" s="95"/>
    </row>
    <row r="423" spans="2:4">
      <c r="B423" s="94"/>
      <c r="C423" s="95"/>
      <c r="D423" s="95"/>
    </row>
    <row r="424" spans="2:4">
      <c r="B424" s="94"/>
      <c r="C424" s="95"/>
      <c r="D424" s="95"/>
    </row>
    <row r="425" spans="2:4">
      <c r="B425" s="94"/>
      <c r="C425" s="95"/>
      <c r="D425" s="95"/>
    </row>
    <row r="426" spans="2:4">
      <c r="B426" s="94"/>
      <c r="C426" s="95"/>
      <c r="D426" s="95"/>
    </row>
    <row r="427" spans="2:4">
      <c r="B427" s="94"/>
      <c r="C427" s="95"/>
      <c r="D427" s="95"/>
    </row>
    <row r="428" spans="2:4">
      <c r="B428" s="94"/>
      <c r="C428" s="95"/>
      <c r="D428" s="95"/>
    </row>
    <row r="429" spans="2:4">
      <c r="B429" s="94"/>
      <c r="C429" s="95"/>
      <c r="D429" s="95"/>
    </row>
    <row r="430" spans="2:4">
      <c r="B430" s="94"/>
      <c r="C430" s="95"/>
      <c r="D430" s="95"/>
    </row>
    <row r="431" spans="2:4">
      <c r="B431" s="94"/>
      <c r="C431" s="95"/>
      <c r="D431" s="95"/>
    </row>
    <row r="432" spans="2:4">
      <c r="B432" s="94"/>
      <c r="C432" s="95"/>
      <c r="D432" s="95"/>
    </row>
    <row r="433" spans="2:4">
      <c r="B433" s="94"/>
      <c r="C433" s="95"/>
      <c r="D433" s="95"/>
    </row>
    <row r="434" spans="2:4">
      <c r="B434" s="94"/>
      <c r="C434" s="95"/>
      <c r="D434" s="95"/>
    </row>
    <row r="435" spans="2:4">
      <c r="B435" s="94"/>
      <c r="C435" s="95"/>
      <c r="D435" s="95"/>
    </row>
    <row r="436" spans="2:4">
      <c r="B436" s="94"/>
      <c r="C436" s="95"/>
      <c r="D436" s="95"/>
    </row>
    <row r="437" spans="2:4">
      <c r="B437" s="94"/>
      <c r="C437" s="95"/>
      <c r="D437" s="95"/>
    </row>
    <row r="438" spans="2:4">
      <c r="B438" s="94"/>
      <c r="C438" s="95"/>
      <c r="D438" s="95"/>
    </row>
    <row r="439" spans="2:4">
      <c r="B439" s="94"/>
      <c r="C439" s="95"/>
      <c r="D439" s="95"/>
    </row>
    <row r="440" spans="2:4">
      <c r="B440" s="94"/>
      <c r="C440" s="95"/>
      <c r="D440" s="95"/>
    </row>
    <row r="441" spans="2:4">
      <c r="B441" s="94"/>
      <c r="C441" s="95"/>
      <c r="D441" s="95"/>
    </row>
    <row r="442" spans="2:4">
      <c r="B442" s="94"/>
      <c r="C442" s="95"/>
      <c r="D442" s="95"/>
    </row>
    <row r="443" spans="2:4">
      <c r="B443" s="94"/>
      <c r="C443" s="95"/>
      <c r="D443" s="95"/>
    </row>
    <row r="444" spans="2:4">
      <c r="B444" s="94"/>
      <c r="C444" s="95"/>
      <c r="D444" s="95"/>
    </row>
    <row r="445" spans="2:4">
      <c r="B445" s="94"/>
      <c r="C445" s="95"/>
      <c r="D445" s="95"/>
    </row>
    <row r="446" spans="2:4">
      <c r="B446" s="94"/>
      <c r="C446" s="95"/>
      <c r="D446" s="95"/>
    </row>
    <row r="447" spans="2:4">
      <c r="B447" s="94"/>
      <c r="C447" s="95"/>
      <c r="D447" s="95"/>
    </row>
    <row r="448" spans="2:4">
      <c r="B448" s="94"/>
      <c r="C448" s="95"/>
      <c r="D448" s="95"/>
    </row>
    <row r="449" spans="2:4">
      <c r="B449" s="94"/>
      <c r="C449" s="95"/>
      <c r="D449" s="95"/>
    </row>
    <row r="450" spans="2:4">
      <c r="B450" s="94"/>
      <c r="C450" s="95"/>
      <c r="D450" s="95"/>
    </row>
    <row r="451" spans="2:4">
      <c r="B451" s="94"/>
      <c r="C451" s="95"/>
      <c r="D451" s="95"/>
    </row>
    <row r="452" spans="2:4">
      <c r="B452" s="94"/>
      <c r="C452" s="95"/>
      <c r="D452" s="95"/>
    </row>
    <row r="453" spans="2:4">
      <c r="B453" s="94"/>
      <c r="C453" s="95"/>
      <c r="D453" s="95"/>
    </row>
    <row r="454" spans="2:4">
      <c r="B454" s="94"/>
      <c r="C454" s="95"/>
      <c r="D454" s="95"/>
    </row>
    <row r="455" spans="2:4">
      <c r="B455" s="94"/>
      <c r="C455" s="95"/>
      <c r="D455" s="95"/>
    </row>
    <row r="456" spans="2:4">
      <c r="B456" s="94"/>
      <c r="C456" s="95"/>
      <c r="D456" s="95"/>
    </row>
    <row r="457" spans="2:4">
      <c r="B457" s="94"/>
      <c r="C457" s="95"/>
      <c r="D457" s="95"/>
    </row>
    <row r="458" spans="2:4">
      <c r="B458" s="94"/>
      <c r="C458" s="95"/>
      <c r="D458" s="95"/>
    </row>
    <row r="459" spans="2:4">
      <c r="B459" s="94"/>
      <c r="C459" s="95"/>
      <c r="D459" s="95"/>
    </row>
    <row r="460" spans="2:4">
      <c r="B460" s="94"/>
      <c r="C460" s="95"/>
      <c r="D460" s="95"/>
    </row>
    <row r="461" spans="2:4">
      <c r="B461" s="94"/>
      <c r="C461" s="95"/>
      <c r="D461" s="95"/>
    </row>
    <row r="462" spans="2:4">
      <c r="B462" s="94"/>
      <c r="C462" s="95"/>
      <c r="D462" s="95"/>
    </row>
    <row r="463" spans="2:4">
      <c r="B463" s="94"/>
      <c r="C463" s="95"/>
      <c r="D463" s="95"/>
    </row>
    <row r="464" spans="2:4">
      <c r="B464" s="94"/>
      <c r="C464" s="95"/>
      <c r="D464" s="95"/>
    </row>
    <row r="465" spans="2:4">
      <c r="B465" s="94"/>
      <c r="C465" s="95"/>
      <c r="D465" s="95"/>
    </row>
    <row r="466" spans="2:4">
      <c r="B466" s="94"/>
      <c r="C466" s="95"/>
      <c r="D466" s="95"/>
    </row>
    <row r="467" spans="2:4">
      <c r="B467" s="94"/>
      <c r="C467" s="95"/>
      <c r="D467" s="95"/>
    </row>
    <row r="468" spans="2:4">
      <c r="B468" s="94"/>
      <c r="C468" s="95"/>
      <c r="D468" s="95"/>
    </row>
    <row r="469" spans="2:4">
      <c r="B469" s="94"/>
      <c r="C469" s="95"/>
      <c r="D469" s="95"/>
    </row>
    <row r="470" spans="2:4">
      <c r="B470" s="94"/>
      <c r="C470" s="95"/>
      <c r="D470" s="95"/>
    </row>
    <row r="471" spans="2:4">
      <c r="B471" s="94"/>
      <c r="C471" s="95"/>
      <c r="D471" s="95"/>
    </row>
    <row r="472" spans="2:4">
      <c r="B472" s="94"/>
      <c r="C472" s="95"/>
      <c r="D472" s="95"/>
    </row>
    <row r="473" spans="2:4">
      <c r="B473" s="94"/>
      <c r="C473" s="95"/>
      <c r="D473" s="95"/>
    </row>
    <row r="474" spans="2:4">
      <c r="B474" s="94"/>
      <c r="C474" s="95"/>
      <c r="D474" s="95"/>
    </row>
    <row r="475" spans="2:4">
      <c r="B475" s="94"/>
      <c r="C475" s="95"/>
      <c r="D475" s="95"/>
    </row>
    <row r="476" spans="2:4">
      <c r="B476" s="94"/>
      <c r="C476" s="95"/>
      <c r="D476" s="95"/>
    </row>
    <row r="477" spans="2:4">
      <c r="B477" s="94"/>
      <c r="C477" s="95"/>
      <c r="D477" s="95"/>
    </row>
    <row r="478" spans="2:4">
      <c r="B478" s="94"/>
      <c r="C478" s="95"/>
      <c r="D478" s="95"/>
    </row>
    <row r="479" spans="2:4">
      <c r="B479" s="94"/>
      <c r="C479" s="95"/>
      <c r="D479" s="95"/>
    </row>
    <row r="480" spans="2:4">
      <c r="B480" s="94"/>
      <c r="C480" s="95"/>
      <c r="D480" s="95"/>
    </row>
    <row r="481" spans="2:4">
      <c r="B481" s="94"/>
      <c r="C481" s="95"/>
      <c r="D481" s="95"/>
    </row>
    <row r="482" spans="2:4">
      <c r="B482" s="94"/>
      <c r="C482" s="95"/>
      <c r="D482" s="95"/>
    </row>
    <row r="483" spans="2:4">
      <c r="B483" s="94"/>
      <c r="C483" s="95"/>
      <c r="D483" s="95"/>
    </row>
    <row r="484" spans="2:4">
      <c r="B484" s="94"/>
      <c r="C484" s="95"/>
      <c r="D484" s="95"/>
    </row>
    <row r="485" spans="2:4">
      <c r="B485" s="94"/>
      <c r="C485" s="95"/>
      <c r="D485" s="95"/>
    </row>
    <row r="486" spans="2:4">
      <c r="B486" s="94"/>
      <c r="C486" s="95"/>
      <c r="D486" s="95"/>
    </row>
    <row r="487" spans="2:4">
      <c r="B487" s="94"/>
      <c r="C487" s="95"/>
      <c r="D487" s="95"/>
    </row>
    <row r="488" spans="2:4">
      <c r="B488" s="94"/>
      <c r="C488" s="95"/>
      <c r="D488" s="95"/>
    </row>
    <row r="489" spans="2:4">
      <c r="B489" s="94"/>
      <c r="C489" s="95"/>
      <c r="D489" s="95"/>
    </row>
    <row r="490" spans="2:4">
      <c r="B490" s="94"/>
      <c r="C490" s="95"/>
      <c r="D490" s="95"/>
    </row>
    <row r="491" spans="2:4">
      <c r="B491" s="94"/>
      <c r="C491" s="95"/>
      <c r="D491" s="95"/>
    </row>
    <row r="492" spans="2:4">
      <c r="B492" s="94"/>
      <c r="C492" s="95"/>
      <c r="D492" s="95"/>
    </row>
    <row r="493" spans="2:4">
      <c r="B493" s="94"/>
      <c r="C493" s="95"/>
      <c r="D493" s="95"/>
    </row>
    <row r="494" spans="2:4">
      <c r="B494" s="94"/>
      <c r="C494" s="95"/>
      <c r="D494" s="95"/>
    </row>
    <row r="495" spans="2:4">
      <c r="B495" s="94"/>
      <c r="C495" s="95"/>
      <c r="D495" s="95"/>
    </row>
    <row r="496" spans="2:4">
      <c r="B496" s="94"/>
      <c r="C496" s="95"/>
      <c r="D496" s="95"/>
    </row>
    <row r="497" spans="2:4">
      <c r="B497" s="94"/>
      <c r="C497" s="95"/>
      <c r="D497" s="95"/>
    </row>
    <row r="498" spans="2:4">
      <c r="B498" s="94"/>
      <c r="C498" s="95"/>
      <c r="D498" s="95"/>
    </row>
    <row r="499" spans="2:4">
      <c r="B499" s="94"/>
      <c r="C499" s="95"/>
      <c r="D499" s="95"/>
    </row>
    <row r="500" spans="2:4">
      <c r="B500" s="94"/>
      <c r="C500" s="95"/>
      <c r="D500" s="95"/>
    </row>
    <row r="501" spans="2:4">
      <c r="B501" s="94"/>
      <c r="C501" s="95"/>
      <c r="D501" s="95"/>
    </row>
    <row r="502" spans="2:4">
      <c r="B502" s="94"/>
      <c r="C502" s="95"/>
      <c r="D502" s="95"/>
    </row>
    <row r="503" spans="2:4">
      <c r="B503" s="94"/>
      <c r="C503" s="95"/>
      <c r="D503" s="95"/>
    </row>
    <row r="504" spans="2:4">
      <c r="B504" s="94"/>
      <c r="C504" s="95"/>
      <c r="D504" s="95"/>
    </row>
    <row r="505" spans="2:4">
      <c r="B505" s="94"/>
      <c r="C505" s="95"/>
      <c r="D505" s="95"/>
    </row>
    <row r="506" spans="2:4">
      <c r="B506" s="94"/>
      <c r="C506" s="95"/>
      <c r="D506" s="95"/>
    </row>
    <row r="507" spans="2:4">
      <c r="B507" s="94"/>
      <c r="C507" s="95"/>
      <c r="D507" s="95"/>
    </row>
    <row r="508" spans="2:4">
      <c r="B508" s="94"/>
      <c r="C508" s="95"/>
      <c r="D508" s="95"/>
    </row>
    <row r="509" spans="2:4">
      <c r="B509" s="94"/>
      <c r="C509" s="95"/>
      <c r="D509" s="95"/>
    </row>
    <row r="510" spans="2:4">
      <c r="B510" s="94"/>
      <c r="C510" s="95"/>
      <c r="D510" s="95"/>
    </row>
    <row r="511" spans="2:4">
      <c r="B511" s="94"/>
      <c r="C511" s="95"/>
      <c r="D511" s="95"/>
    </row>
    <row r="512" spans="2:4">
      <c r="B512" s="94"/>
      <c r="C512" s="95"/>
      <c r="D512" s="95"/>
    </row>
    <row r="513" spans="2:4">
      <c r="B513" s="94"/>
      <c r="C513" s="95"/>
      <c r="D513" s="95"/>
    </row>
    <row r="514" spans="2:4">
      <c r="B514" s="94"/>
      <c r="C514" s="95"/>
      <c r="D514" s="95"/>
    </row>
    <row r="515" spans="2:4">
      <c r="B515" s="94"/>
      <c r="C515" s="95"/>
      <c r="D515" s="95"/>
    </row>
    <row r="516" spans="2:4">
      <c r="B516" s="94"/>
      <c r="C516" s="95"/>
      <c r="D516" s="95"/>
    </row>
    <row r="517" spans="2:4">
      <c r="B517" s="94"/>
      <c r="C517" s="95"/>
      <c r="D517" s="95"/>
    </row>
    <row r="518" spans="2:4">
      <c r="B518" s="94"/>
      <c r="C518" s="95"/>
      <c r="D518" s="95"/>
    </row>
    <row r="519" spans="2:4">
      <c r="B519" s="94"/>
      <c r="C519" s="95"/>
      <c r="D519" s="95"/>
    </row>
    <row r="520" spans="2:4">
      <c r="B520" s="94"/>
      <c r="C520" s="95"/>
      <c r="D520" s="95"/>
    </row>
    <row r="521" spans="2:4">
      <c r="B521" s="94"/>
      <c r="C521" s="95"/>
      <c r="D521" s="95"/>
    </row>
    <row r="522" spans="2:4">
      <c r="B522" s="94"/>
      <c r="C522" s="95"/>
      <c r="D522" s="95"/>
    </row>
    <row r="523" spans="2:4">
      <c r="B523" s="94"/>
      <c r="C523" s="95"/>
      <c r="D523" s="95"/>
    </row>
    <row r="524" spans="2:4">
      <c r="B524" s="94"/>
      <c r="C524" s="95"/>
      <c r="D524" s="95"/>
    </row>
    <row r="525" spans="2:4">
      <c r="B525" s="94"/>
      <c r="C525" s="95"/>
      <c r="D525" s="95"/>
    </row>
    <row r="526" spans="2:4">
      <c r="B526" s="94"/>
      <c r="C526" s="95"/>
      <c r="D526" s="95"/>
    </row>
    <row r="527" spans="2:4">
      <c r="B527" s="94"/>
      <c r="C527" s="95"/>
      <c r="D527" s="95"/>
    </row>
    <row r="528" spans="2:4">
      <c r="B528" s="94"/>
      <c r="C528" s="95"/>
      <c r="D528" s="95"/>
    </row>
    <row r="529" spans="2:4">
      <c r="B529" s="94"/>
      <c r="C529" s="95"/>
      <c r="D529" s="95"/>
    </row>
    <row r="530" spans="2:4">
      <c r="B530" s="94"/>
      <c r="C530" s="95"/>
      <c r="D530" s="95"/>
    </row>
    <row r="531" spans="2:4">
      <c r="B531" s="94"/>
      <c r="C531" s="95"/>
      <c r="D531" s="95"/>
    </row>
    <row r="532" spans="2:4">
      <c r="B532" s="94"/>
      <c r="C532" s="95"/>
      <c r="D532" s="95"/>
    </row>
    <row r="533" spans="2:4">
      <c r="B533" s="94"/>
      <c r="C533" s="95"/>
      <c r="D533" s="95"/>
    </row>
    <row r="534" spans="2:4">
      <c r="B534" s="94"/>
      <c r="C534" s="95"/>
      <c r="D534" s="95"/>
    </row>
    <row r="535" spans="2:4">
      <c r="B535" s="94"/>
      <c r="C535" s="95"/>
      <c r="D535" s="95"/>
    </row>
    <row r="536" spans="2:4">
      <c r="B536" s="94"/>
      <c r="C536" s="95"/>
      <c r="D536" s="95"/>
    </row>
    <row r="537" spans="2:4">
      <c r="B537" s="94"/>
      <c r="C537" s="95"/>
      <c r="D537" s="95"/>
    </row>
    <row r="538" spans="2:4">
      <c r="B538" s="94"/>
      <c r="C538" s="95"/>
      <c r="D538" s="95"/>
    </row>
    <row r="539" spans="2:4">
      <c r="B539" s="94"/>
      <c r="C539" s="95"/>
      <c r="D539" s="95"/>
    </row>
    <row r="540" spans="2:4">
      <c r="B540" s="94"/>
      <c r="C540" s="95"/>
      <c r="D540" s="95"/>
    </row>
    <row r="541" spans="2:4">
      <c r="B541" s="94"/>
      <c r="C541" s="95"/>
      <c r="D541" s="95"/>
    </row>
    <row r="542" spans="2:4">
      <c r="B542" s="94"/>
      <c r="C542" s="95"/>
      <c r="D542" s="95"/>
    </row>
    <row r="543" spans="2:4">
      <c r="B543" s="94"/>
      <c r="C543" s="95"/>
      <c r="D543" s="95"/>
    </row>
    <row r="544" spans="2:4">
      <c r="B544" s="94"/>
      <c r="C544" s="95"/>
      <c r="D544" s="95"/>
    </row>
    <row r="545" spans="2:4">
      <c r="B545" s="94"/>
      <c r="C545" s="95"/>
      <c r="D545" s="95"/>
    </row>
    <row r="546" spans="2:4">
      <c r="B546" s="94"/>
      <c r="C546" s="95"/>
      <c r="D546" s="95"/>
    </row>
    <row r="547" spans="2:4">
      <c r="B547" s="94"/>
      <c r="C547" s="95"/>
      <c r="D547" s="95"/>
    </row>
    <row r="548" spans="2:4">
      <c r="B548" s="94"/>
      <c r="C548" s="95"/>
      <c r="D548" s="95"/>
    </row>
    <row r="549" spans="2:4">
      <c r="B549" s="94"/>
      <c r="C549" s="95"/>
      <c r="D549" s="95"/>
    </row>
    <row r="550" spans="2:4">
      <c r="B550" s="94"/>
      <c r="C550" s="95"/>
      <c r="D550" s="95"/>
    </row>
    <row r="551" spans="2:4">
      <c r="B551" s="94"/>
      <c r="C551" s="95"/>
      <c r="D551" s="95"/>
    </row>
    <row r="552" spans="2:4">
      <c r="B552" s="94"/>
      <c r="C552" s="95"/>
      <c r="D552" s="95"/>
    </row>
    <row r="553" spans="2:4">
      <c r="B553" s="94"/>
      <c r="C553" s="95"/>
      <c r="D553" s="95"/>
    </row>
    <row r="554" spans="2:4">
      <c r="B554" s="94"/>
      <c r="C554" s="95"/>
      <c r="D554" s="95"/>
    </row>
    <row r="555" spans="2:4">
      <c r="B555" s="94"/>
      <c r="C555" s="95"/>
      <c r="D555" s="95"/>
    </row>
    <row r="556" spans="2:4">
      <c r="B556" s="94"/>
      <c r="C556" s="95"/>
      <c r="D556" s="95"/>
    </row>
    <row r="557" spans="2:4">
      <c r="B557" s="94"/>
      <c r="C557" s="95"/>
      <c r="D557" s="95"/>
    </row>
    <row r="558" spans="2:4">
      <c r="B558" s="94"/>
      <c r="C558" s="95"/>
      <c r="D558" s="95"/>
    </row>
    <row r="559" spans="2:4">
      <c r="B559" s="94"/>
      <c r="C559" s="95"/>
      <c r="D559" s="95"/>
    </row>
    <row r="560" spans="2:4">
      <c r="B560" s="94"/>
      <c r="C560" s="95"/>
      <c r="D560" s="95"/>
    </row>
    <row r="561" spans="2:4">
      <c r="B561" s="94"/>
      <c r="C561" s="95"/>
      <c r="D561" s="95"/>
    </row>
    <row r="562" spans="2:4">
      <c r="B562" s="94"/>
      <c r="C562" s="95"/>
      <c r="D562" s="95"/>
    </row>
    <row r="563" spans="2:4">
      <c r="B563" s="94"/>
      <c r="C563" s="95"/>
      <c r="D563" s="95"/>
    </row>
    <row r="564" spans="2:4">
      <c r="B564" s="94"/>
      <c r="C564" s="95"/>
      <c r="D564" s="95"/>
    </row>
    <row r="565" spans="2:4">
      <c r="B565" s="94"/>
      <c r="C565" s="95"/>
      <c r="D565" s="95"/>
    </row>
    <row r="566" spans="2:4">
      <c r="B566" s="94"/>
      <c r="C566" s="95"/>
      <c r="D566" s="95"/>
    </row>
    <row r="567" spans="2:4">
      <c r="B567" s="94"/>
      <c r="C567" s="95"/>
      <c r="D567" s="95"/>
    </row>
    <row r="568" spans="2:4">
      <c r="B568" s="94"/>
      <c r="C568" s="95"/>
      <c r="D568" s="95"/>
    </row>
    <row r="569" spans="2:4">
      <c r="B569" s="94"/>
      <c r="C569" s="95"/>
      <c r="D569" s="95"/>
    </row>
    <row r="570" spans="2:4">
      <c r="B570" s="94"/>
      <c r="C570" s="95"/>
      <c r="D570" s="95"/>
    </row>
    <row r="571" spans="2:4">
      <c r="B571" s="94"/>
      <c r="C571" s="95"/>
      <c r="D571" s="95"/>
    </row>
    <row r="572" spans="2:4">
      <c r="B572" s="94"/>
      <c r="C572" s="95"/>
      <c r="D572" s="95"/>
    </row>
    <row r="573" spans="2:4">
      <c r="B573" s="94"/>
      <c r="C573" s="95"/>
      <c r="D573" s="95"/>
    </row>
    <row r="574" spans="2:4">
      <c r="B574" s="94"/>
      <c r="C574" s="95"/>
      <c r="D574" s="95"/>
    </row>
    <row r="575" spans="2:4">
      <c r="B575" s="94"/>
      <c r="C575" s="95"/>
      <c r="D575" s="95"/>
    </row>
    <row r="576" spans="2:4">
      <c r="B576" s="94"/>
      <c r="C576" s="95"/>
      <c r="D576" s="95"/>
    </row>
    <row r="577" spans="2:4">
      <c r="B577" s="94"/>
      <c r="C577" s="95"/>
      <c r="D577" s="95"/>
    </row>
    <row r="578" spans="2:4">
      <c r="B578" s="94"/>
      <c r="C578" s="95"/>
      <c r="D578" s="95"/>
    </row>
    <row r="579" spans="2:4">
      <c r="B579" s="94"/>
      <c r="C579" s="95"/>
      <c r="D579" s="95"/>
    </row>
    <row r="580" spans="2:4">
      <c r="B580" s="94"/>
      <c r="C580" s="95"/>
      <c r="D580" s="95"/>
    </row>
    <row r="581" spans="2:4">
      <c r="B581" s="94"/>
      <c r="C581" s="95"/>
      <c r="D581" s="95"/>
    </row>
    <row r="582" spans="2:4">
      <c r="B582" s="94"/>
      <c r="C582" s="95"/>
      <c r="D582" s="95"/>
    </row>
    <row r="583" spans="2:4">
      <c r="B583" s="94"/>
      <c r="C583" s="95"/>
      <c r="D583" s="95"/>
    </row>
    <row r="584" spans="2:4">
      <c r="B584" s="94"/>
      <c r="C584" s="95"/>
      <c r="D584" s="95"/>
    </row>
    <row r="585" spans="2:4">
      <c r="B585" s="94"/>
      <c r="C585" s="95"/>
      <c r="D585" s="95"/>
    </row>
    <row r="586" spans="2:4">
      <c r="B586" s="94"/>
      <c r="C586" s="95"/>
      <c r="D586" s="95"/>
    </row>
    <row r="587" spans="2:4">
      <c r="B587" s="94"/>
      <c r="C587" s="95"/>
      <c r="D587" s="95"/>
    </row>
    <row r="588" spans="2:4">
      <c r="B588" s="94"/>
      <c r="C588" s="95"/>
      <c r="D588" s="95"/>
    </row>
    <row r="589" spans="2:4">
      <c r="B589" s="94"/>
      <c r="C589" s="95"/>
      <c r="D589" s="95"/>
    </row>
    <row r="590" spans="2:4">
      <c r="B590" s="94"/>
      <c r="C590" s="95"/>
      <c r="D590" s="95"/>
    </row>
    <row r="591" spans="2:4">
      <c r="B591" s="94"/>
      <c r="C591" s="95"/>
      <c r="D591" s="95"/>
    </row>
    <row r="592" spans="2:4">
      <c r="B592" s="94"/>
      <c r="C592" s="95"/>
      <c r="D592" s="95"/>
    </row>
    <row r="593" spans="2:4">
      <c r="B593" s="94"/>
      <c r="C593" s="95"/>
      <c r="D593" s="95"/>
    </row>
    <row r="594" spans="2:4">
      <c r="B594" s="94"/>
      <c r="C594" s="95"/>
      <c r="D594" s="95"/>
    </row>
    <row r="595" spans="2:4">
      <c r="B595" s="94"/>
      <c r="C595" s="95"/>
      <c r="D595" s="95"/>
    </row>
    <row r="596" spans="2:4">
      <c r="B596" s="94"/>
      <c r="C596" s="95"/>
      <c r="D596" s="95"/>
    </row>
    <row r="597" spans="2:4">
      <c r="B597" s="94"/>
      <c r="C597" s="95"/>
      <c r="D597" s="95"/>
    </row>
    <row r="598" spans="2:4">
      <c r="B598" s="94"/>
      <c r="C598" s="95"/>
      <c r="D598" s="95"/>
    </row>
    <row r="599" spans="2:4">
      <c r="B599" s="94"/>
      <c r="C599" s="95"/>
      <c r="D599" s="95"/>
    </row>
    <row r="600" spans="2:4">
      <c r="B600" s="94"/>
      <c r="C600" s="95"/>
      <c r="D600" s="95"/>
    </row>
    <row r="601" spans="2:4">
      <c r="B601" s="94"/>
      <c r="C601" s="95"/>
      <c r="D601" s="95"/>
    </row>
    <row r="602" spans="2:4">
      <c r="B602" s="94"/>
      <c r="C602" s="95"/>
      <c r="D602" s="95"/>
    </row>
    <row r="603" spans="2:4">
      <c r="B603" s="94"/>
      <c r="C603" s="95"/>
      <c r="D603" s="95"/>
    </row>
    <row r="604" spans="2:4">
      <c r="B604" s="94"/>
      <c r="C604" s="95"/>
      <c r="D604" s="95"/>
    </row>
    <row r="605" spans="2:4">
      <c r="B605" s="94"/>
      <c r="C605" s="95"/>
      <c r="D605" s="95"/>
    </row>
    <row r="606" spans="2:4">
      <c r="B606" s="94"/>
      <c r="C606" s="95"/>
      <c r="D606" s="95"/>
    </row>
    <row r="607" spans="2:4">
      <c r="B607" s="94"/>
      <c r="C607" s="95"/>
      <c r="D607" s="95"/>
    </row>
    <row r="608" spans="2:4">
      <c r="B608" s="94"/>
      <c r="C608" s="95"/>
      <c r="D608" s="95"/>
    </row>
    <row r="609" spans="2:4">
      <c r="B609" s="94"/>
      <c r="C609" s="95"/>
      <c r="D609" s="95"/>
    </row>
    <row r="610" spans="2:4">
      <c r="B610" s="94"/>
      <c r="C610" s="95"/>
      <c r="D610" s="95"/>
    </row>
    <row r="611" spans="2:4">
      <c r="B611" s="94"/>
      <c r="C611" s="95"/>
      <c r="D611" s="95"/>
    </row>
    <row r="612" spans="2:4">
      <c r="B612" s="94"/>
      <c r="C612" s="95"/>
      <c r="D612" s="95"/>
    </row>
    <row r="613" spans="2:4">
      <c r="B613" s="94"/>
      <c r="C613" s="95"/>
      <c r="D613" s="95"/>
    </row>
    <row r="614" spans="2:4">
      <c r="B614" s="94"/>
      <c r="C614" s="95"/>
      <c r="D614" s="95"/>
    </row>
    <row r="615" spans="2:4">
      <c r="B615" s="94"/>
      <c r="C615" s="95"/>
      <c r="D615" s="95"/>
    </row>
    <row r="616" spans="2:4">
      <c r="B616" s="94"/>
      <c r="C616" s="95"/>
      <c r="D616" s="95"/>
    </row>
    <row r="617" spans="2:4">
      <c r="B617" s="94"/>
      <c r="C617" s="95"/>
      <c r="D617" s="95"/>
    </row>
    <row r="618" spans="2:4">
      <c r="B618" s="94"/>
      <c r="C618" s="95"/>
      <c r="D618" s="95"/>
    </row>
    <row r="619" spans="2:4">
      <c r="B619" s="94"/>
      <c r="C619" s="95"/>
      <c r="D619" s="95"/>
    </row>
    <row r="620" spans="2:4">
      <c r="B620" s="94"/>
      <c r="C620" s="95"/>
      <c r="D620" s="95"/>
    </row>
    <row r="621" spans="2:4">
      <c r="B621" s="94"/>
      <c r="C621" s="95"/>
      <c r="D621" s="95"/>
    </row>
    <row r="622" spans="2:4">
      <c r="B622" s="94"/>
      <c r="C622" s="95"/>
      <c r="D622" s="95"/>
    </row>
    <row r="623" spans="2:4">
      <c r="B623" s="94"/>
      <c r="C623" s="95"/>
      <c r="D623" s="95"/>
    </row>
    <row r="624" spans="2:4">
      <c r="B624" s="94"/>
      <c r="C624" s="95"/>
      <c r="D624" s="95"/>
    </row>
    <row r="625" spans="2:4">
      <c r="B625" s="94"/>
      <c r="C625" s="95"/>
      <c r="D625" s="95"/>
    </row>
    <row r="626" spans="2:4">
      <c r="B626" s="94"/>
      <c r="C626" s="95"/>
      <c r="D626" s="95"/>
    </row>
    <row r="627" spans="2:4">
      <c r="B627" s="94"/>
      <c r="C627" s="95"/>
      <c r="D627" s="95"/>
    </row>
    <row r="628" spans="2:4">
      <c r="B628" s="94"/>
      <c r="C628" s="95"/>
      <c r="D628" s="95"/>
    </row>
    <row r="629" spans="2:4">
      <c r="B629" s="94"/>
      <c r="C629" s="95"/>
      <c r="D629" s="95"/>
    </row>
    <row r="630" spans="2:4">
      <c r="B630" s="94"/>
      <c r="C630" s="95"/>
      <c r="D630" s="95"/>
    </row>
    <row r="631" spans="2:4">
      <c r="B631" s="94"/>
      <c r="C631" s="95"/>
      <c r="D631" s="95"/>
    </row>
    <row r="632" spans="2:4">
      <c r="B632" s="94"/>
      <c r="C632" s="95"/>
      <c r="D632" s="95"/>
    </row>
    <row r="633" spans="2:4">
      <c r="B633" s="94"/>
      <c r="C633" s="95"/>
      <c r="D633" s="95"/>
    </row>
    <row r="634" spans="2:4">
      <c r="B634" s="94"/>
      <c r="C634" s="95"/>
      <c r="D634" s="95"/>
    </row>
    <row r="635" spans="2:4">
      <c r="B635" s="94"/>
      <c r="C635" s="95"/>
      <c r="D635" s="95"/>
    </row>
    <row r="636" spans="2:4">
      <c r="B636" s="94"/>
      <c r="C636" s="95"/>
      <c r="D636" s="95"/>
    </row>
    <row r="637" spans="2:4">
      <c r="B637" s="94"/>
      <c r="C637" s="95"/>
      <c r="D637" s="95"/>
    </row>
    <row r="638" spans="2:4">
      <c r="B638" s="94"/>
      <c r="C638" s="95"/>
      <c r="D638" s="95"/>
    </row>
    <row r="639" spans="2:4">
      <c r="B639" s="94"/>
      <c r="C639" s="95"/>
      <c r="D639" s="95"/>
    </row>
    <row r="640" spans="2:4">
      <c r="B640" s="94"/>
      <c r="C640" s="95"/>
      <c r="D640" s="95"/>
    </row>
    <row r="641" spans="2:4">
      <c r="B641" s="94"/>
      <c r="C641" s="95"/>
      <c r="D641" s="95"/>
    </row>
    <row r="642" spans="2:4">
      <c r="B642" s="94"/>
      <c r="C642" s="95"/>
      <c r="D642" s="95"/>
    </row>
    <row r="643" spans="2:4">
      <c r="B643" s="94"/>
      <c r="C643" s="95"/>
      <c r="D643" s="95"/>
    </row>
    <row r="644" spans="2:4">
      <c r="B644" s="94"/>
      <c r="C644" s="95"/>
      <c r="D644" s="95"/>
    </row>
    <row r="645" spans="2:4">
      <c r="B645" s="94"/>
      <c r="C645" s="95"/>
      <c r="D645" s="95"/>
    </row>
    <row r="646" spans="2:4">
      <c r="B646" s="94"/>
      <c r="C646" s="95"/>
      <c r="D646" s="95"/>
    </row>
    <row r="647" spans="2:4">
      <c r="B647" s="94"/>
      <c r="C647" s="95"/>
      <c r="D647" s="95"/>
    </row>
    <row r="648" spans="2:4">
      <c r="B648" s="94"/>
      <c r="C648" s="95"/>
      <c r="D648" s="95"/>
    </row>
    <row r="649" spans="2:4">
      <c r="B649" s="94"/>
      <c r="C649" s="95"/>
      <c r="D649" s="95"/>
    </row>
    <row r="650" spans="2:4">
      <c r="B650" s="94"/>
      <c r="C650" s="95"/>
      <c r="D650" s="95"/>
    </row>
    <row r="651" spans="2:4">
      <c r="B651" s="94"/>
      <c r="C651" s="95"/>
      <c r="D651" s="95"/>
    </row>
    <row r="652" spans="2:4">
      <c r="B652" s="94"/>
      <c r="C652" s="95"/>
      <c r="D652" s="95"/>
    </row>
    <row r="653" spans="2:4">
      <c r="B653" s="94"/>
      <c r="C653" s="95"/>
      <c r="D653" s="95"/>
    </row>
    <row r="654" spans="2:4">
      <c r="B654" s="94"/>
      <c r="C654" s="95"/>
      <c r="D654" s="95"/>
    </row>
    <row r="655" spans="2:4">
      <c r="B655" s="94"/>
      <c r="C655" s="95"/>
      <c r="D655" s="95"/>
    </row>
    <row r="656" spans="2:4">
      <c r="B656" s="94"/>
      <c r="C656" s="95"/>
      <c r="D656" s="95"/>
    </row>
    <row r="657" spans="2:4">
      <c r="B657" s="94"/>
      <c r="C657" s="95"/>
      <c r="D657" s="95"/>
    </row>
    <row r="658" spans="2:4">
      <c r="B658" s="94"/>
      <c r="C658" s="95"/>
      <c r="D658" s="95"/>
    </row>
    <row r="659" spans="2:4">
      <c r="B659" s="94"/>
      <c r="C659" s="95"/>
      <c r="D659" s="95"/>
    </row>
    <row r="660" spans="2:4">
      <c r="B660" s="94"/>
      <c r="C660" s="95"/>
      <c r="D660" s="95"/>
    </row>
    <row r="661" spans="2:4">
      <c r="B661" s="94"/>
      <c r="C661" s="95"/>
      <c r="D661" s="95"/>
    </row>
    <row r="662" spans="2:4">
      <c r="B662" s="94"/>
      <c r="C662" s="95"/>
      <c r="D662" s="95"/>
    </row>
    <row r="663" spans="2:4">
      <c r="B663" s="94"/>
      <c r="C663" s="95"/>
      <c r="D663" s="95"/>
    </row>
    <row r="664" spans="2:4">
      <c r="B664" s="94"/>
      <c r="C664" s="95"/>
      <c r="D664" s="95"/>
    </row>
    <row r="665" spans="2:4">
      <c r="B665" s="94"/>
      <c r="C665" s="95"/>
      <c r="D665" s="95"/>
    </row>
    <row r="666" spans="2:4">
      <c r="B666" s="94"/>
      <c r="C666" s="95"/>
      <c r="D666" s="95"/>
    </row>
    <row r="667" spans="2:4">
      <c r="B667" s="94"/>
      <c r="C667" s="95"/>
      <c r="D667" s="95"/>
    </row>
    <row r="668" spans="2:4">
      <c r="B668" s="94"/>
      <c r="C668" s="95"/>
      <c r="D668" s="95"/>
    </row>
    <row r="669" spans="2:4">
      <c r="B669" s="94"/>
      <c r="C669" s="95"/>
      <c r="D669" s="95"/>
    </row>
    <row r="670" spans="2:4">
      <c r="B670" s="94"/>
      <c r="C670" s="95"/>
      <c r="D670" s="95"/>
    </row>
    <row r="671" spans="2:4">
      <c r="B671" s="94"/>
      <c r="C671" s="95"/>
      <c r="D671" s="95"/>
    </row>
    <row r="672" spans="2:4">
      <c r="B672" s="94"/>
      <c r="C672" s="95"/>
      <c r="D672" s="95"/>
    </row>
    <row r="673" spans="2:4">
      <c r="B673" s="94"/>
      <c r="C673" s="95"/>
      <c r="D673" s="95"/>
    </row>
    <row r="674" spans="2:4">
      <c r="B674" s="94"/>
      <c r="C674" s="95"/>
      <c r="D674" s="95"/>
    </row>
    <row r="675" spans="2:4">
      <c r="B675" s="94"/>
      <c r="C675" s="95"/>
      <c r="D675" s="95"/>
    </row>
    <row r="676" spans="2:4">
      <c r="B676" s="94"/>
      <c r="C676" s="95"/>
      <c r="D676" s="95"/>
    </row>
    <row r="677" spans="2:4">
      <c r="B677" s="94"/>
      <c r="C677" s="95"/>
      <c r="D677" s="95"/>
    </row>
    <row r="678" spans="2:4">
      <c r="B678" s="94"/>
      <c r="C678" s="95"/>
      <c r="D678" s="95"/>
    </row>
    <row r="679" spans="2:4">
      <c r="B679" s="94"/>
      <c r="C679" s="95"/>
      <c r="D679" s="95"/>
    </row>
    <row r="680" spans="2:4">
      <c r="B680" s="94"/>
      <c r="C680" s="95"/>
      <c r="D680" s="95"/>
    </row>
    <row r="681" spans="2:4">
      <c r="B681" s="94"/>
      <c r="C681" s="95"/>
      <c r="D681" s="95"/>
    </row>
    <row r="682" spans="2:4">
      <c r="B682" s="94"/>
      <c r="C682" s="95"/>
      <c r="D682" s="95"/>
    </row>
    <row r="683" spans="2:4">
      <c r="B683" s="94"/>
      <c r="C683" s="95"/>
      <c r="D683" s="95"/>
    </row>
    <row r="684" spans="2:4">
      <c r="B684" s="94"/>
      <c r="C684" s="95"/>
      <c r="D684" s="95"/>
    </row>
    <row r="685" spans="2:4">
      <c r="B685" s="94"/>
      <c r="C685" s="95"/>
      <c r="D685" s="95"/>
    </row>
    <row r="686" spans="2:4">
      <c r="B686" s="94"/>
      <c r="C686" s="95"/>
      <c r="D686" s="95"/>
    </row>
    <row r="687" spans="2:4">
      <c r="B687" s="94"/>
      <c r="C687" s="95"/>
      <c r="D687" s="95"/>
    </row>
    <row r="688" spans="2:4">
      <c r="B688" s="94"/>
      <c r="C688" s="95"/>
      <c r="D688" s="95"/>
    </row>
    <row r="689" spans="2:4">
      <c r="B689" s="94"/>
      <c r="C689" s="95"/>
      <c r="D689" s="95"/>
    </row>
    <row r="690" spans="2:4">
      <c r="B690" s="94"/>
      <c r="C690" s="95"/>
      <c r="D690" s="95"/>
    </row>
    <row r="691" spans="2:4">
      <c r="B691" s="94"/>
      <c r="C691" s="95"/>
      <c r="D691" s="95"/>
    </row>
    <row r="692" spans="2:4">
      <c r="B692" s="94"/>
      <c r="C692" s="95"/>
      <c r="D692" s="95"/>
    </row>
    <row r="693" spans="2:4">
      <c r="B693" s="94"/>
      <c r="C693" s="95"/>
      <c r="D693" s="95"/>
    </row>
    <row r="694" spans="2:4">
      <c r="B694" s="94"/>
      <c r="C694" s="95"/>
      <c r="D694" s="95"/>
    </row>
    <row r="695" spans="2:4">
      <c r="B695" s="94"/>
      <c r="C695" s="95"/>
      <c r="D695" s="95"/>
    </row>
    <row r="696" spans="2:4">
      <c r="B696" s="94"/>
      <c r="C696" s="95"/>
      <c r="D696" s="95"/>
    </row>
    <row r="697" spans="2:4">
      <c r="B697" s="94"/>
      <c r="C697" s="95"/>
      <c r="D697" s="95"/>
    </row>
    <row r="698" spans="2:4">
      <c r="B698" s="94"/>
      <c r="C698" s="95"/>
      <c r="D698" s="95"/>
    </row>
    <row r="699" spans="2:4">
      <c r="B699" s="94"/>
      <c r="C699" s="95"/>
      <c r="D699" s="95"/>
    </row>
    <row r="700" spans="2:4">
      <c r="B700" s="94"/>
      <c r="C700" s="95"/>
      <c r="D700" s="95"/>
    </row>
    <row r="701" spans="2:4">
      <c r="B701" s="94"/>
      <c r="C701" s="95"/>
      <c r="D701" s="95"/>
    </row>
    <row r="702" spans="2:4">
      <c r="B702" s="94"/>
      <c r="C702" s="95"/>
      <c r="D702" s="95"/>
    </row>
    <row r="703" spans="2:4">
      <c r="B703" s="94"/>
      <c r="C703" s="95"/>
      <c r="D703" s="95"/>
    </row>
    <row r="704" spans="2:4">
      <c r="B704" s="94"/>
      <c r="C704" s="95"/>
      <c r="D704" s="95"/>
    </row>
    <row r="705" spans="2:4">
      <c r="B705" s="94"/>
      <c r="C705" s="95"/>
      <c r="D705" s="95"/>
    </row>
    <row r="706" spans="2:4">
      <c r="B706" s="94"/>
      <c r="C706" s="95"/>
      <c r="D706" s="95"/>
    </row>
    <row r="707" spans="2:4">
      <c r="B707" s="94"/>
      <c r="C707" s="95"/>
      <c r="D707" s="95"/>
    </row>
    <row r="708" spans="2:4">
      <c r="B708" s="94"/>
      <c r="C708" s="95"/>
      <c r="D708" s="95"/>
    </row>
    <row r="709" spans="2:4">
      <c r="B709" s="94"/>
      <c r="C709" s="95"/>
      <c r="D709" s="95"/>
    </row>
    <row r="710" spans="2:4">
      <c r="B710" s="94"/>
      <c r="C710" s="95"/>
      <c r="D710" s="95"/>
    </row>
    <row r="711" spans="2:4">
      <c r="B711" s="94"/>
      <c r="C711" s="95"/>
      <c r="D711" s="95"/>
    </row>
    <row r="712" spans="2:4">
      <c r="B712" s="94"/>
      <c r="C712" s="95"/>
      <c r="D712" s="95"/>
    </row>
    <row r="713" spans="2:4">
      <c r="B713" s="94"/>
      <c r="C713" s="95"/>
      <c r="D713" s="95"/>
    </row>
    <row r="714" spans="2:4">
      <c r="B714" s="94"/>
      <c r="C714" s="95"/>
      <c r="D714" s="95"/>
    </row>
    <row r="715" spans="2:4">
      <c r="B715" s="94"/>
      <c r="C715" s="95"/>
      <c r="D715" s="95"/>
    </row>
    <row r="716" spans="2:4">
      <c r="B716" s="94"/>
      <c r="C716" s="95"/>
      <c r="D716" s="95"/>
    </row>
    <row r="717" spans="2:4">
      <c r="B717" s="94"/>
      <c r="C717" s="95"/>
      <c r="D717" s="95"/>
    </row>
    <row r="718" spans="2:4">
      <c r="B718" s="94"/>
      <c r="C718" s="95"/>
      <c r="D718" s="95"/>
    </row>
    <row r="719" spans="2:4">
      <c r="B719" s="94"/>
      <c r="C719" s="95"/>
      <c r="D719" s="95"/>
    </row>
    <row r="720" spans="2:4">
      <c r="B720" s="94"/>
      <c r="C720" s="95"/>
      <c r="D720" s="95"/>
    </row>
    <row r="721" spans="2:4">
      <c r="B721" s="94"/>
      <c r="C721" s="95"/>
      <c r="D721" s="95"/>
    </row>
    <row r="722" spans="2:4">
      <c r="B722" s="94"/>
      <c r="C722" s="95"/>
      <c r="D722" s="95"/>
    </row>
    <row r="723" spans="2:4">
      <c r="B723" s="94"/>
      <c r="C723" s="95"/>
      <c r="D723" s="95"/>
    </row>
    <row r="724" spans="2:4">
      <c r="B724" s="94"/>
      <c r="C724" s="95"/>
      <c r="D724" s="95"/>
    </row>
    <row r="725" spans="2:4">
      <c r="B725" s="94"/>
      <c r="C725" s="95"/>
      <c r="D725" s="95"/>
    </row>
    <row r="726" spans="2:4">
      <c r="B726" s="94"/>
      <c r="C726" s="95"/>
      <c r="D726" s="95"/>
    </row>
    <row r="727" spans="2:4">
      <c r="B727" s="94"/>
      <c r="C727" s="95"/>
      <c r="D727" s="95"/>
    </row>
    <row r="728" spans="2:4">
      <c r="B728" s="94"/>
      <c r="C728" s="95"/>
      <c r="D728" s="95"/>
    </row>
    <row r="729" spans="2:4">
      <c r="B729" s="94"/>
      <c r="C729" s="95"/>
      <c r="D729" s="95"/>
    </row>
    <row r="730" spans="2:4">
      <c r="B730" s="94"/>
      <c r="C730" s="95"/>
      <c r="D730" s="95"/>
    </row>
    <row r="731" spans="2:4">
      <c r="B731" s="94"/>
      <c r="C731" s="95"/>
      <c r="D731" s="95"/>
    </row>
    <row r="732" spans="2:4">
      <c r="B732" s="94"/>
      <c r="C732" s="95"/>
      <c r="D732" s="95"/>
    </row>
    <row r="733" spans="2:4">
      <c r="B733" s="94"/>
      <c r="C733" s="95"/>
      <c r="D733" s="95"/>
    </row>
    <row r="734" spans="2:4">
      <c r="B734" s="94"/>
      <c r="C734" s="95"/>
      <c r="D734" s="95"/>
    </row>
    <row r="735" spans="2:4">
      <c r="B735" s="94"/>
      <c r="C735" s="95"/>
      <c r="D735" s="95"/>
    </row>
    <row r="736" spans="2:4">
      <c r="B736" s="94"/>
      <c r="C736" s="95"/>
      <c r="D736" s="95"/>
    </row>
    <row r="737" spans="2:4">
      <c r="B737" s="94"/>
      <c r="C737" s="95"/>
      <c r="D737" s="95"/>
    </row>
    <row r="738" spans="2:4">
      <c r="B738" s="94"/>
      <c r="C738" s="95"/>
      <c r="D738" s="95"/>
    </row>
    <row r="739" spans="2:4">
      <c r="B739" s="94"/>
      <c r="C739" s="95"/>
      <c r="D739" s="95"/>
    </row>
    <row r="740" spans="2:4">
      <c r="B740" s="94"/>
      <c r="C740" s="95"/>
      <c r="D740" s="95"/>
    </row>
    <row r="741" spans="2:4">
      <c r="B741" s="94"/>
      <c r="C741" s="95"/>
      <c r="D741" s="95"/>
    </row>
    <row r="742" spans="2:4">
      <c r="B742" s="94"/>
      <c r="C742" s="95"/>
      <c r="D742" s="95"/>
    </row>
    <row r="743" spans="2:4">
      <c r="B743" s="94"/>
      <c r="C743" s="95"/>
      <c r="D743" s="95"/>
    </row>
    <row r="744" spans="2:4">
      <c r="B744" s="94"/>
      <c r="C744" s="95"/>
      <c r="D744" s="95"/>
    </row>
    <row r="745" spans="2:4">
      <c r="B745" s="94"/>
      <c r="C745" s="95"/>
      <c r="D745" s="95"/>
    </row>
    <row r="746" spans="2:4">
      <c r="B746" s="94"/>
      <c r="C746" s="95"/>
      <c r="D746" s="95"/>
    </row>
    <row r="747" spans="2:4">
      <c r="B747" s="94"/>
      <c r="C747" s="95"/>
      <c r="D747" s="95"/>
    </row>
    <row r="748" spans="2:4">
      <c r="B748" s="94"/>
      <c r="C748" s="95"/>
      <c r="D748" s="95"/>
    </row>
    <row r="749" spans="2:4">
      <c r="B749" s="94"/>
      <c r="C749" s="95"/>
      <c r="D749" s="95"/>
    </row>
    <row r="750" spans="2:4">
      <c r="B750" s="94"/>
      <c r="C750" s="95"/>
      <c r="D750" s="95"/>
    </row>
    <row r="751" spans="2:4">
      <c r="B751" s="94"/>
      <c r="C751" s="95"/>
      <c r="D751" s="95"/>
    </row>
    <row r="752" spans="2:4">
      <c r="B752" s="94"/>
      <c r="C752" s="95"/>
      <c r="D752" s="95"/>
    </row>
    <row r="753" spans="2:4">
      <c r="B753" s="94"/>
      <c r="C753" s="95"/>
      <c r="D753" s="95"/>
    </row>
    <row r="754" spans="2:4">
      <c r="B754" s="94"/>
      <c r="C754" s="95"/>
      <c r="D754" s="95"/>
    </row>
    <row r="755" spans="2:4">
      <c r="B755" s="94"/>
      <c r="C755" s="95"/>
      <c r="D755" s="95"/>
    </row>
    <row r="756" spans="2:4">
      <c r="B756" s="94"/>
      <c r="C756" s="95"/>
      <c r="D756" s="95"/>
    </row>
    <row r="757" spans="2:4">
      <c r="B757" s="94"/>
      <c r="C757" s="95"/>
      <c r="D757" s="95"/>
    </row>
    <row r="758" spans="2:4">
      <c r="B758" s="94"/>
      <c r="C758" s="95"/>
      <c r="D758" s="95"/>
    </row>
    <row r="759" spans="2:4">
      <c r="B759" s="94"/>
      <c r="C759" s="95"/>
      <c r="D759" s="95"/>
    </row>
    <row r="760" spans="2:4">
      <c r="B760" s="94"/>
      <c r="C760" s="95"/>
      <c r="D760" s="95"/>
    </row>
    <row r="761" spans="2:4">
      <c r="B761" s="94"/>
      <c r="C761" s="95"/>
      <c r="D761" s="95"/>
    </row>
    <row r="762" spans="2:4">
      <c r="B762" s="94"/>
      <c r="C762" s="95"/>
      <c r="D762" s="95"/>
    </row>
    <row r="763" spans="2:4">
      <c r="B763" s="94"/>
      <c r="C763" s="95"/>
      <c r="D763" s="95"/>
    </row>
    <row r="764" spans="2:4">
      <c r="B764" s="94"/>
      <c r="C764" s="95"/>
      <c r="D764" s="95"/>
    </row>
    <row r="765" spans="2:4">
      <c r="B765" s="94"/>
      <c r="C765" s="95"/>
      <c r="D765" s="95"/>
    </row>
    <row r="766" spans="2:4">
      <c r="B766" s="94"/>
      <c r="C766" s="95"/>
      <c r="D766" s="95"/>
    </row>
    <row r="767" spans="2:4">
      <c r="B767" s="94"/>
      <c r="C767" s="95"/>
      <c r="D767" s="95"/>
    </row>
    <row r="768" spans="2:4">
      <c r="B768" s="94"/>
      <c r="C768" s="95"/>
      <c r="D768" s="95"/>
    </row>
    <row r="769" spans="2:4">
      <c r="B769" s="94"/>
      <c r="C769" s="95"/>
      <c r="D769" s="95"/>
    </row>
    <row r="770" spans="2:4">
      <c r="B770" s="94"/>
      <c r="C770" s="95"/>
      <c r="D770" s="95"/>
    </row>
    <row r="771" spans="2:4">
      <c r="B771" s="94"/>
      <c r="C771" s="95"/>
      <c r="D771" s="95"/>
    </row>
    <row r="772" spans="2:4">
      <c r="B772" s="94"/>
      <c r="C772" s="95"/>
      <c r="D772" s="95"/>
    </row>
    <row r="773" spans="2:4">
      <c r="B773" s="94"/>
      <c r="C773" s="95"/>
      <c r="D773" s="95"/>
    </row>
    <row r="774" spans="2:4">
      <c r="B774" s="94"/>
      <c r="C774" s="95"/>
      <c r="D774" s="95"/>
    </row>
    <row r="775" spans="2:4">
      <c r="B775" s="94"/>
      <c r="C775" s="95"/>
      <c r="D775" s="95"/>
    </row>
    <row r="776" spans="2:4">
      <c r="B776" s="94"/>
      <c r="C776" s="95"/>
      <c r="D776" s="95"/>
    </row>
    <row r="777" spans="2:4">
      <c r="B777" s="94"/>
      <c r="C777" s="95"/>
      <c r="D777" s="95"/>
    </row>
    <row r="778" spans="2:4">
      <c r="B778" s="94"/>
      <c r="C778" s="95"/>
      <c r="D778" s="95"/>
    </row>
    <row r="779" spans="2:4">
      <c r="B779" s="94"/>
      <c r="C779" s="95"/>
      <c r="D779" s="95"/>
    </row>
    <row r="780" spans="2:4">
      <c r="B780" s="94"/>
      <c r="C780" s="95"/>
      <c r="D780" s="95"/>
    </row>
    <row r="781" spans="2:4">
      <c r="B781" s="94"/>
      <c r="C781" s="95"/>
      <c r="D781" s="95"/>
    </row>
    <row r="782" spans="2:4">
      <c r="B782" s="94"/>
      <c r="C782" s="95"/>
      <c r="D782" s="95"/>
    </row>
    <row r="783" spans="2:4">
      <c r="B783" s="94"/>
      <c r="C783" s="95"/>
      <c r="D783" s="95"/>
    </row>
    <row r="784" spans="2:4">
      <c r="B784" s="94"/>
      <c r="C784" s="95"/>
      <c r="D784" s="95"/>
    </row>
    <row r="785" spans="2:4">
      <c r="B785" s="94"/>
      <c r="C785" s="95"/>
      <c r="D785" s="95"/>
    </row>
    <row r="786" spans="2:4">
      <c r="B786" s="94"/>
      <c r="C786" s="95"/>
      <c r="D786" s="95"/>
    </row>
    <row r="787" spans="2:4">
      <c r="B787" s="94"/>
      <c r="C787" s="95"/>
      <c r="D787" s="95"/>
    </row>
    <row r="788" spans="2:4">
      <c r="B788" s="94"/>
      <c r="C788" s="95"/>
      <c r="D788" s="95"/>
    </row>
    <row r="789" spans="2:4">
      <c r="B789" s="94"/>
      <c r="C789" s="95"/>
      <c r="D789" s="95"/>
    </row>
    <row r="790" spans="2:4">
      <c r="B790" s="94"/>
      <c r="C790" s="95"/>
      <c r="D790" s="95"/>
    </row>
    <row r="791" spans="2:4">
      <c r="B791" s="94"/>
      <c r="C791" s="95"/>
      <c r="D791" s="95"/>
    </row>
    <row r="792" spans="2:4">
      <c r="B792" s="94"/>
      <c r="C792" s="95"/>
      <c r="D792" s="95"/>
    </row>
    <row r="793" spans="2:4">
      <c r="B793" s="94"/>
      <c r="C793" s="95"/>
      <c r="D793" s="95"/>
    </row>
    <row r="794" spans="2:4">
      <c r="B794" s="94"/>
      <c r="C794" s="95"/>
      <c r="D794" s="95"/>
    </row>
    <row r="795" spans="2:4">
      <c r="B795" s="94"/>
      <c r="C795" s="95"/>
      <c r="D795" s="95"/>
    </row>
    <row r="796" spans="2:4">
      <c r="B796" s="94"/>
      <c r="C796" s="95"/>
      <c r="D796" s="95"/>
    </row>
    <row r="797" spans="2:4">
      <c r="B797" s="94"/>
      <c r="C797" s="95"/>
      <c r="D797" s="95"/>
    </row>
    <row r="798" spans="2:4">
      <c r="B798" s="94"/>
      <c r="C798" s="95"/>
      <c r="D798" s="95"/>
    </row>
    <row r="799" spans="2:4">
      <c r="B799" s="94"/>
      <c r="C799" s="95"/>
      <c r="D799" s="95"/>
    </row>
    <row r="800" spans="2:4">
      <c r="B800" s="94"/>
      <c r="C800" s="95"/>
      <c r="D800" s="95"/>
    </row>
    <row r="801" spans="2:4">
      <c r="B801" s="94"/>
      <c r="C801" s="95"/>
      <c r="D801" s="95"/>
    </row>
    <row r="802" spans="2:4">
      <c r="B802" s="94"/>
      <c r="C802" s="95"/>
      <c r="D802" s="95"/>
    </row>
    <row r="803" spans="2:4">
      <c r="B803" s="94"/>
      <c r="C803" s="95"/>
      <c r="D803" s="95"/>
    </row>
    <row r="804" spans="2:4">
      <c r="B804" s="94"/>
      <c r="C804" s="95"/>
      <c r="D804" s="95"/>
    </row>
    <row r="805" spans="2:4">
      <c r="B805" s="94"/>
      <c r="C805" s="95"/>
      <c r="D805" s="95"/>
    </row>
    <row r="806" spans="2:4">
      <c r="B806" s="94"/>
      <c r="C806" s="95"/>
      <c r="D806" s="95"/>
    </row>
    <row r="807" spans="2:4">
      <c r="B807" s="94"/>
      <c r="C807" s="95"/>
      <c r="D807" s="95"/>
    </row>
    <row r="808" spans="2:4">
      <c r="B808" s="94"/>
      <c r="C808" s="95"/>
      <c r="D808" s="95"/>
    </row>
    <row r="809" spans="2:4">
      <c r="B809" s="94"/>
      <c r="C809" s="95"/>
      <c r="D809" s="95"/>
    </row>
    <row r="810" spans="2:4">
      <c r="B810" s="94"/>
      <c r="C810" s="95"/>
      <c r="D810" s="95"/>
    </row>
    <row r="811" spans="2:4">
      <c r="B811" s="94"/>
      <c r="C811" s="95"/>
      <c r="D811" s="95"/>
    </row>
    <row r="812" spans="2:4">
      <c r="B812" s="94"/>
      <c r="C812" s="95"/>
      <c r="D812" s="95"/>
    </row>
    <row r="813" spans="2:4">
      <c r="B813" s="94"/>
      <c r="C813" s="95"/>
      <c r="D813" s="95"/>
    </row>
    <row r="814" spans="2:4">
      <c r="B814" s="94"/>
      <c r="C814" s="95"/>
      <c r="D814" s="95"/>
    </row>
    <row r="815" spans="2:4">
      <c r="B815" s="94"/>
      <c r="C815" s="95"/>
      <c r="D815" s="95"/>
    </row>
    <row r="816" spans="2:4">
      <c r="B816" s="94"/>
      <c r="C816" s="95"/>
      <c r="D816" s="95"/>
    </row>
    <row r="817" spans="2:4">
      <c r="B817" s="94"/>
      <c r="C817" s="95"/>
      <c r="D817" s="95"/>
    </row>
    <row r="818" spans="2:4">
      <c r="B818" s="94"/>
      <c r="C818" s="95"/>
      <c r="D818" s="95"/>
    </row>
    <row r="819" spans="2:4">
      <c r="B819" s="94"/>
      <c r="C819" s="95"/>
      <c r="D819" s="95"/>
    </row>
    <row r="820" spans="2:4">
      <c r="B820" s="94"/>
      <c r="C820" s="95"/>
      <c r="D820" s="95"/>
    </row>
    <row r="821" spans="2:4">
      <c r="B821" s="94"/>
      <c r="C821" s="95"/>
      <c r="D821" s="95"/>
    </row>
    <row r="822" spans="2:4">
      <c r="B822" s="94"/>
      <c r="C822" s="95"/>
      <c r="D822" s="95"/>
    </row>
    <row r="823" spans="2:4">
      <c r="B823" s="94"/>
      <c r="C823" s="95"/>
      <c r="D823" s="95"/>
    </row>
    <row r="824" spans="2:4">
      <c r="B824" s="94"/>
      <c r="C824" s="95"/>
      <c r="D824" s="95"/>
    </row>
    <row r="825" spans="2:4">
      <c r="B825" s="94"/>
      <c r="C825" s="95"/>
      <c r="D825" s="95"/>
    </row>
    <row r="826" spans="2:4">
      <c r="B826" s="94"/>
      <c r="C826" s="95"/>
      <c r="D826" s="95"/>
    </row>
    <row r="827" spans="2:4">
      <c r="B827" s="94"/>
      <c r="C827" s="95"/>
      <c r="D827" s="95"/>
    </row>
    <row r="828" spans="2:4">
      <c r="B828" s="94"/>
      <c r="C828" s="95"/>
      <c r="D828" s="95"/>
    </row>
    <row r="829" spans="2:4">
      <c r="B829" s="94"/>
      <c r="C829" s="95"/>
      <c r="D829" s="95"/>
    </row>
    <row r="830" spans="2:4">
      <c r="B830" s="94"/>
      <c r="C830" s="95"/>
      <c r="D830" s="95"/>
    </row>
    <row r="831" spans="2:4">
      <c r="B831" s="94"/>
      <c r="C831" s="95"/>
      <c r="D831" s="95"/>
    </row>
    <row r="832" spans="2:4">
      <c r="B832" s="94"/>
      <c r="C832" s="95"/>
      <c r="D832" s="95"/>
    </row>
    <row r="833" spans="2:4">
      <c r="B833" s="94"/>
      <c r="C833" s="95"/>
      <c r="D833" s="95"/>
    </row>
    <row r="834" spans="2:4">
      <c r="B834" s="94"/>
      <c r="C834" s="95"/>
      <c r="D834" s="95"/>
    </row>
    <row r="835" spans="2:4">
      <c r="B835" s="94"/>
      <c r="C835" s="95"/>
      <c r="D835" s="95"/>
    </row>
    <row r="836" spans="2:4">
      <c r="B836" s="94"/>
      <c r="C836" s="95"/>
      <c r="D836" s="95"/>
    </row>
    <row r="837" spans="2:4">
      <c r="B837" s="94"/>
      <c r="C837" s="95"/>
      <c r="D837" s="95"/>
    </row>
    <row r="838" spans="2:4">
      <c r="B838" s="94"/>
      <c r="C838" s="95"/>
      <c r="D838" s="95"/>
    </row>
    <row r="839" spans="2:4">
      <c r="B839" s="94"/>
      <c r="C839" s="95"/>
      <c r="D839" s="95"/>
    </row>
    <row r="840" spans="2:4">
      <c r="B840" s="94"/>
      <c r="C840" s="95"/>
      <c r="D840" s="95"/>
    </row>
    <row r="841" spans="2:4">
      <c r="B841" s="94"/>
      <c r="C841" s="95"/>
      <c r="D841" s="95"/>
    </row>
    <row r="842" spans="2:4">
      <c r="B842" s="94"/>
      <c r="C842" s="95"/>
      <c r="D842" s="95"/>
    </row>
    <row r="843" spans="2:4">
      <c r="B843" s="94"/>
      <c r="C843" s="95"/>
      <c r="D843" s="95"/>
    </row>
    <row r="844" spans="2:4">
      <c r="B844" s="94"/>
      <c r="C844" s="95"/>
      <c r="D844" s="95"/>
    </row>
    <row r="845" spans="2:4">
      <c r="B845" s="94"/>
      <c r="C845" s="95"/>
      <c r="D845" s="95"/>
    </row>
    <row r="846" spans="2:4">
      <c r="B846" s="94"/>
      <c r="C846" s="95"/>
      <c r="D846" s="95"/>
    </row>
    <row r="847" spans="2:4">
      <c r="B847" s="94"/>
      <c r="C847" s="95"/>
      <c r="D847" s="95"/>
    </row>
    <row r="848" spans="2:4">
      <c r="B848" s="94"/>
      <c r="C848" s="95"/>
      <c r="D848" s="95"/>
    </row>
    <row r="849" spans="2:4">
      <c r="B849" s="94"/>
      <c r="C849" s="95"/>
      <c r="D849" s="95"/>
    </row>
    <row r="850" spans="2:4">
      <c r="B850" s="94"/>
      <c r="C850" s="95"/>
      <c r="D850" s="95"/>
    </row>
    <row r="851" spans="2:4">
      <c r="B851" s="94"/>
      <c r="C851" s="95"/>
      <c r="D851" s="95"/>
    </row>
    <row r="852" spans="2:4">
      <c r="B852" s="94"/>
      <c r="C852" s="95"/>
      <c r="D852" s="95"/>
    </row>
    <row r="853" spans="2:4">
      <c r="B853" s="94"/>
      <c r="C853" s="95"/>
      <c r="D853" s="95"/>
    </row>
    <row r="854" spans="2:4">
      <c r="B854" s="94"/>
      <c r="C854" s="95"/>
      <c r="D854" s="95"/>
    </row>
    <row r="855" spans="2:4">
      <c r="B855" s="94"/>
      <c r="C855" s="95"/>
      <c r="D855" s="95"/>
    </row>
    <row r="856" spans="2:4">
      <c r="B856" s="94"/>
      <c r="C856" s="95"/>
      <c r="D856" s="95"/>
    </row>
    <row r="857" spans="2:4">
      <c r="B857" s="94"/>
      <c r="C857" s="95"/>
      <c r="D857" s="95"/>
    </row>
    <row r="858" spans="2:4">
      <c r="B858" s="94"/>
      <c r="C858" s="95"/>
      <c r="D858" s="95"/>
    </row>
    <row r="859" spans="2:4">
      <c r="B859" s="94"/>
      <c r="C859" s="95"/>
      <c r="D859" s="95"/>
    </row>
    <row r="860" spans="2:4">
      <c r="B860" s="94"/>
      <c r="C860" s="95"/>
      <c r="D860" s="95"/>
    </row>
    <row r="861" spans="2:4">
      <c r="B861" s="94"/>
      <c r="C861" s="95"/>
      <c r="D861" s="95"/>
    </row>
    <row r="862" spans="2:4">
      <c r="B862" s="94"/>
      <c r="C862" s="95"/>
      <c r="D862" s="95"/>
    </row>
    <row r="863" spans="2:4">
      <c r="B863" s="94"/>
      <c r="C863" s="95"/>
      <c r="D863" s="95"/>
    </row>
    <row r="864" spans="2:4">
      <c r="B864" s="94"/>
      <c r="C864" s="95"/>
      <c r="D864" s="95"/>
    </row>
    <row r="865" spans="2:4">
      <c r="B865" s="94"/>
      <c r="C865" s="95"/>
      <c r="D865" s="95"/>
    </row>
    <row r="866" spans="2:4">
      <c r="B866" s="94"/>
      <c r="C866" s="95"/>
      <c r="D866" s="95"/>
    </row>
    <row r="867" spans="2:4">
      <c r="B867" s="94"/>
      <c r="C867" s="95"/>
      <c r="D867" s="95"/>
    </row>
    <row r="868" spans="2:4">
      <c r="B868" s="94"/>
      <c r="C868" s="95"/>
      <c r="D868" s="95"/>
    </row>
    <row r="869" spans="2:4">
      <c r="B869" s="94"/>
      <c r="C869" s="95"/>
      <c r="D869" s="95"/>
    </row>
    <row r="870" spans="2:4">
      <c r="B870" s="94"/>
      <c r="C870" s="95"/>
      <c r="D870" s="95"/>
    </row>
    <row r="871" spans="2:4">
      <c r="B871" s="94"/>
      <c r="C871" s="95"/>
      <c r="D871" s="95"/>
    </row>
    <row r="872" spans="2:4">
      <c r="B872" s="94"/>
      <c r="C872" s="95"/>
      <c r="D872" s="95"/>
    </row>
    <row r="873" spans="2:4">
      <c r="B873" s="94"/>
      <c r="C873" s="95"/>
      <c r="D873" s="95"/>
    </row>
    <row r="874" spans="2:4">
      <c r="B874" s="94"/>
      <c r="C874" s="95"/>
      <c r="D874" s="95"/>
    </row>
    <row r="875" spans="2:4">
      <c r="B875" s="94"/>
      <c r="C875" s="95"/>
      <c r="D875" s="95"/>
    </row>
    <row r="876" spans="2:4">
      <c r="B876" s="94"/>
      <c r="C876" s="95"/>
      <c r="D876" s="95"/>
    </row>
    <row r="877" spans="2:4">
      <c r="B877" s="94"/>
      <c r="C877" s="95"/>
      <c r="D877" s="95"/>
    </row>
    <row r="878" spans="2:4">
      <c r="B878" s="94"/>
      <c r="C878" s="95"/>
      <c r="D878" s="95"/>
    </row>
    <row r="879" spans="2:4">
      <c r="B879" s="94"/>
      <c r="C879" s="95"/>
      <c r="D879" s="95"/>
    </row>
    <row r="880" spans="2:4">
      <c r="B880" s="94"/>
      <c r="C880" s="95"/>
      <c r="D880" s="95"/>
    </row>
    <row r="881" spans="2:4">
      <c r="B881" s="94"/>
      <c r="C881" s="95"/>
      <c r="D881" s="95"/>
    </row>
    <row r="882" spans="2:4">
      <c r="B882" s="94"/>
      <c r="C882" s="95"/>
      <c r="D882" s="95"/>
    </row>
    <row r="883" spans="2:4">
      <c r="B883" s="94"/>
      <c r="C883" s="95"/>
      <c r="D883" s="95"/>
    </row>
    <row r="884" spans="2:4">
      <c r="B884" s="94"/>
      <c r="C884" s="95"/>
      <c r="D884" s="95"/>
    </row>
    <row r="885" spans="2:4">
      <c r="B885" s="94"/>
      <c r="C885" s="95"/>
      <c r="D885" s="95"/>
    </row>
    <row r="886" spans="2:4">
      <c r="B886" s="94"/>
      <c r="C886" s="95"/>
      <c r="D886" s="95"/>
    </row>
    <row r="887" spans="2:4">
      <c r="B887" s="94"/>
      <c r="C887" s="95"/>
      <c r="D887" s="95"/>
    </row>
    <row r="888" spans="2:4">
      <c r="B888" s="94"/>
      <c r="C888" s="95"/>
      <c r="D888" s="95"/>
    </row>
    <row r="889" spans="2:4">
      <c r="B889" s="94"/>
      <c r="C889" s="95"/>
      <c r="D889" s="95"/>
    </row>
    <row r="890" spans="2:4">
      <c r="B890" s="94"/>
      <c r="C890" s="95"/>
      <c r="D890" s="95"/>
    </row>
    <row r="891" spans="2:4">
      <c r="B891" s="94"/>
      <c r="C891" s="95"/>
      <c r="D891" s="95"/>
    </row>
    <row r="892" spans="2:4">
      <c r="B892" s="94"/>
      <c r="C892" s="95"/>
      <c r="D892" s="95"/>
    </row>
    <row r="893" spans="2:4">
      <c r="B893" s="94"/>
      <c r="C893" s="95"/>
      <c r="D893" s="95"/>
    </row>
    <row r="894" spans="2:4">
      <c r="B894" s="94"/>
      <c r="C894" s="95"/>
      <c r="D894" s="95"/>
    </row>
    <row r="895" spans="2:4">
      <c r="B895" s="94"/>
      <c r="C895" s="95"/>
      <c r="D895" s="95"/>
    </row>
    <row r="896" spans="2:4">
      <c r="B896" s="94"/>
      <c r="C896" s="95"/>
      <c r="D896" s="95"/>
    </row>
    <row r="897" spans="2:4">
      <c r="B897" s="94"/>
      <c r="C897" s="95"/>
      <c r="D897" s="95"/>
    </row>
    <row r="898" spans="2:4">
      <c r="B898" s="94"/>
      <c r="C898" s="95"/>
      <c r="D898" s="95"/>
    </row>
    <row r="899" spans="2:4">
      <c r="B899" s="94"/>
      <c r="C899" s="95"/>
      <c r="D899" s="95"/>
    </row>
    <row r="900" spans="2:4">
      <c r="B900" s="94"/>
      <c r="C900" s="95"/>
      <c r="D900" s="95"/>
    </row>
    <row r="901" spans="2:4">
      <c r="B901" s="94"/>
      <c r="C901" s="95"/>
      <c r="D901" s="95"/>
    </row>
    <row r="902" spans="2:4">
      <c r="B902" s="94"/>
      <c r="C902" s="95"/>
      <c r="D902" s="95"/>
    </row>
    <row r="903" spans="2:4">
      <c r="B903" s="94"/>
      <c r="C903" s="95"/>
      <c r="D903" s="95"/>
    </row>
    <row r="904" spans="2:4">
      <c r="B904" s="94"/>
      <c r="C904" s="95"/>
      <c r="D904" s="95"/>
    </row>
    <row r="905" spans="2:4">
      <c r="B905" s="94"/>
      <c r="C905" s="95"/>
      <c r="D905" s="95"/>
    </row>
    <row r="906" spans="2:4">
      <c r="B906" s="94"/>
      <c r="C906" s="95"/>
      <c r="D906" s="95"/>
    </row>
    <row r="907" spans="2:4">
      <c r="B907" s="94"/>
      <c r="C907" s="95"/>
      <c r="D907" s="95"/>
    </row>
    <row r="908" spans="2:4">
      <c r="B908" s="94"/>
      <c r="C908" s="95"/>
      <c r="D908" s="95"/>
    </row>
    <row r="909" spans="2:4">
      <c r="B909" s="94"/>
      <c r="C909" s="95"/>
      <c r="D909" s="95"/>
    </row>
    <row r="910" spans="2:4">
      <c r="B910" s="94"/>
      <c r="C910" s="95"/>
      <c r="D910" s="95"/>
    </row>
    <row r="911" spans="2:4">
      <c r="B911" s="94"/>
      <c r="C911" s="95"/>
      <c r="D911" s="95"/>
    </row>
    <row r="912" spans="2:4">
      <c r="B912" s="94"/>
      <c r="C912" s="95"/>
      <c r="D912" s="95"/>
    </row>
    <row r="913" spans="2:4">
      <c r="B913" s="94"/>
      <c r="C913" s="95"/>
      <c r="D913" s="95"/>
    </row>
    <row r="914" spans="2:4">
      <c r="B914" s="94"/>
      <c r="C914" s="95"/>
      <c r="D914" s="95"/>
    </row>
    <row r="915" spans="2:4">
      <c r="B915" s="94"/>
      <c r="C915" s="95"/>
      <c r="D915" s="95"/>
    </row>
    <row r="916" spans="2:4">
      <c r="B916" s="94"/>
      <c r="C916" s="95"/>
      <c r="D916" s="95"/>
    </row>
    <row r="917" spans="2:4">
      <c r="B917" s="94"/>
      <c r="C917" s="95"/>
      <c r="D917" s="95"/>
    </row>
    <row r="918" spans="2:4">
      <c r="B918" s="94"/>
      <c r="C918" s="95"/>
      <c r="D918" s="95"/>
    </row>
    <row r="919" spans="2:4">
      <c r="B919" s="94"/>
      <c r="C919" s="95"/>
      <c r="D919" s="95"/>
    </row>
    <row r="920" spans="2:4">
      <c r="B920" s="94"/>
      <c r="C920" s="95"/>
      <c r="D920" s="95"/>
    </row>
    <row r="921" spans="2:4">
      <c r="B921" s="94"/>
      <c r="C921" s="95"/>
      <c r="D921" s="95"/>
    </row>
    <row r="922" spans="2:4">
      <c r="B922" s="94"/>
      <c r="C922" s="95"/>
      <c r="D922" s="95"/>
    </row>
    <row r="923" spans="2:4">
      <c r="B923" s="94"/>
      <c r="C923" s="95"/>
      <c r="D923" s="95"/>
    </row>
    <row r="924" spans="2:4">
      <c r="B924" s="94"/>
      <c r="C924" s="95"/>
      <c r="D924" s="95"/>
    </row>
    <row r="925" spans="2:4">
      <c r="B925" s="94"/>
      <c r="C925" s="95"/>
      <c r="D925" s="95"/>
    </row>
    <row r="926" spans="2:4">
      <c r="B926" s="94"/>
      <c r="C926" s="95"/>
      <c r="D926" s="95"/>
    </row>
    <row r="927" spans="2:4">
      <c r="B927" s="94"/>
      <c r="C927" s="95"/>
      <c r="D927" s="95"/>
    </row>
    <row r="928" spans="2:4">
      <c r="B928" s="94"/>
      <c r="C928" s="95"/>
      <c r="D928" s="95"/>
    </row>
    <row r="929" spans="2:4">
      <c r="B929" s="94"/>
      <c r="C929" s="95"/>
      <c r="D929" s="95"/>
    </row>
    <row r="930" spans="2:4">
      <c r="B930" s="94"/>
      <c r="C930" s="95"/>
      <c r="D930" s="95"/>
    </row>
    <row r="931" spans="2:4">
      <c r="B931" s="94"/>
      <c r="C931" s="95"/>
      <c r="D931" s="95"/>
    </row>
    <row r="932" spans="2:4">
      <c r="B932" s="94"/>
      <c r="C932" s="95"/>
      <c r="D932" s="95"/>
    </row>
    <row r="933" spans="2:4">
      <c r="B933" s="94"/>
      <c r="C933" s="95"/>
      <c r="D933" s="95"/>
    </row>
    <row r="934" spans="2:4">
      <c r="B934" s="94"/>
      <c r="C934" s="95"/>
      <c r="D934" s="95"/>
    </row>
    <row r="935" spans="2:4">
      <c r="B935" s="94"/>
      <c r="C935" s="95"/>
      <c r="D935" s="95"/>
    </row>
    <row r="936" spans="2:4">
      <c r="B936" s="94"/>
      <c r="C936" s="95"/>
      <c r="D936" s="95"/>
    </row>
    <row r="937" spans="2:4">
      <c r="B937" s="94"/>
      <c r="C937" s="95"/>
      <c r="D937" s="95"/>
    </row>
    <row r="938" spans="2:4">
      <c r="B938" s="94"/>
      <c r="C938" s="95"/>
      <c r="D938" s="95"/>
    </row>
    <row r="939" spans="2:4">
      <c r="B939" s="94"/>
      <c r="C939" s="95"/>
      <c r="D939" s="95"/>
    </row>
    <row r="940" spans="2:4">
      <c r="B940" s="94"/>
      <c r="C940" s="95"/>
      <c r="D940" s="95"/>
    </row>
    <row r="941" spans="2:4">
      <c r="B941" s="94"/>
      <c r="C941" s="95"/>
      <c r="D941" s="95"/>
    </row>
    <row r="942" spans="2:4">
      <c r="B942" s="94"/>
      <c r="C942" s="95"/>
      <c r="D942" s="95"/>
    </row>
    <row r="943" spans="2:4">
      <c r="B943" s="94"/>
      <c r="C943" s="95"/>
      <c r="D943" s="95"/>
    </row>
    <row r="944" spans="2:4">
      <c r="B944" s="94"/>
      <c r="C944" s="95"/>
      <c r="D944" s="95"/>
    </row>
    <row r="945" spans="2:4">
      <c r="B945" s="94"/>
      <c r="C945" s="95"/>
      <c r="D945" s="95"/>
    </row>
    <row r="946" spans="2:4">
      <c r="B946" s="94"/>
      <c r="C946" s="95"/>
      <c r="D946" s="95"/>
    </row>
    <row r="947" spans="2:4">
      <c r="B947" s="94"/>
      <c r="C947" s="95"/>
      <c r="D947" s="95"/>
    </row>
    <row r="948" spans="2:4">
      <c r="B948" s="94"/>
      <c r="C948" s="95"/>
      <c r="D948" s="95"/>
    </row>
    <row r="949" spans="2:4">
      <c r="B949" s="94"/>
      <c r="C949" s="95"/>
      <c r="D949" s="95"/>
    </row>
    <row r="950" spans="2:4">
      <c r="B950" s="94"/>
      <c r="C950" s="95"/>
      <c r="D950" s="95"/>
    </row>
    <row r="951" spans="2:4">
      <c r="B951" s="94"/>
      <c r="C951" s="95"/>
      <c r="D951" s="95"/>
    </row>
    <row r="952" spans="2:4">
      <c r="B952" s="94"/>
      <c r="C952" s="95"/>
      <c r="D952" s="95"/>
    </row>
    <row r="953" spans="2:4">
      <c r="B953" s="94"/>
      <c r="C953" s="95"/>
      <c r="D953" s="95"/>
    </row>
    <row r="954" spans="2:4">
      <c r="B954" s="94"/>
      <c r="C954" s="95"/>
      <c r="D954" s="95"/>
    </row>
    <row r="955" spans="2:4">
      <c r="B955" s="94"/>
      <c r="C955" s="95"/>
      <c r="D955" s="95"/>
    </row>
    <row r="956" spans="2:4">
      <c r="B956" s="94"/>
      <c r="C956" s="95"/>
      <c r="D956" s="95"/>
    </row>
    <row r="957" spans="2:4">
      <c r="B957" s="94"/>
      <c r="C957" s="95"/>
      <c r="D957" s="95"/>
    </row>
    <row r="958" spans="2:4">
      <c r="B958" s="94"/>
      <c r="C958" s="95"/>
      <c r="D958" s="95"/>
    </row>
    <row r="959" spans="2:4">
      <c r="B959" s="94"/>
      <c r="C959" s="95"/>
      <c r="D959" s="95"/>
    </row>
    <row r="960" spans="2:4">
      <c r="B960" s="94"/>
      <c r="C960" s="95"/>
      <c r="D960" s="95"/>
    </row>
    <row r="961" spans="2:4">
      <c r="B961" s="94"/>
      <c r="C961" s="95"/>
      <c r="D961" s="95"/>
    </row>
    <row r="962" spans="2:4">
      <c r="B962" s="94"/>
      <c r="C962" s="95"/>
      <c r="D962" s="95"/>
    </row>
    <row r="963" spans="2:4">
      <c r="B963" s="94"/>
      <c r="C963" s="95"/>
      <c r="D963" s="95"/>
    </row>
    <row r="964" spans="2:4">
      <c r="B964" s="94"/>
      <c r="C964" s="95"/>
      <c r="D964" s="95"/>
    </row>
    <row r="965" spans="2:4">
      <c r="B965" s="94"/>
      <c r="C965" s="95"/>
      <c r="D965" s="95"/>
    </row>
    <row r="966" spans="2:4">
      <c r="B966" s="94"/>
      <c r="C966" s="95"/>
      <c r="D966" s="95"/>
    </row>
    <row r="967" spans="2:4">
      <c r="B967" s="94"/>
      <c r="C967" s="95"/>
      <c r="D967" s="95"/>
    </row>
  </sheetData>
  <sheetProtection sheet="1" objects="1" scenarios="1"/>
  <mergeCells count="1">
    <mergeCell ref="B6:D6"/>
  </mergeCells>
  <phoneticPr fontId="3" type="noConversion"/>
  <dataValidations count="1">
    <dataValidation allowBlank="1" showInputMessage="1" showErrorMessage="1" sqref="C5:C1048576 A1:B1048576 D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">
    <tabColor theme="7" tint="-0.249977111117893"/>
  </sheetPr>
  <dimension ref="B1:P399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71.42578125" style="2" bestFit="1" customWidth="1"/>
    <col min="4" max="4" width="6.140625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10" style="1" bestFit="1" customWidth="1"/>
    <col min="12" max="12" width="5.7109375" style="1" bestFit="1" customWidth="1"/>
    <col min="13" max="13" width="8" style="1" bestFit="1" customWidth="1"/>
    <col min="14" max="14" width="6.28515625" style="1" bestFit="1" customWidth="1"/>
    <col min="15" max="15" width="8.85546875" style="1" bestFit="1" customWidth="1"/>
    <col min="16" max="16" width="9.28515625" style="1" customWidth="1"/>
    <col min="17" max="22" width="5.7109375" style="1" customWidth="1"/>
    <col min="23" max="16384" width="9.140625" style="1"/>
  </cols>
  <sheetData>
    <row r="1" spans="2:16">
      <c r="B1" s="46" t="s">
        <v>139</v>
      </c>
      <c r="C1" s="46" t="s" vm="1">
        <v>219</v>
      </c>
    </row>
    <row r="2" spans="2:16">
      <c r="B2" s="46" t="s">
        <v>138</v>
      </c>
      <c r="C2" s="46" t="s">
        <v>220</v>
      </c>
    </row>
    <row r="3" spans="2:16">
      <c r="B3" s="46" t="s">
        <v>140</v>
      </c>
      <c r="C3" s="46" t="s">
        <v>221</v>
      </c>
    </row>
    <row r="4" spans="2:16">
      <c r="B4" s="46" t="s">
        <v>141</v>
      </c>
      <c r="C4" s="46">
        <v>2208</v>
      </c>
    </row>
    <row r="6" spans="2:16" ht="26.25" customHeight="1">
      <c r="B6" s="135" t="s">
        <v>176</v>
      </c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7"/>
    </row>
    <row r="7" spans="2:16" s="3" customFormat="1" ht="63">
      <c r="B7" s="21" t="s">
        <v>109</v>
      </c>
      <c r="C7" s="29" t="s">
        <v>43</v>
      </c>
      <c r="D7" s="29" t="s">
        <v>62</v>
      </c>
      <c r="E7" s="29" t="s">
        <v>14</v>
      </c>
      <c r="F7" s="29" t="s">
        <v>63</v>
      </c>
      <c r="G7" s="29" t="s">
        <v>97</v>
      </c>
      <c r="H7" s="29" t="s">
        <v>17</v>
      </c>
      <c r="I7" s="29" t="s">
        <v>96</v>
      </c>
      <c r="J7" s="29" t="s">
        <v>16</v>
      </c>
      <c r="K7" s="29" t="s">
        <v>174</v>
      </c>
      <c r="L7" s="29" t="s">
        <v>201</v>
      </c>
      <c r="M7" s="29" t="s">
        <v>175</v>
      </c>
      <c r="N7" s="29" t="s">
        <v>56</v>
      </c>
      <c r="O7" s="29" t="s">
        <v>142</v>
      </c>
      <c r="P7" s="30" t="s">
        <v>144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203</v>
      </c>
      <c r="M8" s="31" t="s">
        <v>199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05" t="s">
        <v>2272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106">
        <v>0</v>
      </c>
      <c r="N10" s="88"/>
      <c r="O10" s="107">
        <v>0</v>
      </c>
      <c r="P10" s="107">
        <v>0</v>
      </c>
    </row>
    <row r="11" spans="2:16" ht="20.25" customHeight="1">
      <c r="B11" s="108" t="s">
        <v>211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</row>
    <row r="12" spans="2:16">
      <c r="B12" s="108" t="s">
        <v>105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</row>
    <row r="13" spans="2:16">
      <c r="B13" s="108" t="s">
        <v>202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</row>
    <row r="14" spans="2:16"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</row>
    <row r="15" spans="2:16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</row>
    <row r="16" spans="2:16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</row>
    <row r="17" spans="2:16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</row>
    <row r="18" spans="2:16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</row>
    <row r="19" spans="2:16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</row>
    <row r="20" spans="2:16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</row>
    <row r="21" spans="2:16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</row>
    <row r="22" spans="2:16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</row>
    <row r="23" spans="2:16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</row>
    <row r="24" spans="2:16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</row>
    <row r="25" spans="2:16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</row>
    <row r="26" spans="2:16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</row>
    <row r="27" spans="2:16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</row>
    <row r="28" spans="2:16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</row>
    <row r="29" spans="2:16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</row>
    <row r="30" spans="2:16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</row>
    <row r="31" spans="2:16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</row>
    <row r="32" spans="2:16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</row>
    <row r="33" spans="2:16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</row>
    <row r="34" spans="2:16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</row>
    <row r="35" spans="2:16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</row>
    <row r="36" spans="2:16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</row>
    <row r="37" spans="2:16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</row>
    <row r="38" spans="2:16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</row>
    <row r="39" spans="2:16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</row>
    <row r="40" spans="2:16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</row>
    <row r="41" spans="2:16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</row>
    <row r="42" spans="2:16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</row>
    <row r="43" spans="2:16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</row>
    <row r="44" spans="2:16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</row>
    <row r="45" spans="2:16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</row>
    <row r="46" spans="2:16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</row>
    <row r="47" spans="2:16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</row>
    <row r="48" spans="2:16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</row>
    <row r="49" spans="2:16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</row>
    <row r="50" spans="2:16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</row>
    <row r="51" spans="2:16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</row>
    <row r="52" spans="2:16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</row>
    <row r="53" spans="2:16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</row>
    <row r="54" spans="2:16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</row>
    <row r="55" spans="2:16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</row>
    <row r="56" spans="2:16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</row>
    <row r="57" spans="2:16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</row>
    <row r="58" spans="2:16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</row>
    <row r="59" spans="2:16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</row>
    <row r="60" spans="2:16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</row>
    <row r="61" spans="2:16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</row>
    <row r="62" spans="2:16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</row>
    <row r="63" spans="2:16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</row>
    <row r="64" spans="2:16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</row>
    <row r="65" spans="2:16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</row>
    <row r="66" spans="2:16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</row>
    <row r="67" spans="2:16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</row>
    <row r="68" spans="2:16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</row>
    <row r="69" spans="2:16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</row>
    <row r="70" spans="2:16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</row>
    <row r="71" spans="2:16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</row>
    <row r="72" spans="2:16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</row>
    <row r="73" spans="2:16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</row>
    <row r="74" spans="2:16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</row>
    <row r="75" spans="2:16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</row>
    <row r="76" spans="2:16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</row>
    <row r="77" spans="2:16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</row>
    <row r="78" spans="2:16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</row>
    <row r="79" spans="2:16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</row>
    <row r="80" spans="2:16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</row>
    <row r="81" spans="2:16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</row>
    <row r="82" spans="2:16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</row>
    <row r="83" spans="2:16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</row>
    <row r="84" spans="2:16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</row>
    <row r="85" spans="2:16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</row>
    <row r="86" spans="2:16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</row>
    <row r="87" spans="2:16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</row>
    <row r="88" spans="2:16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</row>
    <row r="89" spans="2:16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</row>
    <row r="90" spans="2:16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</row>
    <row r="91" spans="2:16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</row>
    <row r="92" spans="2:16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</row>
    <row r="93" spans="2:16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</row>
    <row r="94" spans="2:16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</row>
    <row r="95" spans="2:16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</row>
    <row r="96" spans="2:16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</row>
    <row r="97" spans="2:16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</row>
    <row r="98" spans="2:16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</row>
    <row r="99" spans="2:16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</row>
    <row r="100" spans="2:16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</row>
    <row r="101" spans="2:16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</row>
    <row r="102" spans="2:16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</row>
    <row r="103" spans="2:16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</row>
    <row r="104" spans="2:16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</row>
    <row r="105" spans="2:16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</row>
    <row r="106" spans="2:16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</row>
    <row r="107" spans="2:16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</row>
    <row r="108" spans="2:16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</row>
    <row r="109" spans="2:16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</row>
    <row r="110" spans="2:16">
      <c r="B110" s="94"/>
      <c r="C110" s="94"/>
      <c r="D110" s="95"/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95"/>
    </row>
    <row r="111" spans="2:16">
      <c r="B111" s="94"/>
      <c r="C111" s="94"/>
      <c r="D111" s="95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5"/>
    </row>
    <row r="112" spans="2:16">
      <c r="B112" s="94"/>
      <c r="C112" s="94"/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</row>
    <row r="113" spans="2:16">
      <c r="B113" s="94"/>
      <c r="C113" s="94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</row>
    <row r="114" spans="2:16">
      <c r="B114" s="94"/>
      <c r="C114" s="94"/>
      <c r="D114" s="95"/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95"/>
    </row>
    <row r="115" spans="2:16">
      <c r="B115" s="94"/>
      <c r="C115" s="94"/>
      <c r="D115" s="95"/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95"/>
    </row>
    <row r="116" spans="2:16">
      <c r="B116" s="94"/>
      <c r="C116" s="94"/>
      <c r="D116" s="95"/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5"/>
    </row>
    <row r="117" spans="2:16">
      <c r="B117" s="94"/>
      <c r="C117" s="94"/>
      <c r="D117" s="95"/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95"/>
    </row>
    <row r="118" spans="2:16">
      <c r="B118" s="94"/>
      <c r="C118" s="94"/>
      <c r="D118" s="95"/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95"/>
    </row>
    <row r="119" spans="2:16">
      <c r="B119" s="94"/>
      <c r="C119" s="94"/>
      <c r="D119" s="95"/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95"/>
    </row>
    <row r="120" spans="2:16">
      <c r="B120" s="94"/>
      <c r="C120" s="94"/>
      <c r="D120" s="95"/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95"/>
    </row>
    <row r="121" spans="2:16">
      <c r="B121" s="94"/>
      <c r="C121" s="94"/>
      <c r="D121" s="95"/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95"/>
    </row>
    <row r="122" spans="2:16">
      <c r="B122" s="94"/>
      <c r="C122" s="94"/>
      <c r="D122" s="95"/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95"/>
    </row>
    <row r="123" spans="2:16">
      <c r="B123" s="94"/>
      <c r="C123" s="94"/>
      <c r="D123" s="95"/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95"/>
    </row>
    <row r="124" spans="2:16">
      <c r="B124" s="94"/>
      <c r="C124" s="94"/>
      <c r="D124" s="95"/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95"/>
    </row>
    <row r="125" spans="2:16">
      <c r="B125" s="94"/>
      <c r="C125" s="94"/>
      <c r="D125" s="95"/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95"/>
    </row>
    <row r="126" spans="2:16">
      <c r="B126" s="94"/>
      <c r="C126" s="94"/>
      <c r="D126" s="95"/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95"/>
    </row>
    <row r="127" spans="2:16">
      <c r="B127" s="94"/>
      <c r="C127" s="94"/>
      <c r="D127" s="95"/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95"/>
    </row>
    <row r="128" spans="2:16">
      <c r="B128" s="94"/>
      <c r="C128" s="94"/>
      <c r="D128" s="95"/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95"/>
    </row>
    <row r="129" spans="2:16">
      <c r="B129" s="94"/>
      <c r="C129" s="94"/>
      <c r="D129" s="95"/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95"/>
    </row>
    <row r="130" spans="2:16">
      <c r="B130" s="94"/>
      <c r="C130" s="94"/>
      <c r="D130" s="95"/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95"/>
    </row>
    <row r="131" spans="2:16">
      <c r="B131" s="94"/>
      <c r="C131" s="94"/>
      <c r="D131" s="95"/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95"/>
    </row>
    <row r="132" spans="2:16">
      <c r="B132" s="94"/>
      <c r="C132" s="94"/>
      <c r="D132" s="95"/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95"/>
    </row>
    <row r="133" spans="2:16">
      <c r="B133" s="94"/>
      <c r="C133" s="94"/>
      <c r="D133" s="95"/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95"/>
    </row>
    <row r="134" spans="2:16">
      <c r="B134" s="94"/>
      <c r="C134" s="94"/>
      <c r="D134" s="95"/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  <c r="P134" s="95"/>
    </row>
    <row r="135" spans="2:16">
      <c r="B135" s="94"/>
      <c r="C135" s="94"/>
      <c r="D135" s="95"/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95"/>
    </row>
    <row r="136" spans="2:16">
      <c r="B136" s="94"/>
      <c r="C136" s="94"/>
      <c r="D136" s="95"/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95"/>
      <c r="P136" s="95"/>
    </row>
    <row r="137" spans="2:16">
      <c r="B137" s="94"/>
      <c r="C137" s="94"/>
      <c r="D137" s="95"/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  <c r="P137" s="95"/>
    </row>
    <row r="138" spans="2:16">
      <c r="B138" s="94"/>
      <c r="C138" s="94"/>
      <c r="D138" s="95"/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  <c r="P138" s="95"/>
    </row>
    <row r="139" spans="2:16">
      <c r="B139" s="94"/>
      <c r="C139" s="94"/>
      <c r="D139" s="95"/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  <c r="P139" s="95"/>
    </row>
    <row r="140" spans="2:16">
      <c r="B140" s="94"/>
      <c r="C140" s="94"/>
      <c r="D140" s="95"/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5"/>
      <c r="P140" s="95"/>
    </row>
    <row r="141" spans="2:16">
      <c r="B141" s="94"/>
      <c r="C141" s="94"/>
      <c r="D141" s="95"/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95"/>
      <c r="P141" s="95"/>
    </row>
    <row r="142" spans="2:16">
      <c r="B142" s="94"/>
      <c r="C142" s="94"/>
      <c r="D142" s="95"/>
      <c r="E142" s="95"/>
      <c r="F142" s="95"/>
      <c r="G142" s="95"/>
      <c r="H142" s="95"/>
      <c r="I142" s="95"/>
      <c r="J142" s="95"/>
      <c r="K142" s="95"/>
      <c r="L142" s="95"/>
      <c r="M142" s="95"/>
      <c r="N142" s="95"/>
      <c r="O142" s="95"/>
      <c r="P142" s="95"/>
    </row>
    <row r="143" spans="2:16">
      <c r="B143" s="94"/>
      <c r="C143" s="94"/>
      <c r="D143" s="95"/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95"/>
      <c r="P143" s="95"/>
    </row>
    <row r="144" spans="2:16">
      <c r="B144" s="94"/>
      <c r="C144" s="94"/>
      <c r="D144" s="95"/>
      <c r="E144" s="95"/>
      <c r="F144" s="95"/>
      <c r="G144" s="95"/>
      <c r="H144" s="95"/>
      <c r="I144" s="95"/>
      <c r="J144" s="95"/>
      <c r="K144" s="95"/>
      <c r="L144" s="95"/>
      <c r="M144" s="95"/>
      <c r="N144" s="95"/>
      <c r="O144" s="95"/>
      <c r="P144" s="95"/>
    </row>
    <row r="145" spans="2:16">
      <c r="B145" s="94"/>
      <c r="C145" s="94"/>
      <c r="D145" s="95"/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O145" s="95"/>
      <c r="P145" s="95"/>
    </row>
    <row r="146" spans="2:16">
      <c r="B146" s="94"/>
      <c r="C146" s="94"/>
      <c r="D146" s="95"/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95"/>
    </row>
    <row r="147" spans="2:16">
      <c r="B147" s="94"/>
      <c r="C147" s="94"/>
      <c r="D147" s="95"/>
      <c r="E147" s="95"/>
      <c r="F147" s="95"/>
      <c r="G147" s="95"/>
      <c r="H147" s="95"/>
      <c r="I147" s="95"/>
      <c r="J147" s="95"/>
      <c r="K147" s="95"/>
      <c r="L147" s="95"/>
      <c r="M147" s="95"/>
      <c r="N147" s="95"/>
      <c r="O147" s="95"/>
      <c r="P147" s="95"/>
    </row>
    <row r="148" spans="2:16">
      <c r="B148" s="94"/>
      <c r="C148" s="94"/>
      <c r="D148" s="95"/>
      <c r="E148" s="95"/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95"/>
    </row>
    <row r="149" spans="2:16">
      <c r="B149" s="94"/>
      <c r="C149" s="94"/>
      <c r="D149" s="95"/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95"/>
    </row>
    <row r="150" spans="2:16">
      <c r="B150" s="94"/>
      <c r="C150" s="94"/>
      <c r="D150" s="95"/>
      <c r="E150" s="95"/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95"/>
    </row>
    <row r="151" spans="2:16">
      <c r="B151" s="94"/>
      <c r="C151" s="94"/>
      <c r="D151" s="95"/>
      <c r="E151" s="95"/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95"/>
    </row>
    <row r="152" spans="2:16">
      <c r="B152" s="94"/>
      <c r="C152" s="94"/>
      <c r="D152" s="95"/>
      <c r="E152" s="95"/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95"/>
    </row>
    <row r="153" spans="2:16">
      <c r="B153" s="94"/>
      <c r="C153" s="94"/>
      <c r="D153" s="95"/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95"/>
    </row>
    <row r="154" spans="2:16">
      <c r="B154" s="94"/>
      <c r="C154" s="94"/>
      <c r="D154" s="95"/>
      <c r="E154" s="95"/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95"/>
    </row>
    <row r="155" spans="2:16">
      <c r="B155" s="94"/>
      <c r="C155" s="94"/>
      <c r="D155" s="95"/>
      <c r="E155" s="95"/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95"/>
    </row>
    <row r="156" spans="2:16">
      <c r="B156" s="94"/>
      <c r="C156" s="94"/>
      <c r="D156" s="95"/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O156" s="95"/>
      <c r="P156" s="95"/>
    </row>
    <row r="157" spans="2:16">
      <c r="B157" s="94"/>
      <c r="C157" s="94"/>
      <c r="D157" s="95"/>
      <c r="E157" s="95"/>
      <c r="F157" s="95"/>
      <c r="G157" s="95"/>
      <c r="H157" s="95"/>
      <c r="I157" s="95"/>
      <c r="J157" s="95"/>
      <c r="K157" s="95"/>
      <c r="L157" s="95"/>
      <c r="M157" s="95"/>
      <c r="N157" s="95"/>
      <c r="O157" s="95"/>
      <c r="P157" s="95"/>
    </row>
    <row r="158" spans="2:16">
      <c r="B158" s="94"/>
      <c r="C158" s="94"/>
      <c r="D158" s="95"/>
      <c r="E158" s="95"/>
      <c r="F158" s="95"/>
      <c r="G158" s="95"/>
      <c r="H158" s="95"/>
      <c r="I158" s="95"/>
      <c r="J158" s="95"/>
      <c r="K158" s="95"/>
      <c r="L158" s="95"/>
      <c r="M158" s="95"/>
      <c r="N158" s="95"/>
      <c r="O158" s="95"/>
      <c r="P158" s="95"/>
    </row>
    <row r="159" spans="2:16">
      <c r="B159" s="94"/>
      <c r="C159" s="94"/>
      <c r="D159" s="95"/>
      <c r="E159" s="95"/>
      <c r="F159" s="95"/>
      <c r="G159" s="95"/>
      <c r="H159" s="95"/>
      <c r="I159" s="95"/>
      <c r="J159" s="95"/>
      <c r="K159" s="95"/>
      <c r="L159" s="95"/>
      <c r="M159" s="95"/>
      <c r="N159" s="95"/>
      <c r="O159" s="95"/>
      <c r="P159" s="95"/>
    </row>
    <row r="160" spans="2:16">
      <c r="B160" s="94"/>
      <c r="C160" s="94"/>
      <c r="D160" s="95"/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95"/>
      <c r="P160" s="95"/>
    </row>
    <row r="161" spans="2:16">
      <c r="B161" s="94"/>
      <c r="C161" s="94"/>
      <c r="D161" s="95"/>
      <c r="E161" s="95"/>
      <c r="F161" s="95"/>
      <c r="G161" s="95"/>
      <c r="H161" s="95"/>
      <c r="I161" s="95"/>
      <c r="J161" s="95"/>
      <c r="K161" s="95"/>
      <c r="L161" s="95"/>
      <c r="M161" s="95"/>
      <c r="N161" s="95"/>
      <c r="O161" s="95"/>
      <c r="P161" s="95"/>
    </row>
    <row r="162" spans="2:16">
      <c r="B162" s="94"/>
      <c r="C162" s="94"/>
      <c r="D162" s="95"/>
      <c r="E162" s="95"/>
      <c r="F162" s="95"/>
      <c r="G162" s="95"/>
      <c r="H162" s="95"/>
      <c r="I162" s="95"/>
      <c r="J162" s="95"/>
      <c r="K162" s="95"/>
      <c r="L162" s="95"/>
      <c r="M162" s="95"/>
      <c r="N162" s="95"/>
      <c r="O162" s="95"/>
      <c r="P162" s="95"/>
    </row>
    <row r="163" spans="2:16">
      <c r="B163" s="94"/>
      <c r="C163" s="94"/>
      <c r="D163" s="95"/>
      <c r="E163" s="95"/>
      <c r="F163" s="95"/>
      <c r="G163" s="95"/>
      <c r="H163" s="95"/>
      <c r="I163" s="95"/>
      <c r="J163" s="95"/>
      <c r="K163" s="95"/>
      <c r="L163" s="95"/>
      <c r="M163" s="95"/>
      <c r="N163" s="95"/>
      <c r="O163" s="95"/>
      <c r="P163" s="95"/>
    </row>
    <row r="164" spans="2:16">
      <c r="B164" s="94"/>
      <c r="C164" s="94"/>
      <c r="D164" s="95"/>
      <c r="E164" s="95"/>
      <c r="F164" s="95"/>
      <c r="G164" s="95"/>
      <c r="H164" s="95"/>
      <c r="I164" s="95"/>
      <c r="J164" s="95"/>
      <c r="K164" s="95"/>
      <c r="L164" s="95"/>
      <c r="M164" s="95"/>
      <c r="N164" s="95"/>
      <c r="O164" s="95"/>
      <c r="P164" s="95"/>
    </row>
    <row r="165" spans="2:16">
      <c r="B165" s="94"/>
      <c r="C165" s="94"/>
      <c r="D165" s="95"/>
      <c r="E165" s="95"/>
      <c r="F165" s="95"/>
      <c r="G165" s="95"/>
      <c r="H165" s="95"/>
      <c r="I165" s="95"/>
      <c r="J165" s="95"/>
      <c r="K165" s="95"/>
      <c r="L165" s="95"/>
      <c r="M165" s="95"/>
      <c r="N165" s="95"/>
      <c r="O165" s="95"/>
      <c r="P165" s="95"/>
    </row>
    <row r="166" spans="2:16">
      <c r="B166" s="94"/>
      <c r="C166" s="94"/>
      <c r="D166" s="95"/>
      <c r="E166" s="95"/>
      <c r="F166" s="95"/>
      <c r="G166" s="95"/>
      <c r="H166" s="95"/>
      <c r="I166" s="95"/>
      <c r="J166" s="95"/>
      <c r="K166" s="95"/>
      <c r="L166" s="95"/>
      <c r="M166" s="95"/>
      <c r="N166" s="95"/>
      <c r="O166" s="95"/>
      <c r="P166" s="95"/>
    </row>
    <row r="167" spans="2:16">
      <c r="B167" s="94"/>
      <c r="C167" s="94"/>
      <c r="D167" s="95"/>
      <c r="E167" s="95"/>
      <c r="F167" s="95"/>
      <c r="G167" s="95"/>
      <c r="H167" s="95"/>
      <c r="I167" s="95"/>
      <c r="J167" s="95"/>
      <c r="K167" s="95"/>
      <c r="L167" s="95"/>
      <c r="M167" s="95"/>
      <c r="N167" s="95"/>
      <c r="O167" s="95"/>
      <c r="P167" s="95"/>
    </row>
    <row r="168" spans="2:16">
      <c r="B168" s="94"/>
      <c r="C168" s="94"/>
      <c r="D168" s="95"/>
      <c r="E168" s="95"/>
      <c r="F168" s="95"/>
      <c r="G168" s="95"/>
      <c r="H168" s="95"/>
      <c r="I168" s="95"/>
      <c r="J168" s="95"/>
      <c r="K168" s="95"/>
      <c r="L168" s="95"/>
      <c r="M168" s="95"/>
      <c r="N168" s="95"/>
      <c r="O168" s="95"/>
      <c r="P168" s="95"/>
    </row>
    <row r="169" spans="2:16">
      <c r="B169" s="94"/>
      <c r="C169" s="94"/>
      <c r="D169" s="95"/>
      <c r="E169" s="95"/>
      <c r="F169" s="95"/>
      <c r="G169" s="95"/>
      <c r="H169" s="95"/>
      <c r="I169" s="95"/>
      <c r="J169" s="95"/>
      <c r="K169" s="95"/>
      <c r="L169" s="95"/>
      <c r="M169" s="95"/>
      <c r="N169" s="95"/>
      <c r="O169" s="95"/>
      <c r="P169" s="95"/>
    </row>
    <row r="170" spans="2:16">
      <c r="B170" s="94"/>
      <c r="C170" s="94"/>
      <c r="D170" s="95"/>
      <c r="E170" s="95"/>
      <c r="F170" s="95"/>
      <c r="G170" s="95"/>
      <c r="H170" s="95"/>
      <c r="I170" s="95"/>
      <c r="J170" s="95"/>
      <c r="K170" s="95"/>
      <c r="L170" s="95"/>
      <c r="M170" s="95"/>
      <c r="N170" s="95"/>
      <c r="O170" s="95"/>
      <c r="P170" s="95"/>
    </row>
    <row r="171" spans="2:16">
      <c r="B171" s="94"/>
      <c r="C171" s="94"/>
      <c r="D171" s="95"/>
      <c r="E171" s="95"/>
      <c r="F171" s="95"/>
      <c r="G171" s="95"/>
      <c r="H171" s="95"/>
      <c r="I171" s="95"/>
      <c r="J171" s="95"/>
      <c r="K171" s="95"/>
      <c r="L171" s="95"/>
      <c r="M171" s="95"/>
      <c r="N171" s="95"/>
      <c r="O171" s="95"/>
      <c r="P171" s="95"/>
    </row>
    <row r="172" spans="2:16">
      <c r="B172" s="94"/>
      <c r="C172" s="94"/>
      <c r="D172" s="95"/>
      <c r="E172" s="95"/>
      <c r="F172" s="95"/>
      <c r="G172" s="95"/>
      <c r="H172" s="95"/>
      <c r="I172" s="95"/>
      <c r="J172" s="95"/>
      <c r="K172" s="95"/>
      <c r="L172" s="95"/>
      <c r="M172" s="95"/>
      <c r="N172" s="95"/>
      <c r="O172" s="95"/>
      <c r="P172" s="95"/>
    </row>
    <row r="173" spans="2:16">
      <c r="B173" s="94"/>
      <c r="C173" s="94"/>
      <c r="D173" s="95"/>
      <c r="E173" s="95"/>
      <c r="F173" s="95"/>
      <c r="G173" s="95"/>
      <c r="H173" s="95"/>
      <c r="I173" s="95"/>
      <c r="J173" s="95"/>
      <c r="K173" s="95"/>
      <c r="L173" s="95"/>
      <c r="M173" s="95"/>
      <c r="N173" s="95"/>
      <c r="O173" s="95"/>
      <c r="P173" s="95"/>
    </row>
    <row r="174" spans="2:16">
      <c r="B174" s="94"/>
      <c r="C174" s="94"/>
      <c r="D174" s="95"/>
      <c r="E174" s="95"/>
      <c r="F174" s="95"/>
      <c r="G174" s="95"/>
      <c r="H174" s="95"/>
      <c r="I174" s="95"/>
      <c r="J174" s="95"/>
      <c r="K174" s="95"/>
      <c r="L174" s="95"/>
      <c r="M174" s="95"/>
      <c r="N174" s="95"/>
      <c r="O174" s="95"/>
      <c r="P174" s="95"/>
    </row>
    <row r="175" spans="2:16">
      <c r="B175" s="94"/>
      <c r="C175" s="94"/>
      <c r="D175" s="95"/>
      <c r="E175" s="95"/>
      <c r="F175" s="95"/>
      <c r="G175" s="95"/>
      <c r="H175" s="95"/>
      <c r="I175" s="95"/>
      <c r="J175" s="95"/>
      <c r="K175" s="95"/>
      <c r="L175" s="95"/>
      <c r="M175" s="95"/>
      <c r="N175" s="95"/>
      <c r="O175" s="95"/>
      <c r="P175" s="95"/>
    </row>
    <row r="176" spans="2:16">
      <c r="B176" s="94"/>
      <c r="C176" s="94"/>
      <c r="D176" s="95"/>
      <c r="E176" s="95"/>
      <c r="F176" s="95"/>
      <c r="G176" s="95"/>
      <c r="H176" s="95"/>
      <c r="I176" s="95"/>
      <c r="J176" s="95"/>
      <c r="K176" s="95"/>
      <c r="L176" s="95"/>
      <c r="M176" s="95"/>
      <c r="N176" s="95"/>
      <c r="O176" s="95"/>
      <c r="P176" s="95"/>
    </row>
    <row r="177" spans="2:16">
      <c r="B177" s="94"/>
      <c r="C177" s="94"/>
      <c r="D177" s="95"/>
      <c r="E177" s="95"/>
      <c r="F177" s="95"/>
      <c r="G177" s="95"/>
      <c r="H177" s="95"/>
      <c r="I177" s="95"/>
      <c r="J177" s="95"/>
      <c r="K177" s="95"/>
      <c r="L177" s="95"/>
      <c r="M177" s="95"/>
      <c r="N177" s="95"/>
      <c r="O177" s="95"/>
      <c r="P177" s="95"/>
    </row>
    <row r="178" spans="2:16">
      <c r="B178" s="94"/>
      <c r="C178" s="94"/>
      <c r="D178" s="95"/>
      <c r="E178" s="95"/>
      <c r="F178" s="95"/>
      <c r="G178" s="95"/>
      <c r="H178" s="95"/>
      <c r="I178" s="95"/>
      <c r="J178" s="95"/>
      <c r="K178" s="95"/>
      <c r="L178" s="95"/>
      <c r="M178" s="95"/>
      <c r="N178" s="95"/>
      <c r="O178" s="95"/>
      <c r="P178" s="95"/>
    </row>
    <row r="179" spans="2:16">
      <c r="B179" s="94"/>
      <c r="C179" s="94"/>
      <c r="D179" s="95"/>
      <c r="E179" s="95"/>
      <c r="F179" s="95"/>
      <c r="G179" s="95"/>
      <c r="H179" s="95"/>
      <c r="I179" s="95"/>
      <c r="J179" s="95"/>
      <c r="K179" s="95"/>
      <c r="L179" s="95"/>
      <c r="M179" s="95"/>
      <c r="N179" s="95"/>
      <c r="O179" s="95"/>
      <c r="P179" s="95"/>
    </row>
    <row r="180" spans="2:16">
      <c r="B180" s="94"/>
      <c r="C180" s="94"/>
      <c r="D180" s="95"/>
      <c r="E180" s="95"/>
      <c r="F180" s="95"/>
      <c r="G180" s="95"/>
      <c r="H180" s="95"/>
      <c r="I180" s="95"/>
      <c r="J180" s="95"/>
      <c r="K180" s="95"/>
      <c r="L180" s="95"/>
      <c r="M180" s="95"/>
      <c r="N180" s="95"/>
      <c r="O180" s="95"/>
      <c r="P180" s="95"/>
    </row>
    <row r="181" spans="2:16">
      <c r="B181" s="94"/>
      <c r="C181" s="94"/>
      <c r="D181" s="95"/>
      <c r="E181" s="95"/>
      <c r="F181" s="95"/>
      <c r="G181" s="95"/>
      <c r="H181" s="95"/>
      <c r="I181" s="95"/>
      <c r="J181" s="95"/>
      <c r="K181" s="95"/>
      <c r="L181" s="95"/>
      <c r="M181" s="95"/>
      <c r="N181" s="95"/>
      <c r="O181" s="95"/>
      <c r="P181" s="95"/>
    </row>
    <row r="182" spans="2:16">
      <c r="B182" s="94"/>
      <c r="C182" s="94"/>
      <c r="D182" s="95"/>
      <c r="E182" s="95"/>
      <c r="F182" s="95"/>
      <c r="G182" s="95"/>
      <c r="H182" s="95"/>
      <c r="I182" s="95"/>
      <c r="J182" s="95"/>
      <c r="K182" s="95"/>
      <c r="L182" s="95"/>
      <c r="M182" s="95"/>
      <c r="N182" s="95"/>
      <c r="O182" s="95"/>
      <c r="P182" s="95"/>
    </row>
    <row r="183" spans="2:16">
      <c r="B183" s="94"/>
      <c r="C183" s="94"/>
      <c r="D183" s="95"/>
      <c r="E183" s="95"/>
      <c r="F183" s="95"/>
      <c r="G183" s="95"/>
      <c r="H183" s="95"/>
      <c r="I183" s="95"/>
      <c r="J183" s="95"/>
      <c r="K183" s="95"/>
      <c r="L183" s="95"/>
      <c r="M183" s="95"/>
      <c r="N183" s="95"/>
      <c r="O183" s="95"/>
      <c r="P183" s="95"/>
    </row>
    <row r="184" spans="2:16">
      <c r="B184" s="94"/>
      <c r="C184" s="94"/>
      <c r="D184" s="95"/>
      <c r="E184" s="95"/>
      <c r="F184" s="95"/>
      <c r="G184" s="95"/>
      <c r="H184" s="95"/>
      <c r="I184" s="95"/>
      <c r="J184" s="95"/>
      <c r="K184" s="95"/>
      <c r="L184" s="95"/>
      <c r="M184" s="95"/>
      <c r="N184" s="95"/>
      <c r="O184" s="95"/>
      <c r="P184" s="95"/>
    </row>
    <row r="185" spans="2:16">
      <c r="B185" s="94"/>
      <c r="C185" s="94"/>
      <c r="D185" s="95"/>
      <c r="E185" s="95"/>
      <c r="F185" s="95"/>
      <c r="G185" s="95"/>
      <c r="H185" s="95"/>
      <c r="I185" s="95"/>
      <c r="J185" s="95"/>
      <c r="K185" s="95"/>
      <c r="L185" s="95"/>
      <c r="M185" s="95"/>
      <c r="N185" s="95"/>
      <c r="O185" s="95"/>
      <c r="P185" s="95"/>
    </row>
    <row r="186" spans="2:16">
      <c r="B186" s="94"/>
      <c r="C186" s="94"/>
      <c r="D186" s="95"/>
      <c r="E186" s="95"/>
      <c r="F186" s="95"/>
      <c r="G186" s="95"/>
      <c r="H186" s="95"/>
      <c r="I186" s="95"/>
      <c r="J186" s="95"/>
      <c r="K186" s="95"/>
      <c r="L186" s="95"/>
      <c r="M186" s="95"/>
      <c r="N186" s="95"/>
      <c r="O186" s="95"/>
      <c r="P186" s="95"/>
    </row>
    <row r="187" spans="2:16">
      <c r="B187" s="94"/>
      <c r="C187" s="94"/>
      <c r="D187" s="95"/>
      <c r="E187" s="95"/>
      <c r="F187" s="95"/>
      <c r="G187" s="95"/>
      <c r="H187" s="95"/>
      <c r="I187" s="95"/>
      <c r="J187" s="95"/>
      <c r="K187" s="95"/>
      <c r="L187" s="95"/>
      <c r="M187" s="95"/>
      <c r="N187" s="95"/>
      <c r="O187" s="95"/>
      <c r="P187" s="95"/>
    </row>
    <row r="188" spans="2:16">
      <c r="B188" s="94"/>
      <c r="C188" s="94"/>
      <c r="D188" s="95"/>
      <c r="E188" s="95"/>
      <c r="F188" s="95"/>
      <c r="G188" s="95"/>
      <c r="H188" s="95"/>
      <c r="I188" s="95"/>
      <c r="J188" s="95"/>
      <c r="K188" s="95"/>
      <c r="L188" s="95"/>
      <c r="M188" s="95"/>
      <c r="N188" s="95"/>
      <c r="O188" s="95"/>
      <c r="P188" s="95"/>
    </row>
    <row r="189" spans="2:16">
      <c r="B189" s="94"/>
      <c r="C189" s="94"/>
      <c r="D189" s="95"/>
      <c r="E189" s="95"/>
      <c r="F189" s="95"/>
      <c r="G189" s="95"/>
      <c r="H189" s="95"/>
      <c r="I189" s="95"/>
      <c r="J189" s="95"/>
      <c r="K189" s="95"/>
      <c r="L189" s="95"/>
      <c r="M189" s="95"/>
      <c r="N189" s="95"/>
      <c r="O189" s="95"/>
      <c r="P189" s="95"/>
    </row>
    <row r="190" spans="2:16">
      <c r="B190" s="94"/>
      <c r="C190" s="94"/>
      <c r="D190" s="95"/>
      <c r="E190" s="95"/>
      <c r="F190" s="95"/>
      <c r="G190" s="95"/>
      <c r="H190" s="95"/>
      <c r="I190" s="95"/>
      <c r="J190" s="95"/>
      <c r="K190" s="95"/>
      <c r="L190" s="95"/>
      <c r="M190" s="95"/>
      <c r="N190" s="95"/>
      <c r="O190" s="95"/>
      <c r="P190" s="95"/>
    </row>
    <row r="191" spans="2:16">
      <c r="B191" s="94"/>
      <c r="C191" s="94"/>
      <c r="D191" s="95"/>
      <c r="E191" s="95"/>
      <c r="F191" s="95"/>
      <c r="G191" s="95"/>
      <c r="H191" s="95"/>
      <c r="I191" s="95"/>
      <c r="J191" s="95"/>
      <c r="K191" s="95"/>
      <c r="L191" s="95"/>
      <c r="M191" s="95"/>
      <c r="N191" s="95"/>
      <c r="O191" s="95"/>
      <c r="P191" s="95"/>
    </row>
    <row r="192" spans="2:16">
      <c r="B192" s="94"/>
      <c r="C192" s="94"/>
      <c r="D192" s="95"/>
      <c r="E192" s="95"/>
      <c r="F192" s="95"/>
      <c r="G192" s="95"/>
      <c r="H192" s="95"/>
      <c r="I192" s="95"/>
      <c r="J192" s="95"/>
      <c r="K192" s="95"/>
      <c r="L192" s="95"/>
      <c r="M192" s="95"/>
      <c r="N192" s="95"/>
      <c r="O192" s="95"/>
      <c r="P192" s="95"/>
    </row>
    <row r="193" spans="2:16">
      <c r="B193" s="94"/>
      <c r="C193" s="94"/>
      <c r="D193" s="95"/>
      <c r="E193" s="95"/>
      <c r="F193" s="95"/>
      <c r="G193" s="95"/>
      <c r="H193" s="95"/>
      <c r="I193" s="95"/>
      <c r="J193" s="95"/>
      <c r="K193" s="95"/>
      <c r="L193" s="95"/>
      <c r="M193" s="95"/>
      <c r="N193" s="95"/>
      <c r="O193" s="95"/>
      <c r="P193" s="95"/>
    </row>
    <row r="194" spans="2:16">
      <c r="B194" s="94"/>
      <c r="C194" s="94"/>
      <c r="D194" s="95"/>
      <c r="E194" s="95"/>
      <c r="F194" s="95"/>
      <c r="G194" s="95"/>
      <c r="H194" s="95"/>
      <c r="I194" s="95"/>
      <c r="J194" s="95"/>
      <c r="K194" s="95"/>
      <c r="L194" s="95"/>
      <c r="M194" s="95"/>
      <c r="N194" s="95"/>
      <c r="O194" s="95"/>
      <c r="P194" s="95"/>
    </row>
    <row r="195" spans="2:16">
      <c r="B195" s="94"/>
      <c r="C195" s="94"/>
      <c r="D195" s="95"/>
      <c r="E195" s="95"/>
      <c r="F195" s="95"/>
      <c r="G195" s="95"/>
      <c r="H195" s="95"/>
      <c r="I195" s="95"/>
      <c r="J195" s="95"/>
      <c r="K195" s="95"/>
      <c r="L195" s="95"/>
      <c r="M195" s="95"/>
      <c r="N195" s="95"/>
      <c r="O195" s="95"/>
      <c r="P195" s="95"/>
    </row>
    <row r="196" spans="2:16">
      <c r="B196" s="94"/>
      <c r="C196" s="94"/>
      <c r="D196" s="95"/>
      <c r="E196" s="95"/>
      <c r="F196" s="95"/>
      <c r="G196" s="95"/>
      <c r="H196" s="95"/>
      <c r="I196" s="95"/>
      <c r="J196" s="95"/>
      <c r="K196" s="95"/>
      <c r="L196" s="95"/>
      <c r="M196" s="95"/>
      <c r="N196" s="95"/>
      <c r="O196" s="95"/>
      <c r="P196" s="95"/>
    </row>
    <row r="197" spans="2:16">
      <c r="B197" s="94"/>
      <c r="C197" s="94"/>
      <c r="D197" s="95"/>
      <c r="E197" s="95"/>
      <c r="F197" s="95"/>
      <c r="G197" s="95"/>
      <c r="H197" s="95"/>
      <c r="I197" s="95"/>
      <c r="J197" s="95"/>
      <c r="K197" s="95"/>
      <c r="L197" s="95"/>
      <c r="M197" s="95"/>
      <c r="N197" s="95"/>
      <c r="O197" s="95"/>
      <c r="P197" s="95"/>
    </row>
    <row r="198" spans="2:16">
      <c r="B198" s="94"/>
      <c r="C198" s="94"/>
      <c r="D198" s="95"/>
      <c r="E198" s="95"/>
      <c r="F198" s="95"/>
      <c r="G198" s="95"/>
      <c r="H198" s="95"/>
      <c r="I198" s="95"/>
      <c r="J198" s="95"/>
      <c r="K198" s="95"/>
      <c r="L198" s="95"/>
      <c r="M198" s="95"/>
      <c r="N198" s="95"/>
      <c r="O198" s="95"/>
      <c r="P198" s="95"/>
    </row>
    <row r="199" spans="2:16">
      <c r="B199" s="94"/>
      <c r="C199" s="94"/>
      <c r="D199" s="95"/>
      <c r="E199" s="95"/>
      <c r="F199" s="95"/>
      <c r="G199" s="95"/>
      <c r="H199" s="95"/>
      <c r="I199" s="95"/>
      <c r="J199" s="95"/>
      <c r="K199" s="95"/>
      <c r="L199" s="95"/>
      <c r="M199" s="95"/>
      <c r="N199" s="95"/>
      <c r="O199" s="95"/>
      <c r="P199" s="95"/>
    </row>
    <row r="200" spans="2:16">
      <c r="B200" s="94"/>
      <c r="C200" s="94"/>
      <c r="D200" s="95"/>
      <c r="E200" s="95"/>
      <c r="F200" s="95"/>
      <c r="G200" s="95"/>
      <c r="H200" s="95"/>
      <c r="I200" s="95"/>
      <c r="J200" s="95"/>
      <c r="K200" s="95"/>
      <c r="L200" s="95"/>
      <c r="M200" s="95"/>
      <c r="N200" s="95"/>
      <c r="O200" s="95"/>
      <c r="P200" s="95"/>
    </row>
    <row r="201" spans="2:16">
      <c r="B201" s="94"/>
      <c r="C201" s="94"/>
      <c r="D201" s="95"/>
      <c r="E201" s="95"/>
      <c r="F201" s="95"/>
      <c r="G201" s="95"/>
      <c r="H201" s="95"/>
      <c r="I201" s="95"/>
      <c r="J201" s="95"/>
      <c r="K201" s="95"/>
      <c r="L201" s="95"/>
      <c r="M201" s="95"/>
      <c r="N201" s="95"/>
      <c r="O201" s="95"/>
      <c r="P201" s="95"/>
    </row>
    <row r="202" spans="2:16">
      <c r="B202" s="94"/>
      <c r="C202" s="94"/>
      <c r="D202" s="95"/>
      <c r="E202" s="95"/>
      <c r="F202" s="95"/>
      <c r="G202" s="95"/>
      <c r="H202" s="95"/>
      <c r="I202" s="95"/>
      <c r="J202" s="95"/>
      <c r="K202" s="95"/>
      <c r="L202" s="95"/>
      <c r="M202" s="95"/>
      <c r="N202" s="95"/>
      <c r="O202" s="95"/>
      <c r="P202" s="95"/>
    </row>
    <row r="203" spans="2:16">
      <c r="B203" s="94"/>
      <c r="C203" s="94"/>
      <c r="D203" s="95"/>
      <c r="E203" s="95"/>
      <c r="F203" s="95"/>
      <c r="G203" s="95"/>
      <c r="H203" s="95"/>
      <c r="I203" s="95"/>
      <c r="J203" s="95"/>
      <c r="K203" s="95"/>
      <c r="L203" s="95"/>
      <c r="M203" s="95"/>
      <c r="N203" s="95"/>
      <c r="O203" s="95"/>
      <c r="P203" s="95"/>
    </row>
    <row r="204" spans="2:16">
      <c r="B204" s="94"/>
      <c r="C204" s="94"/>
      <c r="D204" s="95"/>
      <c r="E204" s="95"/>
      <c r="F204" s="95"/>
      <c r="G204" s="95"/>
      <c r="H204" s="95"/>
      <c r="I204" s="95"/>
      <c r="J204" s="95"/>
      <c r="K204" s="95"/>
      <c r="L204" s="95"/>
      <c r="M204" s="95"/>
      <c r="N204" s="95"/>
      <c r="O204" s="95"/>
      <c r="P204" s="95"/>
    </row>
    <row r="205" spans="2:16">
      <c r="B205" s="94"/>
      <c r="C205" s="94"/>
      <c r="D205" s="95"/>
      <c r="E205" s="95"/>
      <c r="F205" s="95"/>
      <c r="G205" s="95"/>
      <c r="H205" s="95"/>
      <c r="I205" s="95"/>
      <c r="J205" s="95"/>
      <c r="K205" s="95"/>
      <c r="L205" s="95"/>
      <c r="M205" s="95"/>
      <c r="N205" s="95"/>
      <c r="O205" s="95"/>
      <c r="P205" s="95"/>
    </row>
    <row r="206" spans="2:16">
      <c r="B206" s="94"/>
      <c r="C206" s="94"/>
      <c r="D206" s="95"/>
      <c r="E206" s="95"/>
      <c r="F206" s="95"/>
      <c r="G206" s="95"/>
      <c r="H206" s="95"/>
      <c r="I206" s="95"/>
      <c r="J206" s="95"/>
      <c r="K206" s="95"/>
      <c r="L206" s="95"/>
      <c r="M206" s="95"/>
      <c r="N206" s="95"/>
      <c r="O206" s="95"/>
      <c r="P206" s="95"/>
    </row>
    <row r="207" spans="2:16">
      <c r="B207" s="94"/>
      <c r="C207" s="94"/>
      <c r="D207" s="95"/>
      <c r="E207" s="95"/>
      <c r="F207" s="95"/>
      <c r="G207" s="95"/>
      <c r="H207" s="95"/>
      <c r="I207" s="95"/>
      <c r="J207" s="95"/>
      <c r="K207" s="95"/>
      <c r="L207" s="95"/>
      <c r="M207" s="95"/>
      <c r="N207" s="95"/>
      <c r="O207" s="95"/>
      <c r="P207" s="95"/>
    </row>
    <row r="208" spans="2:16">
      <c r="B208" s="94"/>
      <c r="C208" s="94"/>
      <c r="D208" s="95"/>
      <c r="E208" s="95"/>
      <c r="F208" s="95"/>
      <c r="G208" s="95"/>
      <c r="H208" s="95"/>
      <c r="I208" s="95"/>
      <c r="J208" s="95"/>
      <c r="K208" s="95"/>
      <c r="L208" s="95"/>
      <c r="M208" s="95"/>
      <c r="N208" s="95"/>
      <c r="O208" s="95"/>
      <c r="P208" s="95"/>
    </row>
    <row r="209" spans="2:16">
      <c r="B209" s="94"/>
      <c r="C209" s="94"/>
      <c r="D209" s="95"/>
      <c r="E209" s="95"/>
      <c r="F209" s="95"/>
      <c r="G209" s="95"/>
      <c r="H209" s="95"/>
      <c r="I209" s="95"/>
      <c r="J209" s="95"/>
      <c r="K209" s="95"/>
      <c r="L209" s="95"/>
      <c r="M209" s="95"/>
      <c r="N209" s="95"/>
      <c r="O209" s="95"/>
      <c r="P209" s="95"/>
    </row>
    <row r="210" spans="2:16">
      <c r="B210" s="94"/>
      <c r="C210" s="94"/>
      <c r="D210" s="95"/>
      <c r="E210" s="95"/>
      <c r="F210" s="95"/>
      <c r="G210" s="95"/>
      <c r="H210" s="95"/>
      <c r="I210" s="95"/>
      <c r="J210" s="95"/>
      <c r="K210" s="95"/>
      <c r="L210" s="95"/>
      <c r="M210" s="95"/>
      <c r="N210" s="95"/>
      <c r="O210" s="95"/>
      <c r="P210" s="95"/>
    </row>
    <row r="211" spans="2:16">
      <c r="B211" s="94"/>
      <c r="C211" s="94"/>
      <c r="D211" s="95"/>
      <c r="E211" s="95"/>
      <c r="F211" s="95"/>
      <c r="G211" s="95"/>
      <c r="H211" s="95"/>
      <c r="I211" s="95"/>
      <c r="J211" s="95"/>
      <c r="K211" s="95"/>
      <c r="L211" s="95"/>
      <c r="M211" s="95"/>
      <c r="N211" s="95"/>
      <c r="O211" s="95"/>
      <c r="P211" s="95"/>
    </row>
    <row r="212" spans="2:16">
      <c r="B212" s="94"/>
      <c r="C212" s="94"/>
      <c r="D212" s="95"/>
      <c r="E212" s="95"/>
      <c r="F212" s="95"/>
      <c r="G212" s="95"/>
      <c r="H212" s="95"/>
      <c r="I212" s="95"/>
      <c r="J212" s="95"/>
      <c r="K212" s="95"/>
      <c r="L212" s="95"/>
      <c r="M212" s="95"/>
      <c r="N212" s="95"/>
      <c r="O212" s="95"/>
      <c r="P212" s="95"/>
    </row>
    <row r="213" spans="2:16">
      <c r="B213" s="94"/>
      <c r="C213" s="94"/>
      <c r="D213" s="95"/>
      <c r="E213" s="95"/>
      <c r="F213" s="95"/>
      <c r="G213" s="95"/>
      <c r="H213" s="95"/>
      <c r="I213" s="95"/>
      <c r="J213" s="95"/>
      <c r="K213" s="95"/>
      <c r="L213" s="95"/>
      <c r="M213" s="95"/>
      <c r="N213" s="95"/>
      <c r="O213" s="95"/>
      <c r="P213" s="95"/>
    </row>
    <row r="214" spans="2:16">
      <c r="B214" s="94"/>
      <c r="C214" s="94"/>
      <c r="D214" s="95"/>
      <c r="E214" s="95"/>
      <c r="F214" s="95"/>
      <c r="G214" s="95"/>
      <c r="H214" s="95"/>
      <c r="I214" s="95"/>
      <c r="J214" s="95"/>
      <c r="K214" s="95"/>
      <c r="L214" s="95"/>
      <c r="M214" s="95"/>
      <c r="N214" s="95"/>
      <c r="O214" s="95"/>
      <c r="P214" s="95"/>
    </row>
    <row r="215" spans="2:16">
      <c r="B215" s="94"/>
      <c r="C215" s="94"/>
      <c r="D215" s="95"/>
      <c r="E215" s="95"/>
      <c r="F215" s="95"/>
      <c r="G215" s="95"/>
      <c r="H215" s="95"/>
      <c r="I215" s="95"/>
      <c r="J215" s="95"/>
      <c r="K215" s="95"/>
      <c r="L215" s="95"/>
      <c r="M215" s="95"/>
      <c r="N215" s="95"/>
      <c r="O215" s="95"/>
      <c r="P215" s="95"/>
    </row>
    <row r="216" spans="2:16">
      <c r="B216" s="94"/>
      <c r="C216" s="94"/>
      <c r="D216" s="95"/>
      <c r="E216" s="95"/>
      <c r="F216" s="95"/>
      <c r="G216" s="95"/>
      <c r="H216" s="95"/>
      <c r="I216" s="95"/>
      <c r="J216" s="95"/>
      <c r="K216" s="95"/>
      <c r="L216" s="95"/>
      <c r="M216" s="95"/>
      <c r="N216" s="95"/>
      <c r="O216" s="95"/>
      <c r="P216" s="95"/>
    </row>
    <row r="217" spans="2:16">
      <c r="B217" s="94"/>
      <c r="C217" s="94"/>
      <c r="D217" s="95"/>
      <c r="E217" s="95"/>
      <c r="F217" s="95"/>
      <c r="G217" s="95"/>
      <c r="H217" s="95"/>
      <c r="I217" s="95"/>
      <c r="J217" s="95"/>
      <c r="K217" s="95"/>
      <c r="L217" s="95"/>
      <c r="M217" s="95"/>
      <c r="N217" s="95"/>
      <c r="O217" s="95"/>
      <c r="P217" s="95"/>
    </row>
    <row r="218" spans="2:16">
      <c r="D218" s="1"/>
    </row>
    <row r="219" spans="2:16">
      <c r="D219" s="1"/>
    </row>
    <row r="220" spans="2:16">
      <c r="D220" s="1"/>
    </row>
    <row r="221" spans="2:16">
      <c r="D221" s="1"/>
    </row>
    <row r="222" spans="2:16">
      <c r="D222" s="1"/>
    </row>
    <row r="223" spans="2:16">
      <c r="D223" s="1"/>
    </row>
    <row r="224" spans="2:16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3">
    <tabColor rgb="FF7030A0"/>
  </sheetPr>
  <dimension ref="B1:P411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71.42578125" style="2" bestFit="1" customWidth="1"/>
    <col min="4" max="4" width="6.140625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10" style="1" bestFit="1" customWidth="1"/>
    <col min="12" max="12" width="8.140625" style="1" bestFit="1" customWidth="1"/>
    <col min="13" max="13" width="8" style="1" bestFit="1" customWidth="1"/>
    <col min="14" max="14" width="6.28515625" style="1" bestFit="1" customWidth="1"/>
    <col min="15" max="15" width="8.85546875" style="1" bestFit="1" customWidth="1"/>
    <col min="16" max="16" width="9.28515625" style="1" customWidth="1"/>
    <col min="17" max="17" width="5.7109375" style="1" customWidth="1"/>
    <col min="18" max="16384" width="9.140625" style="1"/>
  </cols>
  <sheetData>
    <row r="1" spans="2:16">
      <c r="B1" s="46" t="s">
        <v>139</v>
      </c>
      <c r="C1" s="46" t="s" vm="1">
        <v>219</v>
      </c>
    </row>
    <row r="2" spans="2:16">
      <c r="B2" s="46" t="s">
        <v>138</v>
      </c>
      <c r="C2" s="46" t="s">
        <v>220</v>
      </c>
    </row>
    <row r="3" spans="2:16">
      <c r="B3" s="46" t="s">
        <v>140</v>
      </c>
      <c r="C3" s="46" t="s">
        <v>221</v>
      </c>
    </row>
    <row r="4" spans="2:16">
      <c r="B4" s="46" t="s">
        <v>141</v>
      </c>
      <c r="C4" s="46">
        <v>2208</v>
      </c>
    </row>
    <row r="6" spans="2:16" ht="26.25" customHeight="1">
      <c r="B6" s="135" t="s">
        <v>177</v>
      </c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7"/>
    </row>
    <row r="7" spans="2:16" s="3" customFormat="1" ht="63">
      <c r="B7" s="21" t="s">
        <v>109</v>
      </c>
      <c r="C7" s="29" t="s">
        <v>43</v>
      </c>
      <c r="D7" s="29" t="s">
        <v>62</v>
      </c>
      <c r="E7" s="29" t="s">
        <v>14</v>
      </c>
      <c r="F7" s="29" t="s">
        <v>63</v>
      </c>
      <c r="G7" s="29" t="s">
        <v>97</v>
      </c>
      <c r="H7" s="29" t="s">
        <v>17</v>
      </c>
      <c r="I7" s="29" t="s">
        <v>96</v>
      </c>
      <c r="J7" s="29" t="s">
        <v>16</v>
      </c>
      <c r="K7" s="29" t="s">
        <v>174</v>
      </c>
      <c r="L7" s="29" t="s">
        <v>196</v>
      </c>
      <c r="M7" s="29" t="s">
        <v>175</v>
      </c>
      <c r="N7" s="29" t="s">
        <v>56</v>
      </c>
      <c r="O7" s="29" t="s">
        <v>142</v>
      </c>
      <c r="P7" s="30" t="s">
        <v>144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203</v>
      </c>
      <c r="M8" s="31" t="s">
        <v>199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05" t="s">
        <v>2273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106">
        <v>0</v>
      </c>
      <c r="N10" s="88"/>
      <c r="O10" s="107">
        <v>0</v>
      </c>
      <c r="P10" s="107">
        <v>0</v>
      </c>
    </row>
    <row r="11" spans="2:16" ht="20.25" customHeight="1">
      <c r="B11" s="108" t="s">
        <v>211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</row>
    <row r="12" spans="2:16">
      <c r="B12" s="108" t="s">
        <v>105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</row>
    <row r="13" spans="2:16">
      <c r="B13" s="108" t="s">
        <v>202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</row>
    <row r="14" spans="2:16"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</row>
    <row r="15" spans="2:16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</row>
    <row r="16" spans="2:16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</row>
    <row r="17" spans="2:16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</row>
    <row r="18" spans="2:16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</row>
    <row r="19" spans="2:16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</row>
    <row r="20" spans="2:16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</row>
    <row r="21" spans="2:16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</row>
    <row r="22" spans="2:16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</row>
    <row r="23" spans="2:16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</row>
    <row r="24" spans="2:16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</row>
    <row r="25" spans="2:16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</row>
    <row r="26" spans="2:16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</row>
    <row r="27" spans="2:16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</row>
    <row r="28" spans="2:16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</row>
    <row r="29" spans="2:16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</row>
    <row r="30" spans="2:16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</row>
    <row r="31" spans="2:16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</row>
    <row r="32" spans="2:16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</row>
    <row r="33" spans="2:16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</row>
    <row r="34" spans="2:16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</row>
    <row r="35" spans="2:16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</row>
    <row r="36" spans="2:16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</row>
    <row r="37" spans="2:16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</row>
    <row r="38" spans="2:16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</row>
    <row r="39" spans="2:16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</row>
    <row r="40" spans="2:16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</row>
    <row r="41" spans="2:16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</row>
    <row r="42" spans="2:16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</row>
    <row r="43" spans="2:16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</row>
    <row r="44" spans="2:16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</row>
    <row r="45" spans="2:16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</row>
    <row r="46" spans="2:16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</row>
    <row r="47" spans="2:16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</row>
    <row r="48" spans="2:16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</row>
    <row r="49" spans="2:16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</row>
    <row r="50" spans="2:16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</row>
    <row r="51" spans="2:16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</row>
    <row r="52" spans="2:16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</row>
    <row r="53" spans="2:16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</row>
    <row r="54" spans="2:16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</row>
    <row r="55" spans="2:16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</row>
    <row r="56" spans="2:16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</row>
    <row r="57" spans="2:16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</row>
    <row r="58" spans="2:16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</row>
    <row r="59" spans="2:16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</row>
    <row r="60" spans="2:16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</row>
    <row r="61" spans="2:16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</row>
    <row r="62" spans="2:16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</row>
    <row r="63" spans="2:16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</row>
    <row r="64" spans="2:16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</row>
    <row r="65" spans="2:16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</row>
    <row r="66" spans="2:16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</row>
    <row r="67" spans="2:16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</row>
    <row r="68" spans="2:16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</row>
    <row r="69" spans="2:16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</row>
    <row r="70" spans="2:16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</row>
    <row r="71" spans="2:16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</row>
    <row r="72" spans="2:16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</row>
    <row r="73" spans="2:16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</row>
    <row r="74" spans="2:16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</row>
    <row r="75" spans="2:16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</row>
    <row r="76" spans="2:16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</row>
    <row r="77" spans="2:16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</row>
    <row r="78" spans="2:16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</row>
    <row r="79" spans="2:16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</row>
    <row r="80" spans="2:16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</row>
    <row r="81" spans="2:16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</row>
    <row r="82" spans="2:16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</row>
    <row r="83" spans="2:16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</row>
    <row r="84" spans="2:16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</row>
    <row r="85" spans="2:16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</row>
    <row r="86" spans="2:16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</row>
    <row r="87" spans="2:16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</row>
    <row r="88" spans="2:16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</row>
    <row r="89" spans="2:16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</row>
    <row r="90" spans="2:16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</row>
    <row r="91" spans="2:16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</row>
    <row r="92" spans="2:16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</row>
    <row r="93" spans="2:16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</row>
    <row r="94" spans="2:16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</row>
    <row r="95" spans="2:16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</row>
    <row r="96" spans="2:16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</row>
    <row r="97" spans="2:16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</row>
    <row r="98" spans="2:16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</row>
    <row r="99" spans="2:16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</row>
    <row r="100" spans="2:16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</row>
    <row r="101" spans="2:16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</row>
    <row r="102" spans="2:16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</row>
    <row r="103" spans="2:16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</row>
    <row r="104" spans="2:16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</row>
    <row r="105" spans="2:16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</row>
    <row r="106" spans="2:16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</row>
    <row r="107" spans="2:16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</row>
    <row r="108" spans="2:16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</row>
    <row r="109" spans="2:16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</row>
    <row r="110" spans="2:16">
      <c r="B110" s="94"/>
      <c r="C110" s="94"/>
      <c r="D110" s="95"/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95"/>
    </row>
    <row r="111" spans="2:16">
      <c r="B111" s="94"/>
      <c r="C111" s="94"/>
      <c r="D111" s="95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5"/>
    </row>
    <row r="112" spans="2:16">
      <c r="B112" s="94"/>
      <c r="C112" s="94"/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</row>
    <row r="113" spans="2:16">
      <c r="B113" s="94"/>
      <c r="C113" s="94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</row>
    <row r="114" spans="2:16">
      <c r="B114" s="94"/>
      <c r="C114" s="94"/>
      <c r="D114" s="95"/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95"/>
    </row>
    <row r="115" spans="2:16">
      <c r="B115" s="94"/>
      <c r="C115" s="94"/>
      <c r="D115" s="95"/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95"/>
    </row>
    <row r="116" spans="2:16">
      <c r="B116" s="94"/>
      <c r="C116" s="94"/>
      <c r="D116" s="95"/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5"/>
    </row>
    <row r="117" spans="2:16">
      <c r="B117" s="94"/>
      <c r="C117" s="94"/>
      <c r="D117" s="95"/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95"/>
    </row>
    <row r="118" spans="2:16">
      <c r="B118" s="94"/>
      <c r="C118" s="94"/>
      <c r="D118" s="95"/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95"/>
    </row>
    <row r="119" spans="2:16">
      <c r="B119" s="94"/>
      <c r="C119" s="94"/>
      <c r="D119" s="95"/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95"/>
    </row>
    <row r="120" spans="2:16">
      <c r="B120" s="94"/>
      <c r="C120" s="94"/>
      <c r="D120" s="95"/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95"/>
    </row>
    <row r="121" spans="2:16">
      <c r="B121" s="94"/>
      <c r="C121" s="94"/>
      <c r="D121" s="95"/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95"/>
    </row>
    <row r="122" spans="2:16">
      <c r="B122" s="94"/>
      <c r="C122" s="94"/>
      <c r="D122" s="95"/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95"/>
    </row>
    <row r="123" spans="2:16">
      <c r="B123" s="94"/>
      <c r="C123" s="94"/>
      <c r="D123" s="95"/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95"/>
    </row>
    <row r="124" spans="2:16">
      <c r="B124" s="94"/>
      <c r="C124" s="94"/>
      <c r="D124" s="95"/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95"/>
    </row>
    <row r="125" spans="2:16">
      <c r="B125" s="94"/>
      <c r="C125" s="94"/>
      <c r="D125" s="95"/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95"/>
    </row>
    <row r="126" spans="2:16">
      <c r="B126" s="94"/>
      <c r="C126" s="94"/>
      <c r="D126" s="95"/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95"/>
    </row>
    <row r="127" spans="2:16">
      <c r="B127" s="94"/>
      <c r="C127" s="94"/>
      <c r="D127" s="95"/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95"/>
    </row>
    <row r="128" spans="2:16">
      <c r="B128" s="94"/>
      <c r="C128" s="94"/>
      <c r="D128" s="95"/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95"/>
    </row>
    <row r="129" spans="2:16">
      <c r="B129" s="94"/>
      <c r="C129" s="94"/>
      <c r="D129" s="95"/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95"/>
    </row>
    <row r="130" spans="2:16">
      <c r="B130" s="94"/>
      <c r="C130" s="94"/>
      <c r="D130" s="95"/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95"/>
    </row>
    <row r="131" spans="2:16">
      <c r="B131" s="94"/>
      <c r="C131" s="94"/>
      <c r="D131" s="95"/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95"/>
    </row>
    <row r="132" spans="2:16">
      <c r="B132" s="94"/>
      <c r="C132" s="94"/>
      <c r="D132" s="95"/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95"/>
    </row>
    <row r="133" spans="2:16">
      <c r="B133" s="94"/>
      <c r="C133" s="94"/>
      <c r="D133" s="95"/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95"/>
    </row>
    <row r="134" spans="2:16">
      <c r="B134" s="94"/>
      <c r="C134" s="94"/>
      <c r="D134" s="95"/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  <c r="P134" s="95"/>
    </row>
    <row r="135" spans="2:16">
      <c r="B135" s="94"/>
      <c r="C135" s="94"/>
      <c r="D135" s="95"/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95"/>
    </row>
    <row r="136" spans="2:16">
      <c r="B136" s="94"/>
      <c r="C136" s="94"/>
      <c r="D136" s="95"/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95"/>
      <c r="P136" s="95"/>
    </row>
    <row r="137" spans="2:16">
      <c r="B137" s="94"/>
      <c r="C137" s="94"/>
      <c r="D137" s="95"/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  <c r="P137" s="95"/>
    </row>
    <row r="138" spans="2:16">
      <c r="B138" s="94"/>
      <c r="C138" s="94"/>
      <c r="D138" s="95"/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  <c r="P138" s="95"/>
    </row>
    <row r="139" spans="2:16">
      <c r="B139" s="94"/>
      <c r="C139" s="94"/>
      <c r="D139" s="95"/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  <c r="P139" s="95"/>
    </row>
    <row r="140" spans="2:16">
      <c r="B140" s="94"/>
      <c r="C140" s="94"/>
      <c r="D140" s="95"/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5"/>
      <c r="P140" s="95"/>
    </row>
    <row r="141" spans="2:16">
      <c r="B141" s="94"/>
      <c r="C141" s="94"/>
      <c r="D141" s="95"/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95"/>
      <c r="P141" s="95"/>
    </row>
    <row r="142" spans="2:16">
      <c r="B142" s="94"/>
      <c r="C142" s="94"/>
      <c r="D142" s="95"/>
      <c r="E142" s="95"/>
      <c r="F142" s="95"/>
      <c r="G142" s="95"/>
      <c r="H142" s="95"/>
      <c r="I142" s="95"/>
      <c r="J142" s="95"/>
      <c r="K142" s="95"/>
      <c r="L142" s="95"/>
      <c r="M142" s="95"/>
      <c r="N142" s="95"/>
      <c r="O142" s="95"/>
      <c r="P142" s="95"/>
    </row>
    <row r="143" spans="2:16">
      <c r="B143" s="94"/>
      <c r="C143" s="94"/>
      <c r="D143" s="95"/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95"/>
      <c r="P143" s="95"/>
    </row>
    <row r="144" spans="2:16">
      <c r="B144" s="94"/>
      <c r="C144" s="94"/>
      <c r="D144" s="95"/>
      <c r="E144" s="95"/>
      <c r="F144" s="95"/>
      <c r="G144" s="95"/>
      <c r="H144" s="95"/>
      <c r="I144" s="95"/>
      <c r="J144" s="95"/>
      <c r="K144" s="95"/>
      <c r="L144" s="95"/>
      <c r="M144" s="95"/>
      <c r="N144" s="95"/>
      <c r="O144" s="95"/>
      <c r="P144" s="95"/>
    </row>
    <row r="145" spans="2:16">
      <c r="B145" s="94"/>
      <c r="C145" s="94"/>
      <c r="D145" s="95"/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O145" s="95"/>
      <c r="P145" s="95"/>
    </row>
    <row r="146" spans="2:16">
      <c r="B146" s="94"/>
      <c r="C146" s="94"/>
      <c r="D146" s="95"/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95"/>
    </row>
    <row r="147" spans="2:16">
      <c r="B147" s="94"/>
      <c r="C147" s="94"/>
      <c r="D147" s="95"/>
      <c r="E147" s="95"/>
      <c r="F147" s="95"/>
      <c r="G147" s="95"/>
      <c r="H147" s="95"/>
      <c r="I147" s="95"/>
      <c r="J147" s="95"/>
      <c r="K147" s="95"/>
      <c r="L147" s="95"/>
      <c r="M147" s="95"/>
      <c r="N147" s="95"/>
      <c r="O147" s="95"/>
      <c r="P147" s="95"/>
    </row>
    <row r="148" spans="2:16">
      <c r="B148" s="94"/>
      <c r="C148" s="94"/>
      <c r="D148" s="95"/>
      <c r="E148" s="95"/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95"/>
    </row>
    <row r="149" spans="2:16">
      <c r="B149" s="94"/>
      <c r="C149" s="94"/>
      <c r="D149" s="95"/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95"/>
    </row>
    <row r="150" spans="2:16">
      <c r="B150" s="94"/>
      <c r="C150" s="94"/>
      <c r="D150" s="95"/>
      <c r="E150" s="95"/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95"/>
    </row>
    <row r="151" spans="2:16">
      <c r="B151" s="94"/>
      <c r="C151" s="94"/>
      <c r="D151" s="95"/>
      <c r="E151" s="95"/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95"/>
    </row>
    <row r="152" spans="2:16">
      <c r="B152" s="94"/>
      <c r="C152" s="94"/>
      <c r="D152" s="95"/>
      <c r="E152" s="95"/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95"/>
    </row>
    <row r="153" spans="2:16">
      <c r="B153" s="94"/>
      <c r="C153" s="94"/>
      <c r="D153" s="95"/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95"/>
    </row>
    <row r="154" spans="2:16">
      <c r="B154" s="94"/>
      <c r="C154" s="94"/>
      <c r="D154" s="95"/>
      <c r="E154" s="95"/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95"/>
    </row>
    <row r="155" spans="2:16">
      <c r="B155" s="94"/>
      <c r="C155" s="94"/>
      <c r="D155" s="95"/>
      <c r="E155" s="95"/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95"/>
    </row>
    <row r="156" spans="2:16">
      <c r="B156" s="94"/>
      <c r="C156" s="94"/>
      <c r="D156" s="95"/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O156" s="95"/>
      <c r="P156" s="95"/>
    </row>
    <row r="157" spans="2:16">
      <c r="B157" s="94"/>
      <c r="C157" s="94"/>
      <c r="D157" s="95"/>
      <c r="E157" s="95"/>
      <c r="F157" s="95"/>
      <c r="G157" s="95"/>
      <c r="H157" s="95"/>
      <c r="I157" s="95"/>
      <c r="J157" s="95"/>
      <c r="K157" s="95"/>
      <c r="L157" s="95"/>
      <c r="M157" s="95"/>
      <c r="N157" s="95"/>
      <c r="O157" s="95"/>
      <c r="P157" s="95"/>
    </row>
    <row r="158" spans="2:16">
      <c r="B158" s="94"/>
      <c r="C158" s="94"/>
      <c r="D158" s="95"/>
      <c r="E158" s="95"/>
      <c r="F158" s="95"/>
      <c r="G158" s="95"/>
      <c r="H158" s="95"/>
      <c r="I158" s="95"/>
      <c r="J158" s="95"/>
      <c r="K158" s="95"/>
      <c r="L158" s="95"/>
      <c r="M158" s="95"/>
      <c r="N158" s="95"/>
      <c r="O158" s="95"/>
      <c r="P158" s="95"/>
    </row>
    <row r="159" spans="2:16">
      <c r="B159" s="94"/>
      <c r="C159" s="94"/>
      <c r="D159" s="95"/>
      <c r="E159" s="95"/>
      <c r="F159" s="95"/>
      <c r="G159" s="95"/>
      <c r="H159" s="95"/>
      <c r="I159" s="95"/>
      <c r="J159" s="95"/>
      <c r="K159" s="95"/>
      <c r="L159" s="95"/>
      <c r="M159" s="95"/>
      <c r="N159" s="95"/>
      <c r="O159" s="95"/>
      <c r="P159" s="95"/>
    </row>
    <row r="160" spans="2:16">
      <c r="B160" s="94"/>
      <c r="C160" s="94"/>
      <c r="D160" s="95"/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95"/>
      <c r="P160" s="95"/>
    </row>
    <row r="161" spans="2:16">
      <c r="B161" s="94"/>
      <c r="C161" s="94"/>
      <c r="D161" s="95"/>
      <c r="E161" s="95"/>
      <c r="F161" s="95"/>
      <c r="G161" s="95"/>
      <c r="H161" s="95"/>
      <c r="I161" s="95"/>
      <c r="J161" s="95"/>
      <c r="K161" s="95"/>
      <c r="L161" s="95"/>
      <c r="M161" s="95"/>
      <c r="N161" s="95"/>
      <c r="O161" s="95"/>
      <c r="P161" s="95"/>
    </row>
    <row r="162" spans="2:16">
      <c r="B162" s="94"/>
      <c r="C162" s="94"/>
      <c r="D162" s="95"/>
      <c r="E162" s="95"/>
      <c r="F162" s="95"/>
      <c r="G162" s="95"/>
      <c r="H162" s="95"/>
      <c r="I162" s="95"/>
      <c r="J162" s="95"/>
      <c r="K162" s="95"/>
      <c r="L162" s="95"/>
      <c r="M162" s="95"/>
      <c r="N162" s="95"/>
      <c r="O162" s="95"/>
      <c r="P162" s="95"/>
    </row>
    <row r="163" spans="2:16">
      <c r="B163" s="94"/>
      <c r="C163" s="94"/>
      <c r="D163" s="95"/>
      <c r="E163" s="95"/>
      <c r="F163" s="95"/>
      <c r="G163" s="95"/>
      <c r="H163" s="95"/>
      <c r="I163" s="95"/>
      <c r="J163" s="95"/>
      <c r="K163" s="95"/>
      <c r="L163" s="95"/>
      <c r="M163" s="95"/>
      <c r="N163" s="95"/>
      <c r="O163" s="95"/>
      <c r="P163" s="95"/>
    </row>
    <row r="164" spans="2:16">
      <c r="B164" s="94"/>
      <c r="C164" s="94"/>
      <c r="D164" s="95"/>
      <c r="E164" s="95"/>
      <c r="F164" s="95"/>
      <c r="G164" s="95"/>
      <c r="H164" s="95"/>
      <c r="I164" s="95"/>
      <c r="J164" s="95"/>
      <c r="K164" s="95"/>
      <c r="L164" s="95"/>
      <c r="M164" s="95"/>
      <c r="N164" s="95"/>
      <c r="O164" s="95"/>
      <c r="P164" s="95"/>
    </row>
    <row r="165" spans="2:16">
      <c r="B165" s="94"/>
      <c r="C165" s="94"/>
      <c r="D165" s="95"/>
      <c r="E165" s="95"/>
      <c r="F165" s="95"/>
      <c r="G165" s="95"/>
      <c r="H165" s="95"/>
      <c r="I165" s="95"/>
      <c r="J165" s="95"/>
      <c r="K165" s="95"/>
      <c r="L165" s="95"/>
      <c r="M165" s="95"/>
      <c r="N165" s="95"/>
      <c r="O165" s="95"/>
      <c r="P165" s="95"/>
    </row>
    <row r="166" spans="2:16">
      <c r="B166" s="94"/>
      <c r="C166" s="94"/>
      <c r="D166" s="95"/>
      <c r="E166" s="95"/>
      <c r="F166" s="95"/>
      <c r="G166" s="95"/>
      <c r="H166" s="95"/>
      <c r="I166" s="95"/>
      <c r="J166" s="95"/>
      <c r="K166" s="95"/>
      <c r="L166" s="95"/>
      <c r="M166" s="95"/>
      <c r="N166" s="95"/>
      <c r="O166" s="95"/>
      <c r="P166" s="95"/>
    </row>
    <row r="167" spans="2:16">
      <c r="B167" s="94"/>
      <c r="C167" s="94"/>
      <c r="D167" s="95"/>
      <c r="E167" s="95"/>
      <c r="F167" s="95"/>
      <c r="G167" s="95"/>
      <c r="H167" s="95"/>
      <c r="I167" s="95"/>
      <c r="J167" s="95"/>
      <c r="K167" s="95"/>
      <c r="L167" s="95"/>
      <c r="M167" s="95"/>
      <c r="N167" s="95"/>
      <c r="O167" s="95"/>
      <c r="P167" s="95"/>
    </row>
    <row r="168" spans="2:16">
      <c r="B168" s="94"/>
      <c r="C168" s="94"/>
      <c r="D168" s="95"/>
      <c r="E168" s="95"/>
      <c r="F168" s="95"/>
      <c r="G168" s="95"/>
      <c r="H168" s="95"/>
      <c r="I168" s="95"/>
      <c r="J168" s="95"/>
      <c r="K168" s="95"/>
      <c r="L168" s="95"/>
      <c r="M168" s="95"/>
      <c r="N168" s="95"/>
      <c r="O168" s="95"/>
      <c r="P168" s="95"/>
    </row>
    <row r="169" spans="2:16">
      <c r="B169" s="94"/>
      <c r="C169" s="94"/>
      <c r="D169" s="95"/>
      <c r="E169" s="95"/>
      <c r="F169" s="95"/>
      <c r="G169" s="95"/>
      <c r="H169" s="95"/>
      <c r="I169" s="95"/>
      <c r="J169" s="95"/>
      <c r="K169" s="95"/>
      <c r="L169" s="95"/>
      <c r="M169" s="95"/>
      <c r="N169" s="95"/>
      <c r="O169" s="95"/>
      <c r="P169" s="95"/>
    </row>
    <row r="170" spans="2:16">
      <c r="B170" s="94"/>
      <c r="C170" s="94"/>
      <c r="D170" s="95"/>
      <c r="E170" s="95"/>
      <c r="F170" s="95"/>
      <c r="G170" s="95"/>
      <c r="H170" s="95"/>
      <c r="I170" s="95"/>
      <c r="J170" s="95"/>
      <c r="K170" s="95"/>
      <c r="L170" s="95"/>
      <c r="M170" s="95"/>
      <c r="N170" s="95"/>
      <c r="O170" s="95"/>
      <c r="P170" s="95"/>
    </row>
    <row r="171" spans="2:16">
      <c r="B171" s="94"/>
      <c r="C171" s="94"/>
      <c r="D171" s="95"/>
      <c r="E171" s="95"/>
      <c r="F171" s="95"/>
      <c r="G171" s="95"/>
      <c r="H171" s="95"/>
      <c r="I171" s="95"/>
      <c r="J171" s="95"/>
      <c r="K171" s="95"/>
      <c r="L171" s="95"/>
      <c r="M171" s="95"/>
      <c r="N171" s="95"/>
      <c r="O171" s="95"/>
      <c r="P171" s="95"/>
    </row>
    <row r="172" spans="2:16">
      <c r="B172" s="94"/>
      <c r="C172" s="94"/>
      <c r="D172" s="95"/>
      <c r="E172" s="95"/>
      <c r="F172" s="95"/>
      <c r="G172" s="95"/>
      <c r="H172" s="95"/>
      <c r="I172" s="95"/>
      <c r="J172" s="95"/>
      <c r="K172" s="95"/>
      <c r="L172" s="95"/>
      <c r="M172" s="95"/>
      <c r="N172" s="95"/>
      <c r="O172" s="95"/>
      <c r="P172" s="95"/>
    </row>
    <row r="173" spans="2:16">
      <c r="B173" s="94"/>
      <c r="C173" s="94"/>
      <c r="D173" s="95"/>
      <c r="E173" s="95"/>
      <c r="F173" s="95"/>
      <c r="G173" s="95"/>
      <c r="H173" s="95"/>
      <c r="I173" s="95"/>
      <c r="J173" s="95"/>
      <c r="K173" s="95"/>
      <c r="L173" s="95"/>
      <c r="M173" s="95"/>
      <c r="N173" s="95"/>
      <c r="O173" s="95"/>
      <c r="P173" s="95"/>
    </row>
    <row r="174" spans="2:16">
      <c r="B174" s="94"/>
      <c r="C174" s="94"/>
      <c r="D174" s="95"/>
      <c r="E174" s="95"/>
      <c r="F174" s="95"/>
      <c r="G174" s="95"/>
      <c r="H174" s="95"/>
      <c r="I174" s="95"/>
      <c r="J174" s="95"/>
      <c r="K174" s="95"/>
      <c r="L174" s="95"/>
      <c r="M174" s="95"/>
      <c r="N174" s="95"/>
      <c r="O174" s="95"/>
      <c r="P174" s="95"/>
    </row>
    <row r="175" spans="2:16">
      <c r="B175" s="94"/>
      <c r="C175" s="94"/>
      <c r="D175" s="95"/>
      <c r="E175" s="95"/>
      <c r="F175" s="95"/>
      <c r="G175" s="95"/>
      <c r="H175" s="95"/>
      <c r="I175" s="95"/>
      <c r="J175" s="95"/>
      <c r="K175" s="95"/>
      <c r="L175" s="95"/>
      <c r="M175" s="95"/>
      <c r="N175" s="95"/>
      <c r="O175" s="95"/>
      <c r="P175" s="95"/>
    </row>
    <row r="176" spans="2:16">
      <c r="B176" s="94"/>
      <c r="C176" s="94"/>
      <c r="D176" s="95"/>
      <c r="E176" s="95"/>
      <c r="F176" s="95"/>
      <c r="G176" s="95"/>
      <c r="H176" s="95"/>
      <c r="I176" s="95"/>
      <c r="J176" s="95"/>
      <c r="K176" s="95"/>
      <c r="L176" s="95"/>
      <c r="M176" s="95"/>
      <c r="N176" s="95"/>
      <c r="O176" s="95"/>
      <c r="P176" s="95"/>
    </row>
    <row r="177" spans="2:16">
      <c r="B177" s="94"/>
      <c r="C177" s="94"/>
      <c r="D177" s="95"/>
      <c r="E177" s="95"/>
      <c r="F177" s="95"/>
      <c r="G177" s="95"/>
      <c r="H177" s="95"/>
      <c r="I177" s="95"/>
      <c r="J177" s="95"/>
      <c r="K177" s="95"/>
      <c r="L177" s="95"/>
      <c r="M177" s="95"/>
      <c r="N177" s="95"/>
      <c r="O177" s="95"/>
      <c r="P177" s="95"/>
    </row>
    <row r="178" spans="2:16">
      <c r="B178" s="94"/>
      <c r="C178" s="94"/>
      <c r="D178" s="95"/>
      <c r="E178" s="95"/>
      <c r="F178" s="95"/>
      <c r="G178" s="95"/>
      <c r="H178" s="95"/>
      <c r="I178" s="95"/>
      <c r="J178" s="95"/>
      <c r="K178" s="95"/>
      <c r="L178" s="95"/>
      <c r="M178" s="95"/>
      <c r="N178" s="95"/>
      <c r="O178" s="95"/>
      <c r="P178" s="95"/>
    </row>
    <row r="179" spans="2:16">
      <c r="B179" s="94"/>
      <c r="C179" s="94"/>
      <c r="D179" s="95"/>
      <c r="E179" s="95"/>
      <c r="F179" s="95"/>
      <c r="G179" s="95"/>
      <c r="H179" s="95"/>
      <c r="I179" s="95"/>
      <c r="J179" s="95"/>
      <c r="K179" s="95"/>
      <c r="L179" s="95"/>
      <c r="M179" s="95"/>
      <c r="N179" s="95"/>
      <c r="O179" s="95"/>
      <c r="P179" s="95"/>
    </row>
    <row r="180" spans="2:16">
      <c r="B180" s="94"/>
      <c r="C180" s="94"/>
      <c r="D180" s="95"/>
      <c r="E180" s="95"/>
      <c r="F180" s="95"/>
      <c r="G180" s="95"/>
      <c r="H180" s="95"/>
      <c r="I180" s="95"/>
      <c r="J180" s="95"/>
      <c r="K180" s="95"/>
      <c r="L180" s="95"/>
      <c r="M180" s="95"/>
      <c r="N180" s="95"/>
      <c r="O180" s="95"/>
      <c r="P180" s="95"/>
    </row>
    <row r="181" spans="2:16">
      <c r="B181" s="94"/>
      <c r="C181" s="94"/>
      <c r="D181" s="95"/>
      <c r="E181" s="95"/>
      <c r="F181" s="95"/>
      <c r="G181" s="95"/>
      <c r="H181" s="95"/>
      <c r="I181" s="95"/>
      <c r="J181" s="95"/>
      <c r="K181" s="95"/>
      <c r="L181" s="95"/>
      <c r="M181" s="95"/>
      <c r="N181" s="95"/>
      <c r="O181" s="95"/>
      <c r="P181" s="95"/>
    </row>
    <row r="182" spans="2:16">
      <c r="B182" s="94"/>
      <c r="C182" s="94"/>
      <c r="D182" s="95"/>
      <c r="E182" s="95"/>
      <c r="F182" s="95"/>
      <c r="G182" s="95"/>
      <c r="H182" s="95"/>
      <c r="I182" s="95"/>
      <c r="J182" s="95"/>
      <c r="K182" s="95"/>
      <c r="L182" s="95"/>
      <c r="M182" s="95"/>
      <c r="N182" s="95"/>
      <c r="O182" s="95"/>
      <c r="P182" s="95"/>
    </row>
    <row r="183" spans="2:16">
      <c r="B183" s="94"/>
      <c r="C183" s="94"/>
      <c r="D183" s="95"/>
      <c r="E183" s="95"/>
      <c r="F183" s="95"/>
      <c r="G183" s="95"/>
      <c r="H183" s="95"/>
      <c r="I183" s="95"/>
      <c r="J183" s="95"/>
      <c r="K183" s="95"/>
      <c r="L183" s="95"/>
      <c r="M183" s="95"/>
      <c r="N183" s="95"/>
      <c r="O183" s="95"/>
      <c r="P183" s="95"/>
    </row>
    <row r="184" spans="2:16">
      <c r="B184" s="94"/>
      <c r="C184" s="94"/>
      <c r="D184" s="95"/>
      <c r="E184" s="95"/>
      <c r="F184" s="95"/>
      <c r="G184" s="95"/>
      <c r="H184" s="95"/>
      <c r="I184" s="95"/>
      <c r="J184" s="95"/>
      <c r="K184" s="95"/>
      <c r="L184" s="95"/>
      <c r="M184" s="95"/>
      <c r="N184" s="95"/>
      <c r="O184" s="95"/>
      <c r="P184" s="95"/>
    </row>
    <row r="185" spans="2:16">
      <c r="B185" s="94"/>
      <c r="C185" s="94"/>
      <c r="D185" s="95"/>
      <c r="E185" s="95"/>
      <c r="F185" s="95"/>
      <c r="G185" s="95"/>
      <c r="H185" s="95"/>
      <c r="I185" s="95"/>
      <c r="J185" s="95"/>
      <c r="K185" s="95"/>
      <c r="L185" s="95"/>
      <c r="M185" s="95"/>
      <c r="N185" s="95"/>
      <c r="O185" s="95"/>
      <c r="P185" s="95"/>
    </row>
    <row r="186" spans="2:16">
      <c r="B186" s="94"/>
      <c r="C186" s="94"/>
      <c r="D186" s="95"/>
      <c r="E186" s="95"/>
      <c r="F186" s="95"/>
      <c r="G186" s="95"/>
      <c r="H186" s="95"/>
      <c r="I186" s="95"/>
      <c r="J186" s="95"/>
      <c r="K186" s="95"/>
      <c r="L186" s="95"/>
      <c r="M186" s="95"/>
      <c r="N186" s="95"/>
      <c r="O186" s="95"/>
      <c r="P186" s="95"/>
    </row>
    <row r="187" spans="2:16">
      <c r="B187" s="94"/>
      <c r="C187" s="94"/>
      <c r="D187" s="95"/>
      <c r="E187" s="95"/>
      <c r="F187" s="95"/>
      <c r="G187" s="95"/>
      <c r="H187" s="95"/>
      <c r="I187" s="95"/>
      <c r="J187" s="95"/>
      <c r="K187" s="95"/>
      <c r="L187" s="95"/>
      <c r="M187" s="95"/>
      <c r="N187" s="95"/>
      <c r="O187" s="95"/>
      <c r="P187" s="95"/>
    </row>
    <row r="188" spans="2:16">
      <c r="B188" s="94"/>
      <c r="C188" s="94"/>
      <c r="D188" s="95"/>
      <c r="E188" s="95"/>
      <c r="F188" s="95"/>
      <c r="G188" s="95"/>
      <c r="H188" s="95"/>
      <c r="I188" s="95"/>
      <c r="J188" s="95"/>
      <c r="K188" s="95"/>
      <c r="L188" s="95"/>
      <c r="M188" s="95"/>
      <c r="N188" s="95"/>
      <c r="O188" s="95"/>
      <c r="P188" s="95"/>
    </row>
    <row r="189" spans="2:16">
      <c r="B189" s="94"/>
      <c r="C189" s="94"/>
      <c r="D189" s="95"/>
      <c r="E189" s="95"/>
      <c r="F189" s="95"/>
      <c r="G189" s="95"/>
      <c r="H189" s="95"/>
      <c r="I189" s="95"/>
      <c r="J189" s="95"/>
      <c r="K189" s="95"/>
      <c r="L189" s="95"/>
      <c r="M189" s="95"/>
      <c r="N189" s="95"/>
      <c r="O189" s="95"/>
      <c r="P189" s="95"/>
    </row>
    <row r="190" spans="2:16">
      <c r="B190" s="94"/>
      <c r="C190" s="94"/>
      <c r="D190" s="95"/>
      <c r="E190" s="95"/>
      <c r="F190" s="95"/>
      <c r="G190" s="95"/>
      <c r="H190" s="95"/>
      <c r="I190" s="95"/>
      <c r="J190" s="95"/>
      <c r="K190" s="95"/>
      <c r="L190" s="95"/>
      <c r="M190" s="95"/>
      <c r="N190" s="95"/>
      <c r="O190" s="95"/>
      <c r="P190" s="95"/>
    </row>
    <row r="191" spans="2:16">
      <c r="B191" s="94"/>
      <c r="C191" s="94"/>
      <c r="D191" s="95"/>
      <c r="E191" s="95"/>
      <c r="F191" s="95"/>
      <c r="G191" s="95"/>
      <c r="H191" s="95"/>
      <c r="I191" s="95"/>
      <c r="J191" s="95"/>
      <c r="K191" s="95"/>
      <c r="L191" s="95"/>
      <c r="M191" s="95"/>
      <c r="N191" s="95"/>
      <c r="O191" s="95"/>
      <c r="P191" s="95"/>
    </row>
    <row r="192" spans="2:16">
      <c r="B192" s="94"/>
      <c r="C192" s="94"/>
      <c r="D192" s="95"/>
      <c r="E192" s="95"/>
      <c r="F192" s="95"/>
      <c r="G192" s="95"/>
      <c r="H192" s="95"/>
      <c r="I192" s="95"/>
      <c r="J192" s="95"/>
      <c r="K192" s="95"/>
      <c r="L192" s="95"/>
      <c r="M192" s="95"/>
      <c r="N192" s="95"/>
      <c r="O192" s="95"/>
      <c r="P192" s="95"/>
    </row>
    <row r="193" spans="2:16">
      <c r="B193" s="94"/>
      <c r="C193" s="94"/>
      <c r="D193" s="95"/>
      <c r="E193" s="95"/>
      <c r="F193" s="95"/>
      <c r="G193" s="95"/>
      <c r="H193" s="95"/>
      <c r="I193" s="95"/>
      <c r="J193" s="95"/>
      <c r="K193" s="95"/>
      <c r="L193" s="95"/>
      <c r="M193" s="95"/>
      <c r="N193" s="95"/>
      <c r="O193" s="95"/>
      <c r="P193" s="95"/>
    </row>
    <row r="194" spans="2:16">
      <c r="B194" s="94"/>
      <c r="C194" s="94"/>
      <c r="D194" s="95"/>
      <c r="E194" s="95"/>
      <c r="F194" s="95"/>
      <c r="G194" s="95"/>
      <c r="H194" s="95"/>
      <c r="I194" s="95"/>
      <c r="J194" s="95"/>
      <c r="K194" s="95"/>
      <c r="L194" s="95"/>
      <c r="M194" s="95"/>
      <c r="N194" s="95"/>
      <c r="O194" s="95"/>
      <c r="P194" s="95"/>
    </row>
    <row r="195" spans="2:16">
      <c r="B195" s="94"/>
      <c r="C195" s="94"/>
      <c r="D195" s="95"/>
      <c r="E195" s="95"/>
      <c r="F195" s="95"/>
      <c r="G195" s="95"/>
      <c r="H195" s="95"/>
      <c r="I195" s="95"/>
      <c r="J195" s="95"/>
      <c r="K195" s="95"/>
      <c r="L195" s="95"/>
      <c r="M195" s="95"/>
      <c r="N195" s="95"/>
      <c r="O195" s="95"/>
      <c r="P195" s="95"/>
    </row>
    <row r="196" spans="2:16">
      <c r="B196" s="94"/>
      <c r="C196" s="94"/>
      <c r="D196" s="95"/>
      <c r="E196" s="95"/>
      <c r="F196" s="95"/>
      <c r="G196" s="95"/>
      <c r="H196" s="95"/>
      <c r="I196" s="95"/>
      <c r="J196" s="95"/>
      <c r="K196" s="95"/>
      <c r="L196" s="95"/>
      <c r="M196" s="95"/>
      <c r="N196" s="95"/>
      <c r="O196" s="95"/>
      <c r="P196" s="95"/>
    </row>
    <row r="197" spans="2:16">
      <c r="B197" s="94"/>
      <c r="C197" s="94"/>
      <c r="D197" s="95"/>
      <c r="E197" s="95"/>
      <c r="F197" s="95"/>
      <c r="G197" s="95"/>
      <c r="H197" s="95"/>
      <c r="I197" s="95"/>
      <c r="J197" s="95"/>
      <c r="K197" s="95"/>
      <c r="L197" s="95"/>
      <c r="M197" s="95"/>
      <c r="N197" s="95"/>
      <c r="O197" s="95"/>
      <c r="P197" s="95"/>
    </row>
    <row r="198" spans="2:16">
      <c r="B198" s="94"/>
      <c r="C198" s="94"/>
      <c r="D198" s="95"/>
      <c r="E198" s="95"/>
      <c r="F198" s="95"/>
      <c r="G198" s="95"/>
      <c r="H198" s="95"/>
      <c r="I198" s="95"/>
      <c r="J198" s="95"/>
      <c r="K198" s="95"/>
      <c r="L198" s="95"/>
      <c r="M198" s="95"/>
      <c r="N198" s="95"/>
      <c r="O198" s="95"/>
      <c r="P198" s="95"/>
    </row>
    <row r="199" spans="2:16">
      <c r="B199" s="94"/>
      <c r="C199" s="94"/>
      <c r="D199" s="95"/>
      <c r="E199" s="95"/>
      <c r="F199" s="95"/>
      <c r="G199" s="95"/>
      <c r="H199" s="95"/>
      <c r="I199" s="95"/>
      <c r="J199" s="95"/>
      <c r="K199" s="95"/>
      <c r="L199" s="95"/>
      <c r="M199" s="95"/>
      <c r="N199" s="95"/>
      <c r="O199" s="95"/>
      <c r="P199" s="95"/>
    </row>
    <row r="200" spans="2:16">
      <c r="B200" s="94"/>
      <c r="C200" s="94"/>
      <c r="D200" s="95"/>
      <c r="E200" s="95"/>
      <c r="F200" s="95"/>
      <c r="G200" s="95"/>
      <c r="H200" s="95"/>
      <c r="I200" s="95"/>
      <c r="J200" s="95"/>
      <c r="K200" s="95"/>
      <c r="L200" s="95"/>
      <c r="M200" s="95"/>
      <c r="N200" s="95"/>
      <c r="O200" s="95"/>
      <c r="P200" s="95"/>
    </row>
    <row r="201" spans="2:16">
      <c r="B201" s="94"/>
      <c r="C201" s="94"/>
      <c r="D201" s="95"/>
      <c r="E201" s="95"/>
      <c r="F201" s="95"/>
      <c r="G201" s="95"/>
      <c r="H201" s="95"/>
      <c r="I201" s="95"/>
      <c r="J201" s="95"/>
      <c r="K201" s="95"/>
      <c r="L201" s="95"/>
      <c r="M201" s="95"/>
      <c r="N201" s="95"/>
      <c r="O201" s="95"/>
      <c r="P201" s="95"/>
    </row>
    <row r="202" spans="2:16">
      <c r="B202" s="94"/>
      <c r="C202" s="94"/>
      <c r="D202" s="95"/>
      <c r="E202" s="95"/>
      <c r="F202" s="95"/>
      <c r="G202" s="95"/>
      <c r="H202" s="95"/>
      <c r="I202" s="95"/>
      <c r="J202" s="95"/>
      <c r="K202" s="95"/>
      <c r="L202" s="95"/>
      <c r="M202" s="95"/>
      <c r="N202" s="95"/>
      <c r="O202" s="95"/>
      <c r="P202" s="95"/>
    </row>
    <row r="203" spans="2:16">
      <c r="B203" s="94"/>
      <c r="C203" s="94"/>
      <c r="D203" s="95"/>
      <c r="E203" s="95"/>
      <c r="F203" s="95"/>
      <c r="G203" s="95"/>
      <c r="H203" s="95"/>
      <c r="I203" s="95"/>
      <c r="J203" s="95"/>
      <c r="K203" s="95"/>
      <c r="L203" s="95"/>
      <c r="M203" s="95"/>
      <c r="N203" s="95"/>
      <c r="O203" s="95"/>
      <c r="P203" s="95"/>
    </row>
    <row r="204" spans="2:16">
      <c r="B204" s="94"/>
      <c r="C204" s="94"/>
      <c r="D204" s="95"/>
      <c r="E204" s="95"/>
      <c r="F204" s="95"/>
      <c r="G204" s="95"/>
      <c r="H204" s="95"/>
      <c r="I204" s="95"/>
      <c r="J204" s="95"/>
      <c r="K204" s="95"/>
      <c r="L204" s="95"/>
      <c r="M204" s="95"/>
      <c r="N204" s="95"/>
      <c r="O204" s="95"/>
      <c r="P204" s="95"/>
    </row>
    <row r="205" spans="2:16">
      <c r="B205" s="94"/>
      <c r="C205" s="94"/>
      <c r="D205" s="95"/>
      <c r="E205" s="95"/>
      <c r="F205" s="95"/>
      <c r="G205" s="95"/>
      <c r="H205" s="95"/>
      <c r="I205" s="95"/>
      <c r="J205" s="95"/>
      <c r="K205" s="95"/>
      <c r="L205" s="95"/>
      <c r="M205" s="95"/>
      <c r="N205" s="95"/>
      <c r="O205" s="95"/>
      <c r="P205" s="95"/>
    </row>
    <row r="206" spans="2:16">
      <c r="B206" s="94"/>
      <c r="C206" s="94"/>
      <c r="D206" s="95"/>
      <c r="E206" s="95"/>
      <c r="F206" s="95"/>
      <c r="G206" s="95"/>
      <c r="H206" s="95"/>
      <c r="I206" s="95"/>
      <c r="J206" s="95"/>
      <c r="K206" s="95"/>
      <c r="L206" s="95"/>
      <c r="M206" s="95"/>
      <c r="N206" s="95"/>
      <c r="O206" s="95"/>
      <c r="P206" s="95"/>
    </row>
    <row r="207" spans="2:16">
      <c r="B207" s="94"/>
      <c r="C207" s="94"/>
      <c r="D207" s="95"/>
      <c r="E207" s="95"/>
      <c r="F207" s="95"/>
      <c r="G207" s="95"/>
      <c r="H207" s="95"/>
      <c r="I207" s="95"/>
      <c r="J207" s="95"/>
      <c r="K207" s="95"/>
      <c r="L207" s="95"/>
      <c r="M207" s="95"/>
      <c r="N207" s="95"/>
      <c r="O207" s="95"/>
      <c r="P207" s="95"/>
    </row>
    <row r="208" spans="2:16">
      <c r="B208" s="94"/>
      <c r="C208" s="94"/>
      <c r="D208" s="95"/>
      <c r="E208" s="95"/>
      <c r="F208" s="95"/>
      <c r="G208" s="95"/>
      <c r="H208" s="95"/>
      <c r="I208" s="95"/>
      <c r="J208" s="95"/>
      <c r="K208" s="95"/>
      <c r="L208" s="95"/>
      <c r="M208" s="95"/>
      <c r="N208" s="95"/>
      <c r="O208" s="95"/>
      <c r="P208" s="95"/>
    </row>
    <row r="209" spans="2:16">
      <c r="B209" s="94"/>
      <c r="C209" s="94"/>
      <c r="D209" s="95"/>
      <c r="E209" s="95"/>
      <c r="F209" s="95"/>
      <c r="G209" s="95"/>
      <c r="H209" s="95"/>
      <c r="I209" s="95"/>
      <c r="J209" s="95"/>
      <c r="K209" s="95"/>
      <c r="L209" s="95"/>
      <c r="M209" s="95"/>
      <c r="N209" s="95"/>
      <c r="O209" s="95"/>
      <c r="P209" s="95"/>
    </row>
    <row r="210" spans="2:16">
      <c r="B210" s="94"/>
      <c r="C210" s="94"/>
      <c r="D210" s="95"/>
      <c r="E210" s="95"/>
      <c r="F210" s="95"/>
      <c r="G210" s="95"/>
      <c r="H210" s="95"/>
      <c r="I210" s="95"/>
      <c r="J210" s="95"/>
      <c r="K210" s="95"/>
      <c r="L210" s="95"/>
      <c r="M210" s="95"/>
      <c r="N210" s="95"/>
      <c r="O210" s="95"/>
      <c r="P210" s="95"/>
    </row>
    <row r="211" spans="2:16">
      <c r="B211" s="94"/>
      <c r="C211" s="94"/>
      <c r="D211" s="95"/>
      <c r="E211" s="95"/>
      <c r="F211" s="95"/>
      <c r="G211" s="95"/>
      <c r="H211" s="95"/>
      <c r="I211" s="95"/>
      <c r="J211" s="95"/>
      <c r="K211" s="95"/>
      <c r="L211" s="95"/>
      <c r="M211" s="95"/>
      <c r="N211" s="95"/>
      <c r="O211" s="95"/>
      <c r="P211" s="95"/>
    </row>
    <row r="212" spans="2:16">
      <c r="B212" s="94"/>
      <c r="C212" s="94"/>
      <c r="D212" s="95"/>
      <c r="E212" s="95"/>
      <c r="F212" s="95"/>
      <c r="G212" s="95"/>
      <c r="H212" s="95"/>
      <c r="I212" s="95"/>
      <c r="J212" s="95"/>
      <c r="K212" s="95"/>
      <c r="L212" s="95"/>
      <c r="M212" s="95"/>
      <c r="N212" s="95"/>
      <c r="O212" s="95"/>
      <c r="P212" s="95"/>
    </row>
    <row r="213" spans="2:16">
      <c r="B213" s="94"/>
      <c r="C213" s="94"/>
      <c r="D213" s="95"/>
      <c r="E213" s="95"/>
      <c r="F213" s="95"/>
      <c r="G213" s="95"/>
      <c r="H213" s="95"/>
      <c r="I213" s="95"/>
      <c r="J213" s="95"/>
      <c r="K213" s="95"/>
      <c r="L213" s="95"/>
      <c r="M213" s="95"/>
      <c r="N213" s="95"/>
      <c r="O213" s="95"/>
      <c r="P213" s="95"/>
    </row>
    <row r="214" spans="2:16">
      <c r="B214" s="94"/>
      <c r="C214" s="94"/>
      <c r="D214" s="95"/>
      <c r="E214" s="95"/>
      <c r="F214" s="95"/>
      <c r="G214" s="95"/>
      <c r="H214" s="95"/>
      <c r="I214" s="95"/>
      <c r="J214" s="95"/>
      <c r="K214" s="95"/>
      <c r="L214" s="95"/>
      <c r="M214" s="95"/>
      <c r="N214" s="95"/>
      <c r="O214" s="95"/>
      <c r="P214" s="95"/>
    </row>
    <row r="215" spans="2:16">
      <c r="B215" s="94"/>
      <c r="C215" s="94"/>
      <c r="D215" s="95"/>
      <c r="E215" s="95"/>
      <c r="F215" s="95"/>
      <c r="G215" s="95"/>
      <c r="H215" s="95"/>
      <c r="I215" s="95"/>
      <c r="J215" s="95"/>
      <c r="K215" s="95"/>
      <c r="L215" s="95"/>
      <c r="M215" s="95"/>
      <c r="N215" s="95"/>
      <c r="O215" s="95"/>
      <c r="P215" s="95"/>
    </row>
    <row r="216" spans="2:16">
      <c r="B216" s="94"/>
      <c r="C216" s="94"/>
      <c r="D216" s="95"/>
      <c r="E216" s="95"/>
      <c r="F216" s="95"/>
      <c r="G216" s="95"/>
      <c r="H216" s="95"/>
      <c r="I216" s="95"/>
      <c r="J216" s="95"/>
      <c r="K216" s="95"/>
      <c r="L216" s="95"/>
      <c r="M216" s="95"/>
      <c r="N216" s="95"/>
      <c r="O216" s="95"/>
      <c r="P216" s="95"/>
    </row>
    <row r="217" spans="2:16">
      <c r="B217" s="94"/>
      <c r="C217" s="94"/>
      <c r="D217" s="95"/>
      <c r="E217" s="95"/>
      <c r="F217" s="95"/>
      <c r="G217" s="95"/>
      <c r="H217" s="95"/>
      <c r="I217" s="95"/>
      <c r="J217" s="95"/>
      <c r="K217" s="95"/>
      <c r="L217" s="95"/>
      <c r="M217" s="95"/>
      <c r="N217" s="95"/>
      <c r="O217" s="95"/>
      <c r="P217" s="95"/>
    </row>
    <row r="218" spans="2:16">
      <c r="B218" s="94"/>
      <c r="C218" s="94"/>
      <c r="D218" s="95"/>
      <c r="E218" s="95"/>
      <c r="F218" s="95"/>
      <c r="G218" s="95"/>
      <c r="H218" s="95"/>
      <c r="I218" s="95"/>
      <c r="J218" s="95"/>
      <c r="K218" s="95"/>
      <c r="L218" s="95"/>
      <c r="M218" s="95"/>
      <c r="N218" s="95"/>
      <c r="O218" s="95"/>
      <c r="P218" s="95"/>
    </row>
    <row r="219" spans="2:16">
      <c r="B219" s="94"/>
      <c r="C219" s="94"/>
      <c r="D219" s="95"/>
      <c r="E219" s="95"/>
      <c r="F219" s="95"/>
      <c r="G219" s="95"/>
      <c r="H219" s="95"/>
      <c r="I219" s="95"/>
      <c r="J219" s="95"/>
      <c r="K219" s="95"/>
      <c r="L219" s="95"/>
      <c r="M219" s="95"/>
      <c r="N219" s="95"/>
      <c r="O219" s="95"/>
      <c r="P219" s="95"/>
    </row>
    <row r="220" spans="2:16">
      <c r="B220" s="94"/>
      <c r="C220" s="94"/>
      <c r="D220" s="95"/>
      <c r="E220" s="95"/>
      <c r="F220" s="95"/>
      <c r="G220" s="95"/>
      <c r="H220" s="95"/>
      <c r="I220" s="95"/>
      <c r="J220" s="95"/>
      <c r="K220" s="95"/>
      <c r="L220" s="95"/>
      <c r="M220" s="95"/>
      <c r="N220" s="95"/>
      <c r="O220" s="95"/>
      <c r="P220" s="95"/>
    </row>
    <row r="221" spans="2:16">
      <c r="B221" s="94"/>
      <c r="C221" s="94"/>
      <c r="D221" s="95"/>
      <c r="E221" s="95"/>
      <c r="F221" s="95"/>
      <c r="G221" s="95"/>
      <c r="H221" s="95"/>
      <c r="I221" s="95"/>
      <c r="J221" s="95"/>
      <c r="K221" s="95"/>
      <c r="L221" s="95"/>
      <c r="M221" s="95"/>
      <c r="N221" s="95"/>
      <c r="O221" s="95"/>
      <c r="P221" s="95"/>
    </row>
    <row r="222" spans="2:16">
      <c r="B222" s="94"/>
      <c r="C222" s="94"/>
      <c r="D222" s="95"/>
      <c r="E222" s="95"/>
      <c r="F222" s="95"/>
      <c r="G222" s="95"/>
      <c r="H222" s="95"/>
      <c r="I222" s="95"/>
      <c r="J222" s="95"/>
      <c r="K222" s="95"/>
      <c r="L222" s="95"/>
      <c r="M222" s="95"/>
      <c r="N222" s="95"/>
      <c r="O222" s="95"/>
      <c r="P222" s="95"/>
    </row>
    <row r="223" spans="2:16">
      <c r="B223" s="94"/>
      <c r="C223" s="94"/>
      <c r="D223" s="95"/>
      <c r="E223" s="95"/>
      <c r="F223" s="95"/>
      <c r="G223" s="95"/>
      <c r="H223" s="95"/>
      <c r="I223" s="95"/>
      <c r="J223" s="95"/>
      <c r="K223" s="95"/>
      <c r="L223" s="95"/>
      <c r="M223" s="95"/>
      <c r="N223" s="95"/>
      <c r="O223" s="95"/>
      <c r="P223" s="95"/>
    </row>
    <row r="224" spans="2:16">
      <c r="B224" s="94"/>
      <c r="C224" s="94"/>
      <c r="D224" s="95"/>
      <c r="E224" s="95"/>
      <c r="F224" s="95"/>
      <c r="G224" s="95"/>
      <c r="H224" s="95"/>
      <c r="I224" s="95"/>
      <c r="J224" s="95"/>
      <c r="K224" s="95"/>
      <c r="L224" s="95"/>
      <c r="M224" s="95"/>
      <c r="N224" s="95"/>
      <c r="O224" s="95"/>
      <c r="P224" s="95"/>
    </row>
    <row r="225" spans="2:16">
      <c r="B225" s="94"/>
      <c r="C225" s="94"/>
      <c r="D225" s="95"/>
      <c r="E225" s="95"/>
      <c r="F225" s="95"/>
      <c r="G225" s="95"/>
      <c r="H225" s="95"/>
      <c r="I225" s="95"/>
      <c r="J225" s="95"/>
      <c r="K225" s="95"/>
      <c r="L225" s="95"/>
      <c r="M225" s="95"/>
      <c r="N225" s="95"/>
      <c r="O225" s="95"/>
      <c r="P225" s="95"/>
    </row>
    <row r="226" spans="2:16">
      <c r="B226" s="94"/>
      <c r="C226" s="94"/>
      <c r="D226" s="95"/>
      <c r="E226" s="95"/>
      <c r="F226" s="95"/>
      <c r="G226" s="95"/>
      <c r="H226" s="95"/>
      <c r="I226" s="95"/>
      <c r="J226" s="95"/>
      <c r="K226" s="95"/>
      <c r="L226" s="95"/>
      <c r="M226" s="95"/>
      <c r="N226" s="95"/>
      <c r="O226" s="95"/>
      <c r="P226" s="95"/>
    </row>
    <row r="227" spans="2:16">
      <c r="B227" s="94"/>
      <c r="C227" s="94"/>
      <c r="D227" s="95"/>
      <c r="E227" s="95"/>
      <c r="F227" s="95"/>
      <c r="G227" s="95"/>
      <c r="H227" s="95"/>
      <c r="I227" s="95"/>
      <c r="J227" s="95"/>
      <c r="K227" s="95"/>
      <c r="L227" s="95"/>
      <c r="M227" s="95"/>
      <c r="N227" s="95"/>
      <c r="O227" s="95"/>
      <c r="P227" s="95"/>
    </row>
    <row r="228" spans="2:16">
      <c r="B228" s="94"/>
      <c r="C228" s="94"/>
      <c r="D228" s="95"/>
      <c r="E228" s="95"/>
      <c r="F228" s="95"/>
      <c r="G228" s="95"/>
      <c r="H228" s="95"/>
      <c r="I228" s="95"/>
      <c r="J228" s="95"/>
      <c r="K228" s="95"/>
      <c r="L228" s="95"/>
      <c r="M228" s="95"/>
      <c r="N228" s="95"/>
      <c r="O228" s="95"/>
      <c r="P228" s="95"/>
    </row>
    <row r="229" spans="2:16">
      <c r="B229" s="94"/>
      <c r="C229" s="94"/>
      <c r="D229" s="95"/>
      <c r="E229" s="95"/>
      <c r="F229" s="95"/>
      <c r="G229" s="95"/>
      <c r="H229" s="95"/>
      <c r="I229" s="95"/>
      <c r="J229" s="95"/>
      <c r="K229" s="95"/>
      <c r="L229" s="95"/>
      <c r="M229" s="95"/>
      <c r="N229" s="95"/>
      <c r="O229" s="95"/>
      <c r="P229" s="95"/>
    </row>
    <row r="230" spans="2:16">
      <c r="B230" s="94"/>
      <c r="C230" s="94"/>
      <c r="D230" s="95"/>
      <c r="E230" s="95"/>
      <c r="F230" s="95"/>
      <c r="G230" s="95"/>
      <c r="H230" s="95"/>
      <c r="I230" s="95"/>
      <c r="J230" s="95"/>
      <c r="K230" s="95"/>
      <c r="L230" s="95"/>
      <c r="M230" s="95"/>
      <c r="N230" s="95"/>
      <c r="O230" s="95"/>
      <c r="P230" s="95"/>
    </row>
    <row r="231" spans="2:16">
      <c r="B231" s="94"/>
      <c r="C231" s="94"/>
      <c r="D231" s="95"/>
      <c r="E231" s="95"/>
      <c r="F231" s="95"/>
      <c r="G231" s="95"/>
      <c r="H231" s="95"/>
      <c r="I231" s="95"/>
      <c r="J231" s="95"/>
      <c r="K231" s="95"/>
      <c r="L231" s="95"/>
      <c r="M231" s="95"/>
      <c r="N231" s="95"/>
      <c r="O231" s="95"/>
      <c r="P231" s="95"/>
    </row>
    <row r="232" spans="2:16">
      <c r="B232" s="94"/>
      <c r="C232" s="94"/>
      <c r="D232" s="95"/>
      <c r="E232" s="95"/>
      <c r="F232" s="95"/>
      <c r="G232" s="95"/>
      <c r="H232" s="95"/>
      <c r="I232" s="95"/>
      <c r="J232" s="95"/>
      <c r="K232" s="95"/>
      <c r="L232" s="95"/>
      <c r="M232" s="95"/>
      <c r="N232" s="95"/>
      <c r="O232" s="95"/>
      <c r="P232" s="95"/>
    </row>
    <row r="233" spans="2:16">
      <c r="B233" s="94"/>
      <c r="C233" s="94"/>
      <c r="D233" s="95"/>
      <c r="E233" s="95"/>
      <c r="F233" s="95"/>
      <c r="G233" s="95"/>
      <c r="H233" s="95"/>
      <c r="I233" s="95"/>
      <c r="J233" s="95"/>
      <c r="K233" s="95"/>
      <c r="L233" s="95"/>
      <c r="M233" s="95"/>
      <c r="N233" s="95"/>
      <c r="O233" s="95"/>
      <c r="P233" s="95"/>
    </row>
    <row r="234" spans="2:16">
      <c r="B234" s="94"/>
      <c r="C234" s="94"/>
      <c r="D234" s="95"/>
      <c r="E234" s="95"/>
      <c r="F234" s="95"/>
      <c r="G234" s="95"/>
      <c r="H234" s="95"/>
      <c r="I234" s="95"/>
      <c r="J234" s="95"/>
      <c r="K234" s="95"/>
      <c r="L234" s="95"/>
      <c r="M234" s="95"/>
      <c r="N234" s="95"/>
      <c r="O234" s="95"/>
      <c r="P234" s="95"/>
    </row>
    <row r="235" spans="2:16">
      <c r="B235" s="94"/>
      <c r="C235" s="94"/>
      <c r="D235" s="95"/>
      <c r="E235" s="95"/>
      <c r="F235" s="95"/>
      <c r="G235" s="95"/>
      <c r="H235" s="95"/>
      <c r="I235" s="95"/>
      <c r="J235" s="95"/>
      <c r="K235" s="95"/>
      <c r="L235" s="95"/>
      <c r="M235" s="95"/>
      <c r="N235" s="95"/>
      <c r="O235" s="95"/>
      <c r="P235" s="95"/>
    </row>
    <row r="236" spans="2:16">
      <c r="B236" s="94"/>
      <c r="C236" s="94"/>
      <c r="D236" s="95"/>
      <c r="E236" s="95"/>
      <c r="F236" s="95"/>
      <c r="G236" s="95"/>
      <c r="H236" s="95"/>
      <c r="I236" s="95"/>
      <c r="J236" s="95"/>
      <c r="K236" s="95"/>
      <c r="L236" s="95"/>
      <c r="M236" s="95"/>
      <c r="N236" s="95"/>
      <c r="O236" s="95"/>
      <c r="P236" s="95"/>
    </row>
    <row r="237" spans="2:16">
      <c r="B237" s="94"/>
      <c r="C237" s="94"/>
      <c r="D237" s="95"/>
      <c r="E237" s="95"/>
      <c r="F237" s="95"/>
      <c r="G237" s="95"/>
      <c r="H237" s="95"/>
      <c r="I237" s="95"/>
      <c r="J237" s="95"/>
      <c r="K237" s="95"/>
      <c r="L237" s="95"/>
      <c r="M237" s="95"/>
      <c r="N237" s="95"/>
      <c r="O237" s="95"/>
      <c r="P237" s="95"/>
    </row>
    <row r="238" spans="2:16">
      <c r="B238" s="94"/>
      <c r="C238" s="94"/>
      <c r="D238" s="95"/>
      <c r="E238" s="95"/>
      <c r="F238" s="95"/>
      <c r="G238" s="95"/>
      <c r="H238" s="95"/>
      <c r="I238" s="95"/>
      <c r="J238" s="95"/>
      <c r="K238" s="95"/>
      <c r="L238" s="95"/>
      <c r="M238" s="95"/>
      <c r="N238" s="95"/>
      <c r="O238" s="95"/>
      <c r="P238" s="95"/>
    </row>
    <row r="239" spans="2:16">
      <c r="B239" s="94"/>
      <c r="C239" s="94"/>
      <c r="D239" s="95"/>
      <c r="E239" s="95"/>
      <c r="F239" s="95"/>
      <c r="G239" s="95"/>
      <c r="H239" s="95"/>
      <c r="I239" s="95"/>
      <c r="J239" s="95"/>
      <c r="K239" s="95"/>
      <c r="L239" s="95"/>
      <c r="M239" s="95"/>
      <c r="N239" s="95"/>
      <c r="O239" s="95"/>
      <c r="P239" s="95"/>
    </row>
    <row r="240" spans="2:16">
      <c r="B240" s="94"/>
      <c r="C240" s="94"/>
      <c r="D240" s="95"/>
      <c r="E240" s="95"/>
      <c r="F240" s="95"/>
      <c r="G240" s="95"/>
      <c r="H240" s="95"/>
      <c r="I240" s="95"/>
      <c r="J240" s="95"/>
      <c r="K240" s="95"/>
      <c r="L240" s="95"/>
      <c r="M240" s="95"/>
      <c r="N240" s="95"/>
      <c r="O240" s="95"/>
      <c r="P240" s="95"/>
    </row>
    <row r="241" spans="2:16">
      <c r="B241" s="94"/>
      <c r="C241" s="94"/>
      <c r="D241" s="95"/>
      <c r="E241" s="95"/>
      <c r="F241" s="95"/>
      <c r="G241" s="95"/>
      <c r="H241" s="95"/>
      <c r="I241" s="95"/>
      <c r="J241" s="95"/>
      <c r="K241" s="95"/>
      <c r="L241" s="95"/>
      <c r="M241" s="95"/>
      <c r="N241" s="95"/>
      <c r="O241" s="95"/>
      <c r="P241" s="95"/>
    </row>
    <row r="242" spans="2:16">
      <c r="B242" s="94"/>
      <c r="C242" s="94"/>
      <c r="D242" s="95"/>
      <c r="E242" s="95"/>
      <c r="F242" s="95"/>
      <c r="G242" s="95"/>
      <c r="H242" s="95"/>
      <c r="I242" s="95"/>
      <c r="J242" s="95"/>
      <c r="K242" s="95"/>
      <c r="L242" s="95"/>
      <c r="M242" s="95"/>
      <c r="N242" s="95"/>
      <c r="O242" s="95"/>
      <c r="P242" s="95"/>
    </row>
    <row r="243" spans="2:16">
      <c r="B243" s="94"/>
      <c r="C243" s="94"/>
      <c r="D243" s="95"/>
      <c r="E243" s="95"/>
      <c r="F243" s="95"/>
      <c r="G243" s="95"/>
      <c r="H243" s="95"/>
      <c r="I243" s="95"/>
      <c r="J243" s="95"/>
      <c r="K243" s="95"/>
      <c r="L243" s="95"/>
      <c r="M243" s="95"/>
      <c r="N243" s="95"/>
      <c r="O243" s="95"/>
      <c r="P243" s="95"/>
    </row>
    <row r="244" spans="2:16">
      <c r="B244" s="94"/>
      <c r="C244" s="94"/>
      <c r="D244" s="95"/>
      <c r="E244" s="95"/>
      <c r="F244" s="95"/>
      <c r="G244" s="95"/>
      <c r="H244" s="95"/>
      <c r="I244" s="95"/>
      <c r="J244" s="95"/>
      <c r="K244" s="95"/>
      <c r="L244" s="95"/>
      <c r="M244" s="95"/>
      <c r="N244" s="95"/>
      <c r="O244" s="95"/>
      <c r="P244" s="95"/>
    </row>
    <row r="245" spans="2:16">
      <c r="B245" s="94"/>
      <c r="C245" s="94"/>
      <c r="D245" s="95"/>
      <c r="E245" s="95"/>
      <c r="F245" s="95"/>
      <c r="G245" s="95"/>
      <c r="H245" s="95"/>
      <c r="I245" s="95"/>
      <c r="J245" s="95"/>
      <c r="K245" s="95"/>
      <c r="L245" s="95"/>
      <c r="M245" s="95"/>
      <c r="N245" s="95"/>
      <c r="O245" s="95"/>
      <c r="P245" s="95"/>
    </row>
    <row r="246" spans="2:16">
      <c r="B246" s="94"/>
      <c r="C246" s="94"/>
      <c r="D246" s="95"/>
      <c r="E246" s="95"/>
      <c r="F246" s="95"/>
      <c r="G246" s="95"/>
      <c r="H246" s="95"/>
      <c r="I246" s="95"/>
      <c r="J246" s="95"/>
      <c r="K246" s="95"/>
      <c r="L246" s="95"/>
      <c r="M246" s="95"/>
      <c r="N246" s="95"/>
      <c r="O246" s="95"/>
      <c r="P246" s="95"/>
    </row>
    <row r="247" spans="2:16">
      <c r="B247" s="94"/>
      <c r="C247" s="94"/>
      <c r="D247" s="95"/>
      <c r="E247" s="95"/>
      <c r="F247" s="95"/>
      <c r="G247" s="95"/>
      <c r="H247" s="95"/>
      <c r="I247" s="95"/>
      <c r="J247" s="95"/>
      <c r="K247" s="95"/>
      <c r="L247" s="95"/>
      <c r="M247" s="95"/>
      <c r="N247" s="95"/>
      <c r="O247" s="95"/>
      <c r="P247" s="95"/>
    </row>
    <row r="248" spans="2:16">
      <c r="B248" s="94"/>
      <c r="C248" s="94"/>
      <c r="D248" s="95"/>
      <c r="E248" s="95"/>
      <c r="F248" s="95"/>
      <c r="G248" s="95"/>
      <c r="H248" s="95"/>
      <c r="I248" s="95"/>
      <c r="J248" s="95"/>
      <c r="K248" s="95"/>
      <c r="L248" s="95"/>
      <c r="M248" s="95"/>
      <c r="N248" s="95"/>
      <c r="O248" s="95"/>
      <c r="P248" s="95"/>
    </row>
    <row r="249" spans="2:16">
      <c r="B249" s="94"/>
      <c r="C249" s="94"/>
      <c r="D249" s="95"/>
      <c r="E249" s="95"/>
      <c r="F249" s="95"/>
      <c r="G249" s="95"/>
      <c r="H249" s="95"/>
      <c r="I249" s="95"/>
      <c r="J249" s="95"/>
      <c r="K249" s="95"/>
      <c r="L249" s="95"/>
      <c r="M249" s="95"/>
      <c r="N249" s="95"/>
      <c r="O249" s="95"/>
      <c r="P249" s="95"/>
    </row>
    <row r="250" spans="2:16">
      <c r="B250" s="94"/>
      <c r="C250" s="94"/>
      <c r="D250" s="95"/>
      <c r="E250" s="95"/>
      <c r="F250" s="95"/>
      <c r="G250" s="95"/>
      <c r="H250" s="95"/>
      <c r="I250" s="95"/>
      <c r="J250" s="95"/>
      <c r="K250" s="95"/>
      <c r="L250" s="95"/>
      <c r="M250" s="95"/>
      <c r="N250" s="95"/>
      <c r="O250" s="95"/>
      <c r="P250" s="95"/>
    </row>
    <row r="251" spans="2:16">
      <c r="B251" s="94"/>
      <c r="C251" s="94"/>
      <c r="D251" s="95"/>
      <c r="E251" s="95"/>
      <c r="F251" s="95"/>
      <c r="G251" s="95"/>
      <c r="H251" s="95"/>
      <c r="I251" s="95"/>
      <c r="J251" s="95"/>
      <c r="K251" s="95"/>
      <c r="L251" s="95"/>
      <c r="M251" s="95"/>
      <c r="N251" s="95"/>
      <c r="O251" s="95"/>
      <c r="P251" s="95"/>
    </row>
    <row r="252" spans="2:16">
      <c r="B252" s="94"/>
      <c r="C252" s="94"/>
      <c r="D252" s="95"/>
      <c r="E252" s="95"/>
      <c r="F252" s="95"/>
      <c r="G252" s="95"/>
      <c r="H252" s="95"/>
      <c r="I252" s="95"/>
      <c r="J252" s="95"/>
      <c r="K252" s="95"/>
      <c r="L252" s="95"/>
      <c r="M252" s="95"/>
      <c r="N252" s="95"/>
      <c r="O252" s="95"/>
      <c r="P252" s="95"/>
    </row>
    <row r="253" spans="2:16">
      <c r="B253" s="94"/>
      <c r="C253" s="94"/>
      <c r="D253" s="95"/>
      <c r="E253" s="95"/>
      <c r="F253" s="95"/>
      <c r="G253" s="95"/>
      <c r="H253" s="95"/>
      <c r="I253" s="95"/>
      <c r="J253" s="95"/>
      <c r="K253" s="95"/>
      <c r="L253" s="95"/>
      <c r="M253" s="95"/>
      <c r="N253" s="95"/>
      <c r="O253" s="95"/>
      <c r="P253" s="95"/>
    </row>
    <row r="254" spans="2:16">
      <c r="B254" s="94"/>
      <c r="C254" s="94"/>
      <c r="D254" s="95"/>
      <c r="E254" s="95"/>
      <c r="F254" s="95"/>
      <c r="G254" s="95"/>
      <c r="H254" s="95"/>
      <c r="I254" s="95"/>
      <c r="J254" s="95"/>
      <c r="K254" s="95"/>
      <c r="L254" s="95"/>
      <c r="M254" s="95"/>
      <c r="N254" s="95"/>
      <c r="O254" s="95"/>
      <c r="P254" s="95"/>
    </row>
    <row r="255" spans="2:16">
      <c r="B255" s="94"/>
      <c r="C255" s="94"/>
      <c r="D255" s="95"/>
      <c r="E255" s="95"/>
      <c r="F255" s="95"/>
      <c r="G255" s="95"/>
      <c r="H255" s="95"/>
      <c r="I255" s="95"/>
      <c r="J255" s="95"/>
      <c r="K255" s="95"/>
      <c r="L255" s="95"/>
      <c r="M255" s="95"/>
      <c r="N255" s="95"/>
      <c r="O255" s="95"/>
      <c r="P255" s="95"/>
    </row>
    <row r="256" spans="2:16">
      <c r="B256" s="94"/>
      <c r="C256" s="94"/>
      <c r="D256" s="95"/>
      <c r="E256" s="95"/>
      <c r="F256" s="95"/>
      <c r="G256" s="95"/>
      <c r="H256" s="95"/>
      <c r="I256" s="95"/>
      <c r="J256" s="95"/>
      <c r="K256" s="95"/>
      <c r="L256" s="95"/>
      <c r="M256" s="95"/>
      <c r="N256" s="95"/>
      <c r="O256" s="95"/>
      <c r="P256" s="95"/>
    </row>
    <row r="257" spans="2:16">
      <c r="B257" s="94"/>
      <c r="C257" s="94"/>
      <c r="D257" s="95"/>
      <c r="E257" s="95"/>
      <c r="F257" s="95"/>
      <c r="G257" s="95"/>
      <c r="H257" s="95"/>
      <c r="I257" s="95"/>
      <c r="J257" s="95"/>
      <c r="K257" s="95"/>
      <c r="L257" s="95"/>
      <c r="M257" s="95"/>
      <c r="N257" s="95"/>
      <c r="O257" s="95"/>
      <c r="P257" s="95"/>
    </row>
    <row r="258" spans="2:16">
      <c r="B258" s="94"/>
      <c r="C258" s="94"/>
      <c r="D258" s="95"/>
      <c r="E258" s="95"/>
      <c r="F258" s="95"/>
      <c r="G258" s="95"/>
      <c r="H258" s="95"/>
      <c r="I258" s="95"/>
      <c r="J258" s="95"/>
      <c r="K258" s="95"/>
      <c r="L258" s="95"/>
      <c r="M258" s="95"/>
      <c r="N258" s="95"/>
      <c r="O258" s="95"/>
      <c r="P258" s="95"/>
    </row>
    <row r="259" spans="2:16">
      <c r="B259" s="94"/>
      <c r="C259" s="94"/>
      <c r="D259" s="95"/>
      <c r="E259" s="95"/>
      <c r="F259" s="95"/>
      <c r="G259" s="95"/>
      <c r="H259" s="95"/>
      <c r="I259" s="95"/>
      <c r="J259" s="95"/>
      <c r="K259" s="95"/>
      <c r="L259" s="95"/>
      <c r="M259" s="95"/>
      <c r="N259" s="95"/>
      <c r="O259" s="95"/>
      <c r="P259" s="95"/>
    </row>
    <row r="260" spans="2:16">
      <c r="B260" s="94"/>
      <c r="C260" s="94"/>
      <c r="D260" s="95"/>
      <c r="E260" s="95"/>
      <c r="F260" s="95"/>
      <c r="G260" s="95"/>
      <c r="H260" s="95"/>
      <c r="I260" s="95"/>
      <c r="J260" s="95"/>
      <c r="K260" s="95"/>
      <c r="L260" s="95"/>
      <c r="M260" s="95"/>
      <c r="N260" s="95"/>
      <c r="O260" s="95"/>
      <c r="P260" s="95"/>
    </row>
    <row r="261" spans="2:16">
      <c r="B261" s="94"/>
      <c r="C261" s="94"/>
      <c r="D261" s="95"/>
      <c r="E261" s="95"/>
      <c r="F261" s="95"/>
      <c r="G261" s="95"/>
      <c r="H261" s="95"/>
      <c r="I261" s="95"/>
      <c r="J261" s="95"/>
      <c r="K261" s="95"/>
      <c r="L261" s="95"/>
      <c r="M261" s="95"/>
      <c r="N261" s="95"/>
      <c r="O261" s="95"/>
      <c r="P261" s="95"/>
    </row>
    <row r="262" spans="2:16">
      <c r="B262" s="94"/>
      <c r="C262" s="94"/>
      <c r="D262" s="95"/>
      <c r="E262" s="95"/>
      <c r="F262" s="95"/>
      <c r="G262" s="95"/>
      <c r="H262" s="95"/>
      <c r="I262" s="95"/>
      <c r="J262" s="95"/>
      <c r="K262" s="95"/>
      <c r="L262" s="95"/>
      <c r="M262" s="95"/>
      <c r="N262" s="95"/>
      <c r="O262" s="95"/>
      <c r="P262" s="95"/>
    </row>
    <row r="263" spans="2:16">
      <c r="B263" s="94"/>
      <c r="C263" s="94"/>
      <c r="D263" s="95"/>
      <c r="E263" s="95"/>
      <c r="F263" s="95"/>
      <c r="G263" s="95"/>
      <c r="H263" s="95"/>
      <c r="I263" s="95"/>
      <c r="J263" s="95"/>
      <c r="K263" s="95"/>
      <c r="L263" s="95"/>
      <c r="M263" s="95"/>
      <c r="N263" s="95"/>
      <c r="O263" s="95"/>
      <c r="P263" s="95"/>
    </row>
    <row r="264" spans="2:16">
      <c r="B264" s="94"/>
      <c r="C264" s="94"/>
      <c r="D264" s="95"/>
      <c r="E264" s="95"/>
      <c r="F264" s="95"/>
      <c r="G264" s="95"/>
      <c r="H264" s="95"/>
      <c r="I264" s="95"/>
      <c r="J264" s="95"/>
      <c r="K264" s="95"/>
      <c r="L264" s="95"/>
      <c r="M264" s="95"/>
      <c r="N264" s="95"/>
      <c r="O264" s="95"/>
      <c r="P264" s="95"/>
    </row>
    <row r="265" spans="2:16">
      <c r="B265" s="94"/>
      <c r="C265" s="94"/>
      <c r="D265" s="95"/>
      <c r="E265" s="95"/>
      <c r="F265" s="95"/>
      <c r="G265" s="95"/>
      <c r="H265" s="95"/>
      <c r="I265" s="95"/>
      <c r="J265" s="95"/>
      <c r="K265" s="95"/>
      <c r="L265" s="95"/>
      <c r="M265" s="95"/>
      <c r="N265" s="95"/>
      <c r="O265" s="95"/>
      <c r="P265" s="95"/>
    </row>
    <row r="266" spans="2:16">
      <c r="B266" s="94"/>
      <c r="C266" s="94"/>
      <c r="D266" s="95"/>
      <c r="E266" s="95"/>
      <c r="F266" s="95"/>
      <c r="G266" s="95"/>
      <c r="H266" s="95"/>
      <c r="I266" s="95"/>
      <c r="J266" s="95"/>
      <c r="K266" s="95"/>
      <c r="L266" s="95"/>
      <c r="M266" s="95"/>
      <c r="N266" s="95"/>
      <c r="O266" s="95"/>
      <c r="P266" s="95"/>
    </row>
    <row r="267" spans="2:16">
      <c r="B267" s="94"/>
      <c r="C267" s="94"/>
      <c r="D267" s="95"/>
      <c r="E267" s="95"/>
      <c r="F267" s="95"/>
      <c r="G267" s="95"/>
      <c r="H267" s="95"/>
      <c r="I267" s="95"/>
      <c r="J267" s="95"/>
      <c r="K267" s="95"/>
      <c r="L267" s="95"/>
      <c r="M267" s="95"/>
      <c r="N267" s="95"/>
      <c r="O267" s="95"/>
      <c r="P267" s="95"/>
    </row>
    <row r="268" spans="2:16">
      <c r="B268" s="94"/>
      <c r="C268" s="94"/>
      <c r="D268" s="95"/>
      <c r="E268" s="95"/>
      <c r="F268" s="95"/>
      <c r="G268" s="95"/>
      <c r="H268" s="95"/>
      <c r="I268" s="95"/>
      <c r="J268" s="95"/>
      <c r="K268" s="95"/>
      <c r="L268" s="95"/>
      <c r="M268" s="95"/>
      <c r="N268" s="95"/>
      <c r="O268" s="95"/>
      <c r="P268" s="95"/>
    </row>
    <row r="269" spans="2:16">
      <c r="B269" s="94"/>
      <c r="C269" s="94"/>
      <c r="D269" s="95"/>
      <c r="E269" s="95"/>
      <c r="F269" s="95"/>
      <c r="G269" s="95"/>
      <c r="H269" s="95"/>
      <c r="I269" s="95"/>
      <c r="J269" s="95"/>
      <c r="K269" s="95"/>
      <c r="L269" s="95"/>
      <c r="M269" s="95"/>
      <c r="N269" s="95"/>
      <c r="O269" s="95"/>
      <c r="P269" s="95"/>
    </row>
    <row r="270" spans="2:16">
      <c r="B270" s="94"/>
      <c r="C270" s="94"/>
      <c r="D270" s="95"/>
      <c r="E270" s="95"/>
      <c r="F270" s="95"/>
      <c r="G270" s="95"/>
      <c r="H270" s="95"/>
      <c r="I270" s="95"/>
      <c r="J270" s="95"/>
      <c r="K270" s="95"/>
      <c r="L270" s="95"/>
      <c r="M270" s="95"/>
      <c r="N270" s="95"/>
      <c r="O270" s="95"/>
      <c r="P270" s="95"/>
    </row>
    <row r="271" spans="2:16">
      <c r="B271" s="94"/>
      <c r="C271" s="94"/>
      <c r="D271" s="95"/>
      <c r="E271" s="95"/>
      <c r="F271" s="95"/>
      <c r="G271" s="95"/>
      <c r="H271" s="95"/>
      <c r="I271" s="95"/>
      <c r="J271" s="95"/>
      <c r="K271" s="95"/>
      <c r="L271" s="95"/>
      <c r="M271" s="95"/>
      <c r="N271" s="95"/>
      <c r="O271" s="95"/>
      <c r="P271" s="95"/>
    </row>
    <row r="272" spans="2:16">
      <c r="B272" s="94"/>
      <c r="C272" s="94"/>
      <c r="D272" s="95"/>
      <c r="E272" s="95"/>
      <c r="F272" s="95"/>
      <c r="G272" s="95"/>
      <c r="H272" s="95"/>
      <c r="I272" s="95"/>
      <c r="J272" s="95"/>
      <c r="K272" s="95"/>
      <c r="L272" s="95"/>
      <c r="M272" s="95"/>
      <c r="N272" s="95"/>
      <c r="O272" s="95"/>
      <c r="P272" s="95"/>
    </row>
    <row r="273" spans="2:16">
      <c r="B273" s="94"/>
      <c r="C273" s="94"/>
      <c r="D273" s="95"/>
      <c r="E273" s="95"/>
      <c r="F273" s="95"/>
      <c r="G273" s="95"/>
      <c r="H273" s="95"/>
      <c r="I273" s="95"/>
      <c r="J273" s="95"/>
      <c r="K273" s="95"/>
      <c r="L273" s="95"/>
      <c r="M273" s="95"/>
      <c r="N273" s="95"/>
      <c r="O273" s="95"/>
      <c r="P273" s="95"/>
    </row>
    <row r="274" spans="2:16">
      <c r="B274" s="94"/>
      <c r="C274" s="94"/>
      <c r="D274" s="95"/>
      <c r="E274" s="95"/>
      <c r="F274" s="95"/>
      <c r="G274" s="95"/>
      <c r="H274" s="95"/>
      <c r="I274" s="95"/>
      <c r="J274" s="95"/>
      <c r="K274" s="95"/>
      <c r="L274" s="95"/>
      <c r="M274" s="95"/>
      <c r="N274" s="95"/>
      <c r="O274" s="95"/>
      <c r="P274" s="95"/>
    </row>
    <row r="275" spans="2:16">
      <c r="B275" s="94"/>
      <c r="C275" s="94"/>
      <c r="D275" s="95"/>
      <c r="E275" s="95"/>
      <c r="F275" s="95"/>
      <c r="G275" s="95"/>
      <c r="H275" s="95"/>
      <c r="I275" s="95"/>
      <c r="J275" s="95"/>
      <c r="K275" s="95"/>
      <c r="L275" s="95"/>
      <c r="M275" s="95"/>
      <c r="N275" s="95"/>
      <c r="O275" s="95"/>
      <c r="P275" s="95"/>
    </row>
    <row r="276" spans="2:16">
      <c r="B276" s="94"/>
      <c r="C276" s="94"/>
      <c r="D276" s="95"/>
      <c r="E276" s="95"/>
      <c r="F276" s="95"/>
      <c r="G276" s="95"/>
      <c r="H276" s="95"/>
      <c r="I276" s="95"/>
      <c r="J276" s="95"/>
      <c r="K276" s="95"/>
      <c r="L276" s="95"/>
      <c r="M276" s="95"/>
      <c r="N276" s="95"/>
      <c r="O276" s="95"/>
      <c r="P276" s="95"/>
    </row>
    <row r="277" spans="2:16">
      <c r="B277" s="94"/>
      <c r="C277" s="94"/>
      <c r="D277" s="95"/>
      <c r="E277" s="95"/>
      <c r="F277" s="95"/>
      <c r="G277" s="95"/>
      <c r="H277" s="95"/>
      <c r="I277" s="95"/>
      <c r="J277" s="95"/>
      <c r="K277" s="95"/>
      <c r="L277" s="95"/>
      <c r="M277" s="95"/>
      <c r="N277" s="95"/>
      <c r="O277" s="95"/>
      <c r="P277" s="95"/>
    </row>
    <row r="278" spans="2:16">
      <c r="B278" s="94"/>
      <c r="C278" s="94"/>
      <c r="D278" s="95"/>
      <c r="E278" s="95"/>
      <c r="F278" s="95"/>
      <c r="G278" s="95"/>
      <c r="H278" s="95"/>
      <c r="I278" s="95"/>
      <c r="J278" s="95"/>
      <c r="K278" s="95"/>
      <c r="L278" s="95"/>
      <c r="M278" s="95"/>
      <c r="N278" s="95"/>
      <c r="O278" s="95"/>
      <c r="P278" s="95"/>
    </row>
    <row r="279" spans="2:16">
      <c r="B279" s="94"/>
      <c r="C279" s="94"/>
      <c r="D279" s="95"/>
      <c r="E279" s="95"/>
      <c r="F279" s="95"/>
      <c r="G279" s="95"/>
      <c r="H279" s="95"/>
      <c r="I279" s="95"/>
      <c r="J279" s="95"/>
      <c r="K279" s="95"/>
      <c r="L279" s="95"/>
      <c r="M279" s="95"/>
      <c r="N279" s="95"/>
      <c r="O279" s="95"/>
      <c r="P279" s="95"/>
    </row>
    <row r="280" spans="2:16">
      <c r="B280" s="94"/>
      <c r="C280" s="94"/>
      <c r="D280" s="95"/>
      <c r="E280" s="95"/>
      <c r="F280" s="95"/>
      <c r="G280" s="95"/>
      <c r="H280" s="95"/>
      <c r="I280" s="95"/>
      <c r="J280" s="95"/>
      <c r="K280" s="95"/>
      <c r="L280" s="95"/>
      <c r="M280" s="95"/>
      <c r="N280" s="95"/>
      <c r="O280" s="95"/>
      <c r="P280" s="95"/>
    </row>
    <row r="281" spans="2:16">
      <c r="B281" s="94"/>
      <c r="C281" s="94"/>
      <c r="D281" s="95"/>
      <c r="E281" s="95"/>
      <c r="F281" s="95"/>
      <c r="G281" s="95"/>
      <c r="H281" s="95"/>
      <c r="I281" s="95"/>
      <c r="J281" s="95"/>
      <c r="K281" s="95"/>
      <c r="L281" s="95"/>
      <c r="M281" s="95"/>
      <c r="N281" s="95"/>
      <c r="O281" s="95"/>
      <c r="P281" s="95"/>
    </row>
    <row r="282" spans="2:16">
      <c r="B282" s="94"/>
      <c r="C282" s="94"/>
      <c r="D282" s="95"/>
      <c r="E282" s="95"/>
      <c r="F282" s="95"/>
      <c r="G282" s="95"/>
      <c r="H282" s="95"/>
      <c r="I282" s="95"/>
      <c r="J282" s="95"/>
      <c r="K282" s="95"/>
      <c r="L282" s="95"/>
      <c r="M282" s="95"/>
      <c r="N282" s="95"/>
      <c r="O282" s="95"/>
      <c r="P282" s="95"/>
    </row>
    <row r="283" spans="2:16">
      <c r="B283" s="94"/>
      <c r="C283" s="94"/>
      <c r="D283" s="95"/>
      <c r="E283" s="95"/>
      <c r="F283" s="95"/>
      <c r="G283" s="95"/>
      <c r="H283" s="95"/>
      <c r="I283" s="95"/>
      <c r="J283" s="95"/>
      <c r="K283" s="95"/>
      <c r="L283" s="95"/>
      <c r="M283" s="95"/>
      <c r="N283" s="95"/>
      <c r="O283" s="95"/>
      <c r="P283" s="95"/>
    </row>
    <row r="284" spans="2:16">
      <c r="B284" s="94"/>
      <c r="C284" s="94"/>
      <c r="D284" s="95"/>
      <c r="E284" s="95"/>
      <c r="F284" s="95"/>
      <c r="G284" s="95"/>
      <c r="H284" s="95"/>
      <c r="I284" s="95"/>
      <c r="J284" s="95"/>
      <c r="K284" s="95"/>
      <c r="L284" s="95"/>
      <c r="M284" s="95"/>
      <c r="N284" s="95"/>
      <c r="O284" s="95"/>
      <c r="P284" s="95"/>
    </row>
    <row r="285" spans="2:16">
      <c r="B285" s="94"/>
      <c r="C285" s="94"/>
      <c r="D285" s="95"/>
      <c r="E285" s="95"/>
      <c r="F285" s="95"/>
      <c r="G285" s="95"/>
      <c r="H285" s="95"/>
      <c r="I285" s="95"/>
      <c r="J285" s="95"/>
      <c r="K285" s="95"/>
      <c r="L285" s="95"/>
      <c r="M285" s="95"/>
      <c r="N285" s="95"/>
      <c r="O285" s="95"/>
      <c r="P285" s="95"/>
    </row>
    <row r="286" spans="2:16">
      <c r="B286" s="94"/>
      <c r="C286" s="94"/>
      <c r="D286" s="95"/>
      <c r="E286" s="95"/>
      <c r="F286" s="95"/>
      <c r="G286" s="95"/>
      <c r="H286" s="95"/>
      <c r="I286" s="95"/>
      <c r="J286" s="95"/>
      <c r="K286" s="95"/>
      <c r="L286" s="95"/>
      <c r="M286" s="95"/>
      <c r="N286" s="95"/>
      <c r="O286" s="95"/>
      <c r="P286" s="95"/>
    </row>
    <row r="287" spans="2:16">
      <c r="B287" s="94"/>
      <c r="C287" s="94"/>
      <c r="D287" s="95"/>
      <c r="E287" s="95"/>
      <c r="F287" s="95"/>
      <c r="G287" s="95"/>
      <c r="H287" s="95"/>
      <c r="I287" s="95"/>
      <c r="J287" s="95"/>
      <c r="K287" s="95"/>
      <c r="L287" s="95"/>
      <c r="M287" s="95"/>
      <c r="N287" s="95"/>
      <c r="O287" s="95"/>
      <c r="P287" s="95"/>
    </row>
    <row r="288" spans="2:16">
      <c r="B288" s="94"/>
      <c r="C288" s="94"/>
      <c r="D288" s="95"/>
      <c r="E288" s="95"/>
      <c r="F288" s="95"/>
      <c r="G288" s="95"/>
      <c r="H288" s="95"/>
      <c r="I288" s="95"/>
      <c r="J288" s="95"/>
      <c r="K288" s="95"/>
      <c r="L288" s="95"/>
      <c r="M288" s="95"/>
      <c r="N288" s="95"/>
      <c r="O288" s="95"/>
      <c r="P288" s="95"/>
    </row>
    <row r="289" spans="2:16">
      <c r="B289" s="94"/>
      <c r="C289" s="94"/>
      <c r="D289" s="95"/>
      <c r="E289" s="95"/>
      <c r="F289" s="95"/>
      <c r="G289" s="95"/>
      <c r="H289" s="95"/>
      <c r="I289" s="95"/>
      <c r="J289" s="95"/>
      <c r="K289" s="95"/>
      <c r="L289" s="95"/>
      <c r="M289" s="95"/>
      <c r="N289" s="95"/>
      <c r="O289" s="95"/>
      <c r="P289" s="95"/>
    </row>
    <row r="290" spans="2:16">
      <c r="B290" s="94"/>
      <c r="C290" s="94"/>
      <c r="D290" s="95"/>
      <c r="E290" s="95"/>
      <c r="F290" s="95"/>
      <c r="G290" s="95"/>
      <c r="H290" s="95"/>
      <c r="I290" s="95"/>
      <c r="J290" s="95"/>
      <c r="K290" s="95"/>
      <c r="L290" s="95"/>
      <c r="M290" s="95"/>
      <c r="N290" s="95"/>
      <c r="O290" s="95"/>
      <c r="P290" s="95"/>
    </row>
    <row r="291" spans="2:16">
      <c r="B291" s="94"/>
      <c r="C291" s="94"/>
      <c r="D291" s="95"/>
      <c r="E291" s="95"/>
      <c r="F291" s="95"/>
      <c r="G291" s="95"/>
      <c r="H291" s="95"/>
      <c r="I291" s="95"/>
      <c r="J291" s="95"/>
      <c r="K291" s="95"/>
      <c r="L291" s="95"/>
      <c r="M291" s="95"/>
      <c r="N291" s="95"/>
      <c r="O291" s="95"/>
      <c r="P291" s="95"/>
    </row>
    <row r="292" spans="2:16">
      <c r="B292" s="94"/>
      <c r="C292" s="94"/>
      <c r="D292" s="95"/>
      <c r="E292" s="95"/>
      <c r="F292" s="95"/>
      <c r="G292" s="95"/>
      <c r="H292" s="95"/>
      <c r="I292" s="95"/>
      <c r="J292" s="95"/>
      <c r="K292" s="95"/>
      <c r="L292" s="95"/>
      <c r="M292" s="95"/>
      <c r="N292" s="95"/>
      <c r="O292" s="95"/>
      <c r="P292" s="95"/>
    </row>
    <row r="293" spans="2:16">
      <c r="B293" s="94"/>
      <c r="C293" s="94"/>
      <c r="D293" s="95"/>
      <c r="E293" s="95"/>
      <c r="F293" s="95"/>
      <c r="G293" s="95"/>
      <c r="H293" s="95"/>
      <c r="I293" s="95"/>
      <c r="J293" s="95"/>
      <c r="K293" s="95"/>
      <c r="L293" s="95"/>
      <c r="M293" s="95"/>
      <c r="N293" s="95"/>
      <c r="O293" s="95"/>
      <c r="P293" s="95"/>
    </row>
    <row r="294" spans="2:16">
      <c r="B294" s="94"/>
      <c r="C294" s="94"/>
      <c r="D294" s="95"/>
      <c r="E294" s="95"/>
      <c r="F294" s="95"/>
      <c r="G294" s="95"/>
      <c r="H294" s="95"/>
      <c r="I294" s="95"/>
      <c r="J294" s="95"/>
      <c r="K294" s="95"/>
      <c r="L294" s="95"/>
      <c r="M294" s="95"/>
      <c r="N294" s="95"/>
      <c r="O294" s="95"/>
      <c r="P294" s="95"/>
    </row>
    <row r="295" spans="2:16">
      <c r="B295" s="94"/>
      <c r="C295" s="94"/>
      <c r="D295" s="95"/>
      <c r="E295" s="95"/>
      <c r="F295" s="95"/>
      <c r="G295" s="95"/>
      <c r="H295" s="95"/>
      <c r="I295" s="95"/>
      <c r="J295" s="95"/>
      <c r="K295" s="95"/>
      <c r="L295" s="95"/>
      <c r="M295" s="95"/>
      <c r="N295" s="95"/>
      <c r="O295" s="95"/>
      <c r="P295" s="95"/>
    </row>
    <row r="296" spans="2:16">
      <c r="B296" s="94"/>
      <c r="C296" s="94"/>
      <c r="D296" s="95"/>
      <c r="E296" s="95"/>
      <c r="F296" s="95"/>
      <c r="G296" s="95"/>
      <c r="H296" s="95"/>
      <c r="I296" s="95"/>
      <c r="J296" s="95"/>
      <c r="K296" s="95"/>
      <c r="L296" s="95"/>
      <c r="M296" s="95"/>
      <c r="N296" s="95"/>
      <c r="O296" s="95"/>
      <c r="P296" s="95"/>
    </row>
    <row r="297" spans="2:16">
      <c r="B297" s="94"/>
      <c r="C297" s="94"/>
      <c r="D297" s="95"/>
      <c r="E297" s="95"/>
      <c r="F297" s="95"/>
      <c r="G297" s="95"/>
      <c r="H297" s="95"/>
      <c r="I297" s="95"/>
      <c r="J297" s="95"/>
      <c r="K297" s="95"/>
      <c r="L297" s="95"/>
      <c r="M297" s="95"/>
      <c r="N297" s="95"/>
      <c r="O297" s="95"/>
      <c r="P297" s="95"/>
    </row>
    <row r="298" spans="2:16">
      <c r="B298" s="94"/>
      <c r="C298" s="94"/>
      <c r="D298" s="95"/>
      <c r="E298" s="95"/>
      <c r="F298" s="95"/>
      <c r="G298" s="95"/>
      <c r="H298" s="95"/>
      <c r="I298" s="95"/>
      <c r="J298" s="95"/>
      <c r="K298" s="95"/>
      <c r="L298" s="95"/>
      <c r="M298" s="95"/>
      <c r="N298" s="95"/>
      <c r="O298" s="95"/>
      <c r="P298" s="95"/>
    </row>
    <row r="299" spans="2:16">
      <c r="B299" s="94"/>
      <c r="C299" s="94"/>
      <c r="D299" s="95"/>
      <c r="E299" s="95"/>
      <c r="F299" s="95"/>
      <c r="G299" s="95"/>
      <c r="H299" s="95"/>
      <c r="I299" s="95"/>
      <c r="J299" s="95"/>
      <c r="K299" s="95"/>
      <c r="L299" s="95"/>
      <c r="M299" s="95"/>
      <c r="N299" s="95"/>
      <c r="O299" s="95"/>
      <c r="P299" s="95"/>
    </row>
    <row r="300" spans="2:16">
      <c r="B300" s="94"/>
      <c r="C300" s="94"/>
      <c r="D300" s="95"/>
      <c r="E300" s="95"/>
      <c r="F300" s="95"/>
      <c r="G300" s="95"/>
      <c r="H300" s="95"/>
      <c r="I300" s="95"/>
      <c r="J300" s="95"/>
      <c r="K300" s="95"/>
      <c r="L300" s="95"/>
      <c r="M300" s="95"/>
      <c r="N300" s="95"/>
      <c r="O300" s="95"/>
      <c r="P300" s="95"/>
    </row>
    <row r="301" spans="2:16">
      <c r="B301" s="94"/>
      <c r="C301" s="94"/>
      <c r="D301" s="95"/>
      <c r="E301" s="95"/>
      <c r="F301" s="95"/>
      <c r="G301" s="95"/>
      <c r="H301" s="95"/>
      <c r="I301" s="95"/>
      <c r="J301" s="95"/>
      <c r="K301" s="95"/>
      <c r="L301" s="95"/>
      <c r="M301" s="95"/>
      <c r="N301" s="95"/>
      <c r="O301" s="95"/>
      <c r="P301" s="95"/>
    </row>
    <row r="302" spans="2:16">
      <c r="B302" s="94"/>
      <c r="C302" s="94"/>
      <c r="D302" s="95"/>
      <c r="E302" s="95"/>
      <c r="F302" s="95"/>
      <c r="G302" s="95"/>
      <c r="H302" s="95"/>
      <c r="I302" s="95"/>
      <c r="J302" s="95"/>
      <c r="K302" s="95"/>
      <c r="L302" s="95"/>
      <c r="M302" s="95"/>
      <c r="N302" s="95"/>
      <c r="O302" s="95"/>
      <c r="P302" s="95"/>
    </row>
    <row r="303" spans="2:16">
      <c r="B303" s="94"/>
      <c r="C303" s="94"/>
      <c r="D303" s="95"/>
      <c r="E303" s="95"/>
      <c r="F303" s="95"/>
      <c r="G303" s="95"/>
      <c r="H303" s="95"/>
      <c r="I303" s="95"/>
      <c r="J303" s="95"/>
      <c r="K303" s="95"/>
      <c r="L303" s="95"/>
      <c r="M303" s="95"/>
      <c r="N303" s="95"/>
      <c r="O303" s="95"/>
      <c r="P303" s="95"/>
    </row>
    <row r="304" spans="2:16">
      <c r="B304" s="94"/>
      <c r="C304" s="94"/>
      <c r="D304" s="95"/>
      <c r="E304" s="95"/>
      <c r="F304" s="95"/>
      <c r="G304" s="95"/>
      <c r="H304" s="95"/>
      <c r="I304" s="95"/>
      <c r="J304" s="95"/>
      <c r="K304" s="95"/>
      <c r="L304" s="95"/>
      <c r="M304" s="95"/>
      <c r="N304" s="95"/>
      <c r="O304" s="95"/>
      <c r="P304" s="95"/>
    </row>
    <row r="305" spans="2:16">
      <c r="B305" s="94"/>
      <c r="C305" s="94"/>
      <c r="D305" s="95"/>
      <c r="E305" s="95"/>
      <c r="F305" s="95"/>
      <c r="G305" s="95"/>
      <c r="H305" s="95"/>
      <c r="I305" s="95"/>
      <c r="J305" s="95"/>
      <c r="K305" s="95"/>
      <c r="L305" s="95"/>
      <c r="M305" s="95"/>
      <c r="N305" s="95"/>
      <c r="O305" s="95"/>
      <c r="P305" s="95"/>
    </row>
    <row r="306" spans="2:16">
      <c r="B306" s="94"/>
      <c r="C306" s="94"/>
      <c r="D306" s="95"/>
      <c r="E306" s="95"/>
      <c r="F306" s="95"/>
      <c r="G306" s="95"/>
      <c r="H306" s="95"/>
      <c r="I306" s="95"/>
      <c r="J306" s="95"/>
      <c r="K306" s="95"/>
      <c r="L306" s="95"/>
      <c r="M306" s="95"/>
      <c r="N306" s="95"/>
      <c r="O306" s="95"/>
      <c r="P306" s="95"/>
    </row>
    <row r="307" spans="2:16">
      <c r="B307" s="94"/>
      <c r="C307" s="94"/>
      <c r="D307" s="95"/>
      <c r="E307" s="95"/>
      <c r="F307" s="95"/>
      <c r="G307" s="95"/>
      <c r="H307" s="95"/>
      <c r="I307" s="95"/>
      <c r="J307" s="95"/>
      <c r="K307" s="95"/>
      <c r="L307" s="95"/>
      <c r="M307" s="95"/>
      <c r="N307" s="95"/>
      <c r="O307" s="95"/>
      <c r="P307" s="95"/>
    </row>
    <row r="308" spans="2:16">
      <c r="B308" s="94"/>
      <c r="C308" s="94"/>
      <c r="D308" s="95"/>
      <c r="E308" s="95"/>
      <c r="F308" s="95"/>
      <c r="G308" s="95"/>
      <c r="H308" s="95"/>
      <c r="I308" s="95"/>
      <c r="J308" s="95"/>
      <c r="K308" s="95"/>
      <c r="L308" s="95"/>
      <c r="M308" s="95"/>
      <c r="N308" s="95"/>
      <c r="O308" s="95"/>
      <c r="P308" s="95"/>
    </row>
    <row r="309" spans="2:16">
      <c r="B309" s="94"/>
      <c r="C309" s="94"/>
      <c r="D309" s="95"/>
      <c r="E309" s="95"/>
      <c r="F309" s="95"/>
      <c r="G309" s="95"/>
      <c r="H309" s="95"/>
      <c r="I309" s="95"/>
      <c r="J309" s="95"/>
      <c r="K309" s="95"/>
      <c r="L309" s="95"/>
      <c r="M309" s="95"/>
      <c r="N309" s="95"/>
      <c r="O309" s="95"/>
      <c r="P309" s="95"/>
    </row>
    <row r="310" spans="2:16">
      <c r="B310" s="94"/>
      <c r="C310" s="94"/>
      <c r="D310" s="95"/>
      <c r="E310" s="95"/>
      <c r="F310" s="95"/>
      <c r="G310" s="95"/>
      <c r="H310" s="95"/>
      <c r="I310" s="95"/>
      <c r="J310" s="95"/>
      <c r="K310" s="95"/>
      <c r="L310" s="95"/>
      <c r="M310" s="95"/>
      <c r="N310" s="95"/>
      <c r="O310" s="95"/>
      <c r="P310" s="95"/>
    </row>
    <row r="311" spans="2:16">
      <c r="B311" s="94"/>
      <c r="C311" s="94"/>
      <c r="D311" s="95"/>
      <c r="E311" s="95"/>
      <c r="F311" s="95"/>
      <c r="G311" s="95"/>
      <c r="H311" s="95"/>
      <c r="I311" s="95"/>
      <c r="J311" s="95"/>
      <c r="K311" s="95"/>
      <c r="L311" s="95"/>
      <c r="M311" s="95"/>
      <c r="N311" s="95"/>
      <c r="O311" s="95"/>
      <c r="P311" s="95"/>
    </row>
    <row r="312" spans="2:16">
      <c r="B312" s="94"/>
      <c r="C312" s="94"/>
      <c r="D312" s="95"/>
      <c r="E312" s="95"/>
      <c r="F312" s="95"/>
      <c r="G312" s="95"/>
      <c r="H312" s="95"/>
      <c r="I312" s="95"/>
      <c r="J312" s="95"/>
      <c r="K312" s="95"/>
      <c r="L312" s="95"/>
      <c r="M312" s="95"/>
      <c r="N312" s="95"/>
      <c r="O312" s="95"/>
      <c r="P312" s="95"/>
    </row>
    <row r="313" spans="2:16">
      <c r="B313" s="94"/>
      <c r="C313" s="94"/>
      <c r="D313" s="95"/>
      <c r="E313" s="95"/>
      <c r="F313" s="95"/>
      <c r="G313" s="95"/>
      <c r="H313" s="95"/>
      <c r="I313" s="95"/>
      <c r="J313" s="95"/>
      <c r="K313" s="95"/>
      <c r="L313" s="95"/>
      <c r="M313" s="95"/>
      <c r="N313" s="95"/>
      <c r="O313" s="95"/>
      <c r="P313" s="95"/>
    </row>
    <row r="314" spans="2:16">
      <c r="B314" s="94"/>
      <c r="C314" s="94"/>
      <c r="D314" s="95"/>
      <c r="E314" s="95"/>
      <c r="F314" s="95"/>
      <c r="G314" s="95"/>
      <c r="H314" s="95"/>
      <c r="I314" s="95"/>
      <c r="J314" s="95"/>
      <c r="K314" s="95"/>
      <c r="L314" s="95"/>
      <c r="M314" s="95"/>
      <c r="N314" s="95"/>
      <c r="O314" s="95"/>
      <c r="P314" s="95"/>
    </row>
    <row r="315" spans="2:16">
      <c r="B315" s="94"/>
      <c r="C315" s="94"/>
      <c r="D315" s="95"/>
      <c r="E315" s="95"/>
      <c r="F315" s="95"/>
      <c r="G315" s="95"/>
      <c r="H315" s="95"/>
      <c r="I315" s="95"/>
      <c r="J315" s="95"/>
      <c r="K315" s="95"/>
      <c r="L315" s="95"/>
      <c r="M315" s="95"/>
      <c r="N315" s="95"/>
      <c r="O315" s="95"/>
      <c r="P315" s="95"/>
    </row>
    <row r="316" spans="2:16">
      <c r="B316" s="94"/>
      <c r="C316" s="94"/>
      <c r="D316" s="95"/>
      <c r="E316" s="95"/>
      <c r="F316" s="95"/>
      <c r="G316" s="95"/>
      <c r="H316" s="95"/>
      <c r="I316" s="95"/>
      <c r="J316" s="95"/>
      <c r="K316" s="95"/>
      <c r="L316" s="95"/>
      <c r="M316" s="95"/>
      <c r="N316" s="95"/>
      <c r="O316" s="95"/>
      <c r="P316" s="95"/>
    </row>
    <row r="317" spans="2:16">
      <c r="B317" s="94"/>
      <c r="C317" s="94"/>
      <c r="D317" s="95"/>
      <c r="E317" s="95"/>
      <c r="F317" s="95"/>
      <c r="G317" s="95"/>
      <c r="H317" s="95"/>
      <c r="I317" s="95"/>
      <c r="J317" s="95"/>
      <c r="K317" s="95"/>
      <c r="L317" s="95"/>
      <c r="M317" s="95"/>
      <c r="N317" s="95"/>
      <c r="O317" s="95"/>
      <c r="P317" s="95"/>
    </row>
    <row r="318" spans="2:16">
      <c r="B318" s="94"/>
      <c r="C318" s="94"/>
      <c r="D318" s="95"/>
      <c r="E318" s="95"/>
      <c r="F318" s="95"/>
      <c r="G318" s="95"/>
      <c r="H318" s="95"/>
      <c r="I318" s="95"/>
      <c r="J318" s="95"/>
      <c r="K318" s="95"/>
      <c r="L318" s="95"/>
      <c r="M318" s="95"/>
      <c r="N318" s="95"/>
      <c r="O318" s="95"/>
      <c r="P318" s="95"/>
    </row>
    <row r="319" spans="2:16">
      <c r="B319" s="94"/>
      <c r="C319" s="94"/>
      <c r="D319" s="95"/>
      <c r="E319" s="95"/>
      <c r="F319" s="95"/>
      <c r="G319" s="95"/>
      <c r="H319" s="95"/>
      <c r="I319" s="95"/>
      <c r="J319" s="95"/>
      <c r="K319" s="95"/>
      <c r="L319" s="95"/>
      <c r="M319" s="95"/>
      <c r="N319" s="95"/>
      <c r="O319" s="95"/>
      <c r="P319" s="95"/>
    </row>
    <row r="320" spans="2:16">
      <c r="B320" s="94"/>
      <c r="C320" s="94"/>
      <c r="D320" s="95"/>
      <c r="E320" s="95"/>
      <c r="F320" s="95"/>
      <c r="G320" s="95"/>
      <c r="H320" s="95"/>
      <c r="I320" s="95"/>
      <c r="J320" s="95"/>
      <c r="K320" s="95"/>
      <c r="L320" s="95"/>
      <c r="M320" s="95"/>
      <c r="N320" s="95"/>
      <c r="O320" s="95"/>
      <c r="P320" s="95"/>
    </row>
    <row r="321" spans="2:16">
      <c r="B321" s="94"/>
      <c r="C321" s="94"/>
      <c r="D321" s="95"/>
      <c r="E321" s="95"/>
      <c r="F321" s="95"/>
      <c r="G321" s="95"/>
      <c r="H321" s="95"/>
      <c r="I321" s="95"/>
      <c r="J321" s="95"/>
      <c r="K321" s="95"/>
      <c r="L321" s="95"/>
      <c r="M321" s="95"/>
      <c r="N321" s="95"/>
      <c r="O321" s="95"/>
      <c r="P321" s="95"/>
    </row>
    <row r="322" spans="2:16">
      <c r="B322" s="94"/>
      <c r="C322" s="94"/>
      <c r="D322" s="95"/>
      <c r="E322" s="95"/>
      <c r="F322" s="95"/>
      <c r="G322" s="95"/>
      <c r="H322" s="95"/>
      <c r="I322" s="95"/>
      <c r="J322" s="95"/>
      <c r="K322" s="95"/>
      <c r="L322" s="95"/>
      <c r="M322" s="95"/>
      <c r="N322" s="95"/>
      <c r="O322" s="95"/>
      <c r="P322" s="95"/>
    </row>
    <row r="323" spans="2:16">
      <c r="B323" s="94"/>
      <c r="C323" s="94"/>
      <c r="D323" s="95"/>
      <c r="E323" s="95"/>
      <c r="F323" s="95"/>
      <c r="G323" s="95"/>
      <c r="H323" s="95"/>
      <c r="I323" s="95"/>
      <c r="J323" s="95"/>
      <c r="K323" s="95"/>
      <c r="L323" s="95"/>
      <c r="M323" s="95"/>
      <c r="N323" s="95"/>
      <c r="O323" s="95"/>
      <c r="P323" s="95"/>
    </row>
    <row r="324" spans="2:16">
      <c r="B324" s="94"/>
      <c r="C324" s="94"/>
      <c r="D324" s="95"/>
      <c r="E324" s="95"/>
      <c r="F324" s="95"/>
      <c r="G324" s="95"/>
      <c r="H324" s="95"/>
      <c r="I324" s="95"/>
      <c r="J324" s="95"/>
      <c r="K324" s="95"/>
      <c r="L324" s="95"/>
      <c r="M324" s="95"/>
      <c r="N324" s="95"/>
      <c r="O324" s="95"/>
      <c r="P324" s="95"/>
    </row>
    <row r="325" spans="2:16">
      <c r="B325" s="94"/>
      <c r="C325" s="94"/>
      <c r="D325" s="95"/>
      <c r="E325" s="95"/>
      <c r="F325" s="95"/>
      <c r="G325" s="95"/>
      <c r="H325" s="95"/>
      <c r="I325" s="95"/>
      <c r="J325" s="95"/>
      <c r="K325" s="95"/>
      <c r="L325" s="95"/>
      <c r="M325" s="95"/>
      <c r="N325" s="95"/>
      <c r="O325" s="95"/>
      <c r="P325" s="95"/>
    </row>
    <row r="326" spans="2:16">
      <c r="B326" s="94"/>
      <c r="C326" s="94"/>
      <c r="D326" s="95"/>
      <c r="E326" s="95"/>
      <c r="F326" s="95"/>
      <c r="G326" s="95"/>
      <c r="H326" s="95"/>
      <c r="I326" s="95"/>
      <c r="J326" s="95"/>
      <c r="K326" s="95"/>
      <c r="L326" s="95"/>
      <c r="M326" s="95"/>
      <c r="N326" s="95"/>
      <c r="O326" s="95"/>
      <c r="P326" s="95"/>
    </row>
    <row r="327" spans="2:16">
      <c r="B327" s="94"/>
      <c r="C327" s="94"/>
      <c r="D327" s="95"/>
      <c r="E327" s="95"/>
      <c r="F327" s="95"/>
      <c r="G327" s="95"/>
      <c r="H327" s="95"/>
      <c r="I327" s="95"/>
      <c r="J327" s="95"/>
      <c r="K327" s="95"/>
      <c r="L327" s="95"/>
      <c r="M327" s="95"/>
      <c r="N327" s="95"/>
      <c r="O327" s="95"/>
      <c r="P327" s="95"/>
    </row>
    <row r="328" spans="2:16">
      <c r="B328" s="94"/>
      <c r="C328" s="94"/>
      <c r="D328" s="95"/>
      <c r="E328" s="95"/>
      <c r="F328" s="95"/>
      <c r="G328" s="95"/>
      <c r="H328" s="95"/>
      <c r="I328" s="95"/>
      <c r="J328" s="95"/>
      <c r="K328" s="95"/>
      <c r="L328" s="95"/>
      <c r="M328" s="95"/>
      <c r="N328" s="95"/>
      <c r="O328" s="95"/>
      <c r="P328" s="95"/>
    </row>
    <row r="329" spans="2:16">
      <c r="B329" s="94"/>
      <c r="C329" s="94"/>
      <c r="D329" s="95"/>
      <c r="E329" s="95"/>
      <c r="F329" s="95"/>
      <c r="G329" s="95"/>
      <c r="H329" s="95"/>
      <c r="I329" s="95"/>
      <c r="J329" s="95"/>
      <c r="K329" s="95"/>
      <c r="L329" s="95"/>
      <c r="M329" s="95"/>
      <c r="N329" s="95"/>
      <c r="O329" s="95"/>
      <c r="P329" s="95"/>
    </row>
    <row r="330" spans="2:16">
      <c r="B330" s="94"/>
      <c r="C330" s="94"/>
      <c r="D330" s="95"/>
      <c r="E330" s="95"/>
      <c r="F330" s="95"/>
      <c r="G330" s="95"/>
      <c r="H330" s="95"/>
      <c r="I330" s="95"/>
      <c r="J330" s="95"/>
      <c r="K330" s="95"/>
      <c r="L330" s="95"/>
      <c r="M330" s="95"/>
      <c r="N330" s="95"/>
      <c r="O330" s="95"/>
      <c r="P330" s="95"/>
    </row>
    <row r="331" spans="2:16">
      <c r="B331" s="94"/>
      <c r="C331" s="94"/>
      <c r="D331" s="95"/>
      <c r="E331" s="95"/>
      <c r="F331" s="95"/>
      <c r="G331" s="95"/>
      <c r="H331" s="95"/>
      <c r="I331" s="95"/>
      <c r="J331" s="95"/>
      <c r="K331" s="95"/>
      <c r="L331" s="95"/>
      <c r="M331" s="95"/>
      <c r="N331" s="95"/>
      <c r="O331" s="95"/>
      <c r="P331" s="95"/>
    </row>
    <row r="332" spans="2:16">
      <c r="B332" s="94"/>
      <c r="C332" s="94"/>
      <c r="D332" s="95"/>
      <c r="E332" s="95"/>
      <c r="F332" s="95"/>
      <c r="G332" s="95"/>
      <c r="H332" s="95"/>
      <c r="I332" s="95"/>
      <c r="J332" s="95"/>
      <c r="K332" s="95"/>
      <c r="L332" s="95"/>
      <c r="M332" s="95"/>
      <c r="N332" s="95"/>
      <c r="O332" s="95"/>
      <c r="P332" s="95"/>
    </row>
    <row r="333" spans="2:16">
      <c r="B333" s="94"/>
      <c r="C333" s="94"/>
      <c r="D333" s="95"/>
      <c r="E333" s="95"/>
      <c r="F333" s="95"/>
      <c r="G333" s="95"/>
      <c r="H333" s="95"/>
      <c r="I333" s="95"/>
      <c r="J333" s="95"/>
      <c r="K333" s="95"/>
      <c r="L333" s="95"/>
      <c r="M333" s="95"/>
      <c r="N333" s="95"/>
      <c r="O333" s="95"/>
      <c r="P333" s="95"/>
    </row>
    <row r="334" spans="2:16">
      <c r="B334" s="94"/>
      <c r="C334" s="94"/>
      <c r="D334" s="95"/>
      <c r="E334" s="95"/>
      <c r="F334" s="95"/>
      <c r="G334" s="95"/>
      <c r="H334" s="95"/>
      <c r="I334" s="95"/>
      <c r="J334" s="95"/>
      <c r="K334" s="95"/>
      <c r="L334" s="95"/>
      <c r="M334" s="95"/>
      <c r="N334" s="95"/>
      <c r="O334" s="95"/>
      <c r="P334" s="95"/>
    </row>
    <row r="335" spans="2:16">
      <c r="B335" s="94"/>
      <c r="C335" s="94"/>
      <c r="D335" s="95"/>
      <c r="E335" s="95"/>
      <c r="F335" s="95"/>
      <c r="G335" s="95"/>
      <c r="H335" s="95"/>
      <c r="I335" s="95"/>
      <c r="J335" s="95"/>
      <c r="K335" s="95"/>
      <c r="L335" s="95"/>
      <c r="M335" s="95"/>
      <c r="N335" s="95"/>
      <c r="O335" s="95"/>
      <c r="P335" s="95"/>
    </row>
    <row r="336" spans="2:16">
      <c r="B336" s="94"/>
      <c r="C336" s="94"/>
      <c r="D336" s="95"/>
      <c r="E336" s="95"/>
      <c r="F336" s="95"/>
      <c r="G336" s="95"/>
      <c r="H336" s="95"/>
      <c r="I336" s="95"/>
      <c r="J336" s="95"/>
      <c r="K336" s="95"/>
      <c r="L336" s="95"/>
      <c r="M336" s="95"/>
      <c r="N336" s="95"/>
      <c r="O336" s="95"/>
      <c r="P336" s="95"/>
    </row>
    <row r="337" spans="2:16">
      <c r="B337" s="94"/>
      <c r="C337" s="94"/>
      <c r="D337" s="95"/>
      <c r="E337" s="95"/>
      <c r="F337" s="95"/>
      <c r="G337" s="95"/>
      <c r="H337" s="95"/>
      <c r="I337" s="95"/>
      <c r="J337" s="95"/>
      <c r="K337" s="95"/>
      <c r="L337" s="95"/>
      <c r="M337" s="95"/>
      <c r="N337" s="95"/>
      <c r="O337" s="95"/>
      <c r="P337" s="95"/>
    </row>
    <row r="338" spans="2:16">
      <c r="B338" s="94"/>
      <c r="C338" s="94"/>
      <c r="D338" s="95"/>
      <c r="E338" s="95"/>
      <c r="F338" s="95"/>
      <c r="G338" s="95"/>
      <c r="H338" s="95"/>
      <c r="I338" s="95"/>
      <c r="J338" s="95"/>
      <c r="K338" s="95"/>
      <c r="L338" s="95"/>
      <c r="M338" s="95"/>
      <c r="N338" s="95"/>
      <c r="O338" s="95"/>
      <c r="P338" s="95"/>
    </row>
    <row r="339" spans="2:16">
      <c r="B339" s="94"/>
      <c r="C339" s="94"/>
      <c r="D339" s="95"/>
      <c r="E339" s="95"/>
      <c r="F339" s="95"/>
      <c r="G339" s="95"/>
      <c r="H339" s="95"/>
      <c r="I339" s="95"/>
      <c r="J339" s="95"/>
      <c r="K339" s="95"/>
      <c r="L339" s="95"/>
      <c r="M339" s="95"/>
      <c r="N339" s="95"/>
      <c r="O339" s="95"/>
      <c r="P339" s="95"/>
    </row>
    <row r="340" spans="2:16">
      <c r="B340" s="94"/>
      <c r="C340" s="94"/>
      <c r="D340" s="95"/>
      <c r="E340" s="95"/>
      <c r="F340" s="95"/>
      <c r="G340" s="95"/>
      <c r="H340" s="95"/>
      <c r="I340" s="95"/>
      <c r="J340" s="95"/>
      <c r="K340" s="95"/>
      <c r="L340" s="95"/>
      <c r="M340" s="95"/>
      <c r="N340" s="95"/>
      <c r="O340" s="95"/>
      <c r="P340" s="95"/>
    </row>
    <row r="341" spans="2:16">
      <c r="B341" s="94"/>
      <c r="C341" s="94"/>
      <c r="D341" s="95"/>
      <c r="E341" s="95"/>
      <c r="F341" s="95"/>
      <c r="G341" s="95"/>
      <c r="H341" s="95"/>
      <c r="I341" s="95"/>
      <c r="J341" s="95"/>
      <c r="K341" s="95"/>
      <c r="L341" s="95"/>
      <c r="M341" s="95"/>
      <c r="N341" s="95"/>
      <c r="O341" s="95"/>
      <c r="P341" s="95"/>
    </row>
    <row r="342" spans="2:16">
      <c r="B342" s="94"/>
      <c r="C342" s="94"/>
      <c r="D342" s="95"/>
      <c r="E342" s="95"/>
      <c r="F342" s="95"/>
      <c r="G342" s="95"/>
      <c r="H342" s="95"/>
      <c r="I342" s="95"/>
      <c r="J342" s="95"/>
      <c r="K342" s="95"/>
      <c r="L342" s="95"/>
      <c r="M342" s="95"/>
      <c r="N342" s="95"/>
      <c r="O342" s="95"/>
      <c r="P342" s="95"/>
    </row>
    <row r="343" spans="2:16">
      <c r="B343" s="94"/>
      <c r="C343" s="94"/>
      <c r="D343" s="95"/>
      <c r="E343" s="95"/>
      <c r="F343" s="95"/>
      <c r="G343" s="95"/>
      <c r="H343" s="95"/>
      <c r="I343" s="95"/>
      <c r="J343" s="95"/>
      <c r="K343" s="95"/>
      <c r="L343" s="95"/>
      <c r="M343" s="95"/>
      <c r="N343" s="95"/>
      <c r="O343" s="95"/>
      <c r="P343" s="95"/>
    </row>
    <row r="344" spans="2:16">
      <c r="B344" s="94"/>
      <c r="C344" s="94"/>
      <c r="D344" s="95"/>
      <c r="E344" s="95"/>
      <c r="F344" s="95"/>
      <c r="G344" s="95"/>
      <c r="H344" s="95"/>
      <c r="I344" s="95"/>
      <c r="J344" s="95"/>
      <c r="K344" s="95"/>
      <c r="L344" s="95"/>
      <c r="M344" s="95"/>
      <c r="N344" s="95"/>
      <c r="O344" s="95"/>
      <c r="P344" s="95"/>
    </row>
    <row r="345" spans="2:16">
      <c r="B345" s="94"/>
      <c r="C345" s="94"/>
      <c r="D345" s="95"/>
      <c r="E345" s="95"/>
      <c r="F345" s="95"/>
      <c r="G345" s="95"/>
      <c r="H345" s="95"/>
      <c r="I345" s="95"/>
      <c r="J345" s="95"/>
      <c r="K345" s="95"/>
      <c r="L345" s="95"/>
      <c r="M345" s="95"/>
      <c r="N345" s="95"/>
      <c r="O345" s="95"/>
      <c r="P345" s="95"/>
    </row>
    <row r="346" spans="2:16">
      <c r="B346" s="94"/>
      <c r="C346" s="94"/>
      <c r="D346" s="95"/>
      <c r="E346" s="95"/>
      <c r="F346" s="95"/>
      <c r="G346" s="95"/>
      <c r="H346" s="95"/>
      <c r="I346" s="95"/>
      <c r="J346" s="95"/>
      <c r="K346" s="95"/>
      <c r="L346" s="95"/>
      <c r="M346" s="95"/>
      <c r="N346" s="95"/>
      <c r="O346" s="95"/>
      <c r="P346" s="95"/>
    </row>
    <row r="347" spans="2:16">
      <c r="B347" s="94"/>
      <c r="C347" s="94"/>
      <c r="D347" s="95"/>
      <c r="E347" s="95"/>
      <c r="F347" s="95"/>
      <c r="G347" s="95"/>
      <c r="H347" s="95"/>
      <c r="I347" s="95"/>
      <c r="J347" s="95"/>
      <c r="K347" s="95"/>
      <c r="L347" s="95"/>
      <c r="M347" s="95"/>
      <c r="N347" s="95"/>
      <c r="O347" s="95"/>
      <c r="P347" s="95"/>
    </row>
    <row r="348" spans="2:16">
      <c r="B348" s="94"/>
      <c r="C348" s="94"/>
      <c r="D348" s="95"/>
      <c r="E348" s="95"/>
      <c r="F348" s="95"/>
      <c r="G348" s="95"/>
      <c r="H348" s="95"/>
      <c r="I348" s="95"/>
      <c r="J348" s="95"/>
      <c r="K348" s="95"/>
      <c r="L348" s="95"/>
      <c r="M348" s="95"/>
      <c r="N348" s="95"/>
      <c r="O348" s="95"/>
      <c r="P348" s="95"/>
    </row>
    <row r="349" spans="2:16">
      <c r="B349" s="94"/>
      <c r="C349" s="94"/>
      <c r="D349" s="95"/>
      <c r="E349" s="95"/>
      <c r="F349" s="95"/>
      <c r="G349" s="95"/>
      <c r="H349" s="95"/>
      <c r="I349" s="95"/>
      <c r="J349" s="95"/>
      <c r="K349" s="95"/>
      <c r="L349" s="95"/>
      <c r="M349" s="95"/>
      <c r="N349" s="95"/>
      <c r="O349" s="95"/>
      <c r="P349" s="95"/>
    </row>
    <row r="350" spans="2:16">
      <c r="B350" s="94"/>
      <c r="C350" s="94"/>
      <c r="D350" s="95"/>
      <c r="E350" s="95"/>
      <c r="F350" s="95"/>
      <c r="G350" s="95"/>
      <c r="H350" s="95"/>
      <c r="I350" s="95"/>
      <c r="J350" s="95"/>
      <c r="K350" s="95"/>
      <c r="L350" s="95"/>
      <c r="M350" s="95"/>
      <c r="N350" s="95"/>
      <c r="O350" s="95"/>
      <c r="P350" s="95"/>
    </row>
    <row r="351" spans="2:16">
      <c r="B351" s="94"/>
      <c r="C351" s="94"/>
      <c r="D351" s="95"/>
      <c r="E351" s="95"/>
      <c r="F351" s="95"/>
      <c r="G351" s="95"/>
      <c r="H351" s="95"/>
      <c r="I351" s="95"/>
      <c r="J351" s="95"/>
      <c r="K351" s="95"/>
      <c r="L351" s="95"/>
      <c r="M351" s="95"/>
      <c r="N351" s="95"/>
      <c r="O351" s="95"/>
      <c r="P351" s="95"/>
    </row>
    <row r="352" spans="2:16">
      <c r="B352" s="94"/>
      <c r="C352" s="94"/>
      <c r="D352" s="95"/>
      <c r="E352" s="95"/>
      <c r="F352" s="95"/>
      <c r="G352" s="95"/>
      <c r="H352" s="95"/>
      <c r="I352" s="95"/>
      <c r="J352" s="95"/>
      <c r="K352" s="95"/>
      <c r="L352" s="95"/>
      <c r="M352" s="95"/>
      <c r="N352" s="95"/>
      <c r="O352" s="95"/>
      <c r="P352" s="95"/>
    </row>
    <row r="353" spans="2:16">
      <c r="B353" s="94"/>
      <c r="C353" s="94"/>
      <c r="D353" s="95"/>
      <c r="E353" s="95"/>
      <c r="F353" s="95"/>
      <c r="G353" s="95"/>
      <c r="H353" s="95"/>
      <c r="I353" s="95"/>
      <c r="J353" s="95"/>
      <c r="K353" s="95"/>
      <c r="L353" s="95"/>
      <c r="M353" s="95"/>
      <c r="N353" s="95"/>
      <c r="O353" s="95"/>
      <c r="P353" s="95"/>
    </row>
    <row r="354" spans="2:16">
      <c r="B354" s="94"/>
      <c r="C354" s="94"/>
      <c r="D354" s="95"/>
      <c r="E354" s="95"/>
      <c r="F354" s="95"/>
      <c r="G354" s="95"/>
      <c r="H354" s="95"/>
      <c r="I354" s="95"/>
      <c r="J354" s="95"/>
      <c r="K354" s="95"/>
      <c r="L354" s="95"/>
      <c r="M354" s="95"/>
      <c r="N354" s="95"/>
      <c r="O354" s="95"/>
      <c r="P354" s="95"/>
    </row>
    <row r="355" spans="2:16">
      <c r="B355" s="94"/>
      <c r="C355" s="94"/>
      <c r="D355" s="95"/>
      <c r="E355" s="95"/>
      <c r="F355" s="95"/>
      <c r="G355" s="95"/>
      <c r="H355" s="95"/>
      <c r="I355" s="95"/>
      <c r="J355" s="95"/>
      <c r="K355" s="95"/>
      <c r="L355" s="95"/>
      <c r="M355" s="95"/>
      <c r="N355" s="95"/>
      <c r="O355" s="95"/>
      <c r="P355" s="95"/>
    </row>
    <row r="356" spans="2:16">
      <c r="B356" s="94"/>
      <c r="C356" s="94"/>
      <c r="D356" s="95"/>
      <c r="E356" s="95"/>
      <c r="F356" s="95"/>
      <c r="G356" s="95"/>
      <c r="H356" s="95"/>
      <c r="I356" s="95"/>
      <c r="J356" s="95"/>
      <c r="K356" s="95"/>
      <c r="L356" s="95"/>
      <c r="M356" s="95"/>
      <c r="N356" s="95"/>
      <c r="O356" s="95"/>
      <c r="P356" s="95"/>
    </row>
    <row r="357" spans="2:16">
      <c r="B357" s="94"/>
      <c r="C357" s="94"/>
      <c r="D357" s="95"/>
      <c r="E357" s="95"/>
      <c r="F357" s="95"/>
      <c r="G357" s="95"/>
      <c r="H357" s="95"/>
      <c r="I357" s="95"/>
      <c r="J357" s="95"/>
      <c r="K357" s="95"/>
      <c r="L357" s="95"/>
      <c r="M357" s="95"/>
      <c r="N357" s="95"/>
      <c r="O357" s="95"/>
      <c r="P357" s="95"/>
    </row>
    <row r="358" spans="2:16">
      <c r="B358" s="94"/>
      <c r="C358" s="94"/>
      <c r="D358" s="95"/>
      <c r="E358" s="95"/>
      <c r="F358" s="95"/>
      <c r="G358" s="95"/>
      <c r="H358" s="95"/>
      <c r="I358" s="95"/>
      <c r="J358" s="95"/>
      <c r="K358" s="95"/>
      <c r="L358" s="95"/>
      <c r="M358" s="95"/>
      <c r="N358" s="95"/>
      <c r="O358" s="95"/>
      <c r="P358" s="95"/>
    </row>
    <row r="359" spans="2:16">
      <c r="B359" s="94"/>
      <c r="C359" s="94"/>
      <c r="D359" s="95"/>
      <c r="E359" s="95"/>
      <c r="F359" s="95"/>
      <c r="G359" s="95"/>
      <c r="H359" s="95"/>
      <c r="I359" s="95"/>
      <c r="J359" s="95"/>
      <c r="K359" s="95"/>
      <c r="L359" s="95"/>
      <c r="M359" s="95"/>
      <c r="N359" s="95"/>
      <c r="O359" s="95"/>
      <c r="P359" s="95"/>
    </row>
    <row r="360" spans="2:16">
      <c r="B360" s="94"/>
      <c r="C360" s="94"/>
      <c r="D360" s="95"/>
      <c r="E360" s="95"/>
      <c r="F360" s="95"/>
      <c r="G360" s="95"/>
      <c r="H360" s="95"/>
      <c r="I360" s="95"/>
      <c r="J360" s="95"/>
      <c r="K360" s="95"/>
      <c r="L360" s="95"/>
      <c r="M360" s="95"/>
      <c r="N360" s="95"/>
      <c r="O360" s="95"/>
      <c r="P360" s="95"/>
    </row>
    <row r="361" spans="2:16">
      <c r="B361" s="94"/>
      <c r="C361" s="94"/>
      <c r="D361" s="95"/>
      <c r="E361" s="95"/>
      <c r="F361" s="95"/>
      <c r="G361" s="95"/>
      <c r="H361" s="95"/>
      <c r="I361" s="95"/>
      <c r="J361" s="95"/>
      <c r="K361" s="95"/>
      <c r="L361" s="95"/>
      <c r="M361" s="95"/>
      <c r="N361" s="95"/>
      <c r="O361" s="95"/>
      <c r="P361" s="95"/>
    </row>
    <row r="362" spans="2:16">
      <c r="B362" s="94"/>
      <c r="C362" s="94"/>
      <c r="D362" s="95"/>
      <c r="E362" s="95"/>
      <c r="F362" s="95"/>
      <c r="G362" s="95"/>
      <c r="H362" s="95"/>
      <c r="I362" s="95"/>
      <c r="J362" s="95"/>
      <c r="K362" s="95"/>
      <c r="L362" s="95"/>
      <c r="M362" s="95"/>
      <c r="N362" s="95"/>
      <c r="O362" s="95"/>
      <c r="P362" s="95"/>
    </row>
    <row r="363" spans="2:16">
      <c r="B363" s="94"/>
      <c r="C363" s="94"/>
      <c r="D363" s="95"/>
      <c r="E363" s="95"/>
      <c r="F363" s="95"/>
      <c r="G363" s="95"/>
      <c r="H363" s="95"/>
      <c r="I363" s="95"/>
      <c r="J363" s="95"/>
      <c r="K363" s="95"/>
      <c r="L363" s="95"/>
      <c r="M363" s="95"/>
      <c r="N363" s="95"/>
      <c r="O363" s="95"/>
      <c r="P363" s="95"/>
    </row>
    <row r="364" spans="2:16">
      <c r="B364" s="94"/>
      <c r="C364" s="94"/>
      <c r="D364" s="95"/>
      <c r="E364" s="95"/>
      <c r="F364" s="95"/>
      <c r="G364" s="95"/>
      <c r="H364" s="95"/>
      <c r="I364" s="95"/>
      <c r="J364" s="95"/>
      <c r="K364" s="95"/>
      <c r="L364" s="95"/>
      <c r="M364" s="95"/>
      <c r="N364" s="95"/>
      <c r="O364" s="95"/>
      <c r="P364" s="95"/>
    </row>
    <row r="365" spans="2:16">
      <c r="B365" s="94"/>
      <c r="C365" s="94"/>
      <c r="D365" s="95"/>
      <c r="E365" s="95"/>
      <c r="F365" s="95"/>
      <c r="G365" s="95"/>
      <c r="H365" s="95"/>
      <c r="I365" s="95"/>
      <c r="J365" s="95"/>
      <c r="K365" s="95"/>
      <c r="L365" s="95"/>
      <c r="M365" s="95"/>
      <c r="N365" s="95"/>
      <c r="O365" s="95"/>
      <c r="P365" s="95"/>
    </row>
    <row r="366" spans="2:16">
      <c r="B366" s="94"/>
      <c r="C366" s="94"/>
      <c r="D366" s="95"/>
      <c r="E366" s="95"/>
      <c r="F366" s="95"/>
      <c r="G366" s="95"/>
      <c r="H366" s="95"/>
      <c r="I366" s="95"/>
      <c r="J366" s="95"/>
      <c r="K366" s="95"/>
      <c r="L366" s="95"/>
      <c r="M366" s="95"/>
      <c r="N366" s="95"/>
      <c r="O366" s="95"/>
      <c r="P366" s="95"/>
    </row>
    <row r="367" spans="2:16">
      <c r="B367" s="94"/>
      <c r="C367" s="94"/>
      <c r="D367" s="95"/>
      <c r="E367" s="95"/>
      <c r="F367" s="95"/>
      <c r="G367" s="95"/>
      <c r="H367" s="95"/>
      <c r="I367" s="95"/>
      <c r="J367" s="95"/>
      <c r="K367" s="95"/>
      <c r="L367" s="95"/>
      <c r="M367" s="95"/>
      <c r="N367" s="95"/>
      <c r="O367" s="95"/>
      <c r="P367" s="95"/>
    </row>
    <row r="368" spans="2:16">
      <c r="B368" s="94"/>
      <c r="C368" s="94"/>
      <c r="D368" s="95"/>
      <c r="E368" s="95"/>
      <c r="F368" s="95"/>
      <c r="G368" s="95"/>
      <c r="H368" s="95"/>
      <c r="I368" s="95"/>
      <c r="J368" s="95"/>
      <c r="K368" s="95"/>
      <c r="L368" s="95"/>
      <c r="M368" s="95"/>
      <c r="N368" s="95"/>
      <c r="O368" s="95"/>
      <c r="P368" s="95"/>
    </row>
    <row r="369" spans="2:16">
      <c r="B369" s="94"/>
      <c r="C369" s="94"/>
      <c r="D369" s="95"/>
      <c r="E369" s="95"/>
      <c r="F369" s="95"/>
      <c r="G369" s="95"/>
      <c r="H369" s="95"/>
      <c r="I369" s="95"/>
      <c r="J369" s="95"/>
      <c r="K369" s="95"/>
      <c r="L369" s="95"/>
      <c r="M369" s="95"/>
      <c r="N369" s="95"/>
      <c r="O369" s="95"/>
      <c r="P369" s="95"/>
    </row>
    <row r="370" spans="2:16">
      <c r="B370" s="94"/>
      <c r="C370" s="94"/>
      <c r="D370" s="95"/>
      <c r="E370" s="95"/>
      <c r="F370" s="95"/>
      <c r="G370" s="95"/>
      <c r="H370" s="95"/>
      <c r="I370" s="95"/>
      <c r="J370" s="95"/>
      <c r="K370" s="95"/>
      <c r="L370" s="95"/>
      <c r="M370" s="95"/>
      <c r="N370" s="95"/>
      <c r="O370" s="95"/>
      <c r="P370" s="95"/>
    </row>
    <row r="371" spans="2:16">
      <c r="B371" s="94"/>
      <c r="C371" s="94"/>
      <c r="D371" s="95"/>
      <c r="E371" s="95"/>
      <c r="F371" s="95"/>
      <c r="G371" s="95"/>
      <c r="H371" s="95"/>
      <c r="I371" s="95"/>
      <c r="J371" s="95"/>
      <c r="K371" s="95"/>
      <c r="L371" s="95"/>
      <c r="M371" s="95"/>
      <c r="N371" s="95"/>
      <c r="O371" s="95"/>
      <c r="P371" s="95"/>
    </row>
    <row r="372" spans="2:16">
      <c r="B372" s="94"/>
      <c r="C372" s="94"/>
      <c r="D372" s="95"/>
      <c r="E372" s="95"/>
      <c r="F372" s="95"/>
      <c r="G372" s="95"/>
      <c r="H372" s="95"/>
      <c r="I372" s="95"/>
      <c r="J372" s="95"/>
      <c r="K372" s="95"/>
      <c r="L372" s="95"/>
      <c r="M372" s="95"/>
      <c r="N372" s="95"/>
      <c r="O372" s="95"/>
      <c r="P372" s="95"/>
    </row>
    <row r="373" spans="2:16">
      <c r="B373" s="94"/>
      <c r="C373" s="94"/>
      <c r="D373" s="95"/>
      <c r="E373" s="95"/>
      <c r="F373" s="95"/>
      <c r="G373" s="95"/>
      <c r="H373" s="95"/>
      <c r="I373" s="95"/>
      <c r="J373" s="95"/>
      <c r="K373" s="95"/>
      <c r="L373" s="95"/>
      <c r="M373" s="95"/>
      <c r="N373" s="95"/>
      <c r="O373" s="95"/>
      <c r="P373" s="95"/>
    </row>
    <row r="374" spans="2:16">
      <c r="B374" s="94"/>
      <c r="C374" s="94"/>
      <c r="D374" s="95"/>
      <c r="E374" s="95"/>
      <c r="F374" s="95"/>
      <c r="G374" s="95"/>
      <c r="H374" s="95"/>
      <c r="I374" s="95"/>
      <c r="J374" s="95"/>
      <c r="K374" s="95"/>
      <c r="L374" s="95"/>
      <c r="M374" s="95"/>
      <c r="N374" s="95"/>
      <c r="O374" s="95"/>
      <c r="P374" s="95"/>
    </row>
    <row r="375" spans="2:16">
      <c r="B375" s="94"/>
      <c r="C375" s="94"/>
      <c r="D375" s="95"/>
      <c r="E375" s="95"/>
      <c r="F375" s="95"/>
      <c r="G375" s="95"/>
      <c r="H375" s="95"/>
      <c r="I375" s="95"/>
      <c r="J375" s="95"/>
      <c r="K375" s="95"/>
      <c r="L375" s="95"/>
      <c r="M375" s="95"/>
      <c r="N375" s="95"/>
      <c r="O375" s="95"/>
      <c r="P375" s="95"/>
    </row>
    <row r="376" spans="2:16">
      <c r="B376" s="94"/>
      <c r="C376" s="94"/>
      <c r="D376" s="95"/>
      <c r="E376" s="95"/>
      <c r="F376" s="95"/>
      <c r="G376" s="95"/>
      <c r="H376" s="95"/>
      <c r="I376" s="95"/>
      <c r="J376" s="95"/>
      <c r="K376" s="95"/>
      <c r="L376" s="95"/>
      <c r="M376" s="95"/>
      <c r="N376" s="95"/>
      <c r="O376" s="95"/>
      <c r="P376" s="95"/>
    </row>
    <row r="377" spans="2:16">
      <c r="B377" s="94"/>
      <c r="C377" s="94"/>
      <c r="D377" s="95"/>
      <c r="E377" s="95"/>
      <c r="F377" s="95"/>
      <c r="G377" s="95"/>
      <c r="H377" s="95"/>
      <c r="I377" s="95"/>
      <c r="J377" s="95"/>
      <c r="K377" s="95"/>
      <c r="L377" s="95"/>
      <c r="M377" s="95"/>
      <c r="N377" s="95"/>
      <c r="O377" s="95"/>
      <c r="P377" s="95"/>
    </row>
    <row r="378" spans="2:16">
      <c r="B378" s="94"/>
      <c r="C378" s="94"/>
      <c r="D378" s="95"/>
      <c r="E378" s="95"/>
      <c r="F378" s="95"/>
      <c r="G378" s="95"/>
      <c r="H378" s="95"/>
      <c r="I378" s="95"/>
      <c r="J378" s="95"/>
      <c r="K378" s="95"/>
      <c r="L378" s="95"/>
      <c r="M378" s="95"/>
      <c r="N378" s="95"/>
      <c r="O378" s="95"/>
      <c r="P378" s="95"/>
    </row>
    <row r="379" spans="2:16">
      <c r="B379" s="94"/>
      <c r="C379" s="94"/>
      <c r="D379" s="95"/>
      <c r="E379" s="95"/>
      <c r="F379" s="95"/>
      <c r="G379" s="95"/>
      <c r="H379" s="95"/>
      <c r="I379" s="95"/>
      <c r="J379" s="95"/>
      <c r="K379" s="95"/>
      <c r="L379" s="95"/>
      <c r="M379" s="95"/>
      <c r="N379" s="95"/>
      <c r="O379" s="95"/>
      <c r="P379" s="95"/>
    </row>
    <row r="380" spans="2:16">
      <c r="B380" s="94"/>
      <c r="C380" s="94"/>
      <c r="D380" s="95"/>
      <c r="E380" s="95"/>
      <c r="F380" s="95"/>
      <c r="G380" s="95"/>
      <c r="H380" s="95"/>
      <c r="I380" s="95"/>
      <c r="J380" s="95"/>
      <c r="K380" s="95"/>
      <c r="L380" s="95"/>
      <c r="M380" s="95"/>
      <c r="N380" s="95"/>
      <c r="O380" s="95"/>
      <c r="P380" s="95"/>
    </row>
    <row r="381" spans="2:16">
      <c r="B381" s="94"/>
      <c r="C381" s="94"/>
      <c r="D381" s="95"/>
      <c r="E381" s="95"/>
      <c r="F381" s="95"/>
      <c r="G381" s="95"/>
      <c r="H381" s="95"/>
      <c r="I381" s="95"/>
      <c r="J381" s="95"/>
      <c r="K381" s="95"/>
      <c r="L381" s="95"/>
      <c r="M381" s="95"/>
      <c r="N381" s="95"/>
      <c r="O381" s="95"/>
      <c r="P381" s="95"/>
    </row>
    <row r="382" spans="2:16">
      <c r="B382" s="94"/>
      <c r="C382" s="94"/>
      <c r="D382" s="95"/>
      <c r="E382" s="95"/>
      <c r="F382" s="95"/>
      <c r="G382" s="95"/>
      <c r="H382" s="95"/>
      <c r="I382" s="95"/>
      <c r="J382" s="95"/>
      <c r="K382" s="95"/>
      <c r="L382" s="95"/>
      <c r="M382" s="95"/>
      <c r="N382" s="95"/>
      <c r="O382" s="95"/>
      <c r="P382" s="95"/>
    </row>
    <row r="383" spans="2:16">
      <c r="B383" s="94"/>
      <c r="C383" s="94"/>
      <c r="D383" s="95"/>
      <c r="E383" s="95"/>
      <c r="F383" s="95"/>
      <c r="G383" s="95"/>
      <c r="H383" s="95"/>
      <c r="I383" s="95"/>
      <c r="J383" s="95"/>
      <c r="K383" s="95"/>
      <c r="L383" s="95"/>
      <c r="M383" s="95"/>
      <c r="N383" s="95"/>
      <c r="O383" s="95"/>
      <c r="P383" s="95"/>
    </row>
    <row r="384" spans="2:16">
      <c r="B384" s="94"/>
      <c r="C384" s="94"/>
      <c r="D384" s="95"/>
      <c r="E384" s="95"/>
      <c r="F384" s="95"/>
      <c r="G384" s="95"/>
      <c r="H384" s="95"/>
      <c r="I384" s="95"/>
      <c r="J384" s="95"/>
      <c r="K384" s="95"/>
      <c r="L384" s="95"/>
      <c r="M384" s="95"/>
      <c r="N384" s="95"/>
      <c r="O384" s="95"/>
      <c r="P384" s="95"/>
    </row>
    <row r="385" spans="2:16">
      <c r="B385" s="94"/>
      <c r="C385" s="94"/>
      <c r="D385" s="95"/>
      <c r="E385" s="95"/>
      <c r="F385" s="95"/>
      <c r="G385" s="95"/>
      <c r="H385" s="95"/>
      <c r="I385" s="95"/>
      <c r="J385" s="95"/>
      <c r="K385" s="95"/>
      <c r="L385" s="95"/>
      <c r="M385" s="95"/>
      <c r="N385" s="95"/>
      <c r="O385" s="95"/>
      <c r="P385" s="95"/>
    </row>
    <row r="386" spans="2:16">
      <c r="B386" s="94"/>
      <c r="C386" s="94"/>
      <c r="D386" s="95"/>
      <c r="E386" s="95"/>
      <c r="F386" s="95"/>
      <c r="G386" s="95"/>
      <c r="H386" s="95"/>
      <c r="I386" s="95"/>
      <c r="J386" s="95"/>
      <c r="K386" s="95"/>
      <c r="L386" s="95"/>
      <c r="M386" s="95"/>
      <c r="N386" s="95"/>
      <c r="O386" s="95"/>
      <c r="P386" s="95"/>
    </row>
    <row r="387" spans="2:16">
      <c r="B387" s="94"/>
      <c r="C387" s="94"/>
      <c r="D387" s="95"/>
      <c r="E387" s="95"/>
      <c r="F387" s="95"/>
      <c r="G387" s="95"/>
      <c r="H387" s="95"/>
      <c r="I387" s="95"/>
      <c r="J387" s="95"/>
      <c r="K387" s="95"/>
      <c r="L387" s="95"/>
      <c r="M387" s="95"/>
      <c r="N387" s="95"/>
      <c r="O387" s="95"/>
      <c r="P387" s="95"/>
    </row>
    <row r="388" spans="2:16">
      <c r="B388" s="94"/>
      <c r="C388" s="94"/>
      <c r="D388" s="95"/>
      <c r="E388" s="95"/>
      <c r="F388" s="95"/>
      <c r="G388" s="95"/>
      <c r="H388" s="95"/>
      <c r="I388" s="95"/>
      <c r="J388" s="95"/>
      <c r="K388" s="95"/>
      <c r="L388" s="95"/>
      <c r="M388" s="95"/>
      <c r="N388" s="95"/>
      <c r="O388" s="95"/>
      <c r="P388" s="95"/>
    </row>
    <row r="389" spans="2:16">
      <c r="B389" s="94"/>
      <c r="C389" s="94"/>
      <c r="D389" s="95"/>
      <c r="E389" s="95"/>
      <c r="F389" s="95"/>
      <c r="G389" s="95"/>
      <c r="H389" s="95"/>
      <c r="I389" s="95"/>
      <c r="J389" s="95"/>
      <c r="K389" s="95"/>
      <c r="L389" s="95"/>
      <c r="M389" s="95"/>
      <c r="N389" s="95"/>
      <c r="O389" s="95"/>
      <c r="P389" s="95"/>
    </row>
    <row r="390" spans="2:16">
      <c r="B390" s="94"/>
      <c r="C390" s="94"/>
      <c r="D390" s="95"/>
      <c r="E390" s="95"/>
      <c r="F390" s="95"/>
      <c r="G390" s="95"/>
      <c r="H390" s="95"/>
      <c r="I390" s="95"/>
      <c r="J390" s="95"/>
      <c r="K390" s="95"/>
      <c r="L390" s="95"/>
      <c r="M390" s="95"/>
      <c r="N390" s="95"/>
      <c r="O390" s="95"/>
      <c r="P390" s="95"/>
    </row>
    <row r="391" spans="2:16">
      <c r="B391" s="94"/>
      <c r="C391" s="94"/>
      <c r="D391" s="95"/>
      <c r="E391" s="95"/>
      <c r="F391" s="95"/>
      <c r="G391" s="95"/>
      <c r="H391" s="95"/>
      <c r="I391" s="95"/>
      <c r="J391" s="95"/>
      <c r="K391" s="95"/>
      <c r="L391" s="95"/>
      <c r="M391" s="95"/>
      <c r="N391" s="95"/>
      <c r="O391" s="95"/>
      <c r="P391" s="95"/>
    </row>
    <row r="392" spans="2:16">
      <c r="B392" s="94"/>
      <c r="C392" s="94"/>
      <c r="D392" s="95"/>
      <c r="E392" s="95"/>
      <c r="F392" s="95"/>
      <c r="G392" s="95"/>
      <c r="H392" s="95"/>
      <c r="I392" s="95"/>
      <c r="J392" s="95"/>
      <c r="K392" s="95"/>
      <c r="L392" s="95"/>
      <c r="M392" s="95"/>
      <c r="N392" s="95"/>
      <c r="O392" s="95"/>
      <c r="P392" s="95"/>
    </row>
    <row r="393" spans="2:16">
      <c r="B393" s="94"/>
      <c r="C393" s="94"/>
      <c r="D393" s="95"/>
      <c r="E393" s="95"/>
      <c r="F393" s="95"/>
      <c r="G393" s="95"/>
      <c r="H393" s="95"/>
      <c r="I393" s="95"/>
      <c r="J393" s="95"/>
      <c r="K393" s="95"/>
      <c r="L393" s="95"/>
      <c r="M393" s="95"/>
      <c r="N393" s="95"/>
      <c r="O393" s="95"/>
      <c r="P393" s="95"/>
    </row>
    <row r="394" spans="2:16">
      <c r="B394" s="94"/>
      <c r="C394" s="94"/>
      <c r="D394" s="95"/>
      <c r="E394" s="95"/>
      <c r="F394" s="95"/>
      <c r="G394" s="95"/>
      <c r="H394" s="95"/>
      <c r="I394" s="95"/>
      <c r="J394" s="95"/>
      <c r="K394" s="95"/>
      <c r="L394" s="95"/>
      <c r="M394" s="95"/>
      <c r="N394" s="95"/>
      <c r="O394" s="95"/>
      <c r="P394" s="95"/>
    </row>
    <row r="395" spans="2:16">
      <c r="B395" s="94"/>
      <c r="C395" s="94"/>
      <c r="D395" s="95"/>
      <c r="E395" s="95"/>
      <c r="F395" s="95"/>
      <c r="G395" s="95"/>
      <c r="H395" s="95"/>
      <c r="I395" s="95"/>
      <c r="J395" s="95"/>
      <c r="K395" s="95"/>
      <c r="L395" s="95"/>
      <c r="M395" s="95"/>
      <c r="N395" s="95"/>
      <c r="O395" s="95"/>
      <c r="P395" s="95"/>
    </row>
    <row r="396" spans="2:16">
      <c r="B396" s="94"/>
      <c r="C396" s="94"/>
      <c r="D396" s="95"/>
      <c r="E396" s="95"/>
      <c r="F396" s="95"/>
      <c r="G396" s="95"/>
      <c r="H396" s="95"/>
      <c r="I396" s="95"/>
      <c r="J396" s="95"/>
      <c r="K396" s="95"/>
      <c r="L396" s="95"/>
      <c r="M396" s="95"/>
      <c r="N396" s="95"/>
      <c r="O396" s="95"/>
      <c r="P396" s="95"/>
    </row>
    <row r="397" spans="2:16">
      <c r="B397" s="111"/>
      <c r="C397" s="94"/>
      <c r="D397" s="95"/>
      <c r="E397" s="95"/>
      <c r="F397" s="95"/>
      <c r="G397" s="95"/>
      <c r="H397" s="95"/>
      <c r="I397" s="95"/>
      <c r="J397" s="95"/>
      <c r="K397" s="95"/>
      <c r="L397" s="95"/>
      <c r="M397" s="95"/>
      <c r="N397" s="95"/>
      <c r="O397" s="95"/>
      <c r="P397" s="95"/>
    </row>
    <row r="398" spans="2:16">
      <c r="B398" s="111"/>
      <c r="C398" s="94"/>
      <c r="D398" s="95"/>
      <c r="E398" s="95"/>
      <c r="F398" s="95"/>
      <c r="G398" s="95"/>
      <c r="H398" s="95"/>
      <c r="I398" s="95"/>
      <c r="J398" s="95"/>
      <c r="K398" s="95"/>
      <c r="L398" s="95"/>
      <c r="M398" s="95"/>
      <c r="N398" s="95"/>
      <c r="O398" s="95"/>
      <c r="P398" s="95"/>
    </row>
    <row r="399" spans="2:16">
      <c r="B399" s="112"/>
      <c r="C399" s="94"/>
      <c r="D399" s="95"/>
      <c r="E399" s="95"/>
      <c r="F399" s="95"/>
      <c r="G399" s="95"/>
      <c r="H399" s="95"/>
      <c r="I399" s="95"/>
      <c r="J399" s="95"/>
      <c r="K399" s="95"/>
      <c r="L399" s="95"/>
      <c r="M399" s="95"/>
      <c r="N399" s="95"/>
      <c r="O399" s="95"/>
      <c r="P399" s="95"/>
    </row>
    <row r="400" spans="2:16">
      <c r="B400" s="94"/>
      <c r="C400" s="94"/>
      <c r="D400" s="95"/>
      <c r="E400" s="95"/>
      <c r="F400" s="95"/>
      <c r="G400" s="95"/>
      <c r="H400" s="95"/>
      <c r="I400" s="95"/>
      <c r="J400" s="95"/>
      <c r="K400" s="95"/>
      <c r="L400" s="95"/>
      <c r="M400" s="95"/>
      <c r="N400" s="95"/>
      <c r="O400" s="95"/>
      <c r="P400" s="95"/>
    </row>
    <row r="401" spans="2:16">
      <c r="B401" s="94"/>
      <c r="C401" s="94"/>
      <c r="D401" s="95"/>
      <c r="E401" s="95"/>
      <c r="F401" s="95"/>
      <c r="G401" s="95"/>
      <c r="H401" s="95"/>
      <c r="I401" s="95"/>
      <c r="J401" s="95"/>
      <c r="K401" s="95"/>
      <c r="L401" s="95"/>
      <c r="M401" s="95"/>
      <c r="N401" s="95"/>
      <c r="O401" s="95"/>
      <c r="P401" s="95"/>
    </row>
    <row r="402" spans="2:16">
      <c r="B402" s="94"/>
      <c r="C402" s="94"/>
      <c r="D402" s="95"/>
      <c r="E402" s="95"/>
      <c r="F402" s="95"/>
      <c r="G402" s="95"/>
      <c r="H402" s="95"/>
      <c r="I402" s="95"/>
      <c r="J402" s="95"/>
      <c r="K402" s="95"/>
      <c r="L402" s="95"/>
      <c r="M402" s="95"/>
      <c r="N402" s="95"/>
      <c r="O402" s="95"/>
      <c r="P402" s="95"/>
    </row>
    <row r="403" spans="2:16">
      <c r="B403" s="94"/>
      <c r="C403" s="94"/>
      <c r="D403" s="95"/>
      <c r="E403" s="95"/>
      <c r="F403" s="95"/>
      <c r="G403" s="95"/>
      <c r="H403" s="95"/>
      <c r="I403" s="95"/>
      <c r="J403" s="95"/>
      <c r="K403" s="95"/>
      <c r="L403" s="95"/>
      <c r="M403" s="95"/>
      <c r="N403" s="95"/>
      <c r="O403" s="95"/>
      <c r="P403" s="95"/>
    </row>
    <row r="404" spans="2:16">
      <c r="B404" s="94"/>
      <c r="C404" s="94"/>
      <c r="D404" s="95"/>
      <c r="E404" s="95"/>
      <c r="F404" s="95"/>
      <c r="G404" s="95"/>
      <c r="H404" s="95"/>
      <c r="I404" s="95"/>
      <c r="J404" s="95"/>
      <c r="K404" s="95"/>
      <c r="L404" s="95"/>
      <c r="M404" s="95"/>
      <c r="N404" s="95"/>
      <c r="O404" s="95"/>
      <c r="P404" s="95"/>
    </row>
    <row r="405" spans="2:16">
      <c r="B405" s="94"/>
      <c r="C405" s="94"/>
      <c r="D405" s="95"/>
      <c r="E405" s="95"/>
      <c r="F405" s="95"/>
      <c r="G405" s="95"/>
      <c r="H405" s="95"/>
      <c r="I405" s="95"/>
      <c r="J405" s="95"/>
      <c r="K405" s="95"/>
      <c r="L405" s="95"/>
      <c r="M405" s="95"/>
      <c r="N405" s="95"/>
      <c r="O405" s="95"/>
      <c r="P405" s="95"/>
    </row>
    <row r="406" spans="2:16">
      <c r="B406" s="94"/>
      <c r="C406" s="94"/>
      <c r="D406" s="95"/>
      <c r="E406" s="95"/>
      <c r="F406" s="95"/>
      <c r="G406" s="95"/>
      <c r="H406" s="95"/>
      <c r="I406" s="95"/>
      <c r="J406" s="95"/>
      <c r="K406" s="95"/>
      <c r="L406" s="95"/>
      <c r="M406" s="95"/>
      <c r="N406" s="95"/>
      <c r="O406" s="95"/>
      <c r="P406" s="95"/>
    </row>
    <row r="407" spans="2:16">
      <c r="B407" s="94"/>
      <c r="C407" s="94"/>
      <c r="D407" s="95"/>
      <c r="E407" s="95"/>
      <c r="F407" s="95"/>
      <c r="G407" s="95"/>
      <c r="H407" s="95"/>
      <c r="I407" s="95"/>
      <c r="J407" s="95"/>
      <c r="K407" s="95"/>
      <c r="L407" s="95"/>
      <c r="M407" s="95"/>
      <c r="N407" s="95"/>
      <c r="O407" s="95"/>
      <c r="P407" s="95"/>
    </row>
    <row r="408" spans="2:16">
      <c r="B408" s="94"/>
      <c r="C408" s="94"/>
      <c r="D408" s="95"/>
      <c r="E408" s="95"/>
      <c r="F408" s="95"/>
      <c r="G408" s="95"/>
      <c r="H408" s="95"/>
      <c r="I408" s="95"/>
      <c r="J408" s="95"/>
      <c r="K408" s="95"/>
      <c r="L408" s="95"/>
      <c r="M408" s="95"/>
      <c r="N408" s="95"/>
      <c r="O408" s="95"/>
      <c r="P408" s="95"/>
    </row>
    <row r="409" spans="2:16">
      <c r="B409" s="94"/>
      <c r="C409" s="94"/>
      <c r="D409" s="95"/>
      <c r="E409" s="95"/>
      <c r="F409" s="95"/>
      <c r="G409" s="95"/>
      <c r="H409" s="95"/>
      <c r="I409" s="95"/>
      <c r="J409" s="95"/>
      <c r="K409" s="95"/>
      <c r="L409" s="95"/>
      <c r="M409" s="95"/>
      <c r="N409" s="95"/>
      <c r="O409" s="95"/>
      <c r="P409" s="95"/>
    </row>
    <row r="410" spans="2:16">
      <c r="B410" s="94"/>
      <c r="C410" s="94"/>
      <c r="D410" s="94"/>
      <c r="E410" s="95"/>
      <c r="F410" s="95"/>
      <c r="G410" s="95"/>
      <c r="H410" s="95"/>
      <c r="I410" s="95"/>
      <c r="J410" s="95"/>
      <c r="K410" s="95"/>
      <c r="L410" s="95"/>
      <c r="M410" s="95"/>
      <c r="N410" s="95"/>
      <c r="O410" s="95"/>
      <c r="P410" s="95"/>
    </row>
    <row r="411" spans="2:16">
      <c r="B411" s="94"/>
      <c r="C411" s="94"/>
      <c r="D411" s="94"/>
      <c r="E411" s="95"/>
      <c r="F411" s="95"/>
      <c r="G411" s="95"/>
      <c r="H411" s="95"/>
      <c r="I411" s="95"/>
      <c r="J411" s="95"/>
      <c r="K411" s="95"/>
      <c r="L411" s="95"/>
      <c r="M411" s="95"/>
      <c r="N411" s="95"/>
      <c r="O411" s="95"/>
      <c r="P411" s="95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גיליון3">
    <tabColor theme="4" tint="0.59999389629810485"/>
    <pageSetUpPr fitToPage="1"/>
  </sheetPr>
  <dimension ref="B1:R878"/>
  <sheetViews>
    <sheetView rightToLeft="1" workbookViewId="0">
      <selection activeCell="C12" sqref="C12"/>
    </sheetView>
  </sheetViews>
  <sheetFormatPr defaultColWidth="9.140625" defaultRowHeight="18"/>
  <cols>
    <col min="1" max="1" width="6.28515625" style="1" customWidth="1"/>
    <col min="2" max="2" width="30.28515625" style="2" bestFit="1" customWidth="1"/>
    <col min="3" max="3" width="51" style="2" customWidth="1"/>
    <col min="4" max="4" width="6.42578125" style="2" bestFit="1" customWidth="1"/>
    <col min="5" max="6" width="5.42578125" style="1" bestFit="1" customWidth="1"/>
    <col min="7" max="7" width="7.140625" style="1" bestFit="1" customWidth="1"/>
    <col min="8" max="8" width="6.140625" style="1" bestFit="1" customWidth="1"/>
    <col min="9" max="9" width="9" style="1" bestFit="1" customWidth="1"/>
    <col min="10" max="10" width="6.85546875" style="1" bestFit="1" customWidth="1"/>
    <col min="11" max="11" width="7.5703125" style="1" bestFit="1" customWidth="1"/>
    <col min="12" max="12" width="14.28515625" style="1" bestFit="1" customWidth="1"/>
    <col min="13" max="13" width="7.42578125" style="1" bestFit="1" customWidth="1"/>
    <col min="14" max="14" width="9.7109375" style="1" bestFit="1" customWidth="1"/>
    <col min="15" max="15" width="10.140625" style="1" bestFit="1" customWidth="1"/>
    <col min="16" max="16" width="11.28515625" style="1" bestFit="1" customWidth="1"/>
    <col min="17" max="17" width="9.140625" style="1" bestFit="1" customWidth="1"/>
    <col min="18" max="18" width="9.28515625" style="1" bestFit="1" customWidth="1"/>
    <col min="19" max="16384" width="9.140625" style="1"/>
  </cols>
  <sheetData>
    <row r="1" spans="2:18">
      <c r="B1" s="46" t="s">
        <v>139</v>
      </c>
      <c r="C1" s="46" t="s" vm="1">
        <v>219</v>
      </c>
    </row>
    <row r="2" spans="2:18">
      <c r="B2" s="46" t="s">
        <v>138</v>
      </c>
      <c r="C2" s="46" t="s">
        <v>220</v>
      </c>
    </row>
    <row r="3" spans="2:18">
      <c r="B3" s="46" t="s">
        <v>140</v>
      </c>
      <c r="C3" s="46" t="s">
        <v>221</v>
      </c>
    </row>
    <row r="4" spans="2:18">
      <c r="B4" s="46" t="s">
        <v>141</v>
      </c>
      <c r="C4" s="46">
        <v>2208</v>
      </c>
    </row>
    <row r="6" spans="2:18" ht="21.75" customHeight="1">
      <c r="B6" s="138" t="s">
        <v>166</v>
      </c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40"/>
    </row>
    <row r="7" spans="2:18" ht="27.75" customHeight="1">
      <c r="B7" s="141" t="s">
        <v>82</v>
      </c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3"/>
    </row>
    <row r="8" spans="2:18" s="3" customFormat="1" ht="66" customHeight="1">
      <c r="B8" s="21" t="s">
        <v>108</v>
      </c>
      <c r="C8" s="29" t="s">
        <v>43</v>
      </c>
      <c r="D8" s="29" t="s">
        <v>112</v>
      </c>
      <c r="E8" s="29" t="s">
        <v>14</v>
      </c>
      <c r="F8" s="29" t="s">
        <v>63</v>
      </c>
      <c r="G8" s="29" t="s">
        <v>97</v>
      </c>
      <c r="H8" s="29" t="s">
        <v>17</v>
      </c>
      <c r="I8" s="29" t="s">
        <v>96</v>
      </c>
      <c r="J8" s="29" t="s">
        <v>16</v>
      </c>
      <c r="K8" s="29" t="s">
        <v>18</v>
      </c>
      <c r="L8" s="29" t="s">
        <v>196</v>
      </c>
      <c r="M8" s="29" t="s">
        <v>195</v>
      </c>
      <c r="N8" s="29" t="s">
        <v>210</v>
      </c>
      <c r="O8" s="29" t="s">
        <v>59</v>
      </c>
      <c r="P8" s="29" t="s">
        <v>198</v>
      </c>
      <c r="Q8" s="29" t="s">
        <v>142</v>
      </c>
      <c r="R8" s="59" t="s">
        <v>144</v>
      </c>
    </row>
    <row r="9" spans="2:18" s="3" customFormat="1" ht="21.75" customHeight="1">
      <c r="B9" s="14"/>
      <c r="C9" s="31"/>
      <c r="D9" s="31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203</v>
      </c>
      <c r="M9" s="31"/>
      <c r="N9" s="15" t="s">
        <v>199</v>
      </c>
      <c r="O9" s="31" t="s">
        <v>204</v>
      </c>
      <c r="P9" s="31" t="s">
        <v>19</v>
      </c>
      <c r="Q9" s="31" t="s">
        <v>19</v>
      </c>
      <c r="R9" s="32" t="s">
        <v>19</v>
      </c>
    </row>
    <row r="10" spans="2:18" s="4" customFormat="1" ht="18" customHeight="1">
      <c r="B10" s="17"/>
      <c r="C10" s="33" t="s">
        <v>0</v>
      </c>
      <c r="D10" s="33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106</v>
      </c>
      <c r="R10" s="19" t="s">
        <v>107</v>
      </c>
    </row>
    <row r="11" spans="2:18" s="4" customFormat="1" ht="18" customHeight="1">
      <c r="B11" s="88" t="s">
        <v>25</v>
      </c>
      <c r="C11" s="88"/>
      <c r="D11" s="89"/>
      <c r="E11" s="88"/>
      <c r="F11" s="88"/>
      <c r="G11" s="98"/>
      <c r="H11" s="91">
        <v>9.395077737640154</v>
      </c>
      <c r="I11" s="89"/>
      <c r="J11" s="90"/>
      <c r="K11" s="92">
        <v>1.1910430322181502E-2</v>
      </c>
      <c r="L11" s="91"/>
      <c r="M11" s="99"/>
      <c r="N11" s="91"/>
      <c r="O11" s="91">
        <v>68474.104224468014</v>
      </c>
      <c r="P11" s="92"/>
      <c r="Q11" s="92">
        <f>IFERROR(O11/$O$11,0)</f>
        <v>1</v>
      </c>
      <c r="R11" s="92">
        <f>O11/'סכום נכסי הקרן'!$C$42</f>
        <v>0.71338359339228008</v>
      </c>
    </row>
    <row r="12" spans="2:18" ht="22.5" customHeight="1">
      <c r="B12" s="79" t="s">
        <v>190</v>
      </c>
      <c r="C12" s="80"/>
      <c r="D12" s="81"/>
      <c r="E12" s="80"/>
      <c r="F12" s="80"/>
      <c r="G12" s="100"/>
      <c r="H12" s="83">
        <v>9.395077737640154</v>
      </c>
      <c r="I12" s="81"/>
      <c r="J12" s="82"/>
      <c r="K12" s="84">
        <v>1.19104303221815E-2</v>
      </c>
      <c r="L12" s="83"/>
      <c r="M12" s="101"/>
      <c r="N12" s="83"/>
      <c r="O12" s="83">
        <v>68474.104224468014</v>
      </c>
      <c r="P12" s="84"/>
      <c r="Q12" s="84">
        <f t="shared" ref="Q12:Q25" si="0">IFERROR(O12/$O$11,0)</f>
        <v>1</v>
      </c>
      <c r="R12" s="84">
        <f>O12/'סכום נכסי הקרן'!$C$42</f>
        <v>0.71338359339228008</v>
      </c>
    </row>
    <row r="13" spans="2:18">
      <c r="B13" s="93" t="s">
        <v>23</v>
      </c>
      <c r="C13" s="88"/>
      <c r="D13" s="89"/>
      <c r="E13" s="88"/>
      <c r="F13" s="88"/>
      <c r="G13" s="98"/>
      <c r="H13" s="91">
        <v>9.395077737640154</v>
      </c>
      <c r="I13" s="89"/>
      <c r="J13" s="90"/>
      <c r="K13" s="92">
        <v>1.19104303221815E-2</v>
      </c>
      <c r="L13" s="91"/>
      <c r="M13" s="99"/>
      <c r="N13" s="91"/>
      <c r="O13" s="91">
        <v>68474.104224468014</v>
      </c>
      <c r="P13" s="92"/>
      <c r="Q13" s="92">
        <f t="shared" si="0"/>
        <v>1</v>
      </c>
      <c r="R13" s="92">
        <f>O13/'סכום נכסי הקרן'!$C$42</f>
        <v>0.71338359339228008</v>
      </c>
    </row>
    <row r="14" spans="2:18">
      <c r="B14" s="102" t="s">
        <v>22</v>
      </c>
      <c r="C14" s="80"/>
      <c r="D14" s="81"/>
      <c r="E14" s="80"/>
      <c r="F14" s="80"/>
      <c r="G14" s="100"/>
      <c r="H14" s="83">
        <v>9.395077737640154</v>
      </c>
      <c r="I14" s="81"/>
      <c r="J14" s="82"/>
      <c r="K14" s="84">
        <v>1.19104303221815E-2</v>
      </c>
      <c r="L14" s="83"/>
      <c r="M14" s="101"/>
      <c r="N14" s="83"/>
      <c r="O14" s="83">
        <v>68474.104224468014</v>
      </c>
      <c r="P14" s="84"/>
      <c r="Q14" s="84">
        <f t="shared" si="0"/>
        <v>1</v>
      </c>
      <c r="R14" s="84">
        <f>O14/'סכום נכסי הקרן'!$C$42</f>
        <v>0.71338359339228008</v>
      </c>
    </row>
    <row r="15" spans="2:18">
      <c r="B15" s="103" t="s">
        <v>222</v>
      </c>
      <c r="C15" s="88" t="s">
        <v>223</v>
      </c>
      <c r="D15" s="89" t="s">
        <v>113</v>
      </c>
      <c r="E15" s="88" t="s">
        <v>224</v>
      </c>
      <c r="F15" s="88"/>
      <c r="G15" s="98"/>
      <c r="H15" s="91">
        <v>1.0500000000001999</v>
      </c>
      <c r="I15" s="89" t="s">
        <v>126</v>
      </c>
      <c r="J15" s="90">
        <v>0.04</v>
      </c>
      <c r="K15" s="92">
        <v>1.7300000000001436E-2</v>
      </c>
      <c r="L15" s="91">
        <v>2933599.1754180007</v>
      </c>
      <c r="M15" s="99">
        <v>144.80000000000001</v>
      </c>
      <c r="N15" s="91"/>
      <c r="O15" s="91">
        <v>4247.851744943001</v>
      </c>
      <c r="P15" s="92">
        <v>2.0803530016085586E-4</v>
      </c>
      <c r="Q15" s="92">
        <f t="shared" si="0"/>
        <v>6.2035886311384646E-2</v>
      </c>
      <c r="R15" s="92">
        <f>O15/'סכום נכסי הקרן'!$C$42</f>
        <v>4.4255383496090539E-2</v>
      </c>
    </row>
    <row r="16" spans="2:18">
      <c r="B16" s="103" t="s">
        <v>225</v>
      </c>
      <c r="C16" s="88" t="s">
        <v>226</v>
      </c>
      <c r="D16" s="89" t="s">
        <v>113</v>
      </c>
      <c r="E16" s="88" t="s">
        <v>224</v>
      </c>
      <c r="F16" s="88"/>
      <c r="G16" s="98"/>
      <c r="H16" s="91">
        <v>3.8800000000005537</v>
      </c>
      <c r="I16" s="89" t="s">
        <v>126</v>
      </c>
      <c r="J16" s="90">
        <v>7.4999999999999997E-3</v>
      </c>
      <c r="K16" s="92">
        <v>1.1300000000002712E-2</v>
      </c>
      <c r="L16" s="91">
        <v>3215010.9998230012</v>
      </c>
      <c r="M16" s="99">
        <v>110.14</v>
      </c>
      <c r="N16" s="91"/>
      <c r="O16" s="91">
        <v>3541.0129575080005</v>
      </c>
      <c r="P16" s="92">
        <v>1.5498253693952389E-4</v>
      </c>
      <c r="Q16" s="92">
        <f t="shared" si="0"/>
        <v>5.1713169491053847E-2</v>
      </c>
      <c r="R16" s="92">
        <f>O16/'סכום נכסי הקרן'!$C$42</f>
        <v>3.6891326677232016E-2</v>
      </c>
    </row>
    <row r="17" spans="2:18">
      <c r="B17" s="103" t="s">
        <v>227</v>
      </c>
      <c r="C17" s="88" t="s">
        <v>228</v>
      </c>
      <c r="D17" s="89" t="s">
        <v>113</v>
      </c>
      <c r="E17" s="88" t="s">
        <v>224</v>
      </c>
      <c r="F17" s="88"/>
      <c r="G17" s="98"/>
      <c r="H17" s="91">
        <v>5.8500000000003363</v>
      </c>
      <c r="I17" s="89" t="s">
        <v>126</v>
      </c>
      <c r="J17" s="90">
        <v>5.0000000000000001E-3</v>
      </c>
      <c r="K17" s="92">
        <v>1.0500000000000197E-2</v>
      </c>
      <c r="L17" s="91">
        <v>7031186.7863340024</v>
      </c>
      <c r="M17" s="99">
        <v>107.14</v>
      </c>
      <c r="N17" s="91"/>
      <c r="O17" s="91">
        <v>7533.2134182170021</v>
      </c>
      <c r="P17" s="92">
        <v>3.4053130123254442E-4</v>
      </c>
      <c r="Q17" s="92">
        <f t="shared" si="0"/>
        <v>0.11001550883414318</v>
      </c>
      <c r="R17" s="92">
        <f>O17/'סכום נכסי הקרן'!$C$42</f>
        <v>7.8483259020981189E-2</v>
      </c>
    </row>
    <row r="18" spans="2:18">
      <c r="B18" s="103" t="s">
        <v>229</v>
      </c>
      <c r="C18" s="88" t="s">
        <v>230</v>
      </c>
      <c r="D18" s="89" t="s">
        <v>113</v>
      </c>
      <c r="E18" s="88" t="s">
        <v>224</v>
      </c>
      <c r="F18" s="88"/>
      <c r="G18" s="98"/>
      <c r="H18" s="91">
        <v>10.740000000000011</v>
      </c>
      <c r="I18" s="89" t="s">
        <v>126</v>
      </c>
      <c r="J18" s="90">
        <v>0.04</v>
      </c>
      <c r="K18" s="92">
        <v>1.0300000000000109E-2</v>
      </c>
      <c r="L18" s="91">
        <v>3554598.9338440006</v>
      </c>
      <c r="M18" s="99">
        <v>178.82</v>
      </c>
      <c r="N18" s="91"/>
      <c r="O18" s="91">
        <v>6356.3335300310009</v>
      </c>
      <c r="P18" s="92">
        <v>2.2310641053236311E-4</v>
      </c>
      <c r="Q18" s="92">
        <f t="shared" si="0"/>
        <v>9.2828283071714535E-2</v>
      </c>
      <c r="R18" s="92">
        <f>O18/'סכום נכסי הקרן'!$C$42</f>
        <v>6.6222174146135473E-2</v>
      </c>
    </row>
    <row r="19" spans="2:18">
      <c r="B19" s="103" t="s">
        <v>231</v>
      </c>
      <c r="C19" s="88" t="s">
        <v>232</v>
      </c>
      <c r="D19" s="89" t="s">
        <v>113</v>
      </c>
      <c r="E19" s="88" t="s">
        <v>224</v>
      </c>
      <c r="F19" s="88"/>
      <c r="G19" s="98"/>
      <c r="H19" s="91">
        <v>19.740000000000673</v>
      </c>
      <c r="I19" s="89" t="s">
        <v>126</v>
      </c>
      <c r="J19" s="90">
        <v>0.01</v>
      </c>
      <c r="K19" s="92">
        <v>1.1999999999999827E-2</v>
      </c>
      <c r="L19" s="91">
        <v>10529883.201994</v>
      </c>
      <c r="M19" s="99">
        <v>107.34</v>
      </c>
      <c r="N19" s="91"/>
      <c r="O19" s="91">
        <v>11302.777097105998</v>
      </c>
      <c r="P19" s="92">
        <v>5.8159749880442549E-4</v>
      </c>
      <c r="Q19" s="92">
        <f t="shared" si="0"/>
        <v>0.16506644701847958</v>
      </c>
      <c r="R19" s="92">
        <f>O19/'סכום נכסי הקרן'!$C$42</f>
        <v>0.11775569512253937</v>
      </c>
    </row>
    <row r="20" spans="2:18">
      <c r="B20" s="103" t="s">
        <v>233</v>
      </c>
      <c r="C20" s="88" t="s">
        <v>234</v>
      </c>
      <c r="D20" s="89" t="s">
        <v>113</v>
      </c>
      <c r="E20" s="88" t="s">
        <v>224</v>
      </c>
      <c r="F20" s="88"/>
      <c r="G20" s="98"/>
      <c r="H20" s="91">
        <v>3.0799999999998513</v>
      </c>
      <c r="I20" s="89" t="s">
        <v>126</v>
      </c>
      <c r="J20" s="90">
        <v>1E-3</v>
      </c>
      <c r="K20" s="92">
        <v>1.1999999999999664E-2</v>
      </c>
      <c r="L20" s="91">
        <v>11117198.668443002</v>
      </c>
      <c r="M20" s="99">
        <v>107</v>
      </c>
      <c r="N20" s="91"/>
      <c r="O20" s="91">
        <v>11895.402238947003</v>
      </c>
      <c r="P20" s="92">
        <v>5.9485840426174699E-4</v>
      </c>
      <c r="Q20" s="92">
        <f t="shared" si="0"/>
        <v>0.17372118078320753</v>
      </c>
      <c r="R20" s="92">
        <f>O20/'סכום נכסי הקרן'!$C$42</f>
        <v>0.1239298401954745</v>
      </c>
    </row>
    <row r="21" spans="2:18">
      <c r="B21" s="103" t="s">
        <v>235</v>
      </c>
      <c r="C21" s="88" t="s">
        <v>236</v>
      </c>
      <c r="D21" s="89" t="s">
        <v>113</v>
      </c>
      <c r="E21" s="88" t="s">
        <v>224</v>
      </c>
      <c r="F21" s="88"/>
      <c r="G21" s="98"/>
      <c r="H21" s="91">
        <v>14.759999999998488</v>
      </c>
      <c r="I21" s="89" t="s">
        <v>126</v>
      </c>
      <c r="J21" s="90">
        <v>2.75E-2</v>
      </c>
      <c r="K21" s="92">
        <v>1.110000000000002E-2</v>
      </c>
      <c r="L21" s="91">
        <v>3391882.9008880001</v>
      </c>
      <c r="M21" s="99">
        <v>152.87</v>
      </c>
      <c r="N21" s="91"/>
      <c r="O21" s="91">
        <v>5185.1712782090008</v>
      </c>
      <c r="P21" s="92">
        <v>1.8610677580376954E-4</v>
      </c>
      <c r="Q21" s="92">
        <f t="shared" si="0"/>
        <v>7.5724558019937868E-2</v>
      </c>
      <c r="R21" s="92">
        <f>O21/'סכום נכסי הקרן'!$C$42</f>
        <v>5.4020657308305471E-2</v>
      </c>
    </row>
    <row r="22" spans="2:18">
      <c r="B22" s="103" t="s">
        <v>237</v>
      </c>
      <c r="C22" s="88" t="s">
        <v>238</v>
      </c>
      <c r="D22" s="89" t="s">
        <v>113</v>
      </c>
      <c r="E22" s="88" t="s">
        <v>224</v>
      </c>
      <c r="F22" s="88"/>
      <c r="G22" s="98"/>
      <c r="H22" s="91">
        <v>0.24999999999644185</v>
      </c>
      <c r="I22" s="89" t="s">
        <v>126</v>
      </c>
      <c r="J22" s="90">
        <v>1.7500000000000002E-2</v>
      </c>
      <c r="K22" s="92">
        <v>5.2999999999985767E-3</v>
      </c>
      <c r="L22" s="91">
        <v>61503.446359000009</v>
      </c>
      <c r="M22" s="99">
        <v>114.24</v>
      </c>
      <c r="N22" s="91"/>
      <c r="O22" s="91">
        <v>70.261536217000014</v>
      </c>
      <c r="P22" s="92">
        <v>5.6916575904968862E-6</v>
      </c>
      <c r="Q22" s="92">
        <f t="shared" si="0"/>
        <v>1.0261037659824294E-3</v>
      </c>
      <c r="R22" s="92">
        <f>O22/'סכום נכסי הקרן'!$C$42</f>
        <v>7.3200559176989674E-4</v>
      </c>
    </row>
    <row r="23" spans="2:18">
      <c r="B23" s="103" t="s">
        <v>239</v>
      </c>
      <c r="C23" s="88" t="s">
        <v>240</v>
      </c>
      <c r="D23" s="89" t="s">
        <v>113</v>
      </c>
      <c r="E23" s="88" t="s">
        <v>224</v>
      </c>
      <c r="F23" s="88"/>
      <c r="G23" s="98"/>
      <c r="H23" s="91">
        <v>2.3199999999998648</v>
      </c>
      <c r="I23" s="89" t="s">
        <v>126</v>
      </c>
      <c r="J23" s="90">
        <v>7.4999999999999997E-3</v>
      </c>
      <c r="K23" s="92">
        <v>1.3300000000000001E-2</v>
      </c>
      <c r="L23" s="91">
        <v>6713785.2949320022</v>
      </c>
      <c r="M23" s="99">
        <v>110.07</v>
      </c>
      <c r="N23" s="91"/>
      <c r="O23" s="91">
        <v>7389.8633642000004</v>
      </c>
      <c r="P23" s="92">
        <v>3.0639450692910344E-4</v>
      </c>
      <c r="Q23" s="92">
        <f t="shared" si="0"/>
        <v>0.10792201589048847</v>
      </c>
      <c r="R23" s="92">
        <f>O23/'סכום נכסי הקרן'!$C$42</f>
        <v>7.6989795502095407E-2</v>
      </c>
    </row>
    <row r="24" spans="2:18">
      <c r="B24" s="103" t="s">
        <v>241</v>
      </c>
      <c r="C24" s="88" t="s">
        <v>242</v>
      </c>
      <c r="D24" s="89" t="s">
        <v>113</v>
      </c>
      <c r="E24" s="88" t="s">
        <v>224</v>
      </c>
      <c r="F24" s="88"/>
      <c r="G24" s="98"/>
      <c r="H24" s="91">
        <v>8.3899999999996044</v>
      </c>
      <c r="I24" s="89" t="s">
        <v>126</v>
      </c>
      <c r="J24" s="90">
        <v>1E-3</v>
      </c>
      <c r="K24" s="92">
        <v>1.0599999999998857E-2</v>
      </c>
      <c r="L24" s="91">
        <v>7022801.000349001</v>
      </c>
      <c r="M24" s="99">
        <v>102.15</v>
      </c>
      <c r="N24" s="91"/>
      <c r="O24" s="91">
        <v>7173.7912543970015</v>
      </c>
      <c r="P24" s="92">
        <v>3.7431359906295829E-4</v>
      </c>
      <c r="Q24" s="92">
        <f t="shared" si="0"/>
        <v>0.10476648560279483</v>
      </c>
      <c r="R24" s="92">
        <f>O24/'סכום נכסי הקרן'!$C$42</f>
        <v>7.4738691966402357E-2</v>
      </c>
    </row>
    <row r="25" spans="2:18">
      <c r="B25" s="103" t="s">
        <v>243</v>
      </c>
      <c r="C25" s="88" t="s">
        <v>244</v>
      </c>
      <c r="D25" s="89" t="s">
        <v>113</v>
      </c>
      <c r="E25" s="88" t="s">
        <v>224</v>
      </c>
      <c r="F25" s="88"/>
      <c r="G25" s="98"/>
      <c r="H25" s="91">
        <v>26.24000000000018</v>
      </c>
      <c r="I25" s="89" t="s">
        <v>126</v>
      </c>
      <c r="J25" s="90">
        <v>5.0000000000000001E-3</v>
      </c>
      <c r="K25" s="92">
        <v>1.2399999999999155E-2</v>
      </c>
      <c r="L25" s="91">
        <v>4135754.8170160009</v>
      </c>
      <c r="M25" s="99">
        <v>91.36</v>
      </c>
      <c r="N25" s="91"/>
      <c r="O25" s="91">
        <v>3778.4258046930004</v>
      </c>
      <c r="P25" s="92">
        <v>3.3221542563937798E-4</v>
      </c>
      <c r="Q25" s="92">
        <f t="shared" si="0"/>
        <v>5.5180361210812982E-2</v>
      </c>
      <c r="R25" s="92">
        <f>O25/'סכום נכסי הקרן'!$C$42</f>
        <v>3.9364764365253754E-2</v>
      </c>
    </row>
    <row r="26" spans="2:18">
      <c r="B26" s="86"/>
      <c r="C26" s="88"/>
      <c r="D26" s="88"/>
      <c r="E26" s="88"/>
      <c r="F26" s="88"/>
      <c r="G26" s="88"/>
      <c r="H26" s="88"/>
      <c r="I26" s="88"/>
      <c r="J26" s="88"/>
      <c r="K26" s="92"/>
      <c r="L26" s="91"/>
      <c r="M26" s="99"/>
      <c r="N26" s="88"/>
      <c r="O26" s="88"/>
      <c r="P26" s="88"/>
      <c r="Q26" s="92"/>
      <c r="R26" s="88"/>
    </row>
    <row r="27" spans="2:18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</row>
    <row r="28" spans="2:18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</row>
    <row r="29" spans="2:18">
      <c r="B29" s="96" t="s">
        <v>105</v>
      </c>
      <c r="C29" s="104"/>
      <c r="D29" s="104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</row>
    <row r="30" spans="2:18">
      <c r="B30" s="96" t="s">
        <v>194</v>
      </c>
      <c r="C30" s="104"/>
      <c r="D30" s="104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</row>
    <row r="31" spans="2:18">
      <c r="B31" s="144" t="s">
        <v>202</v>
      </c>
      <c r="C31" s="144"/>
      <c r="D31" s="144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</row>
    <row r="32" spans="2:18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</row>
    <row r="33" spans="2:18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</row>
    <row r="34" spans="2:18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</row>
    <row r="35" spans="2:18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</row>
    <row r="36" spans="2:18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</row>
    <row r="37" spans="2:18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</row>
    <row r="38" spans="2:18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</row>
    <row r="39" spans="2:18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</row>
    <row r="40" spans="2:18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</row>
    <row r="41" spans="2:18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</row>
    <row r="42" spans="2:18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</row>
    <row r="43" spans="2:18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</row>
    <row r="44" spans="2:18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</row>
    <row r="45" spans="2:18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</row>
    <row r="46" spans="2:18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</row>
    <row r="47" spans="2:18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</row>
    <row r="48" spans="2:18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</row>
    <row r="49" spans="2:18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</row>
    <row r="50" spans="2:18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</row>
    <row r="51" spans="2:18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</row>
    <row r="52" spans="2:18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</row>
    <row r="53" spans="2:18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</row>
    <row r="54" spans="2:18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</row>
    <row r="55" spans="2:18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</row>
    <row r="56" spans="2:18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</row>
    <row r="57" spans="2:18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</row>
    <row r="58" spans="2:18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</row>
    <row r="59" spans="2:18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</row>
    <row r="60" spans="2:18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</row>
    <row r="61" spans="2:18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</row>
    <row r="62" spans="2:18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</row>
    <row r="63" spans="2:18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</row>
    <row r="64" spans="2:18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</row>
    <row r="65" spans="2:18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</row>
    <row r="66" spans="2:18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</row>
    <row r="67" spans="2:18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</row>
    <row r="68" spans="2:18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</row>
    <row r="69" spans="2:18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</row>
    <row r="70" spans="2:18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</row>
    <row r="71" spans="2:18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</row>
    <row r="72" spans="2:18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</row>
    <row r="73" spans="2:18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</row>
    <row r="74" spans="2:18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</row>
    <row r="75" spans="2:18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</row>
    <row r="76" spans="2:18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</row>
    <row r="77" spans="2:18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</row>
    <row r="78" spans="2:18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</row>
    <row r="79" spans="2:18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</row>
    <row r="80" spans="2:18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</row>
    <row r="81" spans="2:18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</row>
    <row r="82" spans="2:18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</row>
    <row r="83" spans="2:18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</row>
    <row r="84" spans="2:18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</row>
    <row r="85" spans="2:18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</row>
    <row r="86" spans="2:18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</row>
    <row r="87" spans="2:18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</row>
    <row r="88" spans="2:18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</row>
    <row r="89" spans="2:18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</row>
    <row r="90" spans="2:18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</row>
    <row r="91" spans="2:18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</row>
    <row r="92" spans="2:18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</row>
    <row r="93" spans="2:18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</row>
    <row r="94" spans="2:18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</row>
    <row r="95" spans="2:18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</row>
    <row r="96" spans="2:18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</row>
    <row r="97" spans="2:18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</row>
    <row r="98" spans="2:18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</row>
    <row r="99" spans="2:18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</row>
    <row r="100" spans="2:18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</row>
    <row r="101" spans="2:18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</row>
    <row r="102" spans="2:18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</row>
    <row r="103" spans="2:18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</row>
    <row r="104" spans="2:18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</row>
    <row r="105" spans="2:18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</row>
    <row r="106" spans="2:18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</row>
    <row r="107" spans="2:18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</row>
    <row r="108" spans="2:18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</row>
    <row r="109" spans="2:18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</row>
    <row r="110" spans="2:18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</row>
    <row r="111" spans="2:18"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88"/>
      <c r="P111" s="88"/>
      <c r="Q111" s="88"/>
      <c r="R111" s="88"/>
    </row>
    <row r="112" spans="2:18"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88"/>
      <c r="P112" s="88"/>
      <c r="Q112" s="88"/>
      <c r="R112" s="88"/>
    </row>
    <row r="113" spans="2:18"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  <c r="P113" s="88"/>
      <c r="Q113" s="88"/>
      <c r="R113" s="88"/>
    </row>
    <row r="114" spans="2:18"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88"/>
      <c r="P114" s="88"/>
      <c r="Q114" s="88"/>
      <c r="R114" s="88"/>
    </row>
    <row r="115" spans="2:18"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88"/>
      <c r="P115" s="88"/>
      <c r="Q115" s="88"/>
      <c r="R115" s="88"/>
    </row>
    <row r="116" spans="2:18"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88"/>
      <c r="P116" s="88"/>
      <c r="Q116" s="88"/>
      <c r="R116" s="88"/>
    </row>
    <row r="117" spans="2:18"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  <c r="P117" s="88"/>
      <c r="Q117" s="88"/>
      <c r="R117" s="88"/>
    </row>
    <row r="118" spans="2:18">
      <c r="B118" s="88"/>
      <c r="C118" s="88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  <c r="P118" s="88"/>
      <c r="Q118" s="88"/>
      <c r="R118" s="88"/>
    </row>
    <row r="119" spans="2:18">
      <c r="B119" s="88"/>
      <c r="C119" s="88"/>
      <c r="D119" s="88"/>
      <c r="E119" s="88"/>
      <c r="F119" s="88"/>
      <c r="G119" s="88"/>
      <c r="H119" s="88"/>
      <c r="I119" s="88"/>
      <c r="J119" s="88"/>
      <c r="K119" s="88"/>
      <c r="L119" s="88"/>
      <c r="M119" s="88"/>
      <c r="N119" s="88"/>
      <c r="O119" s="88"/>
      <c r="P119" s="88"/>
      <c r="Q119" s="88"/>
      <c r="R119" s="88"/>
    </row>
    <row r="120" spans="2:18">
      <c r="B120" s="88"/>
      <c r="C120" s="88"/>
      <c r="D120" s="88"/>
      <c r="E120" s="88"/>
      <c r="F120" s="88"/>
      <c r="G120" s="88"/>
      <c r="H120" s="88"/>
      <c r="I120" s="88"/>
      <c r="J120" s="88"/>
      <c r="K120" s="88"/>
      <c r="L120" s="88"/>
      <c r="M120" s="88"/>
      <c r="N120" s="88"/>
      <c r="O120" s="88"/>
      <c r="P120" s="88"/>
      <c r="Q120" s="88"/>
      <c r="R120" s="88"/>
    </row>
    <row r="121" spans="2:18">
      <c r="B121" s="88"/>
      <c r="C121" s="88"/>
      <c r="D121" s="88"/>
      <c r="E121" s="88"/>
      <c r="F121" s="88"/>
      <c r="G121" s="88"/>
      <c r="H121" s="88"/>
      <c r="I121" s="88"/>
      <c r="J121" s="88"/>
      <c r="K121" s="88"/>
      <c r="L121" s="88"/>
      <c r="M121" s="88"/>
      <c r="N121" s="88"/>
      <c r="O121" s="88"/>
      <c r="P121" s="88"/>
      <c r="Q121" s="88"/>
      <c r="R121" s="88"/>
    </row>
    <row r="122" spans="2:18">
      <c r="B122" s="88"/>
      <c r="C122" s="88"/>
      <c r="D122" s="88"/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88"/>
      <c r="P122" s="88"/>
      <c r="Q122" s="88"/>
      <c r="R122" s="88"/>
    </row>
    <row r="123" spans="2:18">
      <c r="B123" s="88"/>
      <c r="C123" s="88"/>
      <c r="D123" s="88"/>
      <c r="E123" s="88"/>
      <c r="F123" s="88"/>
      <c r="G123" s="88"/>
      <c r="H123" s="88"/>
      <c r="I123" s="88"/>
      <c r="J123" s="88"/>
      <c r="K123" s="88"/>
      <c r="L123" s="88"/>
      <c r="M123" s="88"/>
      <c r="N123" s="88"/>
      <c r="O123" s="88"/>
      <c r="P123" s="88"/>
      <c r="Q123" s="88"/>
      <c r="R123" s="88"/>
    </row>
    <row r="124" spans="2:18">
      <c r="B124" s="88"/>
      <c r="C124" s="88"/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88"/>
      <c r="P124" s="88"/>
      <c r="Q124" s="88"/>
      <c r="R124" s="88"/>
    </row>
    <row r="125" spans="2:18">
      <c r="B125" s="88"/>
      <c r="C125" s="88"/>
      <c r="D125" s="88"/>
      <c r="E125" s="88"/>
      <c r="F125" s="88"/>
      <c r="G125" s="88"/>
      <c r="H125" s="88"/>
      <c r="I125" s="88"/>
      <c r="J125" s="88"/>
      <c r="K125" s="88"/>
      <c r="L125" s="88"/>
      <c r="M125" s="88"/>
      <c r="N125" s="88"/>
      <c r="O125" s="88"/>
      <c r="P125" s="88"/>
      <c r="Q125" s="88"/>
      <c r="R125" s="88"/>
    </row>
    <row r="126" spans="2:18">
      <c r="B126" s="94"/>
      <c r="C126" s="95"/>
      <c r="D126" s="95"/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95"/>
      <c r="Q126" s="95"/>
      <c r="R126" s="95"/>
    </row>
    <row r="127" spans="2:18">
      <c r="B127" s="94"/>
      <c r="C127" s="95"/>
      <c r="D127" s="95"/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95"/>
      <c r="Q127" s="95"/>
      <c r="R127" s="95"/>
    </row>
    <row r="128" spans="2:18">
      <c r="B128" s="94"/>
      <c r="C128" s="95"/>
      <c r="D128" s="95"/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95"/>
      <c r="Q128" s="95"/>
      <c r="R128" s="95"/>
    </row>
    <row r="129" spans="2:18">
      <c r="B129" s="94"/>
      <c r="C129" s="95"/>
      <c r="D129" s="95"/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95"/>
      <c r="Q129" s="95"/>
      <c r="R129" s="95"/>
    </row>
    <row r="130" spans="2:18">
      <c r="B130" s="94"/>
      <c r="C130" s="95"/>
      <c r="D130" s="95"/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95"/>
      <c r="Q130" s="95"/>
      <c r="R130" s="95"/>
    </row>
    <row r="131" spans="2:18">
      <c r="B131" s="94"/>
      <c r="C131" s="95"/>
      <c r="D131" s="95"/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95"/>
      <c r="Q131" s="95"/>
      <c r="R131" s="95"/>
    </row>
    <row r="132" spans="2:18">
      <c r="B132" s="94"/>
      <c r="C132" s="95"/>
      <c r="D132" s="95"/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95"/>
      <c r="Q132" s="95"/>
      <c r="R132" s="95"/>
    </row>
    <row r="133" spans="2:18">
      <c r="B133" s="94"/>
      <c r="C133" s="95"/>
      <c r="D133" s="95"/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95"/>
      <c r="Q133" s="95"/>
      <c r="R133" s="95"/>
    </row>
    <row r="134" spans="2:18">
      <c r="B134" s="94"/>
      <c r="C134" s="95"/>
      <c r="D134" s="95"/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  <c r="P134" s="95"/>
      <c r="Q134" s="95"/>
      <c r="R134" s="95"/>
    </row>
    <row r="135" spans="2:18">
      <c r="B135" s="94"/>
      <c r="C135" s="95"/>
      <c r="D135" s="95"/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95"/>
      <c r="Q135" s="95"/>
      <c r="R135" s="95"/>
    </row>
    <row r="136" spans="2:18">
      <c r="B136" s="94"/>
      <c r="C136" s="95"/>
      <c r="D136" s="95"/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95"/>
      <c r="P136" s="95"/>
      <c r="Q136" s="95"/>
      <c r="R136" s="95"/>
    </row>
    <row r="137" spans="2:18">
      <c r="B137" s="94"/>
      <c r="C137" s="95"/>
      <c r="D137" s="95"/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  <c r="P137" s="95"/>
      <c r="Q137" s="95"/>
      <c r="R137" s="95"/>
    </row>
    <row r="138" spans="2:18">
      <c r="B138" s="94"/>
      <c r="C138" s="95"/>
      <c r="D138" s="95"/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  <c r="P138" s="95"/>
      <c r="Q138" s="95"/>
      <c r="R138" s="95"/>
    </row>
    <row r="139" spans="2:18">
      <c r="B139" s="94"/>
      <c r="C139" s="95"/>
      <c r="D139" s="95"/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  <c r="P139" s="95"/>
      <c r="Q139" s="95"/>
      <c r="R139" s="95"/>
    </row>
    <row r="140" spans="2:18">
      <c r="B140" s="94"/>
      <c r="C140" s="95"/>
      <c r="D140" s="95"/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5"/>
      <c r="P140" s="95"/>
      <c r="Q140" s="95"/>
      <c r="R140" s="95"/>
    </row>
    <row r="141" spans="2:18">
      <c r="B141" s="94"/>
      <c r="C141" s="95"/>
      <c r="D141" s="95"/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95"/>
      <c r="P141" s="95"/>
      <c r="Q141" s="95"/>
      <c r="R141" s="95"/>
    </row>
    <row r="142" spans="2:18">
      <c r="B142" s="94"/>
      <c r="C142" s="95"/>
      <c r="D142" s="95"/>
      <c r="E142" s="95"/>
      <c r="F142" s="95"/>
      <c r="G142" s="95"/>
      <c r="H142" s="95"/>
      <c r="I142" s="95"/>
      <c r="J142" s="95"/>
      <c r="K142" s="95"/>
      <c r="L142" s="95"/>
      <c r="M142" s="95"/>
      <c r="N142" s="95"/>
      <c r="O142" s="95"/>
      <c r="P142" s="95"/>
      <c r="Q142" s="95"/>
      <c r="R142" s="95"/>
    </row>
    <row r="143" spans="2:18">
      <c r="B143" s="94"/>
      <c r="C143" s="95"/>
      <c r="D143" s="95"/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95"/>
      <c r="P143" s="95"/>
      <c r="Q143" s="95"/>
      <c r="R143" s="95"/>
    </row>
    <row r="144" spans="2:18">
      <c r="B144" s="94"/>
      <c r="C144" s="95"/>
      <c r="D144" s="95"/>
      <c r="E144" s="95"/>
      <c r="F144" s="95"/>
      <c r="G144" s="95"/>
      <c r="H144" s="95"/>
      <c r="I144" s="95"/>
      <c r="J144" s="95"/>
      <c r="K144" s="95"/>
      <c r="L144" s="95"/>
      <c r="M144" s="95"/>
      <c r="N144" s="95"/>
      <c r="O144" s="95"/>
      <c r="P144" s="95"/>
      <c r="Q144" s="95"/>
      <c r="R144" s="95"/>
    </row>
    <row r="145" spans="2:18">
      <c r="B145" s="94"/>
      <c r="C145" s="95"/>
      <c r="D145" s="95"/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O145" s="95"/>
      <c r="P145" s="95"/>
      <c r="Q145" s="95"/>
      <c r="R145" s="95"/>
    </row>
    <row r="146" spans="2:18">
      <c r="B146" s="94"/>
      <c r="C146" s="95"/>
      <c r="D146" s="95"/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95"/>
      <c r="Q146" s="95"/>
      <c r="R146" s="95"/>
    </row>
    <row r="147" spans="2:18">
      <c r="B147" s="94"/>
      <c r="C147" s="95"/>
      <c r="D147" s="95"/>
      <c r="E147" s="95"/>
      <c r="F147" s="95"/>
      <c r="G147" s="95"/>
      <c r="H147" s="95"/>
      <c r="I147" s="95"/>
      <c r="J147" s="95"/>
      <c r="K147" s="95"/>
      <c r="L147" s="95"/>
      <c r="M147" s="95"/>
      <c r="N147" s="95"/>
      <c r="O147" s="95"/>
      <c r="P147" s="95"/>
      <c r="Q147" s="95"/>
      <c r="R147" s="95"/>
    </row>
    <row r="148" spans="2:18">
      <c r="B148" s="94"/>
      <c r="C148" s="95"/>
      <c r="D148" s="95"/>
      <c r="E148" s="95"/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95"/>
      <c r="Q148" s="95"/>
      <c r="R148" s="95"/>
    </row>
    <row r="149" spans="2:18">
      <c r="B149" s="94"/>
      <c r="C149" s="95"/>
      <c r="D149" s="95"/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95"/>
      <c r="Q149" s="95"/>
      <c r="R149" s="95"/>
    </row>
    <row r="150" spans="2:18">
      <c r="B150" s="94"/>
      <c r="C150" s="95"/>
      <c r="D150" s="95"/>
      <c r="E150" s="95"/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95"/>
      <c r="Q150" s="95"/>
      <c r="R150" s="95"/>
    </row>
    <row r="151" spans="2:18">
      <c r="B151" s="94"/>
      <c r="C151" s="95"/>
      <c r="D151" s="95"/>
      <c r="E151" s="95"/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95"/>
      <c r="Q151" s="95"/>
      <c r="R151" s="95"/>
    </row>
    <row r="152" spans="2:18">
      <c r="B152" s="94"/>
      <c r="C152" s="95"/>
      <c r="D152" s="95"/>
      <c r="E152" s="95"/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95"/>
      <c r="Q152" s="95"/>
      <c r="R152" s="95"/>
    </row>
    <row r="153" spans="2:18">
      <c r="B153" s="94"/>
      <c r="C153" s="95"/>
      <c r="D153" s="95"/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95"/>
      <c r="Q153" s="95"/>
      <c r="R153" s="95"/>
    </row>
    <row r="154" spans="2:18">
      <c r="B154" s="94"/>
      <c r="C154" s="95"/>
      <c r="D154" s="95"/>
      <c r="E154" s="95"/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95"/>
      <c r="Q154" s="95"/>
      <c r="R154" s="95"/>
    </row>
    <row r="155" spans="2:18">
      <c r="B155" s="94"/>
      <c r="C155" s="95"/>
      <c r="D155" s="95"/>
      <c r="E155" s="95"/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95"/>
      <c r="Q155" s="95"/>
      <c r="R155" s="95"/>
    </row>
    <row r="156" spans="2:18">
      <c r="B156" s="94"/>
      <c r="C156" s="95"/>
      <c r="D156" s="95"/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O156" s="95"/>
      <c r="P156" s="95"/>
      <c r="Q156" s="95"/>
      <c r="R156" s="95"/>
    </row>
    <row r="157" spans="2:18">
      <c r="B157" s="94"/>
      <c r="C157" s="95"/>
      <c r="D157" s="95"/>
      <c r="E157" s="95"/>
      <c r="F157" s="95"/>
      <c r="G157" s="95"/>
      <c r="H157" s="95"/>
      <c r="I157" s="95"/>
      <c r="J157" s="95"/>
      <c r="K157" s="95"/>
      <c r="L157" s="95"/>
      <c r="M157" s="95"/>
      <c r="N157" s="95"/>
      <c r="O157" s="95"/>
      <c r="P157" s="95"/>
      <c r="Q157" s="95"/>
      <c r="R157" s="95"/>
    </row>
    <row r="158" spans="2:18">
      <c r="B158" s="94"/>
      <c r="C158" s="95"/>
      <c r="D158" s="95"/>
      <c r="E158" s="95"/>
      <c r="F158" s="95"/>
      <c r="G158" s="95"/>
      <c r="H158" s="95"/>
      <c r="I158" s="95"/>
      <c r="J158" s="95"/>
      <c r="K158" s="95"/>
      <c r="L158" s="95"/>
      <c r="M158" s="95"/>
      <c r="N158" s="95"/>
      <c r="O158" s="95"/>
      <c r="P158" s="95"/>
      <c r="Q158" s="95"/>
      <c r="R158" s="95"/>
    </row>
    <row r="159" spans="2:18">
      <c r="B159" s="94"/>
      <c r="C159" s="95"/>
      <c r="D159" s="95"/>
      <c r="E159" s="95"/>
      <c r="F159" s="95"/>
      <c r="G159" s="95"/>
      <c r="H159" s="95"/>
      <c r="I159" s="95"/>
      <c r="J159" s="95"/>
      <c r="K159" s="95"/>
      <c r="L159" s="95"/>
      <c r="M159" s="95"/>
      <c r="N159" s="95"/>
      <c r="O159" s="95"/>
      <c r="P159" s="95"/>
      <c r="Q159" s="95"/>
      <c r="R159" s="95"/>
    </row>
    <row r="160" spans="2:18">
      <c r="B160" s="94"/>
      <c r="C160" s="95"/>
      <c r="D160" s="95"/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95"/>
      <c r="P160" s="95"/>
      <c r="Q160" s="95"/>
      <c r="R160" s="95"/>
    </row>
    <row r="161" spans="2:18">
      <c r="B161" s="94"/>
      <c r="C161" s="95"/>
      <c r="D161" s="95"/>
      <c r="E161" s="95"/>
      <c r="F161" s="95"/>
      <c r="G161" s="95"/>
      <c r="H161" s="95"/>
      <c r="I161" s="95"/>
      <c r="J161" s="95"/>
      <c r="K161" s="95"/>
      <c r="L161" s="95"/>
      <c r="M161" s="95"/>
      <c r="N161" s="95"/>
      <c r="O161" s="95"/>
      <c r="P161" s="95"/>
      <c r="Q161" s="95"/>
      <c r="R161" s="95"/>
    </row>
    <row r="162" spans="2:18">
      <c r="B162" s="94"/>
      <c r="C162" s="95"/>
      <c r="D162" s="95"/>
      <c r="E162" s="95"/>
      <c r="F162" s="95"/>
      <c r="G162" s="95"/>
      <c r="H162" s="95"/>
      <c r="I162" s="95"/>
      <c r="J162" s="95"/>
      <c r="K162" s="95"/>
      <c r="L162" s="95"/>
      <c r="M162" s="95"/>
      <c r="N162" s="95"/>
      <c r="O162" s="95"/>
      <c r="P162" s="95"/>
      <c r="Q162" s="95"/>
      <c r="R162" s="95"/>
    </row>
    <row r="163" spans="2:18">
      <c r="B163" s="94"/>
      <c r="C163" s="95"/>
      <c r="D163" s="95"/>
      <c r="E163" s="95"/>
      <c r="F163" s="95"/>
      <c r="G163" s="95"/>
      <c r="H163" s="95"/>
      <c r="I163" s="95"/>
      <c r="J163" s="95"/>
      <c r="K163" s="95"/>
      <c r="L163" s="95"/>
      <c r="M163" s="95"/>
      <c r="N163" s="95"/>
      <c r="O163" s="95"/>
      <c r="P163" s="95"/>
      <c r="Q163" s="95"/>
      <c r="R163" s="95"/>
    </row>
    <row r="164" spans="2:18">
      <c r="B164" s="94"/>
      <c r="C164" s="95"/>
      <c r="D164" s="95"/>
      <c r="E164" s="95"/>
      <c r="F164" s="95"/>
      <c r="G164" s="95"/>
      <c r="H164" s="95"/>
      <c r="I164" s="95"/>
      <c r="J164" s="95"/>
      <c r="K164" s="95"/>
      <c r="L164" s="95"/>
      <c r="M164" s="95"/>
      <c r="N164" s="95"/>
      <c r="O164" s="95"/>
      <c r="P164" s="95"/>
      <c r="Q164" s="95"/>
      <c r="R164" s="95"/>
    </row>
    <row r="165" spans="2:18">
      <c r="B165" s="94"/>
      <c r="C165" s="95"/>
      <c r="D165" s="95"/>
      <c r="E165" s="95"/>
      <c r="F165" s="95"/>
      <c r="G165" s="95"/>
      <c r="H165" s="95"/>
      <c r="I165" s="95"/>
      <c r="J165" s="95"/>
      <c r="K165" s="95"/>
      <c r="L165" s="95"/>
      <c r="M165" s="95"/>
      <c r="N165" s="95"/>
      <c r="O165" s="95"/>
      <c r="P165" s="95"/>
      <c r="Q165" s="95"/>
      <c r="R165" s="95"/>
    </row>
    <row r="166" spans="2:18">
      <c r="B166" s="94"/>
      <c r="C166" s="95"/>
      <c r="D166" s="95"/>
      <c r="E166" s="95"/>
      <c r="F166" s="95"/>
      <c r="G166" s="95"/>
      <c r="H166" s="95"/>
      <c r="I166" s="95"/>
      <c r="J166" s="95"/>
      <c r="K166" s="95"/>
      <c r="L166" s="95"/>
      <c r="M166" s="95"/>
      <c r="N166" s="95"/>
      <c r="O166" s="95"/>
      <c r="P166" s="95"/>
      <c r="Q166" s="95"/>
      <c r="R166" s="95"/>
    </row>
    <row r="167" spans="2:18">
      <c r="B167" s="94"/>
      <c r="C167" s="95"/>
      <c r="D167" s="95"/>
      <c r="E167" s="95"/>
      <c r="F167" s="95"/>
      <c r="G167" s="95"/>
      <c r="H167" s="95"/>
      <c r="I167" s="95"/>
      <c r="J167" s="95"/>
      <c r="K167" s="95"/>
      <c r="L167" s="95"/>
      <c r="M167" s="95"/>
      <c r="N167" s="95"/>
      <c r="O167" s="95"/>
      <c r="P167" s="95"/>
      <c r="Q167" s="95"/>
      <c r="R167" s="95"/>
    </row>
    <row r="168" spans="2:18">
      <c r="B168" s="94"/>
      <c r="C168" s="95"/>
      <c r="D168" s="95"/>
      <c r="E168" s="95"/>
      <c r="F168" s="95"/>
      <c r="G168" s="95"/>
      <c r="H168" s="95"/>
      <c r="I168" s="95"/>
      <c r="J168" s="95"/>
      <c r="K168" s="95"/>
      <c r="L168" s="95"/>
      <c r="M168" s="95"/>
      <c r="N168" s="95"/>
      <c r="O168" s="95"/>
      <c r="P168" s="95"/>
      <c r="Q168" s="95"/>
      <c r="R168" s="95"/>
    </row>
    <row r="169" spans="2:18">
      <c r="B169" s="94"/>
      <c r="C169" s="95"/>
      <c r="D169" s="95"/>
      <c r="E169" s="95"/>
      <c r="F169" s="95"/>
      <c r="G169" s="95"/>
      <c r="H169" s="95"/>
      <c r="I169" s="95"/>
      <c r="J169" s="95"/>
      <c r="K169" s="95"/>
      <c r="L169" s="95"/>
      <c r="M169" s="95"/>
      <c r="N169" s="95"/>
      <c r="O169" s="95"/>
      <c r="P169" s="95"/>
      <c r="Q169" s="95"/>
      <c r="R169" s="95"/>
    </row>
    <row r="170" spans="2:18">
      <c r="B170" s="94"/>
      <c r="C170" s="95"/>
      <c r="D170" s="95"/>
      <c r="E170" s="95"/>
      <c r="F170" s="95"/>
      <c r="G170" s="95"/>
      <c r="H170" s="95"/>
      <c r="I170" s="95"/>
      <c r="J170" s="95"/>
      <c r="K170" s="95"/>
      <c r="L170" s="95"/>
      <c r="M170" s="95"/>
      <c r="N170" s="95"/>
      <c r="O170" s="95"/>
      <c r="P170" s="95"/>
      <c r="Q170" s="95"/>
      <c r="R170" s="95"/>
    </row>
    <row r="171" spans="2:18">
      <c r="B171" s="94"/>
      <c r="C171" s="95"/>
      <c r="D171" s="95"/>
      <c r="E171" s="95"/>
      <c r="F171" s="95"/>
      <c r="G171" s="95"/>
      <c r="H171" s="95"/>
      <c r="I171" s="95"/>
      <c r="J171" s="95"/>
      <c r="K171" s="95"/>
      <c r="L171" s="95"/>
      <c r="M171" s="95"/>
      <c r="N171" s="95"/>
      <c r="O171" s="95"/>
      <c r="P171" s="95"/>
      <c r="Q171" s="95"/>
      <c r="R171" s="95"/>
    </row>
    <row r="172" spans="2:18">
      <c r="B172" s="94"/>
      <c r="C172" s="95"/>
      <c r="D172" s="95"/>
      <c r="E172" s="95"/>
      <c r="F172" s="95"/>
      <c r="G172" s="95"/>
      <c r="H172" s="95"/>
      <c r="I172" s="95"/>
      <c r="J172" s="95"/>
      <c r="K172" s="95"/>
      <c r="L172" s="95"/>
      <c r="M172" s="95"/>
      <c r="N172" s="95"/>
      <c r="O172" s="95"/>
      <c r="P172" s="95"/>
      <c r="Q172" s="95"/>
      <c r="R172" s="95"/>
    </row>
    <row r="173" spans="2:18">
      <c r="B173" s="94"/>
      <c r="C173" s="95"/>
      <c r="D173" s="95"/>
      <c r="E173" s="95"/>
      <c r="F173" s="95"/>
      <c r="G173" s="95"/>
      <c r="H173" s="95"/>
      <c r="I173" s="95"/>
      <c r="J173" s="95"/>
      <c r="K173" s="95"/>
      <c r="L173" s="95"/>
      <c r="M173" s="95"/>
      <c r="N173" s="95"/>
      <c r="O173" s="95"/>
      <c r="P173" s="95"/>
      <c r="Q173" s="95"/>
      <c r="R173" s="95"/>
    </row>
    <row r="174" spans="2:18">
      <c r="B174" s="94"/>
      <c r="C174" s="95"/>
      <c r="D174" s="95"/>
      <c r="E174" s="95"/>
      <c r="F174" s="95"/>
      <c r="G174" s="95"/>
      <c r="H174" s="95"/>
      <c r="I174" s="95"/>
      <c r="J174" s="95"/>
      <c r="K174" s="95"/>
      <c r="L174" s="95"/>
      <c r="M174" s="95"/>
      <c r="N174" s="95"/>
      <c r="O174" s="95"/>
      <c r="P174" s="95"/>
      <c r="Q174" s="95"/>
      <c r="R174" s="95"/>
    </row>
    <row r="175" spans="2:18">
      <c r="B175" s="94"/>
      <c r="C175" s="95"/>
      <c r="D175" s="95"/>
      <c r="E175" s="95"/>
      <c r="F175" s="95"/>
      <c r="G175" s="95"/>
      <c r="H175" s="95"/>
      <c r="I175" s="95"/>
      <c r="J175" s="95"/>
      <c r="K175" s="95"/>
      <c r="L175" s="95"/>
      <c r="M175" s="95"/>
      <c r="N175" s="95"/>
      <c r="O175" s="95"/>
      <c r="P175" s="95"/>
      <c r="Q175" s="95"/>
      <c r="R175" s="95"/>
    </row>
    <row r="176" spans="2:18">
      <c r="B176" s="94"/>
      <c r="C176" s="95"/>
      <c r="D176" s="95"/>
      <c r="E176" s="95"/>
      <c r="F176" s="95"/>
      <c r="G176" s="95"/>
      <c r="H176" s="95"/>
      <c r="I176" s="95"/>
      <c r="J176" s="95"/>
      <c r="K176" s="95"/>
      <c r="L176" s="95"/>
      <c r="M176" s="95"/>
      <c r="N176" s="95"/>
      <c r="O176" s="95"/>
      <c r="P176" s="95"/>
      <c r="Q176" s="95"/>
      <c r="R176" s="95"/>
    </row>
    <row r="177" spans="2:18">
      <c r="B177" s="94"/>
      <c r="C177" s="95"/>
      <c r="D177" s="95"/>
      <c r="E177" s="95"/>
      <c r="F177" s="95"/>
      <c r="G177" s="95"/>
      <c r="H177" s="95"/>
      <c r="I177" s="95"/>
      <c r="J177" s="95"/>
      <c r="K177" s="95"/>
      <c r="L177" s="95"/>
      <c r="M177" s="95"/>
      <c r="N177" s="95"/>
      <c r="O177" s="95"/>
      <c r="P177" s="95"/>
      <c r="Q177" s="95"/>
      <c r="R177" s="95"/>
    </row>
    <row r="178" spans="2:18">
      <c r="B178" s="94"/>
      <c r="C178" s="95"/>
      <c r="D178" s="95"/>
      <c r="E178" s="95"/>
      <c r="F178" s="95"/>
      <c r="G178" s="95"/>
      <c r="H178" s="95"/>
      <c r="I178" s="95"/>
      <c r="J178" s="95"/>
      <c r="K178" s="95"/>
      <c r="L178" s="95"/>
      <c r="M178" s="95"/>
      <c r="N178" s="95"/>
      <c r="O178" s="95"/>
      <c r="P178" s="95"/>
      <c r="Q178" s="95"/>
      <c r="R178" s="95"/>
    </row>
    <row r="179" spans="2:18">
      <c r="B179" s="94"/>
      <c r="C179" s="95"/>
      <c r="D179" s="95"/>
      <c r="E179" s="95"/>
      <c r="F179" s="95"/>
      <c r="G179" s="95"/>
      <c r="H179" s="95"/>
      <c r="I179" s="95"/>
      <c r="J179" s="95"/>
      <c r="K179" s="95"/>
      <c r="L179" s="95"/>
      <c r="M179" s="95"/>
      <c r="N179" s="95"/>
      <c r="O179" s="95"/>
      <c r="P179" s="95"/>
      <c r="Q179" s="95"/>
      <c r="R179" s="95"/>
    </row>
    <row r="180" spans="2:18">
      <c r="B180" s="94"/>
      <c r="C180" s="95"/>
      <c r="D180" s="95"/>
      <c r="E180" s="95"/>
      <c r="F180" s="95"/>
      <c r="G180" s="95"/>
      <c r="H180" s="95"/>
      <c r="I180" s="95"/>
      <c r="J180" s="95"/>
      <c r="K180" s="95"/>
      <c r="L180" s="95"/>
      <c r="M180" s="95"/>
      <c r="N180" s="95"/>
      <c r="O180" s="95"/>
      <c r="P180" s="95"/>
      <c r="Q180" s="95"/>
      <c r="R180" s="95"/>
    </row>
    <row r="181" spans="2:18">
      <c r="B181" s="94"/>
      <c r="C181" s="95"/>
      <c r="D181" s="95"/>
      <c r="E181" s="95"/>
      <c r="F181" s="95"/>
      <c r="G181" s="95"/>
      <c r="H181" s="95"/>
      <c r="I181" s="95"/>
      <c r="J181" s="95"/>
      <c r="K181" s="95"/>
      <c r="L181" s="95"/>
      <c r="M181" s="95"/>
      <c r="N181" s="95"/>
      <c r="O181" s="95"/>
      <c r="P181" s="95"/>
      <c r="Q181" s="95"/>
      <c r="R181" s="95"/>
    </row>
    <row r="182" spans="2:18">
      <c r="B182" s="94"/>
      <c r="C182" s="95"/>
      <c r="D182" s="95"/>
      <c r="E182" s="95"/>
      <c r="F182" s="95"/>
      <c r="G182" s="95"/>
      <c r="H182" s="95"/>
      <c r="I182" s="95"/>
      <c r="J182" s="95"/>
      <c r="K182" s="95"/>
      <c r="L182" s="95"/>
      <c r="M182" s="95"/>
      <c r="N182" s="95"/>
      <c r="O182" s="95"/>
      <c r="P182" s="95"/>
      <c r="Q182" s="95"/>
      <c r="R182" s="95"/>
    </row>
    <row r="183" spans="2:18">
      <c r="B183" s="94"/>
      <c r="C183" s="95"/>
      <c r="D183" s="95"/>
      <c r="E183" s="95"/>
      <c r="F183" s="95"/>
      <c r="G183" s="95"/>
      <c r="H183" s="95"/>
      <c r="I183" s="95"/>
      <c r="J183" s="95"/>
      <c r="K183" s="95"/>
      <c r="L183" s="95"/>
      <c r="M183" s="95"/>
      <c r="N183" s="95"/>
      <c r="O183" s="95"/>
      <c r="P183" s="95"/>
      <c r="Q183" s="95"/>
      <c r="R183" s="95"/>
    </row>
    <row r="184" spans="2:18">
      <c r="B184" s="94"/>
      <c r="C184" s="95"/>
      <c r="D184" s="95"/>
      <c r="E184" s="95"/>
      <c r="F184" s="95"/>
      <c r="G184" s="95"/>
      <c r="H184" s="95"/>
      <c r="I184" s="95"/>
      <c r="J184" s="95"/>
      <c r="K184" s="95"/>
      <c r="L184" s="95"/>
      <c r="M184" s="95"/>
      <c r="N184" s="95"/>
      <c r="O184" s="95"/>
      <c r="P184" s="95"/>
      <c r="Q184" s="95"/>
      <c r="R184" s="95"/>
    </row>
    <row r="185" spans="2:18">
      <c r="B185" s="94"/>
      <c r="C185" s="95"/>
      <c r="D185" s="95"/>
      <c r="E185" s="95"/>
      <c r="F185" s="95"/>
      <c r="G185" s="95"/>
      <c r="H185" s="95"/>
      <c r="I185" s="95"/>
      <c r="J185" s="95"/>
      <c r="K185" s="95"/>
      <c r="L185" s="95"/>
      <c r="M185" s="95"/>
      <c r="N185" s="95"/>
      <c r="O185" s="95"/>
      <c r="P185" s="95"/>
      <c r="Q185" s="95"/>
      <c r="R185" s="95"/>
    </row>
    <row r="186" spans="2:18">
      <c r="B186" s="94"/>
      <c r="C186" s="95"/>
      <c r="D186" s="95"/>
      <c r="E186" s="95"/>
      <c r="F186" s="95"/>
      <c r="G186" s="95"/>
      <c r="H186" s="95"/>
      <c r="I186" s="95"/>
      <c r="J186" s="95"/>
      <c r="K186" s="95"/>
      <c r="L186" s="95"/>
      <c r="M186" s="95"/>
      <c r="N186" s="95"/>
      <c r="O186" s="95"/>
      <c r="P186" s="95"/>
      <c r="Q186" s="95"/>
      <c r="R186" s="95"/>
    </row>
    <row r="187" spans="2:18">
      <c r="B187" s="94"/>
      <c r="C187" s="95"/>
      <c r="D187" s="95"/>
      <c r="E187" s="95"/>
      <c r="F187" s="95"/>
      <c r="G187" s="95"/>
      <c r="H187" s="95"/>
      <c r="I187" s="95"/>
      <c r="J187" s="95"/>
      <c r="K187" s="95"/>
      <c r="L187" s="95"/>
      <c r="M187" s="95"/>
      <c r="N187" s="95"/>
      <c r="O187" s="95"/>
      <c r="P187" s="95"/>
      <c r="Q187" s="95"/>
      <c r="R187" s="95"/>
    </row>
    <row r="188" spans="2:18">
      <c r="B188" s="94"/>
      <c r="C188" s="95"/>
      <c r="D188" s="95"/>
      <c r="E188" s="95"/>
      <c r="F188" s="95"/>
      <c r="G188" s="95"/>
      <c r="H188" s="95"/>
      <c r="I188" s="95"/>
      <c r="J188" s="95"/>
      <c r="K188" s="95"/>
      <c r="L188" s="95"/>
      <c r="M188" s="95"/>
      <c r="N188" s="95"/>
      <c r="O188" s="95"/>
      <c r="P188" s="95"/>
      <c r="Q188" s="95"/>
      <c r="R188" s="95"/>
    </row>
    <row r="189" spans="2:18">
      <c r="B189" s="94"/>
      <c r="C189" s="95"/>
      <c r="D189" s="95"/>
      <c r="E189" s="95"/>
      <c r="F189" s="95"/>
      <c r="G189" s="95"/>
      <c r="H189" s="95"/>
      <c r="I189" s="95"/>
      <c r="J189" s="95"/>
      <c r="K189" s="95"/>
      <c r="L189" s="95"/>
      <c r="M189" s="95"/>
      <c r="N189" s="95"/>
      <c r="O189" s="95"/>
      <c r="P189" s="95"/>
      <c r="Q189" s="95"/>
      <c r="R189" s="95"/>
    </row>
    <row r="190" spans="2:18">
      <c r="B190" s="94"/>
      <c r="C190" s="95"/>
      <c r="D190" s="95"/>
      <c r="E190" s="95"/>
      <c r="F190" s="95"/>
      <c r="G190" s="95"/>
      <c r="H190" s="95"/>
      <c r="I190" s="95"/>
      <c r="J190" s="95"/>
      <c r="K190" s="95"/>
      <c r="L190" s="95"/>
      <c r="M190" s="95"/>
      <c r="N190" s="95"/>
      <c r="O190" s="95"/>
      <c r="P190" s="95"/>
      <c r="Q190" s="95"/>
      <c r="R190" s="95"/>
    </row>
    <row r="191" spans="2:18">
      <c r="B191" s="94"/>
      <c r="C191" s="95"/>
      <c r="D191" s="95"/>
      <c r="E191" s="95"/>
      <c r="F191" s="95"/>
      <c r="G191" s="95"/>
      <c r="H191" s="95"/>
      <c r="I191" s="95"/>
      <c r="J191" s="95"/>
      <c r="K191" s="95"/>
      <c r="L191" s="95"/>
      <c r="M191" s="95"/>
      <c r="N191" s="95"/>
      <c r="O191" s="95"/>
      <c r="P191" s="95"/>
      <c r="Q191" s="95"/>
      <c r="R191" s="95"/>
    </row>
    <row r="192" spans="2:18">
      <c r="B192" s="94"/>
      <c r="C192" s="95"/>
      <c r="D192" s="95"/>
      <c r="E192" s="95"/>
      <c r="F192" s="95"/>
      <c r="G192" s="95"/>
      <c r="H192" s="95"/>
      <c r="I192" s="95"/>
      <c r="J192" s="95"/>
      <c r="K192" s="95"/>
      <c r="L192" s="95"/>
      <c r="M192" s="95"/>
      <c r="N192" s="95"/>
      <c r="O192" s="95"/>
      <c r="P192" s="95"/>
      <c r="Q192" s="95"/>
      <c r="R192" s="95"/>
    </row>
    <row r="193" spans="2:18">
      <c r="B193" s="94"/>
      <c r="C193" s="95"/>
      <c r="D193" s="95"/>
      <c r="E193" s="95"/>
      <c r="F193" s="95"/>
      <c r="G193" s="95"/>
      <c r="H193" s="95"/>
      <c r="I193" s="95"/>
      <c r="J193" s="95"/>
      <c r="K193" s="95"/>
      <c r="L193" s="95"/>
      <c r="M193" s="95"/>
      <c r="N193" s="95"/>
      <c r="O193" s="95"/>
      <c r="P193" s="95"/>
      <c r="Q193" s="95"/>
      <c r="R193" s="95"/>
    </row>
    <row r="194" spans="2:18">
      <c r="B194" s="94"/>
      <c r="C194" s="95"/>
      <c r="D194" s="95"/>
      <c r="E194" s="95"/>
      <c r="F194" s="95"/>
      <c r="G194" s="95"/>
      <c r="H194" s="95"/>
      <c r="I194" s="95"/>
      <c r="J194" s="95"/>
      <c r="K194" s="95"/>
      <c r="L194" s="95"/>
      <c r="M194" s="95"/>
      <c r="N194" s="95"/>
      <c r="O194" s="95"/>
      <c r="P194" s="95"/>
      <c r="Q194" s="95"/>
      <c r="R194" s="95"/>
    </row>
    <row r="195" spans="2:18">
      <c r="B195" s="94"/>
      <c r="C195" s="95"/>
      <c r="D195" s="95"/>
      <c r="E195" s="95"/>
      <c r="F195" s="95"/>
      <c r="G195" s="95"/>
      <c r="H195" s="95"/>
      <c r="I195" s="95"/>
      <c r="J195" s="95"/>
      <c r="K195" s="95"/>
      <c r="L195" s="95"/>
      <c r="M195" s="95"/>
      <c r="N195" s="95"/>
      <c r="O195" s="95"/>
      <c r="P195" s="95"/>
      <c r="Q195" s="95"/>
      <c r="R195" s="95"/>
    </row>
    <row r="196" spans="2:18">
      <c r="B196" s="94"/>
      <c r="C196" s="95"/>
      <c r="D196" s="95"/>
      <c r="E196" s="95"/>
      <c r="F196" s="95"/>
      <c r="G196" s="95"/>
      <c r="H196" s="95"/>
      <c r="I196" s="95"/>
      <c r="J196" s="95"/>
      <c r="K196" s="95"/>
      <c r="L196" s="95"/>
      <c r="M196" s="95"/>
      <c r="N196" s="95"/>
      <c r="O196" s="95"/>
      <c r="P196" s="95"/>
      <c r="Q196" s="95"/>
      <c r="R196" s="95"/>
    </row>
    <row r="197" spans="2:18">
      <c r="B197" s="94"/>
      <c r="C197" s="95"/>
      <c r="D197" s="95"/>
      <c r="E197" s="95"/>
      <c r="F197" s="95"/>
      <c r="G197" s="95"/>
      <c r="H197" s="95"/>
      <c r="I197" s="95"/>
      <c r="J197" s="95"/>
      <c r="K197" s="95"/>
      <c r="L197" s="95"/>
      <c r="M197" s="95"/>
      <c r="N197" s="95"/>
      <c r="O197" s="95"/>
      <c r="P197" s="95"/>
      <c r="Q197" s="95"/>
      <c r="R197" s="95"/>
    </row>
    <row r="198" spans="2:18">
      <c r="B198" s="94"/>
      <c r="C198" s="95"/>
      <c r="D198" s="95"/>
      <c r="E198" s="95"/>
      <c r="F198" s="95"/>
      <c r="G198" s="95"/>
      <c r="H198" s="95"/>
      <c r="I198" s="95"/>
      <c r="J198" s="95"/>
      <c r="K198" s="95"/>
      <c r="L198" s="95"/>
      <c r="M198" s="95"/>
      <c r="N198" s="95"/>
      <c r="O198" s="95"/>
      <c r="P198" s="95"/>
      <c r="Q198" s="95"/>
      <c r="R198" s="95"/>
    </row>
    <row r="199" spans="2:18">
      <c r="B199" s="94"/>
      <c r="C199" s="95"/>
      <c r="D199" s="95"/>
      <c r="E199" s="95"/>
      <c r="F199" s="95"/>
      <c r="G199" s="95"/>
      <c r="H199" s="95"/>
      <c r="I199" s="95"/>
      <c r="J199" s="95"/>
      <c r="K199" s="95"/>
      <c r="L199" s="95"/>
      <c r="M199" s="95"/>
      <c r="N199" s="95"/>
      <c r="O199" s="95"/>
      <c r="P199" s="95"/>
      <c r="Q199" s="95"/>
      <c r="R199" s="95"/>
    </row>
    <row r="200" spans="2:18">
      <c r="B200" s="94"/>
      <c r="C200" s="95"/>
      <c r="D200" s="95"/>
      <c r="E200" s="95"/>
      <c r="F200" s="95"/>
      <c r="G200" s="95"/>
      <c r="H200" s="95"/>
      <c r="I200" s="95"/>
      <c r="J200" s="95"/>
      <c r="K200" s="95"/>
      <c r="L200" s="95"/>
      <c r="M200" s="95"/>
      <c r="N200" s="95"/>
      <c r="O200" s="95"/>
      <c r="P200" s="95"/>
      <c r="Q200" s="95"/>
      <c r="R200" s="95"/>
    </row>
    <row r="201" spans="2:18">
      <c r="B201" s="94"/>
      <c r="C201" s="95"/>
      <c r="D201" s="95"/>
      <c r="E201" s="95"/>
      <c r="F201" s="95"/>
      <c r="G201" s="95"/>
      <c r="H201" s="95"/>
      <c r="I201" s="95"/>
      <c r="J201" s="95"/>
      <c r="K201" s="95"/>
      <c r="L201" s="95"/>
      <c r="M201" s="95"/>
      <c r="N201" s="95"/>
      <c r="O201" s="95"/>
      <c r="P201" s="95"/>
      <c r="Q201" s="95"/>
      <c r="R201" s="95"/>
    </row>
    <row r="202" spans="2:18">
      <c r="B202" s="94"/>
      <c r="C202" s="95"/>
      <c r="D202" s="95"/>
      <c r="E202" s="95"/>
      <c r="F202" s="95"/>
      <c r="G202" s="95"/>
      <c r="H202" s="95"/>
      <c r="I202" s="95"/>
      <c r="J202" s="95"/>
      <c r="K202" s="95"/>
      <c r="L202" s="95"/>
      <c r="M202" s="95"/>
      <c r="N202" s="95"/>
      <c r="O202" s="95"/>
      <c r="P202" s="95"/>
      <c r="Q202" s="95"/>
      <c r="R202" s="95"/>
    </row>
    <row r="203" spans="2:18">
      <c r="B203" s="94"/>
      <c r="C203" s="95"/>
      <c r="D203" s="95"/>
      <c r="E203" s="95"/>
      <c r="F203" s="95"/>
      <c r="G203" s="95"/>
      <c r="H203" s="95"/>
      <c r="I203" s="95"/>
      <c r="J203" s="95"/>
      <c r="K203" s="95"/>
      <c r="L203" s="95"/>
      <c r="M203" s="95"/>
      <c r="N203" s="95"/>
      <c r="O203" s="95"/>
      <c r="P203" s="95"/>
      <c r="Q203" s="95"/>
      <c r="R203" s="95"/>
    </row>
    <row r="204" spans="2:18">
      <c r="B204" s="94"/>
      <c r="C204" s="95"/>
      <c r="D204" s="95"/>
      <c r="E204" s="95"/>
      <c r="F204" s="95"/>
      <c r="G204" s="95"/>
      <c r="H204" s="95"/>
      <c r="I204" s="95"/>
      <c r="J204" s="95"/>
      <c r="K204" s="95"/>
      <c r="L204" s="95"/>
      <c r="M204" s="95"/>
      <c r="N204" s="95"/>
      <c r="O204" s="95"/>
      <c r="P204" s="95"/>
      <c r="Q204" s="95"/>
      <c r="R204" s="95"/>
    </row>
    <row r="205" spans="2:18">
      <c r="B205" s="94"/>
      <c r="C205" s="95"/>
      <c r="D205" s="95"/>
      <c r="E205" s="95"/>
      <c r="F205" s="95"/>
      <c r="G205" s="95"/>
      <c r="H205" s="95"/>
      <c r="I205" s="95"/>
      <c r="J205" s="95"/>
      <c r="K205" s="95"/>
      <c r="L205" s="95"/>
      <c r="M205" s="95"/>
      <c r="N205" s="95"/>
      <c r="O205" s="95"/>
      <c r="P205" s="95"/>
      <c r="Q205" s="95"/>
      <c r="R205" s="95"/>
    </row>
    <row r="206" spans="2:18">
      <c r="B206" s="94"/>
      <c r="C206" s="95"/>
      <c r="D206" s="95"/>
      <c r="E206" s="95"/>
      <c r="F206" s="95"/>
      <c r="G206" s="95"/>
      <c r="H206" s="95"/>
      <c r="I206" s="95"/>
      <c r="J206" s="95"/>
      <c r="K206" s="95"/>
      <c r="L206" s="95"/>
      <c r="M206" s="95"/>
      <c r="N206" s="95"/>
      <c r="O206" s="95"/>
      <c r="P206" s="95"/>
      <c r="Q206" s="95"/>
      <c r="R206" s="95"/>
    </row>
    <row r="207" spans="2:18">
      <c r="B207" s="94"/>
      <c r="C207" s="95"/>
      <c r="D207" s="95"/>
      <c r="E207" s="95"/>
      <c r="F207" s="95"/>
      <c r="G207" s="95"/>
      <c r="H207" s="95"/>
      <c r="I207" s="95"/>
      <c r="J207" s="95"/>
      <c r="K207" s="95"/>
      <c r="L207" s="95"/>
      <c r="M207" s="95"/>
      <c r="N207" s="95"/>
      <c r="O207" s="95"/>
      <c r="P207" s="95"/>
      <c r="Q207" s="95"/>
      <c r="R207" s="95"/>
    </row>
    <row r="208" spans="2:18">
      <c r="B208" s="94"/>
      <c r="C208" s="95"/>
      <c r="D208" s="95"/>
      <c r="E208" s="95"/>
      <c r="F208" s="95"/>
      <c r="G208" s="95"/>
      <c r="H208" s="95"/>
      <c r="I208" s="95"/>
      <c r="J208" s="95"/>
      <c r="K208" s="95"/>
      <c r="L208" s="95"/>
      <c r="M208" s="95"/>
      <c r="N208" s="95"/>
      <c r="O208" s="95"/>
      <c r="P208" s="95"/>
      <c r="Q208" s="95"/>
      <c r="R208" s="95"/>
    </row>
    <row r="209" spans="2:18">
      <c r="B209" s="94"/>
      <c r="C209" s="95"/>
      <c r="D209" s="95"/>
      <c r="E209" s="95"/>
      <c r="F209" s="95"/>
      <c r="G209" s="95"/>
      <c r="H209" s="95"/>
      <c r="I209" s="95"/>
      <c r="J209" s="95"/>
      <c r="K209" s="95"/>
      <c r="L209" s="95"/>
      <c r="M209" s="95"/>
      <c r="N209" s="95"/>
      <c r="O209" s="95"/>
      <c r="P209" s="95"/>
      <c r="Q209" s="95"/>
      <c r="R209" s="95"/>
    </row>
    <row r="210" spans="2:18">
      <c r="B210" s="94"/>
      <c r="C210" s="95"/>
      <c r="D210" s="95"/>
      <c r="E210" s="95"/>
      <c r="F210" s="95"/>
      <c r="G210" s="95"/>
      <c r="H210" s="95"/>
      <c r="I210" s="95"/>
      <c r="J210" s="95"/>
      <c r="K210" s="95"/>
      <c r="L210" s="95"/>
      <c r="M210" s="95"/>
      <c r="N210" s="95"/>
      <c r="O210" s="95"/>
      <c r="P210" s="95"/>
      <c r="Q210" s="95"/>
      <c r="R210" s="95"/>
    </row>
    <row r="211" spans="2:18">
      <c r="B211" s="94"/>
      <c r="C211" s="95"/>
      <c r="D211" s="95"/>
      <c r="E211" s="95"/>
      <c r="F211" s="95"/>
      <c r="G211" s="95"/>
      <c r="H211" s="95"/>
      <c r="I211" s="95"/>
      <c r="J211" s="95"/>
      <c r="K211" s="95"/>
      <c r="L211" s="95"/>
      <c r="M211" s="95"/>
      <c r="N211" s="95"/>
      <c r="O211" s="95"/>
      <c r="P211" s="95"/>
      <c r="Q211" s="95"/>
      <c r="R211" s="95"/>
    </row>
    <row r="212" spans="2:18">
      <c r="B212" s="94"/>
      <c r="C212" s="95"/>
      <c r="D212" s="95"/>
      <c r="E212" s="95"/>
      <c r="F212" s="95"/>
      <c r="G212" s="95"/>
      <c r="H212" s="95"/>
      <c r="I212" s="95"/>
      <c r="J212" s="95"/>
      <c r="K212" s="95"/>
      <c r="L212" s="95"/>
      <c r="M212" s="95"/>
      <c r="N212" s="95"/>
      <c r="O212" s="95"/>
      <c r="P212" s="95"/>
      <c r="Q212" s="95"/>
      <c r="R212" s="95"/>
    </row>
    <row r="213" spans="2:18">
      <c r="B213" s="94"/>
      <c r="C213" s="95"/>
      <c r="D213" s="95"/>
      <c r="E213" s="95"/>
      <c r="F213" s="95"/>
      <c r="G213" s="95"/>
      <c r="H213" s="95"/>
      <c r="I213" s="95"/>
      <c r="J213" s="95"/>
      <c r="K213" s="95"/>
      <c r="L213" s="95"/>
      <c r="M213" s="95"/>
      <c r="N213" s="95"/>
      <c r="O213" s="95"/>
      <c r="P213" s="95"/>
      <c r="Q213" s="95"/>
      <c r="R213" s="95"/>
    </row>
    <row r="214" spans="2:18">
      <c r="B214" s="94"/>
      <c r="C214" s="95"/>
      <c r="D214" s="95"/>
      <c r="E214" s="95"/>
      <c r="F214" s="95"/>
      <c r="G214" s="95"/>
      <c r="H214" s="95"/>
      <c r="I214" s="95"/>
      <c r="J214" s="95"/>
      <c r="K214" s="95"/>
      <c r="L214" s="95"/>
      <c r="M214" s="95"/>
      <c r="N214" s="95"/>
      <c r="O214" s="95"/>
      <c r="P214" s="95"/>
      <c r="Q214" s="95"/>
      <c r="R214" s="95"/>
    </row>
    <row r="215" spans="2:18">
      <c r="B215" s="94"/>
      <c r="C215" s="95"/>
      <c r="D215" s="95"/>
      <c r="E215" s="95"/>
      <c r="F215" s="95"/>
      <c r="G215" s="95"/>
      <c r="H215" s="95"/>
      <c r="I215" s="95"/>
      <c r="J215" s="95"/>
      <c r="K215" s="95"/>
      <c r="L215" s="95"/>
      <c r="M215" s="95"/>
      <c r="N215" s="95"/>
      <c r="O215" s="95"/>
      <c r="P215" s="95"/>
      <c r="Q215" s="95"/>
      <c r="R215" s="95"/>
    </row>
    <row r="216" spans="2:18">
      <c r="B216" s="94"/>
      <c r="C216" s="95"/>
      <c r="D216" s="95"/>
      <c r="E216" s="95"/>
      <c r="F216" s="95"/>
      <c r="G216" s="95"/>
      <c r="H216" s="95"/>
      <c r="I216" s="95"/>
      <c r="J216" s="95"/>
      <c r="K216" s="95"/>
      <c r="L216" s="95"/>
      <c r="M216" s="95"/>
      <c r="N216" s="95"/>
      <c r="O216" s="95"/>
      <c r="P216" s="95"/>
      <c r="Q216" s="95"/>
      <c r="R216" s="95"/>
    </row>
    <row r="217" spans="2:18">
      <c r="B217" s="94"/>
      <c r="C217" s="95"/>
      <c r="D217" s="95"/>
      <c r="E217" s="95"/>
      <c r="F217" s="95"/>
      <c r="G217" s="95"/>
      <c r="H217" s="95"/>
      <c r="I217" s="95"/>
      <c r="J217" s="95"/>
      <c r="K217" s="95"/>
      <c r="L217" s="95"/>
      <c r="M217" s="95"/>
      <c r="N217" s="95"/>
      <c r="O217" s="95"/>
      <c r="P217" s="95"/>
      <c r="Q217" s="95"/>
      <c r="R217" s="95"/>
    </row>
    <row r="218" spans="2:18">
      <c r="B218" s="94"/>
      <c r="C218" s="95"/>
      <c r="D218" s="95"/>
      <c r="E218" s="95"/>
      <c r="F218" s="95"/>
      <c r="G218" s="95"/>
      <c r="H218" s="95"/>
      <c r="I218" s="95"/>
      <c r="J218" s="95"/>
      <c r="K218" s="95"/>
      <c r="L218" s="95"/>
      <c r="M218" s="95"/>
      <c r="N218" s="95"/>
      <c r="O218" s="95"/>
      <c r="P218" s="95"/>
      <c r="Q218" s="95"/>
      <c r="R218" s="95"/>
    </row>
    <row r="219" spans="2:18">
      <c r="B219" s="94"/>
      <c r="C219" s="95"/>
      <c r="D219" s="95"/>
      <c r="E219" s="95"/>
      <c r="F219" s="95"/>
      <c r="G219" s="95"/>
      <c r="H219" s="95"/>
      <c r="I219" s="95"/>
      <c r="J219" s="95"/>
      <c r="K219" s="95"/>
      <c r="L219" s="95"/>
      <c r="M219" s="95"/>
      <c r="N219" s="95"/>
      <c r="O219" s="95"/>
      <c r="P219" s="95"/>
      <c r="Q219" s="95"/>
      <c r="R219" s="95"/>
    </row>
    <row r="220" spans="2:18">
      <c r="B220" s="94"/>
      <c r="C220" s="95"/>
      <c r="D220" s="95"/>
      <c r="E220" s="95"/>
      <c r="F220" s="95"/>
      <c r="G220" s="95"/>
      <c r="H220" s="95"/>
      <c r="I220" s="95"/>
      <c r="J220" s="95"/>
      <c r="K220" s="95"/>
      <c r="L220" s="95"/>
      <c r="M220" s="95"/>
      <c r="N220" s="95"/>
      <c r="O220" s="95"/>
      <c r="P220" s="95"/>
      <c r="Q220" s="95"/>
      <c r="R220" s="95"/>
    </row>
    <row r="221" spans="2:18">
      <c r="B221" s="94"/>
      <c r="C221" s="95"/>
      <c r="D221" s="95"/>
      <c r="E221" s="95"/>
      <c r="F221" s="95"/>
      <c r="G221" s="95"/>
      <c r="H221" s="95"/>
      <c r="I221" s="95"/>
      <c r="J221" s="95"/>
      <c r="K221" s="95"/>
      <c r="L221" s="95"/>
      <c r="M221" s="95"/>
      <c r="N221" s="95"/>
      <c r="O221" s="95"/>
      <c r="P221" s="95"/>
      <c r="Q221" s="95"/>
      <c r="R221" s="95"/>
    </row>
    <row r="222" spans="2:18">
      <c r="B222" s="94"/>
      <c r="C222" s="95"/>
      <c r="D222" s="95"/>
      <c r="E222" s="95"/>
      <c r="F222" s="95"/>
      <c r="G222" s="95"/>
      <c r="H222" s="95"/>
      <c r="I222" s="95"/>
      <c r="J222" s="95"/>
      <c r="K222" s="95"/>
      <c r="L222" s="95"/>
      <c r="M222" s="95"/>
      <c r="N222" s="95"/>
      <c r="O222" s="95"/>
      <c r="P222" s="95"/>
      <c r="Q222" s="95"/>
      <c r="R222" s="95"/>
    </row>
    <row r="223" spans="2:18">
      <c r="B223" s="94"/>
      <c r="C223" s="95"/>
      <c r="D223" s="95"/>
      <c r="E223" s="95"/>
      <c r="F223" s="95"/>
      <c r="G223" s="95"/>
      <c r="H223" s="95"/>
      <c r="I223" s="95"/>
      <c r="J223" s="95"/>
      <c r="K223" s="95"/>
      <c r="L223" s="95"/>
      <c r="M223" s="95"/>
      <c r="N223" s="95"/>
      <c r="O223" s="95"/>
      <c r="P223" s="95"/>
      <c r="Q223" s="95"/>
      <c r="R223" s="95"/>
    </row>
    <row r="224" spans="2:18">
      <c r="B224" s="94"/>
      <c r="C224" s="95"/>
      <c r="D224" s="95"/>
      <c r="E224" s="95"/>
      <c r="F224" s="95"/>
      <c r="G224" s="95"/>
      <c r="H224" s="95"/>
      <c r="I224" s="95"/>
      <c r="J224" s="95"/>
      <c r="K224" s="95"/>
      <c r="L224" s="95"/>
      <c r="M224" s="95"/>
      <c r="N224" s="95"/>
      <c r="O224" s="95"/>
      <c r="P224" s="95"/>
      <c r="Q224" s="95"/>
      <c r="R224" s="95"/>
    </row>
    <row r="225" spans="2:18">
      <c r="B225" s="94"/>
      <c r="C225" s="95"/>
      <c r="D225" s="95"/>
      <c r="E225" s="95"/>
      <c r="F225" s="95"/>
      <c r="G225" s="95"/>
      <c r="H225" s="95"/>
      <c r="I225" s="95"/>
      <c r="J225" s="95"/>
      <c r="K225" s="95"/>
      <c r="L225" s="95"/>
      <c r="M225" s="95"/>
      <c r="N225" s="95"/>
      <c r="O225" s="95"/>
      <c r="P225" s="95"/>
      <c r="Q225" s="95"/>
      <c r="R225" s="95"/>
    </row>
    <row r="226" spans="2:18">
      <c r="B226" s="94"/>
      <c r="C226" s="95"/>
      <c r="D226" s="95"/>
      <c r="E226" s="95"/>
      <c r="F226" s="95"/>
      <c r="G226" s="95"/>
      <c r="H226" s="95"/>
      <c r="I226" s="95"/>
      <c r="J226" s="95"/>
      <c r="K226" s="95"/>
      <c r="L226" s="95"/>
      <c r="M226" s="95"/>
      <c r="N226" s="95"/>
      <c r="O226" s="95"/>
      <c r="P226" s="95"/>
      <c r="Q226" s="95"/>
      <c r="R226" s="95"/>
    </row>
    <row r="227" spans="2:18">
      <c r="B227" s="94"/>
      <c r="C227" s="95"/>
      <c r="D227" s="95"/>
      <c r="E227" s="95"/>
      <c r="F227" s="95"/>
      <c r="G227" s="95"/>
      <c r="H227" s="95"/>
      <c r="I227" s="95"/>
      <c r="J227" s="95"/>
      <c r="K227" s="95"/>
      <c r="L227" s="95"/>
      <c r="M227" s="95"/>
      <c r="N227" s="95"/>
      <c r="O227" s="95"/>
      <c r="P227" s="95"/>
      <c r="Q227" s="95"/>
      <c r="R227" s="95"/>
    </row>
    <row r="228" spans="2:18">
      <c r="B228" s="94"/>
      <c r="C228" s="95"/>
      <c r="D228" s="95"/>
      <c r="E228" s="95"/>
      <c r="F228" s="95"/>
      <c r="G228" s="95"/>
      <c r="H228" s="95"/>
      <c r="I228" s="95"/>
      <c r="J228" s="95"/>
      <c r="K228" s="95"/>
      <c r="L228" s="95"/>
      <c r="M228" s="95"/>
      <c r="N228" s="95"/>
      <c r="O228" s="95"/>
      <c r="P228" s="95"/>
      <c r="Q228" s="95"/>
      <c r="R228" s="95"/>
    </row>
    <row r="229" spans="2:18">
      <c r="B229" s="94"/>
      <c r="C229" s="95"/>
      <c r="D229" s="95"/>
      <c r="E229" s="95"/>
      <c r="F229" s="95"/>
      <c r="G229" s="95"/>
      <c r="H229" s="95"/>
      <c r="I229" s="95"/>
      <c r="J229" s="95"/>
      <c r="K229" s="95"/>
      <c r="L229" s="95"/>
      <c r="M229" s="95"/>
      <c r="N229" s="95"/>
      <c r="O229" s="95"/>
      <c r="P229" s="95"/>
      <c r="Q229" s="95"/>
      <c r="R229" s="95"/>
    </row>
    <row r="230" spans="2:18">
      <c r="B230" s="94"/>
      <c r="C230" s="95"/>
      <c r="D230" s="95"/>
      <c r="E230" s="95"/>
      <c r="F230" s="95"/>
      <c r="G230" s="95"/>
      <c r="H230" s="95"/>
      <c r="I230" s="95"/>
      <c r="J230" s="95"/>
      <c r="K230" s="95"/>
      <c r="L230" s="95"/>
      <c r="M230" s="95"/>
      <c r="N230" s="95"/>
      <c r="O230" s="95"/>
      <c r="P230" s="95"/>
      <c r="Q230" s="95"/>
      <c r="R230" s="95"/>
    </row>
    <row r="231" spans="2:18">
      <c r="B231" s="94"/>
      <c r="C231" s="95"/>
      <c r="D231" s="95"/>
      <c r="E231" s="95"/>
      <c r="F231" s="95"/>
      <c r="G231" s="95"/>
      <c r="H231" s="95"/>
      <c r="I231" s="95"/>
      <c r="J231" s="95"/>
      <c r="K231" s="95"/>
      <c r="L231" s="95"/>
      <c r="M231" s="95"/>
      <c r="N231" s="95"/>
      <c r="O231" s="95"/>
      <c r="P231" s="95"/>
      <c r="Q231" s="95"/>
      <c r="R231" s="95"/>
    </row>
    <row r="232" spans="2:18">
      <c r="B232" s="94"/>
      <c r="C232" s="95"/>
      <c r="D232" s="95"/>
      <c r="E232" s="95"/>
      <c r="F232" s="95"/>
      <c r="G232" s="95"/>
      <c r="H232" s="95"/>
      <c r="I232" s="95"/>
      <c r="J232" s="95"/>
      <c r="K232" s="95"/>
      <c r="L232" s="95"/>
      <c r="M232" s="95"/>
      <c r="N232" s="95"/>
      <c r="O232" s="95"/>
      <c r="P232" s="95"/>
      <c r="Q232" s="95"/>
      <c r="R232" s="95"/>
    </row>
    <row r="233" spans="2:18">
      <c r="B233" s="94"/>
      <c r="C233" s="95"/>
      <c r="D233" s="95"/>
      <c r="E233" s="95"/>
      <c r="F233" s="95"/>
      <c r="G233" s="95"/>
      <c r="H233" s="95"/>
      <c r="I233" s="95"/>
      <c r="J233" s="95"/>
      <c r="K233" s="95"/>
      <c r="L233" s="95"/>
      <c r="M233" s="95"/>
      <c r="N233" s="95"/>
      <c r="O233" s="95"/>
      <c r="P233" s="95"/>
      <c r="Q233" s="95"/>
      <c r="R233" s="95"/>
    </row>
    <row r="234" spans="2:18">
      <c r="B234" s="94"/>
      <c r="C234" s="95"/>
      <c r="D234" s="95"/>
      <c r="E234" s="95"/>
      <c r="F234" s="95"/>
      <c r="G234" s="95"/>
      <c r="H234" s="95"/>
      <c r="I234" s="95"/>
      <c r="J234" s="95"/>
      <c r="K234" s="95"/>
      <c r="L234" s="95"/>
      <c r="M234" s="95"/>
      <c r="N234" s="95"/>
      <c r="O234" s="95"/>
      <c r="P234" s="95"/>
      <c r="Q234" s="95"/>
      <c r="R234" s="95"/>
    </row>
    <row r="235" spans="2:18">
      <c r="B235" s="94"/>
      <c r="C235" s="95"/>
      <c r="D235" s="95"/>
      <c r="E235" s="95"/>
      <c r="F235" s="95"/>
      <c r="G235" s="95"/>
      <c r="H235" s="95"/>
      <c r="I235" s="95"/>
      <c r="J235" s="95"/>
      <c r="K235" s="95"/>
      <c r="L235" s="95"/>
      <c r="M235" s="95"/>
      <c r="N235" s="95"/>
      <c r="O235" s="95"/>
      <c r="P235" s="95"/>
      <c r="Q235" s="95"/>
      <c r="R235" s="95"/>
    </row>
    <row r="236" spans="2:18">
      <c r="B236" s="94"/>
      <c r="C236" s="95"/>
      <c r="D236" s="95"/>
      <c r="E236" s="95"/>
      <c r="F236" s="95"/>
      <c r="G236" s="95"/>
      <c r="H236" s="95"/>
      <c r="I236" s="95"/>
      <c r="J236" s="95"/>
      <c r="K236" s="95"/>
      <c r="L236" s="95"/>
      <c r="M236" s="95"/>
      <c r="N236" s="95"/>
      <c r="O236" s="95"/>
      <c r="P236" s="95"/>
      <c r="Q236" s="95"/>
      <c r="R236" s="95"/>
    </row>
    <row r="237" spans="2:18">
      <c r="B237" s="94"/>
      <c r="C237" s="95"/>
      <c r="D237" s="95"/>
      <c r="E237" s="95"/>
      <c r="F237" s="95"/>
      <c r="G237" s="95"/>
      <c r="H237" s="95"/>
      <c r="I237" s="95"/>
      <c r="J237" s="95"/>
      <c r="K237" s="95"/>
      <c r="L237" s="95"/>
      <c r="M237" s="95"/>
      <c r="N237" s="95"/>
      <c r="O237" s="95"/>
      <c r="P237" s="95"/>
      <c r="Q237" s="95"/>
      <c r="R237" s="95"/>
    </row>
    <row r="238" spans="2:18">
      <c r="B238" s="94"/>
      <c r="C238" s="95"/>
      <c r="D238" s="95"/>
      <c r="E238" s="95"/>
      <c r="F238" s="95"/>
      <c r="G238" s="95"/>
      <c r="H238" s="95"/>
      <c r="I238" s="95"/>
      <c r="J238" s="95"/>
      <c r="K238" s="95"/>
      <c r="L238" s="95"/>
      <c r="M238" s="95"/>
      <c r="N238" s="95"/>
      <c r="O238" s="95"/>
      <c r="P238" s="95"/>
      <c r="Q238" s="95"/>
      <c r="R238" s="95"/>
    </row>
    <row r="239" spans="2:18">
      <c r="B239" s="94"/>
      <c r="C239" s="95"/>
      <c r="D239" s="95"/>
      <c r="E239" s="95"/>
      <c r="F239" s="95"/>
      <c r="G239" s="95"/>
      <c r="H239" s="95"/>
      <c r="I239" s="95"/>
      <c r="J239" s="95"/>
      <c r="K239" s="95"/>
      <c r="L239" s="95"/>
      <c r="M239" s="95"/>
      <c r="N239" s="95"/>
      <c r="O239" s="95"/>
      <c r="P239" s="95"/>
      <c r="Q239" s="95"/>
      <c r="R239" s="95"/>
    </row>
    <row r="240" spans="2:18">
      <c r="B240" s="94"/>
      <c r="C240" s="95"/>
      <c r="D240" s="95"/>
      <c r="E240" s="95"/>
      <c r="F240" s="95"/>
      <c r="G240" s="95"/>
      <c r="H240" s="95"/>
      <c r="I240" s="95"/>
      <c r="J240" s="95"/>
      <c r="K240" s="95"/>
      <c r="L240" s="95"/>
      <c r="M240" s="95"/>
      <c r="N240" s="95"/>
      <c r="O240" s="95"/>
      <c r="P240" s="95"/>
      <c r="Q240" s="95"/>
      <c r="R240" s="95"/>
    </row>
    <row r="241" spans="2:18">
      <c r="B241" s="94"/>
      <c r="C241" s="95"/>
      <c r="D241" s="95"/>
      <c r="E241" s="95"/>
      <c r="F241" s="95"/>
      <c r="G241" s="95"/>
      <c r="H241" s="95"/>
      <c r="I241" s="95"/>
      <c r="J241" s="95"/>
      <c r="K241" s="95"/>
      <c r="L241" s="95"/>
      <c r="M241" s="95"/>
      <c r="N241" s="95"/>
      <c r="O241" s="95"/>
      <c r="P241" s="95"/>
      <c r="Q241" s="95"/>
      <c r="R241" s="95"/>
    </row>
    <row r="242" spans="2:18">
      <c r="B242" s="94"/>
      <c r="C242" s="95"/>
      <c r="D242" s="95"/>
      <c r="E242" s="95"/>
      <c r="F242" s="95"/>
      <c r="G242" s="95"/>
      <c r="H242" s="95"/>
      <c r="I242" s="95"/>
      <c r="J242" s="95"/>
      <c r="K242" s="95"/>
      <c r="L242" s="95"/>
      <c r="M242" s="95"/>
      <c r="N242" s="95"/>
      <c r="O242" s="95"/>
      <c r="P242" s="95"/>
      <c r="Q242" s="95"/>
      <c r="R242" s="95"/>
    </row>
    <row r="243" spans="2:18">
      <c r="B243" s="94"/>
      <c r="C243" s="95"/>
      <c r="D243" s="95"/>
      <c r="E243" s="95"/>
      <c r="F243" s="95"/>
      <c r="G243" s="95"/>
      <c r="H243" s="95"/>
      <c r="I243" s="95"/>
      <c r="J243" s="95"/>
      <c r="K243" s="95"/>
      <c r="L243" s="95"/>
      <c r="M243" s="95"/>
      <c r="N243" s="95"/>
      <c r="O243" s="95"/>
      <c r="P243" s="95"/>
      <c r="Q243" s="95"/>
      <c r="R243" s="95"/>
    </row>
    <row r="244" spans="2:18">
      <c r="B244" s="94"/>
      <c r="C244" s="95"/>
      <c r="D244" s="95"/>
      <c r="E244" s="95"/>
      <c r="F244" s="95"/>
      <c r="G244" s="95"/>
      <c r="H244" s="95"/>
      <c r="I244" s="95"/>
      <c r="J244" s="95"/>
      <c r="K244" s="95"/>
      <c r="L244" s="95"/>
      <c r="M244" s="95"/>
      <c r="N244" s="95"/>
      <c r="O244" s="95"/>
      <c r="P244" s="95"/>
      <c r="Q244" s="95"/>
      <c r="R244" s="95"/>
    </row>
    <row r="245" spans="2:18">
      <c r="B245" s="94"/>
      <c r="C245" s="95"/>
      <c r="D245" s="95"/>
      <c r="E245" s="95"/>
      <c r="F245" s="95"/>
      <c r="G245" s="95"/>
      <c r="H245" s="95"/>
      <c r="I245" s="95"/>
      <c r="J245" s="95"/>
      <c r="K245" s="95"/>
      <c r="L245" s="95"/>
      <c r="M245" s="95"/>
      <c r="N245" s="95"/>
      <c r="O245" s="95"/>
      <c r="P245" s="95"/>
      <c r="Q245" s="95"/>
      <c r="R245" s="95"/>
    </row>
    <row r="246" spans="2:18">
      <c r="B246" s="94"/>
      <c r="C246" s="95"/>
      <c r="D246" s="95"/>
      <c r="E246" s="95"/>
      <c r="F246" s="95"/>
      <c r="G246" s="95"/>
      <c r="H246" s="95"/>
      <c r="I246" s="95"/>
      <c r="J246" s="95"/>
      <c r="K246" s="95"/>
      <c r="L246" s="95"/>
      <c r="M246" s="95"/>
      <c r="N246" s="95"/>
      <c r="O246" s="95"/>
      <c r="P246" s="95"/>
      <c r="Q246" s="95"/>
      <c r="R246" s="95"/>
    </row>
    <row r="247" spans="2:18">
      <c r="B247" s="94"/>
      <c r="C247" s="95"/>
      <c r="D247" s="95"/>
      <c r="E247" s="95"/>
      <c r="F247" s="95"/>
      <c r="G247" s="95"/>
      <c r="H247" s="95"/>
      <c r="I247" s="95"/>
      <c r="J247" s="95"/>
      <c r="K247" s="95"/>
      <c r="L247" s="95"/>
      <c r="M247" s="95"/>
      <c r="N247" s="95"/>
      <c r="O247" s="95"/>
      <c r="P247" s="95"/>
      <c r="Q247" s="95"/>
      <c r="R247" s="95"/>
    </row>
    <row r="248" spans="2:18">
      <c r="B248" s="94"/>
      <c r="C248" s="95"/>
      <c r="D248" s="95"/>
      <c r="E248" s="95"/>
      <c r="F248" s="95"/>
      <c r="G248" s="95"/>
      <c r="H248" s="95"/>
      <c r="I248" s="95"/>
      <c r="J248" s="95"/>
      <c r="K248" s="95"/>
      <c r="L248" s="95"/>
      <c r="M248" s="95"/>
      <c r="N248" s="95"/>
      <c r="O248" s="95"/>
      <c r="P248" s="95"/>
      <c r="Q248" s="95"/>
      <c r="R248" s="95"/>
    </row>
    <row r="249" spans="2:18">
      <c r="B249" s="94"/>
      <c r="C249" s="95"/>
      <c r="D249" s="95"/>
      <c r="E249" s="95"/>
      <c r="F249" s="95"/>
      <c r="G249" s="95"/>
      <c r="H249" s="95"/>
      <c r="I249" s="95"/>
      <c r="J249" s="95"/>
      <c r="K249" s="95"/>
      <c r="L249" s="95"/>
      <c r="M249" s="95"/>
      <c r="N249" s="95"/>
      <c r="O249" s="95"/>
      <c r="P249" s="95"/>
      <c r="Q249" s="95"/>
      <c r="R249" s="95"/>
    </row>
    <row r="250" spans="2:18">
      <c r="B250" s="94"/>
      <c r="C250" s="95"/>
      <c r="D250" s="95"/>
      <c r="E250" s="95"/>
      <c r="F250" s="95"/>
      <c r="G250" s="95"/>
      <c r="H250" s="95"/>
      <c r="I250" s="95"/>
      <c r="J250" s="95"/>
      <c r="K250" s="95"/>
      <c r="L250" s="95"/>
      <c r="M250" s="95"/>
      <c r="N250" s="95"/>
      <c r="O250" s="95"/>
      <c r="P250" s="95"/>
      <c r="Q250" s="95"/>
      <c r="R250" s="95"/>
    </row>
    <row r="251" spans="2:18">
      <c r="B251" s="94"/>
      <c r="C251" s="95"/>
      <c r="D251" s="95"/>
      <c r="E251" s="95"/>
      <c r="F251" s="95"/>
      <c r="G251" s="95"/>
      <c r="H251" s="95"/>
      <c r="I251" s="95"/>
      <c r="J251" s="95"/>
      <c r="K251" s="95"/>
      <c r="L251" s="95"/>
      <c r="M251" s="95"/>
      <c r="N251" s="95"/>
      <c r="O251" s="95"/>
      <c r="P251" s="95"/>
      <c r="Q251" s="95"/>
      <c r="R251" s="95"/>
    </row>
    <row r="252" spans="2:18">
      <c r="B252" s="94"/>
      <c r="C252" s="95"/>
      <c r="D252" s="95"/>
      <c r="E252" s="95"/>
      <c r="F252" s="95"/>
      <c r="G252" s="95"/>
      <c r="H252" s="95"/>
      <c r="I252" s="95"/>
      <c r="J252" s="95"/>
      <c r="K252" s="95"/>
      <c r="L252" s="95"/>
      <c r="M252" s="95"/>
      <c r="N252" s="95"/>
      <c r="O252" s="95"/>
      <c r="P252" s="95"/>
      <c r="Q252" s="95"/>
      <c r="R252" s="95"/>
    </row>
    <row r="253" spans="2:18">
      <c r="B253" s="94"/>
      <c r="C253" s="95"/>
      <c r="D253" s="95"/>
      <c r="E253" s="95"/>
      <c r="F253" s="95"/>
      <c r="G253" s="95"/>
      <c r="H253" s="95"/>
      <c r="I253" s="95"/>
      <c r="J253" s="95"/>
      <c r="K253" s="95"/>
      <c r="L253" s="95"/>
      <c r="M253" s="95"/>
      <c r="N253" s="95"/>
      <c r="O253" s="95"/>
      <c r="P253" s="95"/>
      <c r="Q253" s="95"/>
      <c r="R253" s="95"/>
    </row>
    <row r="254" spans="2:18">
      <c r="B254" s="94"/>
      <c r="C254" s="95"/>
      <c r="D254" s="95"/>
      <c r="E254" s="95"/>
      <c r="F254" s="95"/>
      <c r="G254" s="95"/>
      <c r="H254" s="95"/>
      <c r="I254" s="95"/>
      <c r="J254" s="95"/>
      <c r="K254" s="95"/>
      <c r="L254" s="95"/>
      <c r="M254" s="95"/>
      <c r="N254" s="95"/>
      <c r="O254" s="95"/>
      <c r="P254" s="95"/>
      <c r="Q254" s="95"/>
      <c r="R254" s="95"/>
    </row>
    <row r="255" spans="2:18">
      <c r="B255" s="94"/>
      <c r="C255" s="95"/>
      <c r="D255" s="95"/>
      <c r="E255" s="95"/>
      <c r="F255" s="95"/>
      <c r="G255" s="95"/>
      <c r="H255" s="95"/>
      <c r="I255" s="95"/>
      <c r="J255" s="95"/>
      <c r="K255" s="95"/>
      <c r="L255" s="95"/>
      <c r="M255" s="95"/>
      <c r="N255" s="95"/>
      <c r="O255" s="95"/>
      <c r="P255" s="95"/>
      <c r="Q255" s="95"/>
      <c r="R255" s="95"/>
    </row>
    <row r="256" spans="2:18">
      <c r="B256" s="94"/>
      <c r="C256" s="95"/>
      <c r="D256" s="95"/>
      <c r="E256" s="95"/>
      <c r="F256" s="95"/>
      <c r="G256" s="95"/>
      <c r="H256" s="95"/>
      <c r="I256" s="95"/>
      <c r="J256" s="95"/>
      <c r="K256" s="95"/>
      <c r="L256" s="95"/>
      <c r="M256" s="95"/>
      <c r="N256" s="95"/>
      <c r="O256" s="95"/>
      <c r="P256" s="95"/>
      <c r="Q256" s="95"/>
      <c r="R256" s="95"/>
    </row>
    <row r="257" spans="2:18">
      <c r="B257" s="94"/>
      <c r="C257" s="95"/>
      <c r="D257" s="95"/>
      <c r="E257" s="95"/>
      <c r="F257" s="95"/>
      <c r="G257" s="95"/>
      <c r="H257" s="95"/>
      <c r="I257" s="95"/>
      <c r="J257" s="95"/>
      <c r="K257" s="95"/>
      <c r="L257" s="95"/>
      <c r="M257" s="95"/>
      <c r="N257" s="95"/>
      <c r="O257" s="95"/>
      <c r="P257" s="95"/>
      <c r="Q257" s="95"/>
      <c r="R257" s="95"/>
    </row>
    <row r="258" spans="2:18">
      <c r="B258" s="94"/>
      <c r="C258" s="95"/>
      <c r="D258" s="95"/>
      <c r="E258" s="95"/>
      <c r="F258" s="95"/>
      <c r="G258" s="95"/>
      <c r="H258" s="95"/>
      <c r="I258" s="95"/>
      <c r="J258" s="95"/>
      <c r="K258" s="95"/>
      <c r="L258" s="95"/>
      <c r="M258" s="95"/>
      <c r="N258" s="95"/>
      <c r="O258" s="95"/>
      <c r="P258" s="95"/>
      <c r="Q258" s="95"/>
      <c r="R258" s="95"/>
    </row>
    <row r="259" spans="2:18">
      <c r="B259" s="94"/>
      <c r="C259" s="95"/>
      <c r="D259" s="95"/>
      <c r="E259" s="95"/>
      <c r="F259" s="95"/>
      <c r="G259" s="95"/>
      <c r="H259" s="95"/>
      <c r="I259" s="95"/>
      <c r="J259" s="95"/>
      <c r="K259" s="95"/>
      <c r="L259" s="95"/>
      <c r="M259" s="95"/>
      <c r="N259" s="95"/>
      <c r="O259" s="95"/>
      <c r="P259" s="95"/>
      <c r="Q259" s="95"/>
      <c r="R259" s="95"/>
    </row>
    <row r="260" spans="2:18">
      <c r="B260" s="94"/>
      <c r="C260" s="95"/>
      <c r="D260" s="95"/>
      <c r="E260" s="95"/>
      <c r="F260" s="95"/>
      <c r="G260" s="95"/>
      <c r="H260" s="95"/>
      <c r="I260" s="95"/>
      <c r="J260" s="95"/>
      <c r="K260" s="95"/>
      <c r="L260" s="95"/>
      <c r="M260" s="95"/>
      <c r="N260" s="95"/>
      <c r="O260" s="95"/>
      <c r="P260" s="95"/>
      <c r="Q260" s="95"/>
      <c r="R260" s="95"/>
    </row>
    <row r="261" spans="2:18">
      <c r="B261" s="94"/>
      <c r="C261" s="95"/>
      <c r="D261" s="95"/>
      <c r="E261" s="95"/>
      <c r="F261" s="95"/>
      <c r="G261" s="95"/>
      <c r="H261" s="95"/>
      <c r="I261" s="95"/>
      <c r="J261" s="95"/>
      <c r="K261" s="95"/>
      <c r="L261" s="95"/>
      <c r="M261" s="95"/>
      <c r="N261" s="95"/>
      <c r="O261" s="95"/>
      <c r="P261" s="95"/>
      <c r="Q261" s="95"/>
      <c r="R261" s="95"/>
    </row>
    <row r="262" spans="2:18">
      <c r="B262" s="94"/>
      <c r="C262" s="95"/>
      <c r="D262" s="95"/>
      <c r="E262" s="95"/>
      <c r="F262" s="95"/>
      <c r="G262" s="95"/>
      <c r="H262" s="95"/>
      <c r="I262" s="95"/>
      <c r="J262" s="95"/>
      <c r="K262" s="95"/>
      <c r="L262" s="95"/>
      <c r="M262" s="95"/>
      <c r="N262" s="95"/>
      <c r="O262" s="95"/>
      <c r="P262" s="95"/>
      <c r="Q262" s="95"/>
      <c r="R262" s="95"/>
    </row>
    <row r="263" spans="2:18">
      <c r="B263" s="94"/>
      <c r="C263" s="95"/>
      <c r="D263" s="95"/>
      <c r="E263" s="95"/>
      <c r="F263" s="95"/>
      <c r="G263" s="95"/>
      <c r="H263" s="95"/>
      <c r="I263" s="95"/>
      <c r="J263" s="95"/>
      <c r="K263" s="95"/>
      <c r="L263" s="95"/>
      <c r="M263" s="95"/>
      <c r="N263" s="95"/>
      <c r="O263" s="95"/>
      <c r="P263" s="95"/>
      <c r="Q263" s="95"/>
      <c r="R263" s="95"/>
    </row>
    <row r="264" spans="2:18">
      <c r="B264" s="94"/>
      <c r="C264" s="95"/>
      <c r="D264" s="95"/>
      <c r="E264" s="95"/>
      <c r="F264" s="95"/>
      <c r="G264" s="95"/>
      <c r="H264" s="95"/>
      <c r="I264" s="95"/>
      <c r="J264" s="95"/>
      <c r="K264" s="95"/>
      <c r="L264" s="95"/>
      <c r="M264" s="95"/>
      <c r="N264" s="95"/>
      <c r="O264" s="95"/>
      <c r="P264" s="95"/>
      <c r="Q264" s="95"/>
      <c r="R264" s="95"/>
    </row>
    <row r="265" spans="2:18">
      <c r="B265" s="94"/>
      <c r="C265" s="95"/>
      <c r="D265" s="95"/>
      <c r="E265" s="95"/>
      <c r="F265" s="95"/>
      <c r="G265" s="95"/>
      <c r="H265" s="95"/>
      <c r="I265" s="95"/>
      <c r="J265" s="95"/>
      <c r="K265" s="95"/>
      <c r="L265" s="95"/>
      <c r="M265" s="95"/>
      <c r="N265" s="95"/>
      <c r="O265" s="95"/>
      <c r="P265" s="95"/>
      <c r="Q265" s="95"/>
      <c r="R265" s="95"/>
    </row>
    <row r="266" spans="2:18">
      <c r="B266" s="94"/>
      <c r="C266" s="95"/>
      <c r="D266" s="95"/>
      <c r="E266" s="95"/>
      <c r="F266" s="95"/>
      <c r="G266" s="95"/>
      <c r="H266" s="95"/>
      <c r="I266" s="95"/>
      <c r="J266" s="95"/>
      <c r="K266" s="95"/>
      <c r="L266" s="95"/>
      <c r="M266" s="95"/>
      <c r="N266" s="95"/>
      <c r="O266" s="95"/>
      <c r="P266" s="95"/>
      <c r="Q266" s="95"/>
      <c r="R266" s="95"/>
    </row>
    <row r="267" spans="2:18">
      <c r="B267" s="94"/>
      <c r="C267" s="95"/>
      <c r="D267" s="95"/>
      <c r="E267" s="95"/>
      <c r="F267" s="95"/>
      <c r="G267" s="95"/>
      <c r="H267" s="95"/>
      <c r="I267" s="95"/>
      <c r="J267" s="95"/>
      <c r="K267" s="95"/>
      <c r="L267" s="95"/>
      <c r="M267" s="95"/>
      <c r="N267" s="95"/>
      <c r="O267" s="95"/>
      <c r="P267" s="95"/>
      <c r="Q267" s="95"/>
      <c r="R267" s="95"/>
    </row>
    <row r="268" spans="2:18">
      <c r="B268" s="94"/>
      <c r="C268" s="95"/>
      <c r="D268" s="95"/>
      <c r="E268" s="95"/>
      <c r="F268" s="95"/>
      <c r="G268" s="95"/>
      <c r="H268" s="95"/>
      <c r="I268" s="95"/>
      <c r="J268" s="95"/>
      <c r="K268" s="95"/>
      <c r="L268" s="95"/>
      <c r="M268" s="95"/>
      <c r="N268" s="95"/>
      <c r="O268" s="95"/>
      <c r="P268" s="95"/>
      <c r="Q268" s="95"/>
      <c r="R268" s="95"/>
    </row>
    <row r="269" spans="2:18">
      <c r="B269" s="94"/>
      <c r="C269" s="95"/>
      <c r="D269" s="95"/>
      <c r="E269" s="95"/>
      <c r="F269" s="95"/>
      <c r="G269" s="95"/>
      <c r="H269" s="95"/>
      <c r="I269" s="95"/>
      <c r="J269" s="95"/>
      <c r="K269" s="95"/>
      <c r="L269" s="95"/>
      <c r="M269" s="95"/>
      <c r="N269" s="95"/>
      <c r="O269" s="95"/>
      <c r="P269" s="95"/>
      <c r="Q269" s="95"/>
      <c r="R269" s="95"/>
    </row>
    <row r="270" spans="2:18">
      <c r="B270" s="94"/>
      <c r="C270" s="95"/>
      <c r="D270" s="95"/>
      <c r="E270" s="95"/>
      <c r="F270" s="95"/>
      <c r="G270" s="95"/>
      <c r="H270" s="95"/>
      <c r="I270" s="95"/>
      <c r="J270" s="95"/>
      <c r="K270" s="95"/>
      <c r="L270" s="95"/>
      <c r="M270" s="95"/>
      <c r="N270" s="95"/>
      <c r="O270" s="95"/>
      <c r="P270" s="95"/>
      <c r="Q270" s="95"/>
      <c r="R270" s="95"/>
    </row>
    <row r="271" spans="2:18">
      <c r="B271" s="94"/>
      <c r="C271" s="95"/>
      <c r="D271" s="95"/>
      <c r="E271" s="95"/>
      <c r="F271" s="95"/>
      <c r="G271" s="95"/>
      <c r="H271" s="95"/>
      <c r="I271" s="95"/>
      <c r="J271" s="95"/>
      <c r="K271" s="95"/>
      <c r="L271" s="95"/>
      <c r="M271" s="95"/>
      <c r="N271" s="95"/>
      <c r="O271" s="95"/>
      <c r="P271" s="95"/>
      <c r="Q271" s="95"/>
      <c r="R271" s="95"/>
    </row>
    <row r="272" spans="2:18">
      <c r="B272" s="94"/>
      <c r="C272" s="95"/>
      <c r="D272" s="95"/>
      <c r="E272" s="95"/>
      <c r="F272" s="95"/>
      <c r="G272" s="95"/>
      <c r="H272" s="95"/>
      <c r="I272" s="95"/>
      <c r="J272" s="95"/>
      <c r="K272" s="95"/>
      <c r="L272" s="95"/>
      <c r="M272" s="95"/>
      <c r="N272" s="95"/>
      <c r="O272" s="95"/>
      <c r="P272" s="95"/>
      <c r="Q272" s="95"/>
      <c r="R272" s="95"/>
    </row>
    <row r="273" spans="2:18">
      <c r="B273" s="94"/>
      <c r="C273" s="95"/>
      <c r="D273" s="95"/>
      <c r="E273" s="95"/>
      <c r="F273" s="95"/>
      <c r="G273" s="95"/>
      <c r="H273" s="95"/>
      <c r="I273" s="95"/>
      <c r="J273" s="95"/>
      <c r="K273" s="95"/>
      <c r="L273" s="95"/>
      <c r="M273" s="95"/>
      <c r="N273" s="95"/>
      <c r="O273" s="95"/>
      <c r="P273" s="95"/>
      <c r="Q273" s="95"/>
      <c r="R273" s="95"/>
    </row>
    <row r="274" spans="2:18">
      <c r="B274" s="94"/>
      <c r="C274" s="95"/>
      <c r="D274" s="95"/>
      <c r="E274" s="95"/>
      <c r="F274" s="95"/>
      <c r="G274" s="95"/>
      <c r="H274" s="95"/>
      <c r="I274" s="95"/>
      <c r="J274" s="95"/>
      <c r="K274" s="95"/>
      <c r="L274" s="95"/>
      <c r="M274" s="95"/>
      <c r="N274" s="95"/>
      <c r="O274" s="95"/>
      <c r="P274" s="95"/>
      <c r="Q274" s="95"/>
      <c r="R274" s="95"/>
    </row>
    <row r="275" spans="2:18">
      <c r="B275" s="94"/>
      <c r="C275" s="95"/>
      <c r="D275" s="95"/>
      <c r="E275" s="95"/>
      <c r="F275" s="95"/>
      <c r="G275" s="95"/>
      <c r="H275" s="95"/>
      <c r="I275" s="95"/>
      <c r="J275" s="95"/>
      <c r="K275" s="95"/>
      <c r="L275" s="95"/>
      <c r="M275" s="95"/>
      <c r="N275" s="95"/>
      <c r="O275" s="95"/>
      <c r="P275" s="95"/>
      <c r="Q275" s="95"/>
      <c r="R275" s="95"/>
    </row>
    <row r="276" spans="2:18">
      <c r="B276" s="94"/>
      <c r="C276" s="95"/>
      <c r="D276" s="95"/>
      <c r="E276" s="95"/>
      <c r="F276" s="95"/>
      <c r="G276" s="95"/>
      <c r="H276" s="95"/>
      <c r="I276" s="95"/>
      <c r="J276" s="95"/>
      <c r="K276" s="95"/>
      <c r="L276" s="95"/>
      <c r="M276" s="95"/>
      <c r="N276" s="95"/>
      <c r="O276" s="95"/>
      <c r="P276" s="95"/>
      <c r="Q276" s="95"/>
      <c r="R276" s="95"/>
    </row>
    <row r="277" spans="2:18">
      <c r="B277" s="94"/>
      <c r="C277" s="95"/>
      <c r="D277" s="95"/>
      <c r="E277" s="95"/>
      <c r="F277" s="95"/>
      <c r="G277" s="95"/>
      <c r="H277" s="95"/>
      <c r="I277" s="95"/>
      <c r="J277" s="95"/>
      <c r="K277" s="95"/>
      <c r="L277" s="95"/>
      <c r="M277" s="95"/>
      <c r="N277" s="95"/>
      <c r="O277" s="95"/>
      <c r="P277" s="95"/>
      <c r="Q277" s="95"/>
      <c r="R277" s="95"/>
    </row>
    <row r="278" spans="2:18">
      <c r="B278" s="94"/>
      <c r="C278" s="95"/>
      <c r="D278" s="95"/>
      <c r="E278" s="95"/>
      <c r="F278" s="95"/>
      <c r="G278" s="95"/>
      <c r="H278" s="95"/>
      <c r="I278" s="95"/>
      <c r="J278" s="95"/>
      <c r="K278" s="95"/>
      <c r="L278" s="95"/>
      <c r="M278" s="95"/>
      <c r="N278" s="95"/>
      <c r="O278" s="95"/>
      <c r="P278" s="95"/>
      <c r="Q278" s="95"/>
      <c r="R278" s="95"/>
    </row>
    <row r="279" spans="2:18">
      <c r="B279" s="94"/>
      <c r="C279" s="95"/>
      <c r="D279" s="95"/>
      <c r="E279" s="95"/>
      <c r="F279" s="95"/>
      <c r="G279" s="95"/>
      <c r="H279" s="95"/>
      <c r="I279" s="95"/>
      <c r="J279" s="95"/>
      <c r="K279" s="95"/>
      <c r="L279" s="95"/>
      <c r="M279" s="95"/>
      <c r="N279" s="95"/>
      <c r="O279" s="95"/>
      <c r="P279" s="95"/>
      <c r="Q279" s="95"/>
      <c r="R279" s="95"/>
    </row>
    <row r="280" spans="2:18">
      <c r="B280" s="94"/>
      <c r="C280" s="95"/>
      <c r="D280" s="95"/>
      <c r="E280" s="95"/>
      <c r="F280" s="95"/>
      <c r="G280" s="95"/>
      <c r="H280" s="95"/>
      <c r="I280" s="95"/>
      <c r="J280" s="95"/>
      <c r="K280" s="95"/>
      <c r="L280" s="95"/>
      <c r="M280" s="95"/>
      <c r="N280" s="95"/>
      <c r="O280" s="95"/>
      <c r="P280" s="95"/>
      <c r="Q280" s="95"/>
      <c r="R280" s="95"/>
    </row>
    <row r="281" spans="2:18">
      <c r="B281" s="94"/>
      <c r="C281" s="95"/>
      <c r="D281" s="95"/>
      <c r="E281" s="95"/>
      <c r="F281" s="95"/>
      <c r="G281" s="95"/>
      <c r="H281" s="95"/>
      <c r="I281" s="95"/>
      <c r="J281" s="95"/>
      <c r="K281" s="95"/>
      <c r="L281" s="95"/>
      <c r="M281" s="95"/>
      <c r="N281" s="95"/>
      <c r="O281" s="95"/>
      <c r="P281" s="95"/>
      <c r="Q281" s="95"/>
      <c r="R281" s="95"/>
    </row>
    <row r="282" spans="2:18">
      <c r="B282" s="94"/>
      <c r="C282" s="95"/>
      <c r="D282" s="95"/>
      <c r="E282" s="95"/>
      <c r="F282" s="95"/>
      <c r="G282" s="95"/>
      <c r="H282" s="95"/>
      <c r="I282" s="95"/>
      <c r="J282" s="95"/>
      <c r="K282" s="95"/>
      <c r="L282" s="95"/>
      <c r="M282" s="95"/>
      <c r="N282" s="95"/>
      <c r="O282" s="95"/>
      <c r="P282" s="95"/>
      <c r="Q282" s="95"/>
      <c r="R282" s="95"/>
    </row>
    <row r="283" spans="2:18">
      <c r="B283" s="94"/>
      <c r="C283" s="95"/>
      <c r="D283" s="95"/>
      <c r="E283" s="95"/>
      <c r="F283" s="95"/>
      <c r="G283" s="95"/>
      <c r="H283" s="95"/>
      <c r="I283" s="95"/>
      <c r="J283" s="95"/>
      <c r="K283" s="95"/>
      <c r="L283" s="95"/>
      <c r="M283" s="95"/>
      <c r="N283" s="95"/>
      <c r="O283" s="95"/>
      <c r="P283" s="95"/>
      <c r="Q283" s="95"/>
      <c r="R283" s="95"/>
    </row>
    <row r="284" spans="2:18">
      <c r="B284" s="94"/>
      <c r="C284" s="95"/>
      <c r="D284" s="95"/>
      <c r="E284" s="95"/>
      <c r="F284" s="95"/>
      <c r="G284" s="95"/>
      <c r="H284" s="95"/>
      <c r="I284" s="95"/>
      <c r="J284" s="95"/>
      <c r="K284" s="95"/>
      <c r="L284" s="95"/>
      <c r="M284" s="95"/>
      <c r="N284" s="95"/>
      <c r="O284" s="95"/>
      <c r="P284" s="95"/>
      <c r="Q284" s="95"/>
      <c r="R284" s="95"/>
    </row>
    <row r="285" spans="2:18">
      <c r="B285" s="94"/>
      <c r="C285" s="95"/>
      <c r="D285" s="95"/>
      <c r="E285" s="95"/>
      <c r="F285" s="95"/>
      <c r="G285" s="95"/>
      <c r="H285" s="95"/>
      <c r="I285" s="95"/>
      <c r="J285" s="95"/>
      <c r="K285" s="95"/>
      <c r="L285" s="95"/>
      <c r="M285" s="95"/>
      <c r="N285" s="95"/>
      <c r="O285" s="95"/>
      <c r="P285" s="95"/>
      <c r="Q285" s="95"/>
      <c r="R285" s="95"/>
    </row>
    <row r="286" spans="2:18">
      <c r="B286" s="94"/>
      <c r="C286" s="95"/>
      <c r="D286" s="95"/>
      <c r="E286" s="95"/>
      <c r="F286" s="95"/>
      <c r="G286" s="95"/>
      <c r="H286" s="95"/>
      <c r="I286" s="95"/>
      <c r="J286" s="95"/>
      <c r="K286" s="95"/>
      <c r="L286" s="95"/>
      <c r="M286" s="95"/>
      <c r="N286" s="95"/>
      <c r="O286" s="95"/>
      <c r="P286" s="95"/>
      <c r="Q286" s="95"/>
      <c r="R286" s="95"/>
    </row>
    <row r="287" spans="2:18">
      <c r="B287" s="94"/>
      <c r="C287" s="95"/>
      <c r="D287" s="95"/>
      <c r="E287" s="95"/>
      <c r="F287" s="95"/>
      <c r="G287" s="95"/>
      <c r="H287" s="95"/>
      <c r="I287" s="95"/>
      <c r="J287" s="95"/>
      <c r="K287" s="95"/>
      <c r="L287" s="95"/>
      <c r="M287" s="95"/>
      <c r="N287" s="95"/>
      <c r="O287" s="95"/>
      <c r="P287" s="95"/>
      <c r="Q287" s="95"/>
      <c r="R287" s="95"/>
    </row>
    <row r="288" spans="2:18">
      <c r="B288" s="94"/>
      <c r="C288" s="95"/>
      <c r="D288" s="95"/>
      <c r="E288" s="95"/>
      <c r="F288" s="95"/>
      <c r="G288" s="95"/>
      <c r="H288" s="95"/>
      <c r="I288" s="95"/>
      <c r="J288" s="95"/>
      <c r="K288" s="95"/>
      <c r="L288" s="95"/>
      <c r="M288" s="95"/>
      <c r="N288" s="95"/>
      <c r="O288" s="95"/>
      <c r="P288" s="95"/>
      <c r="Q288" s="95"/>
      <c r="R288" s="95"/>
    </row>
    <row r="289" spans="2:18">
      <c r="B289" s="94"/>
      <c r="C289" s="95"/>
      <c r="D289" s="95"/>
      <c r="E289" s="95"/>
      <c r="F289" s="95"/>
      <c r="G289" s="95"/>
      <c r="H289" s="95"/>
      <c r="I289" s="95"/>
      <c r="J289" s="95"/>
      <c r="K289" s="95"/>
      <c r="L289" s="95"/>
      <c r="M289" s="95"/>
      <c r="N289" s="95"/>
      <c r="O289" s="95"/>
      <c r="P289" s="95"/>
      <c r="Q289" s="95"/>
      <c r="R289" s="95"/>
    </row>
    <row r="290" spans="2:18">
      <c r="B290" s="94"/>
      <c r="C290" s="95"/>
      <c r="D290" s="95"/>
      <c r="E290" s="95"/>
      <c r="F290" s="95"/>
      <c r="G290" s="95"/>
      <c r="H290" s="95"/>
      <c r="I290" s="95"/>
      <c r="J290" s="95"/>
      <c r="K290" s="95"/>
      <c r="L290" s="95"/>
      <c r="M290" s="95"/>
      <c r="N290" s="95"/>
      <c r="O290" s="95"/>
      <c r="P290" s="95"/>
      <c r="Q290" s="95"/>
      <c r="R290" s="95"/>
    </row>
    <row r="291" spans="2:18">
      <c r="B291" s="94"/>
      <c r="C291" s="95"/>
      <c r="D291" s="95"/>
      <c r="E291" s="95"/>
      <c r="F291" s="95"/>
      <c r="G291" s="95"/>
      <c r="H291" s="95"/>
      <c r="I291" s="95"/>
      <c r="J291" s="95"/>
      <c r="K291" s="95"/>
      <c r="L291" s="95"/>
      <c r="M291" s="95"/>
      <c r="N291" s="95"/>
      <c r="O291" s="95"/>
      <c r="P291" s="95"/>
      <c r="Q291" s="95"/>
      <c r="R291" s="95"/>
    </row>
    <row r="292" spans="2:18">
      <c r="B292" s="94"/>
      <c r="C292" s="95"/>
      <c r="D292" s="95"/>
      <c r="E292" s="95"/>
      <c r="F292" s="95"/>
      <c r="G292" s="95"/>
      <c r="H292" s="95"/>
      <c r="I292" s="95"/>
      <c r="J292" s="95"/>
      <c r="K292" s="95"/>
      <c r="L292" s="95"/>
      <c r="M292" s="95"/>
      <c r="N292" s="95"/>
      <c r="O292" s="95"/>
      <c r="P292" s="95"/>
      <c r="Q292" s="95"/>
      <c r="R292" s="95"/>
    </row>
    <row r="293" spans="2:18">
      <c r="B293" s="94"/>
      <c r="C293" s="95"/>
      <c r="D293" s="95"/>
      <c r="E293" s="95"/>
      <c r="F293" s="95"/>
      <c r="G293" s="95"/>
      <c r="H293" s="95"/>
      <c r="I293" s="95"/>
      <c r="J293" s="95"/>
      <c r="K293" s="95"/>
      <c r="L293" s="95"/>
      <c r="M293" s="95"/>
      <c r="N293" s="95"/>
      <c r="O293" s="95"/>
      <c r="P293" s="95"/>
      <c r="Q293" s="95"/>
      <c r="R293" s="95"/>
    </row>
    <row r="294" spans="2:18">
      <c r="B294" s="94"/>
      <c r="C294" s="95"/>
      <c r="D294" s="95"/>
      <c r="E294" s="95"/>
      <c r="F294" s="95"/>
      <c r="G294" s="95"/>
      <c r="H294" s="95"/>
      <c r="I294" s="95"/>
      <c r="J294" s="95"/>
      <c r="K294" s="95"/>
      <c r="L294" s="95"/>
      <c r="M294" s="95"/>
      <c r="N294" s="95"/>
      <c r="O294" s="95"/>
      <c r="P294" s="95"/>
      <c r="Q294" s="95"/>
      <c r="R294" s="95"/>
    </row>
    <row r="295" spans="2:18">
      <c r="B295" s="94"/>
      <c r="C295" s="95"/>
      <c r="D295" s="95"/>
      <c r="E295" s="95"/>
      <c r="F295" s="95"/>
      <c r="G295" s="95"/>
      <c r="H295" s="95"/>
      <c r="I295" s="95"/>
      <c r="J295" s="95"/>
      <c r="K295" s="95"/>
      <c r="L295" s="95"/>
      <c r="M295" s="95"/>
      <c r="N295" s="95"/>
      <c r="O295" s="95"/>
      <c r="P295" s="95"/>
      <c r="Q295" s="95"/>
      <c r="R295" s="95"/>
    </row>
    <row r="296" spans="2:18">
      <c r="B296" s="94"/>
      <c r="C296" s="95"/>
      <c r="D296" s="95"/>
      <c r="E296" s="95"/>
      <c r="F296" s="95"/>
      <c r="G296" s="95"/>
      <c r="H296" s="95"/>
      <c r="I296" s="95"/>
      <c r="J296" s="95"/>
      <c r="K296" s="95"/>
      <c r="L296" s="95"/>
      <c r="M296" s="95"/>
      <c r="N296" s="95"/>
      <c r="O296" s="95"/>
      <c r="P296" s="95"/>
      <c r="Q296" s="95"/>
      <c r="R296" s="95"/>
    </row>
    <row r="297" spans="2:18">
      <c r="B297" s="94"/>
      <c r="C297" s="95"/>
      <c r="D297" s="95"/>
      <c r="E297" s="95"/>
      <c r="F297" s="95"/>
      <c r="G297" s="95"/>
      <c r="H297" s="95"/>
      <c r="I297" s="95"/>
      <c r="J297" s="95"/>
      <c r="K297" s="95"/>
      <c r="L297" s="95"/>
      <c r="M297" s="95"/>
      <c r="N297" s="95"/>
      <c r="O297" s="95"/>
      <c r="P297" s="95"/>
      <c r="Q297" s="95"/>
      <c r="R297" s="95"/>
    </row>
    <row r="298" spans="2:18">
      <c r="B298" s="94"/>
      <c r="C298" s="95"/>
      <c r="D298" s="95"/>
      <c r="E298" s="95"/>
      <c r="F298" s="95"/>
      <c r="G298" s="95"/>
      <c r="H298" s="95"/>
      <c r="I298" s="95"/>
      <c r="J298" s="95"/>
      <c r="K298" s="95"/>
      <c r="L298" s="95"/>
      <c r="M298" s="95"/>
      <c r="N298" s="95"/>
      <c r="O298" s="95"/>
      <c r="P298" s="95"/>
      <c r="Q298" s="95"/>
      <c r="R298" s="95"/>
    </row>
    <row r="299" spans="2:18">
      <c r="B299" s="94"/>
      <c r="C299" s="95"/>
      <c r="D299" s="95"/>
      <c r="E299" s="95"/>
      <c r="F299" s="95"/>
      <c r="G299" s="95"/>
      <c r="H299" s="95"/>
      <c r="I299" s="95"/>
      <c r="J299" s="95"/>
      <c r="K299" s="95"/>
      <c r="L299" s="95"/>
      <c r="M299" s="95"/>
      <c r="N299" s="95"/>
      <c r="O299" s="95"/>
      <c r="P299" s="95"/>
      <c r="Q299" s="95"/>
      <c r="R299" s="95"/>
    </row>
    <row r="300" spans="2:18">
      <c r="B300" s="94"/>
      <c r="C300" s="95"/>
      <c r="D300" s="95"/>
      <c r="E300" s="95"/>
      <c r="F300" s="95"/>
      <c r="G300" s="95"/>
      <c r="H300" s="95"/>
      <c r="I300" s="95"/>
      <c r="J300" s="95"/>
      <c r="K300" s="95"/>
      <c r="L300" s="95"/>
      <c r="M300" s="95"/>
      <c r="N300" s="95"/>
      <c r="O300" s="95"/>
      <c r="P300" s="95"/>
      <c r="Q300" s="95"/>
      <c r="R300" s="95"/>
    </row>
    <row r="301" spans="2:18">
      <c r="B301" s="94"/>
      <c r="C301" s="95"/>
      <c r="D301" s="95"/>
      <c r="E301" s="95"/>
      <c r="F301" s="95"/>
      <c r="G301" s="95"/>
      <c r="H301" s="95"/>
      <c r="I301" s="95"/>
      <c r="J301" s="95"/>
      <c r="K301" s="95"/>
      <c r="L301" s="95"/>
      <c r="M301" s="95"/>
      <c r="N301" s="95"/>
      <c r="O301" s="95"/>
      <c r="P301" s="95"/>
      <c r="Q301" s="95"/>
      <c r="R301" s="95"/>
    </row>
    <row r="302" spans="2:18">
      <c r="B302" s="94"/>
      <c r="C302" s="95"/>
      <c r="D302" s="95"/>
      <c r="E302" s="95"/>
      <c r="F302" s="95"/>
      <c r="G302" s="95"/>
      <c r="H302" s="95"/>
      <c r="I302" s="95"/>
      <c r="J302" s="95"/>
      <c r="K302" s="95"/>
      <c r="L302" s="95"/>
      <c r="M302" s="95"/>
      <c r="N302" s="95"/>
      <c r="O302" s="95"/>
      <c r="P302" s="95"/>
      <c r="Q302" s="95"/>
      <c r="R302" s="95"/>
    </row>
    <row r="303" spans="2:18">
      <c r="B303" s="94"/>
      <c r="C303" s="95"/>
      <c r="D303" s="95"/>
      <c r="E303" s="95"/>
      <c r="F303" s="95"/>
      <c r="G303" s="95"/>
      <c r="H303" s="95"/>
      <c r="I303" s="95"/>
      <c r="J303" s="95"/>
      <c r="K303" s="95"/>
      <c r="L303" s="95"/>
      <c r="M303" s="95"/>
      <c r="N303" s="95"/>
      <c r="O303" s="95"/>
      <c r="P303" s="95"/>
      <c r="Q303" s="95"/>
      <c r="R303" s="95"/>
    </row>
    <row r="304" spans="2:18">
      <c r="B304" s="94"/>
      <c r="C304" s="95"/>
      <c r="D304" s="95"/>
      <c r="E304" s="95"/>
      <c r="F304" s="95"/>
      <c r="G304" s="95"/>
      <c r="H304" s="95"/>
      <c r="I304" s="95"/>
      <c r="J304" s="95"/>
      <c r="K304" s="95"/>
      <c r="L304" s="95"/>
      <c r="M304" s="95"/>
      <c r="N304" s="95"/>
      <c r="O304" s="95"/>
      <c r="P304" s="95"/>
      <c r="Q304" s="95"/>
      <c r="R304" s="95"/>
    </row>
    <row r="305" spans="2:18">
      <c r="B305" s="94"/>
      <c r="C305" s="95"/>
      <c r="D305" s="95"/>
      <c r="E305" s="95"/>
      <c r="F305" s="95"/>
      <c r="G305" s="95"/>
      <c r="H305" s="95"/>
      <c r="I305" s="95"/>
      <c r="J305" s="95"/>
      <c r="K305" s="95"/>
      <c r="L305" s="95"/>
      <c r="M305" s="95"/>
      <c r="N305" s="95"/>
      <c r="O305" s="95"/>
      <c r="P305" s="95"/>
      <c r="Q305" s="95"/>
      <c r="R305" s="95"/>
    </row>
    <row r="306" spans="2:18">
      <c r="B306" s="94"/>
      <c r="C306" s="95"/>
      <c r="D306" s="95"/>
      <c r="E306" s="95"/>
      <c r="F306" s="95"/>
      <c r="G306" s="95"/>
      <c r="H306" s="95"/>
      <c r="I306" s="95"/>
      <c r="J306" s="95"/>
      <c r="K306" s="95"/>
      <c r="L306" s="95"/>
      <c r="M306" s="95"/>
      <c r="N306" s="95"/>
      <c r="O306" s="95"/>
      <c r="P306" s="95"/>
      <c r="Q306" s="95"/>
      <c r="R306" s="95"/>
    </row>
    <row r="307" spans="2:18">
      <c r="B307" s="94"/>
      <c r="C307" s="95"/>
      <c r="D307" s="95"/>
      <c r="E307" s="95"/>
      <c r="F307" s="95"/>
      <c r="G307" s="95"/>
      <c r="H307" s="95"/>
      <c r="I307" s="95"/>
      <c r="J307" s="95"/>
      <c r="K307" s="95"/>
      <c r="L307" s="95"/>
      <c r="M307" s="95"/>
      <c r="N307" s="95"/>
      <c r="O307" s="95"/>
      <c r="P307" s="95"/>
      <c r="Q307" s="95"/>
      <c r="R307" s="95"/>
    </row>
    <row r="308" spans="2:18">
      <c r="B308" s="94"/>
      <c r="C308" s="95"/>
      <c r="D308" s="95"/>
      <c r="E308" s="95"/>
      <c r="F308" s="95"/>
      <c r="G308" s="95"/>
      <c r="H308" s="95"/>
      <c r="I308" s="95"/>
      <c r="J308" s="95"/>
      <c r="K308" s="95"/>
      <c r="L308" s="95"/>
      <c r="M308" s="95"/>
      <c r="N308" s="95"/>
      <c r="O308" s="95"/>
      <c r="P308" s="95"/>
      <c r="Q308" s="95"/>
      <c r="R308" s="95"/>
    </row>
    <row r="309" spans="2:18">
      <c r="B309" s="94"/>
      <c r="C309" s="95"/>
      <c r="D309" s="95"/>
      <c r="E309" s="95"/>
      <c r="F309" s="95"/>
      <c r="G309" s="95"/>
      <c r="H309" s="95"/>
      <c r="I309" s="95"/>
      <c r="J309" s="95"/>
      <c r="K309" s="95"/>
      <c r="L309" s="95"/>
      <c r="M309" s="95"/>
      <c r="N309" s="95"/>
      <c r="O309" s="95"/>
      <c r="P309" s="95"/>
      <c r="Q309" s="95"/>
      <c r="R309" s="95"/>
    </row>
    <row r="310" spans="2:18">
      <c r="B310" s="94"/>
      <c r="C310" s="95"/>
      <c r="D310" s="95"/>
      <c r="E310" s="95"/>
      <c r="F310" s="95"/>
      <c r="G310" s="95"/>
      <c r="H310" s="95"/>
      <c r="I310" s="95"/>
      <c r="J310" s="95"/>
      <c r="K310" s="95"/>
      <c r="L310" s="95"/>
      <c r="M310" s="95"/>
      <c r="N310" s="95"/>
      <c r="O310" s="95"/>
      <c r="P310" s="95"/>
      <c r="Q310" s="95"/>
      <c r="R310" s="95"/>
    </row>
    <row r="311" spans="2:18">
      <c r="B311" s="94"/>
      <c r="C311" s="95"/>
      <c r="D311" s="95"/>
      <c r="E311" s="95"/>
      <c r="F311" s="95"/>
      <c r="G311" s="95"/>
      <c r="H311" s="95"/>
      <c r="I311" s="95"/>
      <c r="J311" s="95"/>
      <c r="K311" s="95"/>
      <c r="L311" s="95"/>
      <c r="M311" s="95"/>
      <c r="N311" s="95"/>
      <c r="O311" s="95"/>
      <c r="P311" s="95"/>
      <c r="Q311" s="95"/>
      <c r="R311" s="95"/>
    </row>
    <row r="312" spans="2:18">
      <c r="B312" s="94"/>
      <c r="C312" s="95"/>
      <c r="D312" s="95"/>
      <c r="E312" s="95"/>
      <c r="F312" s="95"/>
      <c r="G312" s="95"/>
      <c r="H312" s="95"/>
      <c r="I312" s="95"/>
      <c r="J312" s="95"/>
      <c r="K312" s="95"/>
      <c r="L312" s="95"/>
      <c r="M312" s="95"/>
      <c r="N312" s="95"/>
      <c r="O312" s="95"/>
      <c r="P312" s="95"/>
      <c r="Q312" s="95"/>
      <c r="R312" s="95"/>
    </row>
    <row r="313" spans="2:18">
      <c r="B313" s="94"/>
      <c r="C313" s="95"/>
      <c r="D313" s="95"/>
      <c r="E313" s="95"/>
      <c r="F313" s="95"/>
      <c r="G313" s="95"/>
      <c r="H313" s="95"/>
      <c r="I313" s="95"/>
      <c r="J313" s="95"/>
      <c r="K313" s="95"/>
      <c r="L313" s="95"/>
      <c r="M313" s="95"/>
      <c r="N313" s="95"/>
      <c r="O313" s="95"/>
      <c r="P313" s="95"/>
      <c r="Q313" s="95"/>
      <c r="R313" s="95"/>
    </row>
    <row r="314" spans="2:18">
      <c r="B314" s="94"/>
      <c r="C314" s="95"/>
      <c r="D314" s="95"/>
      <c r="E314" s="95"/>
      <c r="F314" s="95"/>
      <c r="G314" s="95"/>
      <c r="H314" s="95"/>
      <c r="I314" s="95"/>
      <c r="J314" s="95"/>
      <c r="K314" s="95"/>
      <c r="L314" s="95"/>
      <c r="M314" s="95"/>
      <c r="N314" s="95"/>
      <c r="O314" s="95"/>
      <c r="P314" s="95"/>
      <c r="Q314" s="95"/>
      <c r="R314" s="95"/>
    </row>
    <row r="315" spans="2:18">
      <c r="B315" s="94"/>
      <c r="C315" s="95"/>
      <c r="D315" s="95"/>
      <c r="E315" s="95"/>
      <c r="F315" s="95"/>
      <c r="G315" s="95"/>
      <c r="H315" s="95"/>
      <c r="I315" s="95"/>
      <c r="J315" s="95"/>
      <c r="K315" s="95"/>
      <c r="L315" s="95"/>
      <c r="M315" s="95"/>
      <c r="N315" s="95"/>
      <c r="O315" s="95"/>
      <c r="P315" s="95"/>
      <c r="Q315" s="95"/>
      <c r="R315" s="95"/>
    </row>
    <row r="316" spans="2:18">
      <c r="B316" s="94"/>
      <c r="C316" s="95"/>
      <c r="D316" s="95"/>
      <c r="E316" s="95"/>
      <c r="F316" s="95"/>
      <c r="G316" s="95"/>
      <c r="H316" s="95"/>
      <c r="I316" s="95"/>
      <c r="J316" s="95"/>
      <c r="K316" s="95"/>
      <c r="L316" s="95"/>
      <c r="M316" s="95"/>
      <c r="N316" s="95"/>
      <c r="O316" s="95"/>
      <c r="P316" s="95"/>
      <c r="Q316" s="95"/>
      <c r="R316" s="95"/>
    </row>
    <row r="317" spans="2:18">
      <c r="B317" s="94"/>
      <c r="C317" s="95"/>
      <c r="D317" s="95"/>
      <c r="E317" s="95"/>
      <c r="F317" s="95"/>
      <c r="G317" s="95"/>
      <c r="H317" s="95"/>
      <c r="I317" s="95"/>
      <c r="J317" s="95"/>
      <c r="K317" s="95"/>
      <c r="L317" s="95"/>
      <c r="M317" s="95"/>
      <c r="N317" s="95"/>
      <c r="O317" s="95"/>
      <c r="P317" s="95"/>
      <c r="Q317" s="95"/>
      <c r="R317" s="95"/>
    </row>
    <row r="318" spans="2:18">
      <c r="B318" s="94"/>
      <c r="C318" s="95"/>
      <c r="D318" s="95"/>
      <c r="E318" s="95"/>
      <c r="F318" s="95"/>
      <c r="G318" s="95"/>
      <c r="H318" s="95"/>
      <c r="I318" s="95"/>
      <c r="J318" s="95"/>
      <c r="K318" s="95"/>
      <c r="L318" s="95"/>
      <c r="M318" s="95"/>
      <c r="N318" s="95"/>
      <c r="O318" s="95"/>
      <c r="P318" s="95"/>
      <c r="Q318" s="95"/>
      <c r="R318" s="95"/>
    </row>
    <row r="319" spans="2:18">
      <c r="B319" s="94"/>
      <c r="C319" s="95"/>
      <c r="D319" s="95"/>
      <c r="E319" s="95"/>
      <c r="F319" s="95"/>
      <c r="G319" s="95"/>
      <c r="H319" s="95"/>
      <c r="I319" s="95"/>
      <c r="J319" s="95"/>
      <c r="K319" s="95"/>
      <c r="L319" s="95"/>
      <c r="M319" s="95"/>
      <c r="N319" s="95"/>
      <c r="O319" s="95"/>
      <c r="P319" s="95"/>
      <c r="Q319" s="95"/>
      <c r="R319" s="95"/>
    </row>
    <row r="320" spans="2:18">
      <c r="B320" s="94"/>
      <c r="C320" s="95"/>
      <c r="D320" s="95"/>
      <c r="E320" s="95"/>
      <c r="F320" s="95"/>
      <c r="G320" s="95"/>
      <c r="H320" s="95"/>
      <c r="I320" s="95"/>
      <c r="J320" s="95"/>
      <c r="K320" s="95"/>
      <c r="L320" s="95"/>
      <c r="M320" s="95"/>
      <c r="N320" s="95"/>
      <c r="O320" s="95"/>
      <c r="P320" s="95"/>
      <c r="Q320" s="95"/>
      <c r="R320" s="95"/>
    </row>
    <row r="321" spans="2:18">
      <c r="B321" s="94"/>
      <c r="C321" s="95"/>
      <c r="D321" s="95"/>
      <c r="E321" s="95"/>
      <c r="F321" s="95"/>
      <c r="G321" s="95"/>
      <c r="H321" s="95"/>
      <c r="I321" s="95"/>
      <c r="J321" s="95"/>
      <c r="K321" s="95"/>
      <c r="L321" s="95"/>
      <c r="M321" s="95"/>
      <c r="N321" s="95"/>
      <c r="O321" s="95"/>
      <c r="P321" s="95"/>
      <c r="Q321" s="95"/>
      <c r="R321" s="95"/>
    </row>
    <row r="322" spans="2:18">
      <c r="B322" s="94"/>
      <c r="C322" s="95"/>
      <c r="D322" s="95"/>
      <c r="E322" s="95"/>
      <c r="F322" s="95"/>
      <c r="G322" s="95"/>
      <c r="H322" s="95"/>
      <c r="I322" s="95"/>
      <c r="J322" s="95"/>
      <c r="K322" s="95"/>
      <c r="L322" s="95"/>
      <c r="M322" s="95"/>
      <c r="N322" s="95"/>
      <c r="O322" s="95"/>
      <c r="P322" s="95"/>
      <c r="Q322" s="95"/>
      <c r="R322" s="95"/>
    </row>
    <row r="323" spans="2:18">
      <c r="B323" s="94"/>
      <c r="C323" s="95"/>
      <c r="D323" s="95"/>
      <c r="E323" s="95"/>
      <c r="F323" s="95"/>
      <c r="G323" s="95"/>
      <c r="H323" s="95"/>
      <c r="I323" s="95"/>
      <c r="J323" s="95"/>
      <c r="K323" s="95"/>
      <c r="L323" s="95"/>
      <c r="M323" s="95"/>
      <c r="N323" s="95"/>
      <c r="O323" s="95"/>
      <c r="P323" s="95"/>
      <c r="Q323" s="95"/>
      <c r="R323" s="95"/>
    </row>
    <row r="324" spans="2:18">
      <c r="B324" s="94"/>
      <c r="C324" s="95"/>
      <c r="D324" s="95"/>
      <c r="E324" s="95"/>
      <c r="F324" s="95"/>
      <c r="G324" s="95"/>
      <c r="H324" s="95"/>
      <c r="I324" s="95"/>
      <c r="J324" s="95"/>
      <c r="K324" s="95"/>
      <c r="L324" s="95"/>
      <c r="M324" s="95"/>
      <c r="N324" s="95"/>
      <c r="O324" s="95"/>
      <c r="P324" s="95"/>
      <c r="Q324" s="95"/>
      <c r="R324" s="95"/>
    </row>
    <row r="325" spans="2:18">
      <c r="B325" s="94"/>
      <c r="C325" s="95"/>
      <c r="D325" s="95"/>
      <c r="E325" s="95"/>
      <c r="F325" s="95"/>
      <c r="G325" s="95"/>
      <c r="H325" s="95"/>
      <c r="I325" s="95"/>
      <c r="J325" s="95"/>
      <c r="K325" s="95"/>
      <c r="L325" s="95"/>
      <c r="M325" s="95"/>
      <c r="N325" s="95"/>
      <c r="O325" s="95"/>
      <c r="P325" s="95"/>
      <c r="Q325" s="95"/>
      <c r="R325" s="95"/>
    </row>
    <row r="326" spans="2:18">
      <c r="B326" s="94"/>
      <c r="C326" s="95"/>
      <c r="D326" s="95"/>
      <c r="E326" s="95"/>
      <c r="F326" s="95"/>
      <c r="G326" s="95"/>
      <c r="H326" s="95"/>
      <c r="I326" s="95"/>
      <c r="J326" s="95"/>
      <c r="K326" s="95"/>
      <c r="L326" s="95"/>
      <c r="M326" s="95"/>
      <c r="N326" s="95"/>
      <c r="O326" s="95"/>
      <c r="P326" s="95"/>
      <c r="Q326" s="95"/>
      <c r="R326" s="95"/>
    </row>
    <row r="327" spans="2:18">
      <c r="B327" s="94"/>
      <c r="C327" s="95"/>
      <c r="D327" s="95"/>
      <c r="E327" s="95"/>
      <c r="F327" s="95"/>
      <c r="G327" s="95"/>
      <c r="H327" s="95"/>
      <c r="I327" s="95"/>
      <c r="J327" s="95"/>
      <c r="K327" s="95"/>
      <c r="L327" s="95"/>
      <c r="M327" s="95"/>
      <c r="N327" s="95"/>
      <c r="O327" s="95"/>
      <c r="P327" s="95"/>
      <c r="Q327" s="95"/>
      <c r="R327" s="95"/>
    </row>
    <row r="328" spans="2:18">
      <c r="B328" s="94"/>
      <c r="C328" s="95"/>
      <c r="D328" s="95"/>
      <c r="E328" s="95"/>
      <c r="F328" s="95"/>
      <c r="G328" s="95"/>
      <c r="H328" s="95"/>
      <c r="I328" s="95"/>
      <c r="J328" s="95"/>
      <c r="K328" s="95"/>
      <c r="L328" s="95"/>
      <c r="M328" s="95"/>
      <c r="N328" s="95"/>
      <c r="O328" s="95"/>
      <c r="P328" s="95"/>
      <c r="Q328" s="95"/>
      <c r="R328" s="95"/>
    </row>
    <row r="329" spans="2:18">
      <c r="B329" s="94"/>
      <c r="C329" s="95"/>
      <c r="D329" s="95"/>
      <c r="E329" s="95"/>
      <c r="F329" s="95"/>
      <c r="G329" s="95"/>
      <c r="H329" s="95"/>
      <c r="I329" s="95"/>
      <c r="J329" s="95"/>
      <c r="K329" s="95"/>
      <c r="L329" s="95"/>
      <c r="M329" s="95"/>
      <c r="N329" s="95"/>
      <c r="O329" s="95"/>
      <c r="P329" s="95"/>
      <c r="Q329" s="95"/>
      <c r="R329" s="95"/>
    </row>
    <row r="330" spans="2:18">
      <c r="B330" s="94"/>
      <c r="C330" s="95"/>
      <c r="D330" s="95"/>
      <c r="E330" s="95"/>
      <c r="F330" s="95"/>
      <c r="G330" s="95"/>
      <c r="H330" s="95"/>
      <c r="I330" s="95"/>
      <c r="J330" s="95"/>
      <c r="K330" s="95"/>
      <c r="L330" s="95"/>
      <c r="M330" s="95"/>
      <c r="N330" s="95"/>
      <c r="O330" s="95"/>
      <c r="P330" s="95"/>
      <c r="Q330" s="95"/>
      <c r="R330" s="95"/>
    </row>
    <row r="331" spans="2:18">
      <c r="B331" s="94"/>
      <c r="C331" s="95"/>
      <c r="D331" s="95"/>
      <c r="E331" s="95"/>
      <c r="F331" s="95"/>
      <c r="G331" s="95"/>
      <c r="H331" s="95"/>
      <c r="I331" s="95"/>
      <c r="J331" s="95"/>
      <c r="K331" s="95"/>
      <c r="L331" s="95"/>
      <c r="M331" s="95"/>
      <c r="N331" s="95"/>
      <c r="O331" s="95"/>
      <c r="P331" s="95"/>
      <c r="Q331" s="95"/>
      <c r="R331" s="95"/>
    </row>
    <row r="332" spans="2:18">
      <c r="B332" s="94"/>
      <c r="C332" s="95"/>
      <c r="D332" s="95"/>
      <c r="E332" s="95"/>
      <c r="F332" s="95"/>
      <c r="G332" s="95"/>
      <c r="H332" s="95"/>
      <c r="I332" s="95"/>
      <c r="J332" s="95"/>
      <c r="K332" s="95"/>
      <c r="L332" s="95"/>
      <c r="M332" s="95"/>
      <c r="N332" s="95"/>
      <c r="O332" s="95"/>
      <c r="P332" s="95"/>
      <c r="Q332" s="95"/>
      <c r="R332" s="95"/>
    </row>
    <row r="333" spans="2:18">
      <c r="B333" s="94"/>
      <c r="C333" s="95"/>
      <c r="D333" s="95"/>
      <c r="E333" s="95"/>
      <c r="F333" s="95"/>
      <c r="G333" s="95"/>
      <c r="H333" s="95"/>
      <c r="I333" s="95"/>
      <c r="J333" s="95"/>
      <c r="K333" s="95"/>
      <c r="L333" s="95"/>
      <c r="M333" s="95"/>
      <c r="N333" s="95"/>
      <c r="O333" s="95"/>
      <c r="P333" s="95"/>
      <c r="Q333" s="95"/>
      <c r="R333" s="95"/>
    </row>
    <row r="334" spans="2:18">
      <c r="B334" s="94"/>
      <c r="C334" s="95"/>
      <c r="D334" s="95"/>
      <c r="E334" s="95"/>
      <c r="F334" s="95"/>
      <c r="G334" s="95"/>
      <c r="H334" s="95"/>
      <c r="I334" s="95"/>
      <c r="J334" s="95"/>
      <c r="K334" s="95"/>
      <c r="L334" s="95"/>
      <c r="M334" s="95"/>
      <c r="N334" s="95"/>
      <c r="O334" s="95"/>
      <c r="P334" s="95"/>
      <c r="Q334" s="95"/>
      <c r="R334" s="95"/>
    </row>
    <row r="335" spans="2:18">
      <c r="B335" s="94"/>
      <c r="C335" s="95"/>
      <c r="D335" s="95"/>
      <c r="E335" s="95"/>
      <c r="F335" s="95"/>
      <c r="G335" s="95"/>
      <c r="H335" s="95"/>
      <c r="I335" s="95"/>
      <c r="J335" s="95"/>
      <c r="K335" s="95"/>
      <c r="L335" s="95"/>
      <c r="M335" s="95"/>
      <c r="N335" s="95"/>
      <c r="O335" s="95"/>
      <c r="P335" s="95"/>
      <c r="Q335" s="95"/>
      <c r="R335" s="95"/>
    </row>
    <row r="336" spans="2:18">
      <c r="B336" s="94"/>
      <c r="C336" s="95"/>
      <c r="D336" s="95"/>
      <c r="E336" s="95"/>
      <c r="F336" s="95"/>
      <c r="G336" s="95"/>
      <c r="H336" s="95"/>
      <c r="I336" s="95"/>
      <c r="J336" s="95"/>
      <c r="K336" s="95"/>
      <c r="L336" s="95"/>
      <c r="M336" s="95"/>
      <c r="N336" s="95"/>
      <c r="O336" s="95"/>
      <c r="P336" s="95"/>
      <c r="Q336" s="95"/>
      <c r="R336" s="95"/>
    </row>
    <row r="337" spans="2:18">
      <c r="B337" s="94"/>
      <c r="C337" s="95"/>
      <c r="D337" s="95"/>
      <c r="E337" s="95"/>
      <c r="F337" s="95"/>
      <c r="G337" s="95"/>
      <c r="H337" s="95"/>
      <c r="I337" s="95"/>
      <c r="J337" s="95"/>
      <c r="K337" s="95"/>
      <c r="L337" s="95"/>
      <c r="M337" s="95"/>
      <c r="N337" s="95"/>
      <c r="O337" s="95"/>
      <c r="P337" s="95"/>
      <c r="Q337" s="95"/>
      <c r="R337" s="95"/>
    </row>
    <row r="338" spans="2:18">
      <c r="B338" s="94"/>
      <c r="C338" s="95"/>
      <c r="D338" s="95"/>
      <c r="E338" s="95"/>
      <c r="F338" s="95"/>
      <c r="G338" s="95"/>
      <c r="H338" s="95"/>
      <c r="I338" s="95"/>
      <c r="J338" s="95"/>
      <c r="K338" s="95"/>
      <c r="L338" s="95"/>
      <c r="M338" s="95"/>
      <c r="N338" s="95"/>
      <c r="O338" s="95"/>
      <c r="P338" s="95"/>
      <c r="Q338" s="95"/>
      <c r="R338" s="95"/>
    </row>
    <row r="339" spans="2:18">
      <c r="B339" s="94"/>
      <c r="C339" s="95"/>
      <c r="D339" s="95"/>
      <c r="E339" s="95"/>
      <c r="F339" s="95"/>
      <c r="G339" s="95"/>
      <c r="H339" s="95"/>
      <c r="I339" s="95"/>
      <c r="J339" s="95"/>
      <c r="K339" s="95"/>
      <c r="L339" s="95"/>
      <c r="M339" s="95"/>
      <c r="N339" s="95"/>
      <c r="O339" s="95"/>
      <c r="P339" s="95"/>
      <c r="Q339" s="95"/>
      <c r="R339" s="95"/>
    </row>
    <row r="340" spans="2:18">
      <c r="B340" s="94"/>
      <c r="C340" s="95"/>
      <c r="D340" s="95"/>
      <c r="E340" s="95"/>
      <c r="F340" s="95"/>
      <c r="G340" s="95"/>
      <c r="H340" s="95"/>
      <c r="I340" s="95"/>
      <c r="J340" s="95"/>
      <c r="K340" s="95"/>
      <c r="L340" s="95"/>
      <c r="M340" s="95"/>
      <c r="N340" s="95"/>
      <c r="O340" s="95"/>
      <c r="P340" s="95"/>
      <c r="Q340" s="95"/>
      <c r="R340" s="95"/>
    </row>
    <row r="341" spans="2:18">
      <c r="B341" s="94"/>
      <c r="C341" s="95"/>
      <c r="D341" s="95"/>
      <c r="E341" s="95"/>
      <c r="F341" s="95"/>
      <c r="G341" s="95"/>
      <c r="H341" s="95"/>
      <c r="I341" s="95"/>
      <c r="J341" s="95"/>
      <c r="K341" s="95"/>
      <c r="L341" s="95"/>
      <c r="M341" s="95"/>
      <c r="N341" s="95"/>
      <c r="O341" s="95"/>
      <c r="P341" s="95"/>
      <c r="Q341" s="95"/>
      <c r="R341" s="95"/>
    </row>
    <row r="342" spans="2:18">
      <c r="B342" s="94"/>
      <c r="C342" s="95"/>
      <c r="D342" s="95"/>
      <c r="E342" s="95"/>
      <c r="F342" s="95"/>
      <c r="G342" s="95"/>
      <c r="H342" s="95"/>
      <c r="I342" s="95"/>
      <c r="J342" s="95"/>
      <c r="K342" s="95"/>
      <c r="L342" s="95"/>
      <c r="M342" s="95"/>
      <c r="N342" s="95"/>
      <c r="O342" s="95"/>
      <c r="P342" s="95"/>
      <c r="Q342" s="95"/>
      <c r="R342" s="95"/>
    </row>
    <row r="343" spans="2:18">
      <c r="B343" s="94"/>
      <c r="C343" s="95"/>
      <c r="D343" s="95"/>
      <c r="E343" s="95"/>
      <c r="F343" s="95"/>
      <c r="G343" s="95"/>
      <c r="H343" s="95"/>
      <c r="I343" s="95"/>
      <c r="J343" s="95"/>
      <c r="K343" s="95"/>
      <c r="L343" s="95"/>
      <c r="M343" s="95"/>
      <c r="N343" s="95"/>
      <c r="O343" s="95"/>
      <c r="P343" s="95"/>
      <c r="Q343" s="95"/>
      <c r="R343" s="95"/>
    </row>
    <row r="344" spans="2:18">
      <c r="B344" s="94"/>
      <c r="C344" s="95"/>
      <c r="D344" s="95"/>
      <c r="E344" s="95"/>
      <c r="F344" s="95"/>
      <c r="G344" s="95"/>
      <c r="H344" s="95"/>
      <c r="I344" s="95"/>
      <c r="J344" s="95"/>
      <c r="K344" s="95"/>
      <c r="L344" s="95"/>
      <c r="M344" s="95"/>
      <c r="N344" s="95"/>
      <c r="O344" s="95"/>
      <c r="P344" s="95"/>
      <c r="Q344" s="95"/>
      <c r="R344" s="95"/>
    </row>
    <row r="345" spans="2:18">
      <c r="B345" s="94"/>
      <c r="C345" s="95"/>
      <c r="D345" s="95"/>
      <c r="E345" s="95"/>
      <c r="F345" s="95"/>
      <c r="G345" s="95"/>
      <c r="H345" s="95"/>
      <c r="I345" s="95"/>
      <c r="J345" s="95"/>
      <c r="K345" s="95"/>
      <c r="L345" s="95"/>
      <c r="M345" s="95"/>
      <c r="N345" s="95"/>
      <c r="O345" s="95"/>
      <c r="P345" s="95"/>
      <c r="Q345" s="95"/>
      <c r="R345" s="95"/>
    </row>
    <row r="346" spans="2:18">
      <c r="B346" s="94"/>
      <c r="C346" s="95"/>
      <c r="D346" s="95"/>
      <c r="E346" s="95"/>
      <c r="F346" s="95"/>
      <c r="G346" s="95"/>
      <c r="H346" s="95"/>
      <c r="I346" s="95"/>
      <c r="J346" s="95"/>
      <c r="K346" s="95"/>
      <c r="L346" s="95"/>
      <c r="M346" s="95"/>
      <c r="N346" s="95"/>
      <c r="O346" s="95"/>
      <c r="P346" s="95"/>
      <c r="Q346" s="95"/>
      <c r="R346" s="95"/>
    </row>
    <row r="347" spans="2:18">
      <c r="B347" s="94"/>
      <c r="C347" s="95"/>
      <c r="D347" s="95"/>
      <c r="E347" s="95"/>
      <c r="F347" s="95"/>
      <c r="G347" s="95"/>
      <c r="H347" s="95"/>
      <c r="I347" s="95"/>
      <c r="J347" s="95"/>
      <c r="K347" s="95"/>
      <c r="L347" s="95"/>
      <c r="M347" s="95"/>
      <c r="N347" s="95"/>
      <c r="O347" s="95"/>
      <c r="P347" s="95"/>
      <c r="Q347" s="95"/>
      <c r="R347" s="95"/>
    </row>
    <row r="348" spans="2:18">
      <c r="B348" s="94"/>
      <c r="C348" s="95"/>
      <c r="D348" s="95"/>
      <c r="E348" s="95"/>
      <c r="F348" s="95"/>
      <c r="G348" s="95"/>
      <c r="H348" s="95"/>
      <c r="I348" s="95"/>
      <c r="J348" s="95"/>
      <c r="K348" s="95"/>
      <c r="L348" s="95"/>
      <c r="M348" s="95"/>
      <c r="N348" s="95"/>
      <c r="O348" s="95"/>
      <c r="P348" s="95"/>
      <c r="Q348" s="95"/>
      <c r="R348" s="95"/>
    </row>
    <row r="349" spans="2:18">
      <c r="B349" s="94"/>
      <c r="C349" s="95"/>
      <c r="D349" s="95"/>
      <c r="E349" s="95"/>
      <c r="F349" s="95"/>
      <c r="G349" s="95"/>
      <c r="H349" s="95"/>
      <c r="I349" s="95"/>
      <c r="J349" s="95"/>
      <c r="K349" s="95"/>
      <c r="L349" s="95"/>
      <c r="M349" s="95"/>
      <c r="N349" s="95"/>
      <c r="O349" s="95"/>
      <c r="P349" s="95"/>
      <c r="Q349" s="95"/>
      <c r="R349" s="95"/>
    </row>
    <row r="350" spans="2:18">
      <c r="B350" s="94"/>
      <c r="C350" s="95"/>
      <c r="D350" s="95"/>
      <c r="E350" s="95"/>
      <c r="F350" s="95"/>
      <c r="G350" s="95"/>
      <c r="H350" s="95"/>
      <c r="I350" s="95"/>
      <c r="J350" s="95"/>
      <c r="K350" s="95"/>
      <c r="L350" s="95"/>
      <c r="M350" s="95"/>
      <c r="N350" s="95"/>
      <c r="O350" s="95"/>
      <c r="P350" s="95"/>
      <c r="Q350" s="95"/>
      <c r="R350" s="95"/>
    </row>
    <row r="351" spans="2:18">
      <c r="B351" s="94"/>
      <c r="C351" s="95"/>
      <c r="D351" s="95"/>
      <c r="E351" s="95"/>
      <c r="F351" s="95"/>
      <c r="G351" s="95"/>
      <c r="H351" s="95"/>
      <c r="I351" s="95"/>
      <c r="J351" s="95"/>
      <c r="K351" s="95"/>
      <c r="L351" s="95"/>
      <c r="M351" s="95"/>
      <c r="N351" s="95"/>
      <c r="O351" s="95"/>
      <c r="P351" s="95"/>
      <c r="Q351" s="95"/>
      <c r="R351" s="95"/>
    </row>
    <row r="352" spans="2:18">
      <c r="B352" s="94"/>
      <c r="C352" s="95"/>
      <c r="D352" s="95"/>
      <c r="E352" s="95"/>
      <c r="F352" s="95"/>
      <c r="G352" s="95"/>
      <c r="H352" s="95"/>
      <c r="I352" s="95"/>
      <c r="J352" s="95"/>
      <c r="K352" s="95"/>
      <c r="L352" s="95"/>
      <c r="M352" s="95"/>
      <c r="N352" s="95"/>
      <c r="O352" s="95"/>
      <c r="P352" s="95"/>
      <c r="Q352" s="95"/>
      <c r="R352" s="95"/>
    </row>
    <row r="353" spans="2:18">
      <c r="B353" s="94"/>
      <c r="C353" s="95"/>
      <c r="D353" s="95"/>
      <c r="E353" s="95"/>
      <c r="F353" s="95"/>
      <c r="G353" s="95"/>
      <c r="H353" s="95"/>
      <c r="I353" s="95"/>
      <c r="J353" s="95"/>
      <c r="K353" s="95"/>
      <c r="L353" s="95"/>
      <c r="M353" s="95"/>
      <c r="N353" s="95"/>
      <c r="O353" s="95"/>
      <c r="P353" s="95"/>
      <c r="Q353" s="95"/>
      <c r="R353" s="95"/>
    </row>
    <row r="354" spans="2:18">
      <c r="B354" s="94"/>
      <c r="C354" s="95"/>
      <c r="D354" s="95"/>
      <c r="E354" s="95"/>
      <c r="F354" s="95"/>
      <c r="G354" s="95"/>
      <c r="H354" s="95"/>
      <c r="I354" s="95"/>
      <c r="J354" s="95"/>
      <c r="K354" s="95"/>
      <c r="L354" s="95"/>
      <c r="M354" s="95"/>
      <c r="N354" s="95"/>
      <c r="O354" s="95"/>
      <c r="P354" s="95"/>
      <c r="Q354" s="95"/>
      <c r="R354" s="95"/>
    </row>
    <row r="355" spans="2:18">
      <c r="B355" s="94"/>
      <c r="C355" s="95"/>
      <c r="D355" s="95"/>
      <c r="E355" s="95"/>
      <c r="F355" s="95"/>
      <c r="G355" s="95"/>
      <c r="H355" s="95"/>
      <c r="I355" s="95"/>
      <c r="J355" s="95"/>
      <c r="K355" s="95"/>
      <c r="L355" s="95"/>
      <c r="M355" s="95"/>
      <c r="N355" s="95"/>
      <c r="O355" s="95"/>
      <c r="P355" s="95"/>
      <c r="Q355" s="95"/>
      <c r="R355" s="95"/>
    </row>
    <row r="356" spans="2:18">
      <c r="B356" s="94"/>
      <c r="C356" s="95"/>
      <c r="D356" s="95"/>
      <c r="E356" s="95"/>
      <c r="F356" s="95"/>
      <c r="G356" s="95"/>
      <c r="H356" s="95"/>
      <c r="I356" s="95"/>
      <c r="J356" s="95"/>
      <c r="K356" s="95"/>
      <c r="L356" s="95"/>
      <c r="M356" s="95"/>
      <c r="N356" s="95"/>
      <c r="O356" s="95"/>
      <c r="P356" s="95"/>
      <c r="Q356" s="95"/>
      <c r="R356" s="95"/>
    </row>
    <row r="357" spans="2:18">
      <c r="B357" s="94"/>
      <c r="C357" s="95"/>
      <c r="D357" s="95"/>
      <c r="E357" s="95"/>
      <c r="F357" s="95"/>
      <c r="G357" s="95"/>
      <c r="H357" s="95"/>
      <c r="I357" s="95"/>
      <c r="J357" s="95"/>
      <c r="K357" s="95"/>
      <c r="L357" s="95"/>
      <c r="M357" s="95"/>
      <c r="N357" s="95"/>
      <c r="O357" s="95"/>
      <c r="P357" s="95"/>
      <c r="Q357" s="95"/>
      <c r="R357" s="95"/>
    </row>
    <row r="358" spans="2:18">
      <c r="B358" s="94"/>
      <c r="C358" s="95"/>
      <c r="D358" s="95"/>
      <c r="E358" s="95"/>
      <c r="F358" s="95"/>
      <c r="G358" s="95"/>
      <c r="H358" s="95"/>
      <c r="I358" s="95"/>
      <c r="J358" s="95"/>
      <c r="K358" s="95"/>
      <c r="L358" s="95"/>
      <c r="M358" s="95"/>
      <c r="N358" s="95"/>
      <c r="O358" s="95"/>
      <c r="P358" s="95"/>
      <c r="Q358" s="95"/>
      <c r="R358" s="95"/>
    </row>
    <row r="359" spans="2:18">
      <c r="B359" s="94"/>
      <c r="C359" s="95"/>
      <c r="D359" s="95"/>
      <c r="E359" s="95"/>
      <c r="F359" s="95"/>
      <c r="G359" s="95"/>
      <c r="H359" s="95"/>
      <c r="I359" s="95"/>
      <c r="J359" s="95"/>
      <c r="K359" s="95"/>
      <c r="L359" s="95"/>
      <c r="M359" s="95"/>
      <c r="N359" s="95"/>
      <c r="O359" s="95"/>
      <c r="P359" s="95"/>
      <c r="Q359" s="95"/>
      <c r="R359" s="95"/>
    </row>
    <row r="360" spans="2:18">
      <c r="B360" s="94"/>
      <c r="C360" s="95"/>
      <c r="D360" s="95"/>
      <c r="E360" s="95"/>
      <c r="F360" s="95"/>
      <c r="G360" s="95"/>
      <c r="H360" s="95"/>
      <c r="I360" s="95"/>
      <c r="J360" s="95"/>
      <c r="K360" s="95"/>
      <c r="L360" s="95"/>
      <c r="M360" s="95"/>
      <c r="N360" s="95"/>
      <c r="O360" s="95"/>
      <c r="P360" s="95"/>
      <c r="Q360" s="95"/>
      <c r="R360" s="95"/>
    </row>
    <row r="361" spans="2:18">
      <c r="B361" s="94"/>
      <c r="C361" s="95"/>
      <c r="D361" s="95"/>
      <c r="E361" s="95"/>
      <c r="F361" s="95"/>
      <c r="G361" s="95"/>
      <c r="H361" s="95"/>
      <c r="I361" s="95"/>
      <c r="J361" s="95"/>
      <c r="K361" s="95"/>
      <c r="L361" s="95"/>
      <c r="M361" s="95"/>
      <c r="N361" s="95"/>
      <c r="O361" s="95"/>
      <c r="P361" s="95"/>
      <c r="Q361" s="95"/>
      <c r="R361" s="95"/>
    </row>
    <row r="362" spans="2:18">
      <c r="B362" s="94"/>
      <c r="C362" s="95"/>
      <c r="D362" s="95"/>
      <c r="E362" s="95"/>
      <c r="F362" s="95"/>
      <c r="G362" s="95"/>
      <c r="H362" s="95"/>
      <c r="I362" s="95"/>
      <c r="J362" s="95"/>
      <c r="K362" s="95"/>
      <c r="L362" s="95"/>
      <c r="M362" s="95"/>
      <c r="N362" s="95"/>
      <c r="O362" s="95"/>
      <c r="P362" s="95"/>
      <c r="Q362" s="95"/>
      <c r="R362" s="95"/>
    </row>
    <row r="363" spans="2:18">
      <c r="B363" s="94"/>
      <c r="C363" s="95"/>
      <c r="D363" s="95"/>
      <c r="E363" s="95"/>
      <c r="F363" s="95"/>
      <c r="G363" s="95"/>
      <c r="H363" s="95"/>
      <c r="I363" s="95"/>
      <c r="J363" s="95"/>
      <c r="K363" s="95"/>
      <c r="L363" s="95"/>
      <c r="M363" s="95"/>
      <c r="N363" s="95"/>
      <c r="O363" s="95"/>
      <c r="P363" s="95"/>
      <c r="Q363" s="95"/>
      <c r="R363" s="95"/>
    </row>
    <row r="364" spans="2:18">
      <c r="B364" s="94"/>
      <c r="C364" s="95"/>
      <c r="D364" s="95"/>
      <c r="E364" s="95"/>
      <c r="F364" s="95"/>
      <c r="G364" s="95"/>
      <c r="H364" s="95"/>
      <c r="I364" s="95"/>
      <c r="J364" s="95"/>
      <c r="K364" s="95"/>
      <c r="L364" s="95"/>
      <c r="M364" s="95"/>
      <c r="N364" s="95"/>
      <c r="O364" s="95"/>
      <c r="P364" s="95"/>
      <c r="Q364" s="95"/>
      <c r="R364" s="95"/>
    </row>
    <row r="365" spans="2:18">
      <c r="B365" s="94"/>
      <c r="C365" s="95"/>
      <c r="D365" s="95"/>
      <c r="E365" s="95"/>
      <c r="F365" s="95"/>
      <c r="G365" s="95"/>
      <c r="H365" s="95"/>
      <c r="I365" s="95"/>
      <c r="J365" s="95"/>
      <c r="K365" s="95"/>
      <c r="L365" s="95"/>
      <c r="M365" s="95"/>
      <c r="N365" s="95"/>
      <c r="O365" s="95"/>
      <c r="P365" s="95"/>
      <c r="Q365" s="95"/>
      <c r="R365" s="95"/>
    </row>
    <row r="366" spans="2:18">
      <c r="B366" s="94"/>
      <c r="C366" s="95"/>
      <c r="D366" s="95"/>
      <c r="E366" s="95"/>
      <c r="F366" s="95"/>
      <c r="G366" s="95"/>
      <c r="H366" s="95"/>
      <c r="I366" s="95"/>
      <c r="J366" s="95"/>
      <c r="K366" s="95"/>
      <c r="L366" s="95"/>
      <c r="M366" s="95"/>
      <c r="N366" s="95"/>
      <c r="O366" s="95"/>
      <c r="P366" s="95"/>
      <c r="Q366" s="95"/>
      <c r="R366" s="95"/>
    </row>
    <row r="367" spans="2:18">
      <c r="B367" s="94"/>
      <c r="C367" s="95"/>
      <c r="D367" s="95"/>
      <c r="E367" s="95"/>
      <c r="F367" s="95"/>
      <c r="G367" s="95"/>
      <c r="H367" s="95"/>
      <c r="I367" s="95"/>
      <c r="J367" s="95"/>
      <c r="K367" s="95"/>
      <c r="L367" s="95"/>
      <c r="M367" s="95"/>
      <c r="N367" s="95"/>
      <c r="O367" s="95"/>
      <c r="P367" s="95"/>
      <c r="Q367" s="95"/>
      <c r="R367" s="95"/>
    </row>
    <row r="368" spans="2:18">
      <c r="B368" s="94"/>
      <c r="C368" s="95"/>
      <c r="D368" s="95"/>
      <c r="E368" s="95"/>
      <c r="F368" s="95"/>
      <c r="G368" s="95"/>
      <c r="H368" s="95"/>
      <c r="I368" s="95"/>
      <c r="J368" s="95"/>
      <c r="K368" s="95"/>
      <c r="L368" s="95"/>
      <c r="M368" s="95"/>
      <c r="N368" s="95"/>
      <c r="O368" s="95"/>
      <c r="P368" s="95"/>
      <c r="Q368" s="95"/>
      <c r="R368" s="95"/>
    </row>
    <row r="369" spans="2:18">
      <c r="B369" s="94"/>
      <c r="C369" s="95"/>
      <c r="D369" s="95"/>
      <c r="E369" s="95"/>
      <c r="F369" s="95"/>
      <c r="G369" s="95"/>
      <c r="H369" s="95"/>
      <c r="I369" s="95"/>
      <c r="J369" s="95"/>
      <c r="K369" s="95"/>
      <c r="L369" s="95"/>
      <c r="M369" s="95"/>
      <c r="N369" s="95"/>
      <c r="O369" s="95"/>
      <c r="P369" s="95"/>
      <c r="Q369" s="95"/>
      <c r="R369" s="95"/>
    </row>
    <row r="370" spans="2:18">
      <c r="B370" s="94"/>
      <c r="C370" s="95"/>
      <c r="D370" s="95"/>
      <c r="E370" s="95"/>
      <c r="F370" s="95"/>
      <c r="G370" s="95"/>
      <c r="H370" s="95"/>
      <c r="I370" s="95"/>
      <c r="J370" s="95"/>
      <c r="K370" s="95"/>
      <c r="L370" s="95"/>
      <c r="M370" s="95"/>
      <c r="N370" s="95"/>
      <c r="O370" s="95"/>
      <c r="P370" s="95"/>
      <c r="Q370" s="95"/>
      <c r="R370" s="95"/>
    </row>
    <row r="371" spans="2:18">
      <c r="B371" s="94"/>
      <c r="C371" s="95"/>
      <c r="D371" s="95"/>
      <c r="E371" s="95"/>
      <c r="F371" s="95"/>
      <c r="G371" s="95"/>
      <c r="H371" s="95"/>
      <c r="I371" s="95"/>
      <c r="J371" s="95"/>
      <c r="K371" s="95"/>
      <c r="L371" s="95"/>
      <c r="M371" s="95"/>
      <c r="N371" s="95"/>
      <c r="O371" s="95"/>
      <c r="P371" s="95"/>
      <c r="Q371" s="95"/>
      <c r="R371" s="95"/>
    </row>
    <row r="372" spans="2:18">
      <c r="B372" s="94"/>
      <c r="C372" s="95"/>
      <c r="D372" s="95"/>
      <c r="E372" s="95"/>
      <c r="F372" s="95"/>
      <c r="G372" s="95"/>
      <c r="H372" s="95"/>
      <c r="I372" s="95"/>
      <c r="J372" s="95"/>
      <c r="K372" s="95"/>
      <c r="L372" s="95"/>
      <c r="M372" s="95"/>
      <c r="N372" s="95"/>
      <c r="O372" s="95"/>
      <c r="P372" s="95"/>
      <c r="Q372" s="95"/>
      <c r="R372" s="95"/>
    </row>
    <row r="373" spans="2:18">
      <c r="B373" s="94"/>
      <c r="C373" s="95"/>
      <c r="D373" s="95"/>
      <c r="E373" s="95"/>
      <c r="F373" s="95"/>
      <c r="G373" s="95"/>
      <c r="H373" s="95"/>
      <c r="I373" s="95"/>
      <c r="J373" s="95"/>
      <c r="K373" s="95"/>
      <c r="L373" s="95"/>
      <c r="M373" s="95"/>
      <c r="N373" s="95"/>
      <c r="O373" s="95"/>
      <c r="P373" s="95"/>
      <c r="Q373" s="95"/>
      <c r="R373" s="95"/>
    </row>
    <row r="374" spans="2:18">
      <c r="B374" s="94"/>
      <c r="C374" s="95"/>
      <c r="D374" s="95"/>
      <c r="E374" s="95"/>
      <c r="F374" s="95"/>
      <c r="G374" s="95"/>
      <c r="H374" s="95"/>
      <c r="I374" s="95"/>
      <c r="J374" s="95"/>
      <c r="K374" s="95"/>
      <c r="L374" s="95"/>
      <c r="M374" s="95"/>
      <c r="N374" s="95"/>
      <c r="O374" s="95"/>
      <c r="P374" s="95"/>
      <c r="Q374" s="95"/>
      <c r="R374" s="95"/>
    </row>
    <row r="375" spans="2:18">
      <c r="B375" s="94"/>
      <c r="C375" s="95"/>
      <c r="D375" s="95"/>
      <c r="E375" s="95"/>
      <c r="F375" s="95"/>
      <c r="G375" s="95"/>
      <c r="H375" s="95"/>
      <c r="I375" s="95"/>
      <c r="J375" s="95"/>
      <c r="K375" s="95"/>
      <c r="L375" s="95"/>
      <c r="M375" s="95"/>
      <c r="N375" s="95"/>
      <c r="O375" s="95"/>
      <c r="P375" s="95"/>
      <c r="Q375" s="95"/>
      <c r="R375" s="95"/>
    </row>
    <row r="376" spans="2:18">
      <c r="B376" s="94"/>
      <c r="C376" s="95"/>
      <c r="D376" s="95"/>
      <c r="E376" s="95"/>
      <c r="F376" s="95"/>
      <c r="G376" s="95"/>
      <c r="H376" s="95"/>
      <c r="I376" s="95"/>
      <c r="J376" s="95"/>
      <c r="K376" s="95"/>
      <c r="L376" s="95"/>
      <c r="M376" s="95"/>
      <c r="N376" s="95"/>
      <c r="O376" s="95"/>
      <c r="P376" s="95"/>
      <c r="Q376" s="95"/>
      <c r="R376" s="95"/>
    </row>
    <row r="377" spans="2:18">
      <c r="B377" s="94"/>
      <c r="C377" s="95"/>
      <c r="D377" s="95"/>
      <c r="E377" s="95"/>
      <c r="F377" s="95"/>
      <c r="G377" s="95"/>
      <c r="H377" s="95"/>
      <c r="I377" s="95"/>
      <c r="J377" s="95"/>
      <c r="K377" s="95"/>
      <c r="L377" s="95"/>
      <c r="M377" s="95"/>
      <c r="N377" s="95"/>
      <c r="O377" s="95"/>
      <c r="P377" s="95"/>
      <c r="Q377" s="95"/>
      <c r="R377" s="95"/>
    </row>
    <row r="378" spans="2:18">
      <c r="B378" s="94"/>
      <c r="C378" s="95"/>
      <c r="D378" s="95"/>
      <c r="E378" s="95"/>
      <c r="F378" s="95"/>
      <c r="G378" s="95"/>
      <c r="H378" s="95"/>
      <c r="I378" s="95"/>
      <c r="J378" s="95"/>
      <c r="K378" s="95"/>
      <c r="L378" s="95"/>
      <c r="M378" s="95"/>
      <c r="N378" s="95"/>
      <c r="O378" s="95"/>
      <c r="P378" s="95"/>
      <c r="Q378" s="95"/>
      <c r="R378" s="95"/>
    </row>
    <row r="379" spans="2:18">
      <c r="B379" s="94"/>
      <c r="C379" s="95"/>
      <c r="D379" s="95"/>
      <c r="E379" s="95"/>
      <c r="F379" s="95"/>
      <c r="G379" s="95"/>
      <c r="H379" s="95"/>
      <c r="I379" s="95"/>
      <c r="J379" s="95"/>
      <c r="K379" s="95"/>
      <c r="L379" s="95"/>
      <c r="M379" s="95"/>
      <c r="N379" s="95"/>
      <c r="O379" s="95"/>
      <c r="P379" s="95"/>
      <c r="Q379" s="95"/>
      <c r="R379" s="95"/>
    </row>
    <row r="380" spans="2:18">
      <c r="B380" s="94"/>
      <c r="C380" s="95"/>
      <c r="D380" s="95"/>
      <c r="E380" s="95"/>
      <c r="F380" s="95"/>
      <c r="G380" s="95"/>
      <c r="H380" s="95"/>
      <c r="I380" s="95"/>
      <c r="J380" s="95"/>
      <c r="K380" s="95"/>
      <c r="L380" s="95"/>
      <c r="M380" s="95"/>
      <c r="N380" s="95"/>
      <c r="O380" s="95"/>
      <c r="P380" s="95"/>
      <c r="Q380" s="95"/>
      <c r="R380" s="95"/>
    </row>
    <row r="381" spans="2:18">
      <c r="B381" s="94"/>
      <c r="C381" s="95"/>
      <c r="D381" s="95"/>
      <c r="E381" s="95"/>
      <c r="F381" s="95"/>
      <c r="G381" s="95"/>
      <c r="H381" s="95"/>
      <c r="I381" s="95"/>
      <c r="J381" s="95"/>
      <c r="K381" s="95"/>
      <c r="L381" s="95"/>
      <c r="M381" s="95"/>
      <c r="N381" s="95"/>
      <c r="O381" s="95"/>
      <c r="P381" s="95"/>
      <c r="Q381" s="95"/>
      <c r="R381" s="95"/>
    </row>
    <row r="382" spans="2:18">
      <c r="B382" s="94"/>
      <c r="C382" s="95"/>
      <c r="D382" s="95"/>
      <c r="E382" s="95"/>
      <c r="F382" s="95"/>
      <c r="G382" s="95"/>
      <c r="H382" s="95"/>
      <c r="I382" s="95"/>
      <c r="J382" s="95"/>
      <c r="K382" s="95"/>
      <c r="L382" s="95"/>
      <c r="M382" s="95"/>
      <c r="N382" s="95"/>
      <c r="O382" s="95"/>
      <c r="P382" s="95"/>
      <c r="Q382" s="95"/>
      <c r="R382" s="95"/>
    </row>
    <row r="383" spans="2:18">
      <c r="B383" s="94"/>
      <c r="C383" s="95"/>
      <c r="D383" s="95"/>
      <c r="E383" s="95"/>
      <c r="F383" s="95"/>
      <c r="G383" s="95"/>
      <c r="H383" s="95"/>
      <c r="I383" s="95"/>
      <c r="J383" s="95"/>
      <c r="K383" s="95"/>
      <c r="L383" s="95"/>
      <c r="M383" s="95"/>
      <c r="N383" s="95"/>
      <c r="O383" s="95"/>
      <c r="P383" s="95"/>
      <c r="Q383" s="95"/>
      <c r="R383" s="95"/>
    </row>
    <row r="384" spans="2:18">
      <c r="B384" s="94"/>
      <c r="C384" s="95"/>
      <c r="D384" s="95"/>
      <c r="E384" s="95"/>
      <c r="F384" s="95"/>
      <c r="G384" s="95"/>
      <c r="H384" s="95"/>
      <c r="I384" s="95"/>
      <c r="J384" s="95"/>
      <c r="K384" s="95"/>
      <c r="L384" s="95"/>
      <c r="M384" s="95"/>
      <c r="N384" s="95"/>
      <c r="O384" s="95"/>
      <c r="P384" s="95"/>
      <c r="Q384" s="95"/>
      <c r="R384" s="95"/>
    </row>
    <row r="385" spans="2:18">
      <c r="B385" s="94"/>
      <c r="C385" s="95"/>
      <c r="D385" s="95"/>
      <c r="E385" s="95"/>
      <c r="F385" s="95"/>
      <c r="G385" s="95"/>
      <c r="H385" s="95"/>
      <c r="I385" s="95"/>
      <c r="J385" s="95"/>
      <c r="K385" s="95"/>
      <c r="L385" s="95"/>
      <c r="M385" s="95"/>
      <c r="N385" s="95"/>
      <c r="O385" s="95"/>
      <c r="P385" s="95"/>
      <c r="Q385" s="95"/>
      <c r="R385" s="95"/>
    </row>
    <row r="386" spans="2:18">
      <c r="B386" s="94"/>
      <c r="C386" s="95"/>
      <c r="D386" s="95"/>
      <c r="E386" s="95"/>
      <c r="F386" s="95"/>
      <c r="G386" s="95"/>
      <c r="H386" s="95"/>
      <c r="I386" s="95"/>
      <c r="J386" s="95"/>
      <c r="K386" s="95"/>
      <c r="L386" s="95"/>
      <c r="M386" s="95"/>
      <c r="N386" s="95"/>
      <c r="O386" s="95"/>
      <c r="P386" s="95"/>
      <c r="Q386" s="95"/>
      <c r="R386" s="95"/>
    </row>
    <row r="387" spans="2:18">
      <c r="B387" s="94"/>
      <c r="C387" s="95"/>
      <c r="D387" s="95"/>
      <c r="E387" s="95"/>
      <c r="F387" s="95"/>
      <c r="G387" s="95"/>
      <c r="H387" s="95"/>
      <c r="I387" s="95"/>
      <c r="J387" s="95"/>
      <c r="K387" s="95"/>
      <c r="L387" s="95"/>
      <c r="M387" s="95"/>
      <c r="N387" s="95"/>
      <c r="O387" s="95"/>
      <c r="P387" s="95"/>
      <c r="Q387" s="95"/>
      <c r="R387" s="95"/>
    </row>
    <row r="388" spans="2:18">
      <c r="B388" s="94"/>
      <c r="C388" s="95"/>
      <c r="D388" s="95"/>
      <c r="E388" s="95"/>
      <c r="F388" s="95"/>
      <c r="G388" s="95"/>
      <c r="H388" s="95"/>
      <c r="I388" s="95"/>
      <c r="J388" s="95"/>
      <c r="K388" s="95"/>
      <c r="L388" s="95"/>
      <c r="M388" s="95"/>
      <c r="N388" s="95"/>
      <c r="O388" s="95"/>
      <c r="P388" s="95"/>
      <c r="Q388" s="95"/>
      <c r="R388" s="95"/>
    </row>
    <row r="389" spans="2:18">
      <c r="B389" s="94"/>
      <c r="C389" s="95"/>
      <c r="D389" s="95"/>
      <c r="E389" s="95"/>
      <c r="F389" s="95"/>
      <c r="G389" s="95"/>
      <c r="H389" s="95"/>
      <c r="I389" s="95"/>
      <c r="J389" s="95"/>
      <c r="K389" s="95"/>
      <c r="L389" s="95"/>
      <c r="M389" s="95"/>
      <c r="N389" s="95"/>
      <c r="O389" s="95"/>
      <c r="P389" s="95"/>
      <c r="Q389" s="95"/>
      <c r="R389" s="95"/>
    </row>
    <row r="390" spans="2:18">
      <c r="B390" s="94"/>
      <c r="C390" s="95"/>
      <c r="D390" s="95"/>
      <c r="E390" s="95"/>
      <c r="F390" s="95"/>
      <c r="G390" s="95"/>
      <c r="H390" s="95"/>
      <c r="I390" s="95"/>
      <c r="J390" s="95"/>
      <c r="K390" s="95"/>
      <c r="L390" s="95"/>
      <c r="M390" s="95"/>
      <c r="N390" s="95"/>
      <c r="O390" s="95"/>
      <c r="P390" s="95"/>
      <c r="Q390" s="95"/>
      <c r="R390" s="95"/>
    </row>
    <row r="391" spans="2:18">
      <c r="B391" s="94"/>
      <c r="C391" s="95"/>
      <c r="D391" s="95"/>
      <c r="E391" s="95"/>
      <c r="F391" s="95"/>
      <c r="G391" s="95"/>
      <c r="H391" s="95"/>
      <c r="I391" s="95"/>
      <c r="J391" s="95"/>
      <c r="K391" s="95"/>
      <c r="L391" s="95"/>
      <c r="M391" s="95"/>
      <c r="N391" s="95"/>
      <c r="O391" s="95"/>
      <c r="P391" s="95"/>
      <c r="Q391" s="95"/>
      <c r="R391" s="95"/>
    </row>
    <row r="392" spans="2:18">
      <c r="B392" s="94"/>
      <c r="C392" s="95"/>
      <c r="D392" s="95"/>
      <c r="E392" s="95"/>
      <c r="F392" s="95"/>
      <c r="G392" s="95"/>
      <c r="H392" s="95"/>
      <c r="I392" s="95"/>
      <c r="J392" s="95"/>
      <c r="K392" s="95"/>
      <c r="L392" s="95"/>
      <c r="M392" s="95"/>
      <c r="N392" s="95"/>
      <c r="O392" s="95"/>
      <c r="P392" s="95"/>
      <c r="Q392" s="95"/>
      <c r="R392" s="95"/>
    </row>
    <row r="393" spans="2:18">
      <c r="B393" s="94"/>
      <c r="C393" s="95"/>
      <c r="D393" s="95"/>
      <c r="E393" s="95"/>
      <c r="F393" s="95"/>
      <c r="G393" s="95"/>
      <c r="H393" s="95"/>
      <c r="I393" s="95"/>
      <c r="J393" s="95"/>
      <c r="K393" s="95"/>
      <c r="L393" s="95"/>
      <c r="M393" s="95"/>
      <c r="N393" s="95"/>
      <c r="O393" s="95"/>
      <c r="P393" s="95"/>
      <c r="Q393" s="95"/>
      <c r="R393" s="95"/>
    </row>
    <row r="394" spans="2:18">
      <c r="B394" s="94"/>
      <c r="C394" s="95"/>
      <c r="D394" s="95"/>
      <c r="E394" s="95"/>
      <c r="F394" s="95"/>
      <c r="G394" s="95"/>
      <c r="H394" s="95"/>
      <c r="I394" s="95"/>
      <c r="J394" s="95"/>
      <c r="K394" s="95"/>
      <c r="L394" s="95"/>
      <c r="M394" s="95"/>
      <c r="N394" s="95"/>
      <c r="O394" s="95"/>
      <c r="P394" s="95"/>
      <c r="Q394" s="95"/>
      <c r="R394" s="95"/>
    </row>
    <row r="395" spans="2:18">
      <c r="B395" s="94"/>
      <c r="C395" s="95"/>
      <c r="D395" s="95"/>
      <c r="E395" s="95"/>
      <c r="F395" s="95"/>
      <c r="G395" s="95"/>
      <c r="H395" s="95"/>
      <c r="I395" s="95"/>
      <c r="J395" s="95"/>
      <c r="K395" s="95"/>
      <c r="L395" s="95"/>
      <c r="M395" s="95"/>
      <c r="N395" s="95"/>
      <c r="O395" s="95"/>
      <c r="P395" s="95"/>
      <c r="Q395" s="95"/>
      <c r="R395" s="95"/>
    </row>
    <row r="396" spans="2:18">
      <c r="B396" s="94"/>
      <c r="C396" s="95"/>
      <c r="D396" s="95"/>
      <c r="E396" s="95"/>
      <c r="F396" s="95"/>
      <c r="G396" s="95"/>
      <c r="H396" s="95"/>
      <c r="I396" s="95"/>
      <c r="J396" s="95"/>
      <c r="K396" s="95"/>
      <c r="L396" s="95"/>
      <c r="M396" s="95"/>
      <c r="N396" s="95"/>
      <c r="O396" s="95"/>
      <c r="P396" s="95"/>
      <c r="Q396" s="95"/>
      <c r="R396" s="95"/>
    </row>
    <row r="397" spans="2:18">
      <c r="B397" s="94"/>
      <c r="C397" s="95"/>
      <c r="D397" s="95"/>
      <c r="E397" s="95"/>
      <c r="F397" s="95"/>
      <c r="G397" s="95"/>
      <c r="H397" s="95"/>
      <c r="I397" s="95"/>
      <c r="J397" s="95"/>
      <c r="K397" s="95"/>
      <c r="L397" s="95"/>
      <c r="M397" s="95"/>
      <c r="N397" s="95"/>
      <c r="O397" s="95"/>
      <c r="P397" s="95"/>
      <c r="Q397" s="95"/>
      <c r="R397" s="95"/>
    </row>
    <row r="398" spans="2:18">
      <c r="B398" s="94"/>
      <c r="C398" s="95"/>
      <c r="D398" s="95"/>
      <c r="E398" s="95"/>
      <c r="F398" s="95"/>
      <c r="G398" s="95"/>
      <c r="H398" s="95"/>
      <c r="I398" s="95"/>
      <c r="J398" s="95"/>
      <c r="K398" s="95"/>
      <c r="L398" s="95"/>
      <c r="M398" s="95"/>
      <c r="N398" s="95"/>
      <c r="O398" s="95"/>
      <c r="P398" s="95"/>
      <c r="Q398" s="95"/>
      <c r="R398" s="95"/>
    </row>
    <row r="399" spans="2:18">
      <c r="B399" s="94"/>
      <c r="C399" s="95"/>
      <c r="D399" s="95"/>
      <c r="E399" s="95"/>
      <c r="F399" s="95"/>
      <c r="G399" s="95"/>
      <c r="H399" s="95"/>
      <c r="I399" s="95"/>
      <c r="J399" s="95"/>
      <c r="K399" s="95"/>
      <c r="L399" s="95"/>
      <c r="M399" s="95"/>
      <c r="N399" s="95"/>
      <c r="O399" s="95"/>
      <c r="P399" s="95"/>
      <c r="Q399" s="95"/>
      <c r="R399" s="95"/>
    </row>
    <row r="400" spans="2:18">
      <c r="B400" s="94"/>
      <c r="C400" s="95"/>
      <c r="D400" s="95"/>
      <c r="E400" s="95"/>
      <c r="F400" s="95"/>
      <c r="G400" s="95"/>
      <c r="H400" s="95"/>
      <c r="I400" s="95"/>
      <c r="J400" s="95"/>
      <c r="K400" s="95"/>
      <c r="L400" s="95"/>
      <c r="M400" s="95"/>
      <c r="N400" s="95"/>
      <c r="O400" s="95"/>
      <c r="P400" s="95"/>
      <c r="Q400" s="95"/>
      <c r="R400" s="95"/>
    </row>
    <row r="401" spans="2:18">
      <c r="B401" s="94"/>
      <c r="C401" s="95"/>
      <c r="D401" s="95"/>
      <c r="E401" s="95"/>
      <c r="F401" s="95"/>
      <c r="G401" s="95"/>
      <c r="H401" s="95"/>
      <c r="I401" s="95"/>
      <c r="J401" s="95"/>
      <c r="K401" s="95"/>
      <c r="L401" s="95"/>
      <c r="M401" s="95"/>
      <c r="N401" s="95"/>
      <c r="O401" s="95"/>
      <c r="P401" s="95"/>
      <c r="Q401" s="95"/>
      <c r="R401" s="95"/>
    </row>
    <row r="402" spans="2:18">
      <c r="B402" s="94"/>
      <c r="C402" s="95"/>
      <c r="D402" s="95"/>
      <c r="E402" s="95"/>
      <c r="F402" s="95"/>
      <c r="G402" s="95"/>
      <c r="H402" s="95"/>
      <c r="I402" s="95"/>
      <c r="J402" s="95"/>
      <c r="K402" s="95"/>
      <c r="L402" s="95"/>
      <c r="M402" s="95"/>
      <c r="N402" s="95"/>
      <c r="O402" s="95"/>
      <c r="P402" s="95"/>
      <c r="Q402" s="95"/>
      <c r="R402" s="95"/>
    </row>
    <row r="403" spans="2:18">
      <c r="B403" s="94"/>
      <c r="C403" s="95"/>
      <c r="D403" s="95"/>
      <c r="E403" s="95"/>
      <c r="F403" s="95"/>
      <c r="G403" s="95"/>
      <c r="H403" s="95"/>
      <c r="I403" s="95"/>
      <c r="J403" s="95"/>
      <c r="K403" s="95"/>
      <c r="L403" s="95"/>
      <c r="M403" s="95"/>
      <c r="N403" s="95"/>
      <c r="O403" s="95"/>
      <c r="P403" s="95"/>
      <c r="Q403" s="95"/>
      <c r="R403" s="95"/>
    </row>
    <row r="404" spans="2:18">
      <c r="B404" s="94"/>
      <c r="C404" s="95"/>
      <c r="D404" s="95"/>
      <c r="E404" s="95"/>
      <c r="F404" s="95"/>
      <c r="G404" s="95"/>
      <c r="H404" s="95"/>
      <c r="I404" s="95"/>
      <c r="J404" s="95"/>
      <c r="K404" s="95"/>
      <c r="L404" s="95"/>
      <c r="M404" s="95"/>
      <c r="N404" s="95"/>
      <c r="O404" s="95"/>
      <c r="P404" s="95"/>
      <c r="Q404" s="95"/>
      <c r="R404" s="95"/>
    </row>
    <row r="405" spans="2:18">
      <c r="B405" s="94"/>
      <c r="C405" s="95"/>
      <c r="D405" s="95"/>
      <c r="E405" s="95"/>
      <c r="F405" s="95"/>
      <c r="G405" s="95"/>
      <c r="H405" s="95"/>
      <c r="I405" s="95"/>
      <c r="J405" s="95"/>
      <c r="K405" s="95"/>
      <c r="L405" s="95"/>
      <c r="M405" s="95"/>
      <c r="N405" s="95"/>
      <c r="O405" s="95"/>
      <c r="P405" s="95"/>
      <c r="Q405" s="95"/>
      <c r="R405" s="95"/>
    </row>
    <row r="406" spans="2:18">
      <c r="B406" s="94"/>
      <c r="C406" s="95"/>
      <c r="D406" s="95"/>
      <c r="E406" s="95"/>
      <c r="F406" s="95"/>
      <c r="G406" s="95"/>
      <c r="H406" s="95"/>
      <c r="I406" s="95"/>
      <c r="J406" s="95"/>
      <c r="K406" s="95"/>
      <c r="L406" s="95"/>
      <c r="M406" s="95"/>
      <c r="N406" s="95"/>
      <c r="O406" s="95"/>
      <c r="P406" s="95"/>
      <c r="Q406" s="95"/>
      <c r="R406" s="95"/>
    </row>
    <row r="407" spans="2:18">
      <c r="B407" s="94"/>
      <c r="C407" s="95"/>
      <c r="D407" s="95"/>
      <c r="E407" s="95"/>
      <c r="F407" s="95"/>
      <c r="G407" s="95"/>
      <c r="H407" s="95"/>
      <c r="I407" s="95"/>
      <c r="J407" s="95"/>
      <c r="K407" s="95"/>
      <c r="L407" s="95"/>
      <c r="M407" s="95"/>
      <c r="N407" s="95"/>
      <c r="O407" s="95"/>
      <c r="P407" s="95"/>
      <c r="Q407" s="95"/>
      <c r="R407" s="95"/>
    </row>
    <row r="408" spans="2:18">
      <c r="B408" s="94"/>
      <c r="C408" s="95"/>
      <c r="D408" s="95"/>
      <c r="E408" s="95"/>
      <c r="F408" s="95"/>
      <c r="G408" s="95"/>
      <c r="H408" s="95"/>
      <c r="I408" s="95"/>
      <c r="J408" s="95"/>
      <c r="K408" s="95"/>
      <c r="L408" s="95"/>
      <c r="M408" s="95"/>
      <c r="N408" s="95"/>
      <c r="O408" s="95"/>
      <c r="P408" s="95"/>
      <c r="Q408" s="95"/>
      <c r="R408" s="95"/>
    </row>
    <row r="409" spans="2:18">
      <c r="B409" s="94"/>
      <c r="C409" s="95"/>
      <c r="D409" s="95"/>
      <c r="E409" s="95"/>
      <c r="F409" s="95"/>
      <c r="G409" s="95"/>
      <c r="H409" s="95"/>
      <c r="I409" s="95"/>
      <c r="J409" s="95"/>
      <c r="K409" s="95"/>
      <c r="L409" s="95"/>
      <c r="M409" s="95"/>
      <c r="N409" s="95"/>
      <c r="O409" s="95"/>
      <c r="P409" s="95"/>
      <c r="Q409" s="95"/>
      <c r="R409" s="95"/>
    </row>
    <row r="410" spans="2:18">
      <c r="B410" s="94"/>
      <c r="C410" s="95"/>
      <c r="D410" s="95"/>
      <c r="E410" s="95"/>
      <c r="F410" s="95"/>
      <c r="G410" s="95"/>
      <c r="H410" s="95"/>
      <c r="I410" s="95"/>
      <c r="J410" s="95"/>
      <c r="K410" s="95"/>
      <c r="L410" s="95"/>
      <c r="M410" s="95"/>
      <c r="N410" s="95"/>
      <c r="O410" s="95"/>
      <c r="P410" s="95"/>
      <c r="Q410" s="95"/>
      <c r="R410" s="95"/>
    </row>
    <row r="411" spans="2:18">
      <c r="B411" s="94"/>
      <c r="C411" s="95"/>
      <c r="D411" s="95"/>
      <c r="E411" s="95"/>
      <c r="F411" s="95"/>
      <c r="G411" s="95"/>
      <c r="H411" s="95"/>
      <c r="I411" s="95"/>
      <c r="J411" s="95"/>
      <c r="K411" s="95"/>
      <c r="L411" s="95"/>
      <c r="M411" s="95"/>
      <c r="N411" s="95"/>
      <c r="O411" s="95"/>
      <c r="P411" s="95"/>
      <c r="Q411" s="95"/>
      <c r="R411" s="95"/>
    </row>
    <row r="412" spans="2:18">
      <c r="B412" s="94"/>
      <c r="C412" s="95"/>
      <c r="D412" s="95"/>
      <c r="E412" s="95"/>
      <c r="F412" s="95"/>
      <c r="G412" s="95"/>
      <c r="H412" s="95"/>
      <c r="I412" s="95"/>
      <c r="J412" s="95"/>
      <c r="K412" s="95"/>
      <c r="L412" s="95"/>
      <c r="M412" s="95"/>
      <c r="N412" s="95"/>
      <c r="O412" s="95"/>
      <c r="P412" s="95"/>
      <c r="Q412" s="95"/>
      <c r="R412" s="95"/>
    </row>
    <row r="413" spans="2:18">
      <c r="B413" s="94"/>
      <c r="C413" s="95"/>
      <c r="D413" s="95"/>
      <c r="E413" s="95"/>
      <c r="F413" s="95"/>
      <c r="G413" s="95"/>
      <c r="H413" s="95"/>
      <c r="I413" s="95"/>
      <c r="J413" s="95"/>
      <c r="K413" s="95"/>
      <c r="L413" s="95"/>
      <c r="M413" s="95"/>
      <c r="N413" s="95"/>
      <c r="O413" s="95"/>
      <c r="P413" s="95"/>
      <c r="Q413" s="95"/>
      <c r="R413" s="95"/>
    </row>
    <row r="414" spans="2:18">
      <c r="B414" s="94"/>
      <c r="C414" s="95"/>
      <c r="D414" s="95"/>
      <c r="E414" s="95"/>
      <c r="F414" s="95"/>
      <c r="G414" s="95"/>
      <c r="H414" s="95"/>
      <c r="I414" s="95"/>
      <c r="J414" s="95"/>
      <c r="K414" s="95"/>
      <c r="L414" s="95"/>
      <c r="M414" s="95"/>
      <c r="N414" s="95"/>
      <c r="O414" s="95"/>
      <c r="P414" s="95"/>
      <c r="Q414" s="95"/>
      <c r="R414" s="95"/>
    </row>
    <row r="415" spans="2:18">
      <c r="B415" s="94"/>
      <c r="C415" s="95"/>
      <c r="D415" s="95"/>
      <c r="E415" s="95"/>
      <c r="F415" s="95"/>
      <c r="G415" s="95"/>
      <c r="H415" s="95"/>
      <c r="I415" s="95"/>
      <c r="J415" s="95"/>
      <c r="K415" s="95"/>
      <c r="L415" s="95"/>
      <c r="M415" s="95"/>
      <c r="N415" s="95"/>
      <c r="O415" s="95"/>
      <c r="P415" s="95"/>
      <c r="Q415" s="95"/>
      <c r="R415" s="95"/>
    </row>
    <row r="416" spans="2:18">
      <c r="B416" s="94"/>
      <c r="C416" s="95"/>
      <c r="D416" s="95"/>
      <c r="E416" s="95"/>
      <c r="F416" s="95"/>
      <c r="G416" s="95"/>
      <c r="H416" s="95"/>
      <c r="I416" s="95"/>
      <c r="J416" s="95"/>
      <c r="K416" s="95"/>
      <c r="L416" s="95"/>
      <c r="M416" s="95"/>
      <c r="N416" s="95"/>
      <c r="O416" s="95"/>
      <c r="P416" s="95"/>
      <c r="Q416" s="95"/>
      <c r="R416" s="95"/>
    </row>
    <row r="417" spans="2:18">
      <c r="B417" s="94"/>
      <c r="C417" s="95"/>
      <c r="D417" s="95"/>
      <c r="E417" s="95"/>
      <c r="F417" s="95"/>
      <c r="G417" s="95"/>
      <c r="H417" s="95"/>
      <c r="I417" s="95"/>
      <c r="J417" s="95"/>
      <c r="K417" s="95"/>
      <c r="L417" s="95"/>
      <c r="M417" s="95"/>
      <c r="N417" s="95"/>
      <c r="O417" s="95"/>
      <c r="P417" s="95"/>
      <c r="Q417" s="95"/>
      <c r="R417" s="95"/>
    </row>
    <row r="418" spans="2:18">
      <c r="B418" s="94"/>
      <c r="C418" s="95"/>
      <c r="D418" s="95"/>
      <c r="E418" s="95"/>
      <c r="F418" s="95"/>
      <c r="G418" s="95"/>
      <c r="H418" s="95"/>
      <c r="I418" s="95"/>
      <c r="J418" s="95"/>
      <c r="K418" s="95"/>
      <c r="L418" s="95"/>
      <c r="M418" s="95"/>
      <c r="N418" s="95"/>
      <c r="O418" s="95"/>
      <c r="P418" s="95"/>
      <c r="Q418" s="95"/>
      <c r="R418" s="95"/>
    </row>
    <row r="419" spans="2:18">
      <c r="B419" s="94"/>
      <c r="C419" s="95"/>
      <c r="D419" s="95"/>
      <c r="E419" s="95"/>
      <c r="F419" s="95"/>
      <c r="G419" s="95"/>
      <c r="H419" s="95"/>
      <c r="I419" s="95"/>
      <c r="J419" s="95"/>
      <c r="K419" s="95"/>
      <c r="L419" s="95"/>
      <c r="M419" s="95"/>
      <c r="N419" s="95"/>
      <c r="O419" s="95"/>
      <c r="P419" s="95"/>
      <c r="Q419" s="95"/>
      <c r="R419" s="95"/>
    </row>
    <row r="420" spans="2:18">
      <c r="B420" s="94"/>
      <c r="C420" s="95"/>
      <c r="D420" s="95"/>
      <c r="E420" s="95"/>
      <c r="F420" s="95"/>
      <c r="G420" s="95"/>
      <c r="H420" s="95"/>
      <c r="I420" s="95"/>
      <c r="J420" s="95"/>
      <c r="K420" s="95"/>
      <c r="L420" s="95"/>
      <c r="M420" s="95"/>
      <c r="N420" s="95"/>
      <c r="O420" s="95"/>
      <c r="P420" s="95"/>
      <c r="Q420" s="95"/>
      <c r="R420" s="95"/>
    </row>
    <row r="421" spans="2:18">
      <c r="B421" s="94"/>
      <c r="C421" s="95"/>
      <c r="D421" s="95"/>
      <c r="E421" s="95"/>
      <c r="F421" s="95"/>
      <c r="G421" s="95"/>
      <c r="H421" s="95"/>
      <c r="I421" s="95"/>
      <c r="J421" s="95"/>
      <c r="K421" s="95"/>
      <c r="L421" s="95"/>
      <c r="M421" s="95"/>
      <c r="N421" s="95"/>
      <c r="O421" s="95"/>
      <c r="P421" s="95"/>
      <c r="Q421" s="95"/>
      <c r="R421" s="95"/>
    </row>
    <row r="422" spans="2:18">
      <c r="B422" s="94"/>
      <c r="C422" s="95"/>
      <c r="D422" s="95"/>
      <c r="E422" s="95"/>
      <c r="F422" s="95"/>
      <c r="G422" s="95"/>
      <c r="H422" s="95"/>
      <c r="I422" s="95"/>
      <c r="J422" s="95"/>
      <c r="K422" s="95"/>
      <c r="L422" s="95"/>
      <c r="M422" s="95"/>
      <c r="N422" s="95"/>
      <c r="O422" s="95"/>
      <c r="P422" s="95"/>
      <c r="Q422" s="95"/>
      <c r="R422" s="95"/>
    </row>
    <row r="423" spans="2:18">
      <c r="B423" s="94"/>
      <c r="C423" s="95"/>
      <c r="D423" s="95"/>
      <c r="E423" s="95"/>
      <c r="F423" s="95"/>
      <c r="G423" s="95"/>
      <c r="H423" s="95"/>
      <c r="I423" s="95"/>
      <c r="J423" s="95"/>
      <c r="K423" s="95"/>
      <c r="L423" s="95"/>
      <c r="M423" s="95"/>
      <c r="N423" s="95"/>
      <c r="O423" s="95"/>
      <c r="P423" s="95"/>
      <c r="Q423" s="95"/>
      <c r="R423" s="95"/>
    </row>
    <row r="424" spans="2:18">
      <c r="B424" s="94"/>
      <c r="C424" s="95"/>
      <c r="D424" s="95"/>
      <c r="E424" s="95"/>
      <c r="F424" s="95"/>
      <c r="G424" s="95"/>
      <c r="H424" s="95"/>
      <c r="I424" s="95"/>
      <c r="J424" s="95"/>
      <c r="K424" s="95"/>
      <c r="L424" s="95"/>
      <c r="M424" s="95"/>
      <c r="N424" s="95"/>
      <c r="O424" s="95"/>
      <c r="P424" s="95"/>
      <c r="Q424" s="95"/>
      <c r="R424" s="95"/>
    </row>
    <row r="425" spans="2:18">
      <c r="B425" s="94"/>
      <c r="C425" s="95"/>
      <c r="D425" s="95"/>
      <c r="E425" s="95"/>
      <c r="F425" s="95"/>
      <c r="G425" s="95"/>
      <c r="H425" s="95"/>
      <c r="I425" s="95"/>
      <c r="J425" s="95"/>
      <c r="K425" s="95"/>
      <c r="L425" s="95"/>
      <c r="M425" s="95"/>
      <c r="N425" s="95"/>
      <c r="O425" s="95"/>
      <c r="P425" s="95"/>
      <c r="Q425" s="95"/>
      <c r="R425" s="95"/>
    </row>
    <row r="426" spans="2:18">
      <c r="B426" s="94"/>
      <c r="C426" s="95"/>
      <c r="D426" s="95"/>
      <c r="E426" s="95"/>
      <c r="F426" s="95"/>
      <c r="G426" s="95"/>
      <c r="H426" s="95"/>
      <c r="I426" s="95"/>
      <c r="J426" s="95"/>
      <c r="K426" s="95"/>
      <c r="L426" s="95"/>
      <c r="M426" s="95"/>
      <c r="N426" s="95"/>
      <c r="O426" s="95"/>
      <c r="P426" s="95"/>
      <c r="Q426" s="95"/>
      <c r="R426" s="95"/>
    </row>
    <row r="427" spans="2:18">
      <c r="B427" s="94"/>
      <c r="C427" s="95"/>
      <c r="D427" s="95"/>
      <c r="E427" s="95"/>
      <c r="F427" s="95"/>
      <c r="G427" s="95"/>
      <c r="H427" s="95"/>
      <c r="I427" s="95"/>
      <c r="J427" s="95"/>
      <c r="K427" s="95"/>
      <c r="L427" s="95"/>
      <c r="M427" s="95"/>
      <c r="N427" s="95"/>
      <c r="O427" s="95"/>
      <c r="P427" s="95"/>
      <c r="Q427" s="95"/>
      <c r="R427" s="95"/>
    </row>
    <row r="428" spans="2:18">
      <c r="B428" s="94"/>
      <c r="C428" s="95"/>
      <c r="D428" s="95"/>
      <c r="E428" s="95"/>
      <c r="F428" s="95"/>
      <c r="G428" s="95"/>
      <c r="H428" s="95"/>
      <c r="I428" s="95"/>
      <c r="J428" s="95"/>
      <c r="K428" s="95"/>
      <c r="L428" s="95"/>
      <c r="M428" s="95"/>
      <c r="N428" s="95"/>
      <c r="O428" s="95"/>
      <c r="P428" s="95"/>
      <c r="Q428" s="95"/>
      <c r="R428" s="95"/>
    </row>
    <row r="429" spans="2:18">
      <c r="B429" s="94"/>
      <c r="C429" s="95"/>
      <c r="D429" s="95"/>
      <c r="E429" s="95"/>
      <c r="F429" s="95"/>
      <c r="G429" s="95"/>
      <c r="H429" s="95"/>
      <c r="I429" s="95"/>
      <c r="J429" s="95"/>
      <c r="K429" s="95"/>
      <c r="L429" s="95"/>
      <c r="M429" s="95"/>
      <c r="N429" s="95"/>
      <c r="O429" s="95"/>
      <c r="P429" s="95"/>
      <c r="Q429" s="95"/>
      <c r="R429" s="95"/>
    </row>
    <row r="430" spans="2:18">
      <c r="B430" s="94"/>
      <c r="C430" s="95"/>
      <c r="D430" s="95"/>
      <c r="E430" s="95"/>
      <c r="F430" s="95"/>
      <c r="G430" s="95"/>
      <c r="H430" s="95"/>
      <c r="I430" s="95"/>
      <c r="J430" s="95"/>
      <c r="K430" s="95"/>
      <c r="L430" s="95"/>
      <c r="M430" s="95"/>
      <c r="N430" s="95"/>
      <c r="O430" s="95"/>
      <c r="P430" s="95"/>
      <c r="Q430" s="95"/>
      <c r="R430" s="95"/>
    </row>
    <row r="431" spans="2:18">
      <c r="B431" s="94"/>
      <c r="C431" s="95"/>
      <c r="D431" s="95"/>
      <c r="E431" s="95"/>
      <c r="F431" s="95"/>
      <c r="G431" s="95"/>
      <c r="H431" s="95"/>
      <c r="I431" s="95"/>
      <c r="J431" s="95"/>
      <c r="K431" s="95"/>
      <c r="L431" s="95"/>
      <c r="M431" s="95"/>
      <c r="N431" s="95"/>
      <c r="O431" s="95"/>
      <c r="P431" s="95"/>
      <c r="Q431" s="95"/>
      <c r="R431" s="95"/>
    </row>
    <row r="432" spans="2:18">
      <c r="B432" s="94"/>
      <c r="C432" s="95"/>
      <c r="D432" s="95"/>
      <c r="E432" s="95"/>
      <c r="F432" s="95"/>
      <c r="G432" s="95"/>
      <c r="H432" s="95"/>
      <c r="I432" s="95"/>
      <c r="J432" s="95"/>
      <c r="K432" s="95"/>
      <c r="L432" s="95"/>
      <c r="M432" s="95"/>
      <c r="N432" s="95"/>
      <c r="O432" s="95"/>
      <c r="P432" s="95"/>
      <c r="Q432" s="95"/>
      <c r="R432" s="95"/>
    </row>
    <row r="433" spans="2:18">
      <c r="B433" s="94"/>
      <c r="C433" s="95"/>
      <c r="D433" s="95"/>
      <c r="E433" s="95"/>
      <c r="F433" s="95"/>
      <c r="G433" s="95"/>
      <c r="H433" s="95"/>
      <c r="I433" s="95"/>
      <c r="J433" s="95"/>
      <c r="K433" s="95"/>
      <c r="L433" s="95"/>
      <c r="M433" s="95"/>
      <c r="N433" s="95"/>
      <c r="O433" s="95"/>
      <c r="P433" s="95"/>
      <c r="Q433" s="95"/>
      <c r="R433" s="95"/>
    </row>
    <row r="434" spans="2:18">
      <c r="B434" s="94"/>
      <c r="C434" s="95"/>
      <c r="D434" s="95"/>
      <c r="E434" s="95"/>
      <c r="F434" s="95"/>
      <c r="G434" s="95"/>
      <c r="H434" s="95"/>
      <c r="I434" s="95"/>
      <c r="J434" s="95"/>
      <c r="K434" s="95"/>
      <c r="L434" s="95"/>
      <c r="M434" s="95"/>
      <c r="N434" s="95"/>
      <c r="O434" s="95"/>
      <c r="P434" s="95"/>
      <c r="Q434" s="95"/>
      <c r="R434" s="95"/>
    </row>
    <row r="435" spans="2:18">
      <c r="B435" s="94"/>
      <c r="C435" s="95"/>
      <c r="D435" s="95"/>
      <c r="E435" s="95"/>
      <c r="F435" s="95"/>
      <c r="G435" s="95"/>
      <c r="H435" s="95"/>
      <c r="I435" s="95"/>
      <c r="J435" s="95"/>
      <c r="K435" s="95"/>
      <c r="L435" s="95"/>
      <c r="M435" s="95"/>
      <c r="N435" s="95"/>
      <c r="O435" s="95"/>
      <c r="P435" s="95"/>
      <c r="Q435" s="95"/>
      <c r="R435" s="95"/>
    </row>
    <row r="436" spans="2:18">
      <c r="B436" s="94"/>
      <c r="C436" s="95"/>
      <c r="D436" s="95"/>
      <c r="E436" s="95"/>
      <c r="F436" s="95"/>
      <c r="G436" s="95"/>
      <c r="H436" s="95"/>
      <c r="I436" s="95"/>
      <c r="J436" s="95"/>
      <c r="K436" s="95"/>
      <c r="L436" s="95"/>
      <c r="M436" s="95"/>
      <c r="N436" s="95"/>
      <c r="O436" s="95"/>
      <c r="P436" s="95"/>
      <c r="Q436" s="95"/>
      <c r="R436" s="95"/>
    </row>
    <row r="437" spans="2:18">
      <c r="B437" s="94"/>
      <c r="C437" s="95"/>
      <c r="D437" s="95"/>
      <c r="E437" s="95"/>
      <c r="F437" s="95"/>
      <c r="G437" s="95"/>
      <c r="H437" s="95"/>
      <c r="I437" s="95"/>
      <c r="J437" s="95"/>
      <c r="K437" s="95"/>
      <c r="L437" s="95"/>
      <c r="M437" s="95"/>
      <c r="N437" s="95"/>
      <c r="O437" s="95"/>
      <c r="P437" s="95"/>
      <c r="Q437" s="95"/>
      <c r="R437" s="95"/>
    </row>
    <row r="438" spans="2:18">
      <c r="B438" s="94"/>
      <c r="C438" s="95"/>
      <c r="D438" s="95"/>
      <c r="E438" s="95"/>
      <c r="F438" s="95"/>
      <c r="G438" s="95"/>
      <c r="H438" s="95"/>
      <c r="I438" s="95"/>
      <c r="J438" s="95"/>
      <c r="K438" s="95"/>
      <c r="L438" s="95"/>
      <c r="M438" s="95"/>
      <c r="N438" s="95"/>
      <c r="O438" s="95"/>
      <c r="P438" s="95"/>
      <c r="Q438" s="95"/>
      <c r="R438" s="95"/>
    </row>
    <row r="439" spans="2:18">
      <c r="B439" s="94"/>
      <c r="C439" s="95"/>
      <c r="D439" s="95"/>
      <c r="E439" s="95"/>
      <c r="F439" s="95"/>
      <c r="G439" s="95"/>
      <c r="H439" s="95"/>
      <c r="I439" s="95"/>
      <c r="J439" s="95"/>
      <c r="K439" s="95"/>
      <c r="L439" s="95"/>
      <c r="M439" s="95"/>
      <c r="N439" s="95"/>
      <c r="O439" s="95"/>
      <c r="P439" s="95"/>
      <c r="Q439" s="95"/>
      <c r="R439" s="95"/>
    </row>
    <row r="440" spans="2:18">
      <c r="B440" s="94"/>
      <c r="C440" s="95"/>
      <c r="D440" s="95"/>
      <c r="E440" s="95"/>
      <c r="F440" s="95"/>
      <c r="G440" s="95"/>
      <c r="H440" s="95"/>
      <c r="I440" s="95"/>
      <c r="J440" s="95"/>
      <c r="K440" s="95"/>
      <c r="L440" s="95"/>
      <c r="M440" s="95"/>
      <c r="N440" s="95"/>
      <c r="O440" s="95"/>
      <c r="P440" s="95"/>
      <c r="Q440" s="95"/>
      <c r="R440" s="95"/>
    </row>
    <row r="441" spans="2:18">
      <c r="B441" s="94"/>
      <c r="C441" s="95"/>
      <c r="D441" s="95"/>
      <c r="E441" s="95"/>
      <c r="F441" s="95"/>
      <c r="G441" s="95"/>
      <c r="H441" s="95"/>
      <c r="I441" s="95"/>
      <c r="J441" s="95"/>
      <c r="K441" s="95"/>
      <c r="L441" s="95"/>
      <c r="M441" s="95"/>
      <c r="N441" s="95"/>
      <c r="O441" s="95"/>
      <c r="P441" s="95"/>
      <c r="Q441" s="95"/>
      <c r="R441" s="95"/>
    </row>
    <row r="442" spans="2:18">
      <c r="B442" s="94"/>
      <c r="C442" s="95"/>
      <c r="D442" s="95"/>
      <c r="E442" s="95"/>
      <c r="F442" s="95"/>
      <c r="G442" s="95"/>
      <c r="H442" s="95"/>
      <c r="I442" s="95"/>
      <c r="J442" s="95"/>
      <c r="K442" s="95"/>
      <c r="L442" s="95"/>
      <c r="M442" s="95"/>
      <c r="N442" s="95"/>
      <c r="O442" s="95"/>
      <c r="P442" s="95"/>
      <c r="Q442" s="95"/>
      <c r="R442" s="95"/>
    </row>
    <row r="443" spans="2:18">
      <c r="B443" s="94"/>
      <c r="C443" s="95"/>
      <c r="D443" s="95"/>
      <c r="E443" s="95"/>
      <c r="F443" s="95"/>
      <c r="G443" s="95"/>
      <c r="H443" s="95"/>
      <c r="I443" s="95"/>
      <c r="J443" s="95"/>
      <c r="K443" s="95"/>
      <c r="L443" s="95"/>
      <c r="M443" s="95"/>
      <c r="N443" s="95"/>
      <c r="O443" s="95"/>
      <c r="P443" s="95"/>
      <c r="Q443" s="95"/>
      <c r="R443" s="95"/>
    </row>
    <row r="444" spans="2:18">
      <c r="B444" s="94"/>
      <c r="C444" s="95"/>
      <c r="D444" s="95"/>
      <c r="E444" s="95"/>
      <c r="F444" s="95"/>
      <c r="G444" s="95"/>
      <c r="H444" s="95"/>
      <c r="I444" s="95"/>
      <c r="J444" s="95"/>
      <c r="K444" s="95"/>
      <c r="L444" s="95"/>
      <c r="M444" s="95"/>
      <c r="N444" s="95"/>
      <c r="O444" s="95"/>
      <c r="P444" s="95"/>
      <c r="Q444" s="95"/>
      <c r="R444" s="95"/>
    </row>
    <row r="445" spans="2:18">
      <c r="B445" s="94"/>
      <c r="C445" s="95"/>
      <c r="D445" s="95"/>
      <c r="E445" s="95"/>
      <c r="F445" s="95"/>
      <c r="G445" s="95"/>
      <c r="H445" s="95"/>
      <c r="I445" s="95"/>
      <c r="J445" s="95"/>
      <c r="K445" s="95"/>
      <c r="L445" s="95"/>
      <c r="M445" s="95"/>
      <c r="N445" s="95"/>
      <c r="O445" s="95"/>
      <c r="P445" s="95"/>
      <c r="Q445" s="95"/>
      <c r="R445" s="95"/>
    </row>
    <row r="446" spans="2:18">
      <c r="B446" s="94"/>
      <c r="C446" s="95"/>
      <c r="D446" s="95"/>
      <c r="E446" s="95"/>
      <c r="F446" s="95"/>
      <c r="G446" s="95"/>
      <c r="H446" s="95"/>
      <c r="I446" s="95"/>
      <c r="J446" s="95"/>
      <c r="K446" s="95"/>
      <c r="L446" s="95"/>
      <c r="M446" s="95"/>
      <c r="N446" s="95"/>
      <c r="O446" s="95"/>
      <c r="P446" s="95"/>
      <c r="Q446" s="95"/>
      <c r="R446" s="95"/>
    </row>
    <row r="447" spans="2:18">
      <c r="B447" s="94"/>
      <c r="C447" s="95"/>
      <c r="D447" s="95"/>
      <c r="E447" s="95"/>
      <c r="F447" s="95"/>
      <c r="G447" s="95"/>
      <c r="H447" s="95"/>
      <c r="I447" s="95"/>
      <c r="J447" s="95"/>
      <c r="K447" s="95"/>
      <c r="L447" s="95"/>
      <c r="M447" s="95"/>
      <c r="N447" s="95"/>
      <c r="O447" s="95"/>
      <c r="P447" s="95"/>
      <c r="Q447" s="95"/>
      <c r="R447" s="95"/>
    </row>
    <row r="448" spans="2:18">
      <c r="B448" s="94"/>
      <c r="C448" s="95"/>
      <c r="D448" s="95"/>
      <c r="E448" s="95"/>
      <c r="F448" s="95"/>
      <c r="G448" s="95"/>
      <c r="H448" s="95"/>
      <c r="I448" s="95"/>
      <c r="J448" s="95"/>
      <c r="K448" s="95"/>
      <c r="L448" s="95"/>
      <c r="M448" s="95"/>
      <c r="N448" s="95"/>
      <c r="O448" s="95"/>
      <c r="P448" s="95"/>
      <c r="Q448" s="95"/>
      <c r="R448" s="95"/>
    </row>
    <row r="449" spans="2:18">
      <c r="B449" s="94"/>
      <c r="C449" s="95"/>
      <c r="D449" s="95"/>
      <c r="E449" s="95"/>
      <c r="F449" s="95"/>
      <c r="G449" s="95"/>
      <c r="H449" s="95"/>
      <c r="I449" s="95"/>
      <c r="J449" s="95"/>
      <c r="K449" s="95"/>
      <c r="L449" s="95"/>
      <c r="M449" s="95"/>
      <c r="N449" s="95"/>
      <c r="O449" s="95"/>
      <c r="P449" s="95"/>
      <c r="Q449" s="95"/>
      <c r="R449" s="95"/>
    </row>
    <row r="450" spans="2:18">
      <c r="B450" s="94"/>
      <c r="C450" s="95"/>
      <c r="D450" s="95"/>
      <c r="E450" s="95"/>
      <c r="F450" s="95"/>
      <c r="G450" s="95"/>
      <c r="H450" s="95"/>
      <c r="I450" s="95"/>
      <c r="J450" s="95"/>
      <c r="K450" s="95"/>
      <c r="L450" s="95"/>
      <c r="M450" s="95"/>
      <c r="N450" s="95"/>
      <c r="O450" s="95"/>
      <c r="P450" s="95"/>
      <c r="Q450" s="95"/>
      <c r="R450" s="95"/>
    </row>
    <row r="451" spans="2:18">
      <c r="B451" s="94"/>
      <c r="C451" s="95"/>
      <c r="D451" s="95"/>
      <c r="E451" s="95"/>
      <c r="F451" s="95"/>
      <c r="G451" s="95"/>
      <c r="H451" s="95"/>
      <c r="I451" s="95"/>
      <c r="J451" s="95"/>
      <c r="K451" s="95"/>
      <c r="L451" s="95"/>
      <c r="M451" s="95"/>
      <c r="N451" s="95"/>
      <c r="O451" s="95"/>
      <c r="P451" s="95"/>
      <c r="Q451" s="95"/>
      <c r="R451" s="95"/>
    </row>
    <row r="452" spans="2:18">
      <c r="B452" s="94"/>
      <c r="C452" s="95"/>
      <c r="D452" s="95"/>
      <c r="E452" s="95"/>
      <c r="F452" s="95"/>
      <c r="G452" s="95"/>
      <c r="H452" s="95"/>
      <c r="I452" s="95"/>
      <c r="J452" s="95"/>
      <c r="K452" s="95"/>
      <c r="L452" s="95"/>
      <c r="M452" s="95"/>
      <c r="N452" s="95"/>
      <c r="O452" s="95"/>
      <c r="P452" s="95"/>
      <c r="Q452" s="95"/>
      <c r="R452" s="95"/>
    </row>
    <row r="453" spans="2:18">
      <c r="B453" s="94"/>
      <c r="C453" s="95"/>
      <c r="D453" s="95"/>
      <c r="E453" s="95"/>
      <c r="F453" s="95"/>
      <c r="G453" s="95"/>
      <c r="H453" s="95"/>
      <c r="I453" s="95"/>
      <c r="J453" s="95"/>
      <c r="K453" s="95"/>
      <c r="L453" s="95"/>
      <c r="M453" s="95"/>
      <c r="N453" s="95"/>
      <c r="O453" s="95"/>
      <c r="P453" s="95"/>
      <c r="Q453" s="95"/>
      <c r="R453" s="95"/>
    </row>
    <row r="454" spans="2:18">
      <c r="B454" s="94"/>
      <c r="C454" s="95"/>
      <c r="D454" s="95"/>
      <c r="E454" s="95"/>
      <c r="F454" s="95"/>
      <c r="G454" s="95"/>
      <c r="H454" s="95"/>
      <c r="I454" s="95"/>
      <c r="J454" s="95"/>
      <c r="K454" s="95"/>
      <c r="L454" s="95"/>
      <c r="M454" s="95"/>
      <c r="N454" s="95"/>
      <c r="O454" s="95"/>
      <c r="P454" s="95"/>
      <c r="Q454" s="95"/>
      <c r="R454" s="95"/>
    </row>
    <row r="455" spans="2:18">
      <c r="B455" s="94"/>
      <c r="C455" s="95"/>
      <c r="D455" s="95"/>
      <c r="E455" s="95"/>
      <c r="F455" s="95"/>
      <c r="G455" s="95"/>
      <c r="H455" s="95"/>
      <c r="I455" s="95"/>
      <c r="J455" s="95"/>
      <c r="K455" s="95"/>
      <c r="L455" s="95"/>
      <c r="M455" s="95"/>
      <c r="N455" s="95"/>
      <c r="O455" s="95"/>
      <c r="P455" s="95"/>
      <c r="Q455" s="95"/>
      <c r="R455" s="95"/>
    </row>
    <row r="456" spans="2:18">
      <c r="B456" s="94"/>
      <c r="C456" s="95"/>
      <c r="D456" s="95"/>
      <c r="E456" s="95"/>
      <c r="F456" s="95"/>
      <c r="G456" s="95"/>
      <c r="H456" s="95"/>
      <c r="I456" s="95"/>
      <c r="J456" s="95"/>
      <c r="K456" s="95"/>
      <c r="L456" s="95"/>
      <c r="M456" s="95"/>
      <c r="N456" s="95"/>
      <c r="O456" s="95"/>
      <c r="P456" s="95"/>
      <c r="Q456" s="95"/>
      <c r="R456" s="95"/>
    </row>
    <row r="457" spans="2:18">
      <c r="B457" s="94"/>
      <c r="C457" s="95"/>
      <c r="D457" s="95"/>
      <c r="E457" s="95"/>
      <c r="F457" s="95"/>
      <c r="G457" s="95"/>
      <c r="H457" s="95"/>
      <c r="I457" s="95"/>
      <c r="J457" s="95"/>
      <c r="K457" s="95"/>
      <c r="L457" s="95"/>
      <c r="M457" s="95"/>
      <c r="N457" s="95"/>
      <c r="O457" s="95"/>
      <c r="P457" s="95"/>
      <c r="Q457" s="95"/>
      <c r="R457" s="95"/>
    </row>
    <row r="458" spans="2:18">
      <c r="B458" s="94"/>
      <c r="C458" s="95"/>
      <c r="D458" s="95"/>
      <c r="E458" s="95"/>
      <c r="F458" s="95"/>
      <c r="G458" s="95"/>
      <c r="H458" s="95"/>
      <c r="I458" s="95"/>
      <c r="J458" s="95"/>
      <c r="K458" s="95"/>
      <c r="L458" s="95"/>
      <c r="M458" s="95"/>
      <c r="N458" s="95"/>
      <c r="O458" s="95"/>
      <c r="P458" s="95"/>
      <c r="Q458" s="95"/>
      <c r="R458" s="95"/>
    </row>
    <row r="459" spans="2:18">
      <c r="B459" s="94"/>
      <c r="C459" s="95"/>
      <c r="D459" s="95"/>
      <c r="E459" s="95"/>
      <c r="F459" s="95"/>
      <c r="G459" s="95"/>
      <c r="H459" s="95"/>
      <c r="I459" s="95"/>
      <c r="J459" s="95"/>
      <c r="K459" s="95"/>
      <c r="L459" s="95"/>
      <c r="M459" s="95"/>
      <c r="N459" s="95"/>
      <c r="O459" s="95"/>
      <c r="P459" s="95"/>
      <c r="Q459" s="95"/>
      <c r="R459" s="95"/>
    </row>
    <row r="460" spans="2:18">
      <c r="B460" s="94"/>
      <c r="C460" s="95"/>
      <c r="D460" s="95"/>
      <c r="E460" s="95"/>
      <c r="F460" s="95"/>
      <c r="G460" s="95"/>
      <c r="H460" s="95"/>
      <c r="I460" s="95"/>
      <c r="J460" s="95"/>
      <c r="K460" s="95"/>
      <c r="L460" s="95"/>
      <c r="M460" s="95"/>
      <c r="N460" s="95"/>
      <c r="O460" s="95"/>
      <c r="P460" s="95"/>
      <c r="Q460" s="95"/>
      <c r="R460" s="95"/>
    </row>
    <row r="461" spans="2:18">
      <c r="B461" s="94"/>
      <c r="C461" s="95"/>
      <c r="D461" s="95"/>
      <c r="E461" s="95"/>
      <c r="F461" s="95"/>
      <c r="G461" s="95"/>
      <c r="H461" s="95"/>
      <c r="I461" s="95"/>
      <c r="J461" s="95"/>
      <c r="K461" s="95"/>
      <c r="L461" s="95"/>
      <c r="M461" s="95"/>
      <c r="N461" s="95"/>
      <c r="O461" s="95"/>
      <c r="P461" s="95"/>
      <c r="Q461" s="95"/>
      <c r="R461" s="95"/>
    </row>
    <row r="462" spans="2:18">
      <c r="B462" s="94"/>
      <c r="C462" s="95"/>
      <c r="D462" s="95"/>
      <c r="E462" s="95"/>
      <c r="F462" s="95"/>
      <c r="G462" s="95"/>
      <c r="H462" s="95"/>
      <c r="I462" s="95"/>
      <c r="J462" s="95"/>
      <c r="K462" s="95"/>
      <c r="L462" s="95"/>
      <c r="M462" s="95"/>
      <c r="N462" s="95"/>
      <c r="O462" s="95"/>
      <c r="P462" s="95"/>
      <c r="Q462" s="95"/>
      <c r="R462" s="95"/>
    </row>
    <row r="463" spans="2:18">
      <c r="B463" s="94"/>
      <c r="C463" s="95"/>
      <c r="D463" s="95"/>
      <c r="E463" s="95"/>
      <c r="F463" s="95"/>
      <c r="G463" s="95"/>
      <c r="H463" s="95"/>
      <c r="I463" s="95"/>
      <c r="J463" s="95"/>
      <c r="K463" s="95"/>
      <c r="L463" s="95"/>
      <c r="M463" s="95"/>
      <c r="N463" s="95"/>
      <c r="O463" s="95"/>
      <c r="P463" s="95"/>
      <c r="Q463" s="95"/>
      <c r="R463" s="95"/>
    </row>
    <row r="464" spans="2:18">
      <c r="B464" s="94"/>
      <c r="C464" s="95"/>
      <c r="D464" s="95"/>
      <c r="E464" s="95"/>
      <c r="F464" s="95"/>
      <c r="G464" s="95"/>
      <c r="H464" s="95"/>
      <c r="I464" s="95"/>
      <c r="J464" s="95"/>
      <c r="K464" s="95"/>
      <c r="L464" s="95"/>
      <c r="M464" s="95"/>
      <c r="N464" s="95"/>
      <c r="O464" s="95"/>
      <c r="P464" s="95"/>
      <c r="Q464" s="95"/>
      <c r="R464" s="95"/>
    </row>
    <row r="465" spans="2:18">
      <c r="B465" s="94"/>
      <c r="C465" s="95"/>
      <c r="D465" s="95"/>
      <c r="E465" s="95"/>
      <c r="F465" s="95"/>
      <c r="G465" s="95"/>
      <c r="H465" s="95"/>
      <c r="I465" s="95"/>
      <c r="J465" s="95"/>
      <c r="K465" s="95"/>
      <c r="L465" s="95"/>
      <c r="M465" s="95"/>
      <c r="N465" s="95"/>
      <c r="O465" s="95"/>
      <c r="P465" s="95"/>
      <c r="Q465" s="95"/>
      <c r="R465" s="95"/>
    </row>
    <row r="466" spans="2:18">
      <c r="B466" s="94"/>
      <c r="C466" s="95"/>
      <c r="D466" s="95"/>
      <c r="E466" s="95"/>
      <c r="F466" s="95"/>
      <c r="G466" s="95"/>
      <c r="H466" s="95"/>
      <c r="I466" s="95"/>
      <c r="J466" s="95"/>
      <c r="K466" s="95"/>
      <c r="L466" s="95"/>
      <c r="M466" s="95"/>
      <c r="N466" s="95"/>
      <c r="O466" s="95"/>
      <c r="P466" s="95"/>
      <c r="Q466" s="95"/>
      <c r="R466" s="95"/>
    </row>
    <row r="467" spans="2:18">
      <c r="B467" s="94"/>
      <c r="C467" s="95"/>
      <c r="D467" s="95"/>
      <c r="E467" s="95"/>
      <c r="F467" s="95"/>
      <c r="G467" s="95"/>
      <c r="H467" s="95"/>
      <c r="I467" s="95"/>
      <c r="J467" s="95"/>
      <c r="K467" s="95"/>
      <c r="L467" s="95"/>
      <c r="M467" s="95"/>
      <c r="N467" s="95"/>
      <c r="O467" s="95"/>
      <c r="P467" s="95"/>
      <c r="Q467" s="95"/>
      <c r="R467" s="95"/>
    </row>
    <row r="468" spans="2:18">
      <c r="B468" s="94"/>
      <c r="C468" s="95"/>
      <c r="D468" s="95"/>
      <c r="E468" s="95"/>
      <c r="F468" s="95"/>
      <c r="G468" s="95"/>
      <c r="H468" s="95"/>
      <c r="I468" s="95"/>
      <c r="J468" s="95"/>
      <c r="K468" s="95"/>
      <c r="L468" s="95"/>
      <c r="M468" s="95"/>
      <c r="N468" s="95"/>
      <c r="O468" s="95"/>
      <c r="P468" s="95"/>
      <c r="Q468" s="95"/>
      <c r="R468" s="95"/>
    </row>
    <row r="469" spans="2:18">
      <c r="B469" s="94"/>
      <c r="C469" s="95"/>
      <c r="D469" s="95"/>
      <c r="E469" s="95"/>
      <c r="F469" s="95"/>
      <c r="G469" s="95"/>
      <c r="H469" s="95"/>
      <c r="I469" s="95"/>
      <c r="J469" s="95"/>
      <c r="K469" s="95"/>
      <c r="L469" s="95"/>
      <c r="M469" s="95"/>
      <c r="N469" s="95"/>
      <c r="O469" s="95"/>
      <c r="P469" s="95"/>
      <c r="Q469" s="95"/>
      <c r="R469" s="95"/>
    </row>
    <row r="470" spans="2:18">
      <c r="B470" s="94"/>
      <c r="C470" s="95"/>
      <c r="D470" s="95"/>
      <c r="E470" s="95"/>
      <c r="F470" s="95"/>
      <c r="G470" s="95"/>
      <c r="H470" s="95"/>
      <c r="I470" s="95"/>
      <c r="J470" s="95"/>
      <c r="K470" s="95"/>
      <c r="L470" s="95"/>
      <c r="M470" s="95"/>
      <c r="N470" s="95"/>
      <c r="O470" s="95"/>
      <c r="P470" s="95"/>
      <c r="Q470" s="95"/>
      <c r="R470" s="95"/>
    </row>
    <row r="471" spans="2:18">
      <c r="B471" s="94"/>
      <c r="C471" s="95"/>
      <c r="D471" s="95"/>
      <c r="E471" s="95"/>
      <c r="F471" s="95"/>
      <c r="G471" s="95"/>
      <c r="H471" s="95"/>
      <c r="I471" s="95"/>
      <c r="J471" s="95"/>
      <c r="K471" s="95"/>
      <c r="L471" s="95"/>
      <c r="M471" s="95"/>
      <c r="N471" s="95"/>
      <c r="O471" s="95"/>
      <c r="P471" s="95"/>
      <c r="Q471" s="95"/>
      <c r="R471" s="95"/>
    </row>
    <row r="472" spans="2:18">
      <c r="B472" s="94"/>
      <c r="C472" s="95"/>
      <c r="D472" s="95"/>
      <c r="E472" s="95"/>
      <c r="F472" s="95"/>
      <c r="G472" s="95"/>
      <c r="H472" s="95"/>
      <c r="I472" s="95"/>
      <c r="J472" s="95"/>
      <c r="K472" s="95"/>
      <c r="L472" s="95"/>
      <c r="M472" s="95"/>
      <c r="N472" s="95"/>
      <c r="O472" s="95"/>
      <c r="P472" s="95"/>
      <c r="Q472" s="95"/>
      <c r="R472" s="95"/>
    </row>
    <row r="473" spans="2:18">
      <c r="B473" s="94"/>
      <c r="C473" s="95"/>
      <c r="D473" s="95"/>
      <c r="E473" s="95"/>
      <c r="F473" s="95"/>
      <c r="G473" s="95"/>
      <c r="H473" s="95"/>
      <c r="I473" s="95"/>
      <c r="J473" s="95"/>
      <c r="K473" s="95"/>
      <c r="L473" s="95"/>
      <c r="M473" s="95"/>
      <c r="N473" s="95"/>
      <c r="O473" s="95"/>
      <c r="P473" s="95"/>
      <c r="Q473" s="95"/>
      <c r="R473" s="95"/>
    </row>
    <row r="474" spans="2:18">
      <c r="B474" s="94"/>
      <c r="C474" s="95"/>
      <c r="D474" s="95"/>
      <c r="E474" s="95"/>
      <c r="F474" s="95"/>
      <c r="G474" s="95"/>
      <c r="H474" s="95"/>
      <c r="I474" s="95"/>
      <c r="J474" s="95"/>
      <c r="K474" s="95"/>
      <c r="L474" s="95"/>
      <c r="M474" s="95"/>
      <c r="N474" s="95"/>
      <c r="O474" s="95"/>
      <c r="P474" s="95"/>
      <c r="Q474" s="95"/>
      <c r="R474" s="95"/>
    </row>
    <row r="475" spans="2:18">
      <c r="B475" s="94"/>
      <c r="C475" s="95"/>
      <c r="D475" s="95"/>
      <c r="E475" s="95"/>
      <c r="F475" s="95"/>
      <c r="G475" s="95"/>
      <c r="H475" s="95"/>
      <c r="I475" s="95"/>
      <c r="J475" s="95"/>
      <c r="K475" s="95"/>
      <c r="L475" s="95"/>
      <c r="M475" s="95"/>
      <c r="N475" s="95"/>
      <c r="O475" s="95"/>
      <c r="P475" s="95"/>
      <c r="Q475" s="95"/>
      <c r="R475" s="95"/>
    </row>
    <row r="476" spans="2:18">
      <c r="B476" s="94"/>
      <c r="C476" s="95"/>
      <c r="D476" s="95"/>
      <c r="E476" s="95"/>
      <c r="F476" s="95"/>
      <c r="G476" s="95"/>
      <c r="H476" s="95"/>
      <c r="I476" s="95"/>
      <c r="J476" s="95"/>
      <c r="K476" s="95"/>
      <c r="L476" s="95"/>
      <c r="M476" s="95"/>
      <c r="N476" s="95"/>
      <c r="O476" s="95"/>
      <c r="P476" s="95"/>
      <c r="Q476" s="95"/>
      <c r="R476" s="95"/>
    </row>
    <row r="477" spans="2:18">
      <c r="B477" s="94"/>
      <c r="C477" s="95"/>
      <c r="D477" s="95"/>
      <c r="E477" s="95"/>
      <c r="F477" s="95"/>
      <c r="G477" s="95"/>
      <c r="H477" s="95"/>
      <c r="I477" s="95"/>
      <c r="J477" s="95"/>
      <c r="K477" s="95"/>
      <c r="L477" s="95"/>
      <c r="M477" s="95"/>
      <c r="N477" s="95"/>
      <c r="O477" s="95"/>
      <c r="P477" s="95"/>
      <c r="Q477" s="95"/>
      <c r="R477" s="95"/>
    </row>
    <row r="478" spans="2:18">
      <c r="B478" s="94"/>
      <c r="C478" s="95"/>
      <c r="D478" s="95"/>
      <c r="E478" s="95"/>
      <c r="F478" s="95"/>
      <c r="G478" s="95"/>
      <c r="H478" s="95"/>
      <c r="I478" s="95"/>
      <c r="J478" s="95"/>
      <c r="K478" s="95"/>
      <c r="L478" s="95"/>
      <c r="M478" s="95"/>
      <c r="N478" s="95"/>
      <c r="O478" s="95"/>
      <c r="P478" s="95"/>
      <c r="Q478" s="95"/>
      <c r="R478" s="95"/>
    </row>
    <row r="479" spans="2:18">
      <c r="B479" s="94"/>
      <c r="C479" s="95"/>
      <c r="D479" s="95"/>
      <c r="E479" s="95"/>
      <c r="F479" s="95"/>
      <c r="G479" s="95"/>
      <c r="H479" s="95"/>
      <c r="I479" s="95"/>
      <c r="J479" s="95"/>
      <c r="K479" s="95"/>
      <c r="L479" s="95"/>
      <c r="M479" s="95"/>
      <c r="N479" s="95"/>
      <c r="O479" s="95"/>
      <c r="P479" s="95"/>
      <c r="Q479" s="95"/>
      <c r="R479" s="95"/>
    </row>
    <row r="480" spans="2:18">
      <c r="B480" s="94"/>
      <c r="C480" s="95"/>
      <c r="D480" s="95"/>
      <c r="E480" s="95"/>
      <c r="F480" s="95"/>
      <c r="G480" s="95"/>
      <c r="H480" s="95"/>
      <c r="I480" s="95"/>
      <c r="J480" s="95"/>
      <c r="K480" s="95"/>
      <c r="L480" s="95"/>
      <c r="M480" s="95"/>
      <c r="N480" s="95"/>
      <c r="O480" s="95"/>
      <c r="P480" s="95"/>
      <c r="Q480" s="95"/>
      <c r="R480" s="95"/>
    </row>
    <row r="481" spans="2:18">
      <c r="B481" s="94"/>
      <c r="C481" s="95"/>
      <c r="D481" s="95"/>
      <c r="E481" s="95"/>
      <c r="F481" s="95"/>
      <c r="G481" s="95"/>
      <c r="H481" s="95"/>
      <c r="I481" s="95"/>
      <c r="J481" s="95"/>
      <c r="K481" s="95"/>
      <c r="L481" s="95"/>
      <c r="M481" s="95"/>
      <c r="N481" s="95"/>
      <c r="O481" s="95"/>
      <c r="P481" s="95"/>
      <c r="Q481" s="95"/>
      <c r="R481" s="95"/>
    </row>
    <row r="482" spans="2:18">
      <c r="B482" s="94"/>
      <c r="C482" s="95"/>
      <c r="D482" s="95"/>
      <c r="E482" s="95"/>
      <c r="F482" s="95"/>
      <c r="G482" s="95"/>
      <c r="H482" s="95"/>
      <c r="I482" s="95"/>
      <c r="J482" s="95"/>
      <c r="K482" s="95"/>
      <c r="L482" s="95"/>
      <c r="M482" s="95"/>
      <c r="N482" s="95"/>
      <c r="O482" s="95"/>
      <c r="P482" s="95"/>
      <c r="Q482" s="95"/>
      <c r="R482" s="95"/>
    </row>
    <row r="483" spans="2:18">
      <c r="B483" s="94"/>
      <c r="C483" s="95"/>
      <c r="D483" s="95"/>
      <c r="E483" s="95"/>
      <c r="F483" s="95"/>
      <c r="G483" s="95"/>
      <c r="H483" s="95"/>
      <c r="I483" s="95"/>
      <c r="J483" s="95"/>
      <c r="K483" s="95"/>
      <c r="L483" s="95"/>
      <c r="M483" s="95"/>
      <c r="N483" s="95"/>
      <c r="O483" s="95"/>
      <c r="P483" s="95"/>
      <c r="Q483" s="95"/>
      <c r="R483" s="95"/>
    </row>
    <row r="484" spans="2:18">
      <c r="B484" s="94"/>
      <c r="C484" s="95"/>
      <c r="D484" s="95"/>
      <c r="E484" s="95"/>
      <c r="F484" s="95"/>
      <c r="G484" s="95"/>
      <c r="H484" s="95"/>
      <c r="I484" s="95"/>
      <c r="J484" s="95"/>
      <c r="K484" s="95"/>
      <c r="L484" s="95"/>
      <c r="M484" s="95"/>
      <c r="N484" s="95"/>
      <c r="O484" s="95"/>
      <c r="P484" s="95"/>
      <c r="Q484" s="95"/>
      <c r="R484" s="95"/>
    </row>
    <row r="485" spans="2:18">
      <c r="B485" s="94"/>
      <c r="C485" s="95"/>
      <c r="D485" s="95"/>
      <c r="E485" s="95"/>
      <c r="F485" s="95"/>
      <c r="G485" s="95"/>
      <c r="H485" s="95"/>
      <c r="I485" s="95"/>
      <c r="J485" s="95"/>
      <c r="K485" s="95"/>
      <c r="L485" s="95"/>
      <c r="M485" s="95"/>
      <c r="N485" s="95"/>
      <c r="O485" s="95"/>
      <c r="P485" s="95"/>
      <c r="Q485" s="95"/>
      <c r="R485" s="95"/>
    </row>
    <row r="486" spans="2:18">
      <c r="B486" s="94"/>
      <c r="C486" s="95"/>
      <c r="D486" s="95"/>
      <c r="E486" s="95"/>
      <c r="F486" s="95"/>
      <c r="G486" s="95"/>
      <c r="H486" s="95"/>
      <c r="I486" s="95"/>
      <c r="J486" s="95"/>
      <c r="K486" s="95"/>
      <c r="L486" s="95"/>
      <c r="M486" s="95"/>
      <c r="N486" s="95"/>
      <c r="O486" s="95"/>
      <c r="P486" s="95"/>
      <c r="Q486" s="95"/>
      <c r="R486" s="95"/>
    </row>
    <row r="487" spans="2:18">
      <c r="B487" s="94"/>
      <c r="C487" s="95"/>
      <c r="D487" s="95"/>
      <c r="E487" s="95"/>
      <c r="F487" s="95"/>
      <c r="G487" s="95"/>
      <c r="H487" s="95"/>
      <c r="I487" s="95"/>
      <c r="J487" s="95"/>
      <c r="K487" s="95"/>
      <c r="L487" s="95"/>
      <c r="M487" s="95"/>
      <c r="N487" s="95"/>
      <c r="O487" s="95"/>
      <c r="P487" s="95"/>
      <c r="Q487" s="95"/>
      <c r="R487" s="95"/>
    </row>
    <row r="488" spans="2:18">
      <c r="B488" s="94"/>
      <c r="C488" s="95"/>
      <c r="D488" s="95"/>
      <c r="E488" s="95"/>
      <c r="F488" s="95"/>
      <c r="G488" s="95"/>
      <c r="H488" s="95"/>
      <c r="I488" s="95"/>
      <c r="J488" s="95"/>
      <c r="K488" s="95"/>
      <c r="L488" s="95"/>
      <c r="M488" s="95"/>
      <c r="N488" s="95"/>
      <c r="O488" s="95"/>
      <c r="P488" s="95"/>
      <c r="Q488" s="95"/>
      <c r="R488" s="95"/>
    </row>
    <row r="489" spans="2:18">
      <c r="B489" s="94"/>
      <c r="C489" s="95"/>
      <c r="D489" s="95"/>
      <c r="E489" s="95"/>
      <c r="F489" s="95"/>
      <c r="G489" s="95"/>
      <c r="H489" s="95"/>
      <c r="I489" s="95"/>
      <c r="J489" s="95"/>
      <c r="K489" s="95"/>
      <c r="L489" s="95"/>
      <c r="M489" s="95"/>
      <c r="N489" s="95"/>
      <c r="O489" s="95"/>
      <c r="P489" s="95"/>
      <c r="Q489" s="95"/>
      <c r="R489" s="95"/>
    </row>
    <row r="490" spans="2:18">
      <c r="B490" s="94"/>
      <c r="C490" s="95"/>
      <c r="D490" s="95"/>
      <c r="E490" s="95"/>
      <c r="F490" s="95"/>
      <c r="G490" s="95"/>
      <c r="H490" s="95"/>
      <c r="I490" s="95"/>
      <c r="J490" s="95"/>
      <c r="K490" s="95"/>
      <c r="L490" s="95"/>
      <c r="M490" s="95"/>
      <c r="N490" s="95"/>
      <c r="O490" s="95"/>
      <c r="P490" s="95"/>
      <c r="Q490" s="95"/>
      <c r="R490" s="95"/>
    </row>
    <row r="491" spans="2:18">
      <c r="B491" s="94"/>
      <c r="C491" s="95"/>
      <c r="D491" s="95"/>
      <c r="E491" s="95"/>
      <c r="F491" s="95"/>
      <c r="G491" s="95"/>
      <c r="H491" s="95"/>
      <c r="I491" s="95"/>
      <c r="J491" s="95"/>
      <c r="K491" s="95"/>
      <c r="L491" s="95"/>
      <c r="M491" s="95"/>
      <c r="N491" s="95"/>
      <c r="O491" s="95"/>
      <c r="P491" s="95"/>
      <c r="Q491" s="95"/>
      <c r="R491" s="95"/>
    </row>
    <row r="492" spans="2:18">
      <c r="B492" s="94"/>
      <c r="C492" s="95"/>
      <c r="D492" s="95"/>
      <c r="E492" s="95"/>
      <c r="F492" s="95"/>
      <c r="G492" s="95"/>
      <c r="H492" s="95"/>
      <c r="I492" s="95"/>
      <c r="J492" s="95"/>
      <c r="K492" s="95"/>
      <c r="L492" s="95"/>
      <c r="M492" s="95"/>
      <c r="N492" s="95"/>
      <c r="O492" s="95"/>
      <c r="P492" s="95"/>
      <c r="Q492" s="95"/>
      <c r="R492" s="95"/>
    </row>
    <row r="493" spans="2:18">
      <c r="B493" s="94"/>
      <c r="C493" s="95"/>
      <c r="D493" s="95"/>
      <c r="E493" s="95"/>
      <c r="F493" s="95"/>
      <c r="G493" s="95"/>
      <c r="H493" s="95"/>
      <c r="I493" s="95"/>
      <c r="J493" s="95"/>
      <c r="K493" s="95"/>
      <c r="L493" s="95"/>
      <c r="M493" s="95"/>
      <c r="N493" s="95"/>
      <c r="O493" s="95"/>
      <c r="P493" s="95"/>
      <c r="Q493" s="95"/>
      <c r="R493" s="95"/>
    </row>
    <row r="494" spans="2:18">
      <c r="B494" s="94"/>
      <c r="C494" s="95"/>
      <c r="D494" s="95"/>
      <c r="E494" s="95"/>
      <c r="F494" s="95"/>
      <c r="G494" s="95"/>
      <c r="H494" s="95"/>
      <c r="I494" s="95"/>
      <c r="J494" s="95"/>
      <c r="K494" s="95"/>
      <c r="L494" s="95"/>
      <c r="M494" s="95"/>
      <c r="N494" s="95"/>
      <c r="O494" s="95"/>
      <c r="P494" s="95"/>
      <c r="Q494" s="95"/>
      <c r="R494" s="95"/>
    </row>
    <row r="495" spans="2:18">
      <c r="B495" s="94"/>
      <c r="C495" s="95"/>
      <c r="D495" s="95"/>
      <c r="E495" s="95"/>
      <c r="F495" s="95"/>
      <c r="G495" s="95"/>
      <c r="H495" s="95"/>
      <c r="I495" s="95"/>
      <c r="J495" s="95"/>
      <c r="K495" s="95"/>
      <c r="L495" s="95"/>
      <c r="M495" s="95"/>
      <c r="N495" s="95"/>
      <c r="O495" s="95"/>
      <c r="P495" s="95"/>
      <c r="Q495" s="95"/>
      <c r="R495" s="95"/>
    </row>
    <row r="496" spans="2:18">
      <c r="B496" s="94"/>
      <c r="C496" s="95"/>
      <c r="D496" s="95"/>
      <c r="E496" s="95"/>
      <c r="F496" s="95"/>
      <c r="G496" s="95"/>
      <c r="H496" s="95"/>
      <c r="I496" s="95"/>
      <c r="J496" s="95"/>
      <c r="K496" s="95"/>
      <c r="L496" s="95"/>
      <c r="M496" s="95"/>
      <c r="N496" s="95"/>
      <c r="O496" s="95"/>
      <c r="P496" s="95"/>
      <c r="Q496" s="95"/>
      <c r="R496" s="95"/>
    </row>
    <row r="497" spans="2:18">
      <c r="B497" s="94"/>
      <c r="C497" s="95"/>
      <c r="D497" s="95"/>
      <c r="E497" s="95"/>
      <c r="F497" s="95"/>
      <c r="G497" s="95"/>
      <c r="H497" s="95"/>
      <c r="I497" s="95"/>
      <c r="J497" s="95"/>
      <c r="K497" s="95"/>
      <c r="L497" s="95"/>
      <c r="M497" s="95"/>
      <c r="N497" s="95"/>
      <c r="O497" s="95"/>
      <c r="P497" s="95"/>
      <c r="Q497" s="95"/>
      <c r="R497" s="95"/>
    </row>
    <row r="498" spans="2:18">
      <c r="B498" s="94"/>
      <c r="C498" s="95"/>
      <c r="D498" s="95"/>
      <c r="E498" s="95"/>
      <c r="F498" s="95"/>
      <c r="G498" s="95"/>
      <c r="H498" s="95"/>
      <c r="I498" s="95"/>
      <c r="J498" s="95"/>
      <c r="K498" s="95"/>
      <c r="L498" s="95"/>
      <c r="M498" s="95"/>
      <c r="N498" s="95"/>
      <c r="O498" s="95"/>
      <c r="P498" s="95"/>
      <c r="Q498" s="95"/>
      <c r="R498" s="95"/>
    </row>
    <row r="499" spans="2:18">
      <c r="B499" s="94"/>
      <c r="C499" s="95"/>
      <c r="D499" s="95"/>
      <c r="E499" s="95"/>
      <c r="F499" s="95"/>
      <c r="G499" s="95"/>
      <c r="H499" s="95"/>
      <c r="I499" s="95"/>
      <c r="J499" s="95"/>
      <c r="K499" s="95"/>
      <c r="L499" s="95"/>
      <c r="M499" s="95"/>
      <c r="N499" s="95"/>
      <c r="O499" s="95"/>
      <c r="P499" s="95"/>
      <c r="Q499" s="95"/>
      <c r="R499" s="95"/>
    </row>
    <row r="500" spans="2:18">
      <c r="B500" s="94"/>
      <c r="C500" s="95"/>
      <c r="D500" s="95"/>
      <c r="E500" s="95"/>
      <c r="F500" s="95"/>
      <c r="G500" s="95"/>
      <c r="H500" s="95"/>
      <c r="I500" s="95"/>
      <c r="J500" s="95"/>
      <c r="K500" s="95"/>
      <c r="L500" s="95"/>
      <c r="M500" s="95"/>
      <c r="N500" s="95"/>
      <c r="O500" s="95"/>
      <c r="P500" s="95"/>
      <c r="Q500" s="95"/>
      <c r="R500" s="95"/>
    </row>
    <row r="501" spans="2:18">
      <c r="B501" s="94"/>
      <c r="C501" s="95"/>
      <c r="D501" s="95"/>
      <c r="E501" s="95"/>
      <c r="F501" s="95"/>
      <c r="G501" s="95"/>
      <c r="H501" s="95"/>
      <c r="I501" s="95"/>
      <c r="J501" s="95"/>
      <c r="K501" s="95"/>
      <c r="L501" s="95"/>
      <c r="M501" s="95"/>
      <c r="N501" s="95"/>
      <c r="O501" s="95"/>
      <c r="P501" s="95"/>
      <c r="Q501" s="95"/>
      <c r="R501" s="95"/>
    </row>
    <row r="502" spans="2:18">
      <c r="B502" s="94"/>
      <c r="C502" s="95"/>
      <c r="D502" s="95"/>
      <c r="E502" s="95"/>
      <c r="F502" s="95"/>
      <c r="G502" s="95"/>
      <c r="H502" s="95"/>
      <c r="I502" s="95"/>
      <c r="J502" s="95"/>
      <c r="K502" s="95"/>
      <c r="L502" s="95"/>
      <c r="M502" s="95"/>
      <c r="N502" s="95"/>
      <c r="O502" s="95"/>
      <c r="P502" s="95"/>
      <c r="Q502" s="95"/>
      <c r="R502" s="95"/>
    </row>
    <row r="503" spans="2:18">
      <c r="B503" s="94"/>
      <c r="C503" s="95"/>
      <c r="D503" s="95"/>
      <c r="E503" s="95"/>
      <c r="F503" s="95"/>
      <c r="G503" s="95"/>
      <c r="H503" s="95"/>
      <c r="I503" s="95"/>
      <c r="J503" s="95"/>
      <c r="K503" s="95"/>
      <c r="L503" s="95"/>
      <c r="M503" s="95"/>
      <c r="N503" s="95"/>
      <c r="O503" s="95"/>
      <c r="P503" s="95"/>
      <c r="Q503" s="95"/>
      <c r="R503" s="95"/>
    </row>
    <row r="504" spans="2:18">
      <c r="B504" s="94"/>
      <c r="C504" s="95"/>
      <c r="D504" s="95"/>
      <c r="E504" s="95"/>
      <c r="F504" s="95"/>
      <c r="G504" s="95"/>
      <c r="H504" s="95"/>
      <c r="I504" s="95"/>
      <c r="J504" s="95"/>
      <c r="K504" s="95"/>
      <c r="L504" s="95"/>
      <c r="M504" s="95"/>
      <c r="N504" s="95"/>
      <c r="O504" s="95"/>
      <c r="P504" s="95"/>
      <c r="Q504" s="95"/>
      <c r="R504" s="95"/>
    </row>
    <row r="505" spans="2:18">
      <c r="B505" s="94"/>
      <c r="C505" s="95"/>
      <c r="D505" s="95"/>
      <c r="E505" s="95"/>
      <c r="F505" s="95"/>
      <c r="G505" s="95"/>
      <c r="H505" s="95"/>
      <c r="I505" s="95"/>
      <c r="J505" s="95"/>
      <c r="K505" s="95"/>
      <c r="L505" s="95"/>
      <c r="M505" s="95"/>
      <c r="N505" s="95"/>
      <c r="O505" s="95"/>
      <c r="P505" s="95"/>
      <c r="Q505" s="95"/>
      <c r="R505" s="95"/>
    </row>
    <row r="506" spans="2:18">
      <c r="B506" s="94"/>
      <c r="C506" s="95"/>
      <c r="D506" s="95"/>
      <c r="E506" s="95"/>
      <c r="F506" s="95"/>
      <c r="G506" s="95"/>
      <c r="H506" s="95"/>
      <c r="I506" s="95"/>
      <c r="J506" s="95"/>
      <c r="K506" s="95"/>
      <c r="L506" s="95"/>
      <c r="M506" s="95"/>
      <c r="N506" s="95"/>
      <c r="O506" s="95"/>
      <c r="P506" s="95"/>
      <c r="Q506" s="95"/>
      <c r="R506" s="95"/>
    </row>
    <row r="507" spans="2:18">
      <c r="B507" s="94"/>
      <c r="C507" s="95"/>
      <c r="D507" s="95"/>
      <c r="E507" s="95"/>
      <c r="F507" s="95"/>
      <c r="G507" s="95"/>
      <c r="H507" s="95"/>
      <c r="I507" s="95"/>
      <c r="J507" s="95"/>
      <c r="K507" s="95"/>
      <c r="L507" s="95"/>
      <c r="M507" s="95"/>
      <c r="N507" s="95"/>
      <c r="O507" s="95"/>
      <c r="P507" s="95"/>
      <c r="Q507" s="95"/>
      <c r="R507" s="95"/>
    </row>
    <row r="508" spans="2:18">
      <c r="B508" s="94"/>
      <c r="C508" s="95"/>
      <c r="D508" s="95"/>
      <c r="E508" s="95"/>
      <c r="F508" s="95"/>
      <c r="G508" s="95"/>
      <c r="H508" s="95"/>
      <c r="I508" s="95"/>
      <c r="J508" s="95"/>
      <c r="K508" s="95"/>
      <c r="L508" s="95"/>
      <c r="M508" s="95"/>
      <c r="N508" s="95"/>
      <c r="O508" s="95"/>
      <c r="P508" s="95"/>
      <c r="Q508" s="95"/>
      <c r="R508" s="95"/>
    </row>
    <row r="509" spans="2:18">
      <c r="B509" s="94"/>
      <c r="C509" s="95"/>
      <c r="D509" s="95"/>
      <c r="E509" s="95"/>
      <c r="F509" s="95"/>
      <c r="G509" s="95"/>
      <c r="H509" s="95"/>
      <c r="I509" s="95"/>
      <c r="J509" s="95"/>
      <c r="K509" s="95"/>
      <c r="L509" s="95"/>
      <c r="M509" s="95"/>
      <c r="N509" s="95"/>
      <c r="O509" s="95"/>
      <c r="P509" s="95"/>
      <c r="Q509" s="95"/>
      <c r="R509" s="95"/>
    </row>
    <row r="510" spans="2:18">
      <c r="B510" s="94"/>
      <c r="C510" s="95"/>
      <c r="D510" s="95"/>
      <c r="E510" s="95"/>
      <c r="F510" s="95"/>
      <c r="G510" s="95"/>
      <c r="H510" s="95"/>
      <c r="I510" s="95"/>
      <c r="J510" s="95"/>
      <c r="K510" s="95"/>
      <c r="L510" s="95"/>
      <c r="M510" s="95"/>
      <c r="N510" s="95"/>
      <c r="O510" s="95"/>
      <c r="P510" s="95"/>
      <c r="Q510" s="95"/>
      <c r="R510" s="95"/>
    </row>
    <row r="511" spans="2:18">
      <c r="B511" s="94"/>
      <c r="C511" s="95"/>
      <c r="D511" s="95"/>
      <c r="E511" s="95"/>
      <c r="F511" s="95"/>
      <c r="G511" s="95"/>
      <c r="H511" s="95"/>
      <c r="I511" s="95"/>
      <c r="J511" s="95"/>
      <c r="K511" s="95"/>
      <c r="L511" s="95"/>
      <c r="M511" s="95"/>
      <c r="N511" s="95"/>
      <c r="O511" s="95"/>
      <c r="P511" s="95"/>
      <c r="Q511" s="95"/>
      <c r="R511" s="95"/>
    </row>
    <row r="512" spans="2:18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  <row r="877" spans="3:4">
      <c r="C877" s="1"/>
      <c r="D877" s="1"/>
    </row>
    <row r="878" spans="3:4">
      <c r="C878" s="1"/>
      <c r="D878" s="1"/>
    </row>
  </sheetData>
  <sheetProtection sheet="1" objects="1" scenarios="1"/>
  <mergeCells count="3">
    <mergeCell ref="B6:R6"/>
    <mergeCell ref="B7:R7"/>
    <mergeCell ref="B31:D31"/>
  </mergeCells>
  <phoneticPr fontId="3" type="noConversion"/>
  <dataValidations count="1">
    <dataValidation allowBlank="1" showInputMessage="1" showErrorMessage="1" sqref="N10:Q10 N9 N1:N7 N32:N1048576 C5:C28 O1:Q9 O11:Q1048576 C32:I1048576 J1:M1048576 E1:I30 D1:D28 C29:D30 A1:B1048576 R1:XFD1048576" xr:uid="{00000000-0002-0000-0200-000000000000}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4">
    <tabColor rgb="FF7030A0"/>
  </sheetPr>
  <dimension ref="B1:P463"/>
  <sheetViews>
    <sheetView rightToLeft="1" workbookViewId="0">
      <selection activeCell="C19" sqref="C19"/>
    </sheetView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71.42578125" style="2" bestFit="1" customWidth="1"/>
    <col min="4" max="4" width="6.140625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10" style="1" bestFit="1" customWidth="1"/>
    <col min="12" max="12" width="8.140625" style="1" bestFit="1" customWidth="1"/>
    <col min="13" max="13" width="8" style="1" bestFit="1" customWidth="1"/>
    <col min="14" max="14" width="6.28515625" style="1" bestFit="1" customWidth="1"/>
    <col min="15" max="15" width="8.85546875" style="1" bestFit="1" customWidth="1"/>
    <col min="16" max="16" width="9.28515625" style="1" customWidth="1"/>
    <col min="17" max="16384" width="9.140625" style="1"/>
  </cols>
  <sheetData>
    <row r="1" spans="2:16">
      <c r="B1" s="46" t="s">
        <v>139</v>
      </c>
      <c r="C1" s="46" t="s" vm="1">
        <v>219</v>
      </c>
    </row>
    <row r="2" spans="2:16">
      <c r="B2" s="46" t="s">
        <v>138</v>
      </c>
      <c r="C2" s="46" t="s">
        <v>220</v>
      </c>
    </row>
    <row r="3" spans="2:16">
      <c r="B3" s="46" t="s">
        <v>140</v>
      </c>
      <c r="C3" s="46" t="s">
        <v>221</v>
      </c>
    </row>
    <row r="4" spans="2:16">
      <c r="B4" s="46" t="s">
        <v>141</v>
      </c>
      <c r="C4" s="46">
        <v>2208</v>
      </c>
    </row>
    <row r="6" spans="2:16" ht="26.25" customHeight="1">
      <c r="B6" s="135" t="s">
        <v>179</v>
      </c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7"/>
    </row>
    <row r="7" spans="2:16" s="3" customFormat="1" ht="63">
      <c r="B7" s="21" t="s">
        <v>109</v>
      </c>
      <c r="C7" s="29" t="s">
        <v>43</v>
      </c>
      <c r="D7" s="29" t="s">
        <v>62</v>
      </c>
      <c r="E7" s="29" t="s">
        <v>14</v>
      </c>
      <c r="F7" s="29" t="s">
        <v>63</v>
      </c>
      <c r="G7" s="29" t="s">
        <v>97</v>
      </c>
      <c r="H7" s="29" t="s">
        <v>17</v>
      </c>
      <c r="I7" s="29" t="s">
        <v>96</v>
      </c>
      <c r="J7" s="29" t="s">
        <v>16</v>
      </c>
      <c r="K7" s="29" t="s">
        <v>174</v>
      </c>
      <c r="L7" s="29" t="s">
        <v>196</v>
      </c>
      <c r="M7" s="29" t="s">
        <v>175</v>
      </c>
      <c r="N7" s="29" t="s">
        <v>56</v>
      </c>
      <c r="O7" s="29" t="s">
        <v>142</v>
      </c>
      <c r="P7" s="30" t="s">
        <v>144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203</v>
      </c>
      <c r="M8" s="31" t="s">
        <v>199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05" t="s">
        <v>2274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106">
        <v>0</v>
      </c>
      <c r="N10" s="88"/>
      <c r="O10" s="107">
        <v>0</v>
      </c>
      <c r="P10" s="107">
        <v>0</v>
      </c>
    </row>
    <row r="11" spans="2:16" ht="20.25" customHeight="1">
      <c r="B11" s="108" t="s">
        <v>211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</row>
    <row r="12" spans="2:16">
      <c r="B12" s="108" t="s">
        <v>105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</row>
    <row r="13" spans="2:16">
      <c r="B13" s="108" t="s">
        <v>202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</row>
    <row r="14" spans="2:16"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</row>
    <row r="15" spans="2:16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</row>
    <row r="16" spans="2:16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</row>
    <row r="17" spans="2:16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</row>
    <row r="18" spans="2:16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</row>
    <row r="19" spans="2:16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</row>
    <row r="20" spans="2:16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</row>
    <row r="21" spans="2:16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</row>
    <row r="22" spans="2:16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</row>
    <row r="23" spans="2:16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</row>
    <row r="24" spans="2:16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</row>
    <row r="25" spans="2:16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</row>
    <row r="26" spans="2:16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</row>
    <row r="27" spans="2:16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</row>
    <row r="28" spans="2:16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</row>
    <row r="29" spans="2:16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</row>
    <row r="30" spans="2:16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</row>
    <row r="31" spans="2:16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</row>
    <row r="32" spans="2:16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</row>
    <row r="33" spans="2:16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</row>
    <row r="34" spans="2:16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</row>
    <row r="35" spans="2:16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</row>
    <row r="36" spans="2:16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</row>
    <row r="37" spans="2:16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</row>
    <row r="38" spans="2:16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</row>
    <row r="39" spans="2:16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</row>
    <row r="40" spans="2:16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</row>
    <row r="41" spans="2:16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</row>
    <row r="42" spans="2:16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</row>
    <row r="43" spans="2:16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</row>
    <row r="44" spans="2:16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</row>
    <row r="45" spans="2:16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</row>
    <row r="46" spans="2:16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</row>
    <row r="47" spans="2:16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</row>
    <row r="48" spans="2:16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</row>
    <row r="49" spans="2:16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</row>
    <row r="50" spans="2:16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</row>
    <row r="51" spans="2:16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</row>
    <row r="52" spans="2:16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</row>
    <row r="53" spans="2:16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</row>
    <row r="54" spans="2:16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</row>
    <row r="55" spans="2:16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</row>
    <row r="56" spans="2:16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</row>
    <row r="57" spans="2:16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</row>
    <row r="58" spans="2:16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</row>
    <row r="59" spans="2:16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</row>
    <row r="60" spans="2:16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</row>
    <row r="61" spans="2:16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</row>
    <row r="62" spans="2:16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</row>
    <row r="63" spans="2:16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</row>
    <row r="64" spans="2:16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</row>
    <row r="65" spans="2:16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</row>
    <row r="66" spans="2:16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</row>
    <row r="67" spans="2:16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</row>
    <row r="68" spans="2:16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</row>
    <row r="69" spans="2:16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</row>
    <row r="70" spans="2:16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</row>
    <row r="71" spans="2:16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</row>
    <row r="72" spans="2:16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</row>
    <row r="73" spans="2:16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</row>
    <row r="74" spans="2:16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</row>
    <row r="75" spans="2:16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</row>
    <row r="76" spans="2:16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</row>
    <row r="77" spans="2:16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</row>
    <row r="78" spans="2:16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</row>
    <row r="79" spans="2:16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</row>
    <row r="80" spans="2:16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</row>
    <row r="81" spans="2:16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</row>
    <row r="82" spans="2:16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</row>
    <row r="83" spans="2:16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</row>
    <row r="84" spans="2:16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</row>
    <row r="85" spans="2:16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</row>
    <row r="86" spans="2:16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</row>
    <row r="87" spans="2:16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</row>
    <row r="88" spans="2:16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</row>
    <row r="89" spans="2:16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</row>
    <row r="90" spans="2:16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</row>
    <row r="91" spans="2:16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</row>
    <row r="92" spans="2:16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</row>
    <row r="93" spans="2:16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</row>
    <row r="94" spans="2:16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</row>
    <row r="95" spans="2:16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</row>
    <row r="96" spans="2:16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</row>
    <row r="97" spans="2:16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</row>
    <row r="98" spans="2:16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</row>
    <row r="99" spans="2:16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</row>
    <row r="100" spans="2:16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</row>
    <row r="101" spans="2:16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</row>
    <row r="102" spans="2:16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</row>
    <row r="103" spans="2:16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</row>
    <row r="104" spans="2:16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</row>
    <row r="105" spans="2:16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</row>
    <row r="106" spans="2:16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</row>
    <row r="107" spans="2:16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</row>
    <row r="108" spans="2:16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</row>
    <row r="109" spans="2:16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</row>
    <row r="110" spans="2:16">
      <c r="B110" s="94"/>
      <c r="C110" s="94"/>
      <c r="D110" s="95"/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95"/>
    </row>
    <row r="111" spans="2:16">
      <c r="B111" s="94"/>
      <c r="C111" s="94"/>
      <c r="D111" s="95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5"/>
    </row>
    <row r="112" spans="2:16">
      <c r="B112" s="94"/>
      <c r="C112" s="94"/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</row>
    <row r="113" spans="2:16">
      <c r="B113" s="94"/>
      <c r="C113" s="94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</row>
    <row r="114" spans="2:16">
      <c r="B114" s="94"/>
      <c r="C114" s="94"/>
      <c r="D114" s="95"/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95"/>
    </row>
    <row r="115" spans="2:16">
      <c r="B115" s="94"/>
      <c r="C115" s="94"/>
      <c r="D115" s="95"/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95"/>
    </row>
    <row r="116" spans="2:16">
      <c r="B116" s="94"/>
      <c r="C116" s="94"/>
      <c r="D116" s="95"/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5"/>
    </row>
    <row r="117" spans="2:16">
      <c r="B117" s="94"/>
      <c r="C117" s="94"/>
      <c r="D117" s="95"/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95"/>
    </row>
    <row r="118" spans="2:16">
      <c r="B118" s="94"/>
      <c r="C118" s="94"/>
      <c r="D118" s="95"/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95"/>
    </row>
    <row r="119" spans="2:16">
      <c r="B119" s="94"/>
      <c r="C119" s="94"/>
      <c r="D119" s="95"/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95"/>
    </row>
    <row r="120" spans="2:16">
      <c r="B120" s="94"/>
      <c r="C120" s="94"/>
      <c r="D120" s="95"/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95"/>
    </row>
    <row r="121" spans="2:16">
      <c r="B121" s="94"/>
      <c r="C121" s="94"/>
      <c r="D121" s="95"/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95"/>
    </row>
    <row r="122" spans="2:16">
      <c r="B122" s="94"/>
      <c r="C122" s="94"/>
      <c r="D122" s="95"/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95"/>
    </row>
    <row r="123" spans="2:16">
      <c r="B123" s="94"/>
      <c r="C123" s="94"/>
      <c r="D123" s="95"/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95"/>
    </row>
    <row r="124" spans="2:16">
      <c r="B124" s="94"/>
      <c r="C124" s="94"/>
      <c r="D124" s="95"/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95"/>
    </row>
    <row r="125" spans="2:16">
      <c r="B125" s="94"/>
      <c r="C125" s="94"/>
      <c r="D125" s="95"/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95"/>
    </row>
    <row r="126" spans="2:16">
      <c r="B126" s="94"/>
      <c r="C126" s="94"/>
      <c r="D126" s="95"/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95"/>
    </row>
    <row r="127" spans="2:16">
      <c r="B127" s="94"/>
      <c r="C127" s="94"/>
      <c r="D127" s="95"/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95"/>
    </row>
    <row r="128" spans="2:16">
      <c r="B128" s="94"/>
      <c r="C128" s="94"/>
      <c r="D128" s="95"/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95"/>
    </row>
    <row r="129" spans="2:16">
      <c r="B129" s="94"/>
      <c r="C129" s="94"/>
      <c r="D129" s="95"/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95"/>
    </row>
    <row r="130" spans="2:16">
      <c r="B130" s="94"/>
      <c r="C130" s="94"/>
      <c r="D130" s="95"/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95"/>
    </row>
    <row r="131" spans="2:16">
      <c r="B131" s="94"/>
      <c r="C131" s="94"/>
      <c r="D131" s="95"/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95"/>
    </row>
    <row r="132" spans="2:16">
      <c r="B132" s="94"/>
      <c r="C132" s="94"/>
      <c r="D132" s="95"/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95"/>
    </row>
    <row r="133" spans="2:16">
      <c r="B133" s="94"/>
      <c r="C133" s="94"/>
      <c r="D133" s="95"/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95"/>
    </row>
    <row r="134" spans="2:16">
      <c r="B134" s="94"/>
      <c r="C134" s="94"/>
      <c r="D134" s="95"/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  <c r="P134" s="95"/>
    </row>
    <row r="135" spans="2:16">
      <c r="B135" s="94"/>
      <c r="C135" s="94"/>
      <c r="D135" s="95"/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95"/>
    </row>
    <row r="136" spans="2:16">
      <c r="B136" s="94"/>
      <c r="C136" s="94"/>
      <c r="D136" s="95"/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95"/>
      <c r="P136" s="95"/>
    </row>
    <row r="137" spans="2:16">
      <c r="B137" s="94"/>
      <c r="C137" s="94"/>
      <c r="D137" s="95"/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  <c r="P137" s="95"/>
    </row>
    <row r="138" spans="2:16">
      <c r="B138" s="94"/>
      <c r="C138" s="94"/>
      <c r="D138" s="95"/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  <c r="P138" s="95"/>
    </row>
    <row r="139" spans="2:16">
      <c r="B139" s="94"/>
      <c r="C139" s="94"/>
      <c r="D139" s="95"/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  <c r="P139" s="95"/>
    </row>
    <row r="140" spans="2:16">
      <c r="B140" s="94"/>
      <c r="C140" s="94"/>
      <c r="D140" s="95"/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5"/>
      <c r="P140" s="95"/>
    </row>
    <row r="141" spans="2:16">
      <c r="B141" s="94"/>
      <c r="C141" s="94"/>
      <c r="D141" s="95"/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95"/>
      <c r="P141" s="95"/>
    </row>
    <row r="142" spans="2:16">
      <c r="B142" s="94"/>
      <c r="C142" s="94"/>
      <c r="D142" s="95"/>
      <c r="E142" s="95"/>
      <c r="F142" s="95"/>
      <c r="G142" s="95"/>
      <c r="H142" s="95"/>
      <c r="I142" s="95"/>
      <c r="J142" s="95"/>
      <c r="K142" s="95"/>
      <c r="L142" s="95"/>
      <c r="M142" s="95"/>
      <c r="N142" s="95"/>
      <c r="O142" s="95"/>
      <c r="P142" s="95"/>
    </row>
    <row r="143" spans="2:16">
      <c r="B143" s="94"/>
      <c r="C143" s="94"/>
      <c r="D143" s="95"/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95"/>
      <c r="P143" s="95"/>
    </row>
    <row r="144" spans="2:16">
      <c r="B144" s="94"/>
      <c r="C144" s="94"/>
      <c r="D144" s="95"/>
      <c r="E144" s="95"/>
      <c r="F144" s="95"/>
      <c r="G144" s="95"/>
      <c r="H144" s="95"/>
      <c r="I144" s="95"/>
      <c r="J144" s="95"/>
      <c r="K144" s="95"/>
      <c r="L144" s="95"/>
      <c r="M144" s="95"/>
      <c r="N144" s="95"/>
      <c r="O144" s="95"/>
      <c r="P144" s="95"/>
    </row>
    <row r="145" spans="2:16">
      <c r="B145" s="94"/>
      <c r="C145" s="94"/>
      <c r="D145" s="95"/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O145" s="95"/>
      <c r="P145" s="95"/>
    </row>
    <row r="146" spans="2:16">
      <c r="B146" s="94"/>
      <c r="C146" s="94"/>
      <c r="D146" s="95"/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95"/>
    </row>
    <row r="147" spans="2:16">
      <c r="B147" s="94"/>
      <c r="C147" s="94"/>
      <c r="D147" s="95"/>
      <c r="E147" s="95"/>
      <c r="F147" s="95"/>
      <c r="G147" s="95"/>
      <c r="H147" s="95"/>
      <c r="I147" s="95"/>
      <c r="J147" s="95"/>
      <c r="K147" s="95"/>
      <c r="L147" s="95"/>
      <c r="M147" s="95"/>
      <c r="N147" s="95"/>
      <c r="O147" s="95"/>
      <c r="P147" s="95"/>
    </row>
    <row r="148" spans="2:16">
      <c r="B148" s="94"/>
      <c r="C148" s="94"/>
      <c r="D148" s="95"/>
      <c r="E148" s="95"/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95"/>
    </row>
    <row r="149" spans="2:16">
      <c r="B149" s="94"/>
      <c r="C149" s="94"/>
      <c r="D149" s="95"/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95"/>
    </row>
    <row r="150" spans="2:16">
      <c r="B150" s="94"/>
      <c r="C150" s="94"/>
      <c r="D150" s="95"/>
      <c r="E150" s="95"/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95"/>
    </row>
    <row r="151" spans="2:16">
      <c r="B151" s="94"/>
      <c r="C151" s="94"/>
      <c r="D151" s="95"/>
      <c r="E151" s="95"/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95"/>
    </row>
    <row r="152" spans="2:16">
      <c r="B152" s="94"/>
      <c r="C152" s="94"/>
      <c r="D152" s="95"/>
      <c r="E152" s="95"/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95"/>
    </row>
    <row r="153" spans="2:16">
      <c r="B153" s="94"/>
      <c r="C153" s="94"/>
      <c r="D153" s="95"/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95"/>
    </row>
    <row r="154" spans="2:16">
      <c r="B154" s="94"/>
      <c r="C154" s="94"/>
      <c r="D154" s="95"/>
      <c r="E154" s="95"/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95"/>
    </row>
    <row r="155" spans="2:16">
      <c r="B155" s="94"/>
      <c r="C155" s="94"/>
      <c r="D155" s="95"/>
      <c r="E155" s="95"/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95"/>
    </row>
    <row r="156" spans="2:16">
      <c r="B156" s="94"/>
      <c r="C156" s="94"/>
      <c r="D156" s="95"/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O156" s="95"/>
      <c r="P156" s="95"/>
    </row>
    <row r="157" spans="2:16">
      <c r="B157" s="94"/>
      <c r="C157" s="94"/>
      <c r="D157" s="95"/>
      <c r="E157" s="95"/>
      <c r="F157" s="95"/>
      <c r="G157" s="95"/>
      <c r="H157" s="95"/>
      <c r="I157" s="95"/>
      <c r="J157" s="95"/>
      <c r="K157" s="95"/>
      <c r="L157" s="95"/>
      <c r="M157" s="95"/>
      <c r="N157" s="95"/>
      <c r="O157" s="95"/>
      <c r="P157" s="95"/>
    </row>
    <row r="158" spans="2:16">
      <c r="B158" s="94"/>
      <c r="C158" s="94"/>
      <c r="D158" s="95"/>
      <c r="E158" s="95"/>
      <c r="F158" s="95"/>
      <c r="G158" s="95"/>
      <c r="H158" s="95"/>
      <c r="I158" s="95"/>
      <c r="J158" s="95"/>
      <c r="K158" s="95"/>
      <c r="L158" s="95"/>
      <c r="M158" s="95"/>
      <c r="N158" s="95"/>
      <c r="O158" s="95"/>
      <c r="P158" s="95"/>
    </row>
    <row r="159" spans="2:16">
      <c r="B159" s="94"/>
      <c r="C159" s="94"/>
      <c r="D159" s="95"/>
      <c r="E159" s="95"/>
      <c r="F159" s="95"/>
      <c r="G159" s="95"/>
      <c r="H159" s="95"/>
      <c r="I159" s="95"/>
      <c r="J159" s="95"/>
      <c r="K159" s="95"/>
      <c r="L159" s="95"/>
      <c r="M159" s="95"/>
      <c r="N159" s="95"/>
      <c r="O159" s="95"/>
      <c r="P159" s="95"/>
    </row>
    <row r="160" spans="2:16">
      <c r="B160" s="94"/>
      <c r="C160" s="94"/>
      <c r="D160" s="95"/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95"/>
      <c r="P160" s="95"/>
    </row>
    <row r="161" spans="2:16">
      <c r="B161" s="94"/>
      <c r="C161" s="94"/>
      <c r="D161" s="95"/>
      <c r="E161" s="95"/>
      <c r="F161" s="95"/>
      <c r="G161" s="95"/>
      <c r="H161" s="95"/>
      <c r="I161" s="95"/>
      <c r="J161" s="95"/>
      <c r="K161" s="95"/>
      <c r="L161" s="95"/>
      <c r="M161" s="95"/>
      <c r="N161" s="95"/>
      <c r="O161" s="95"/>
      <c r="P161" s="95"/>
    </row>
    <row r="162" spans="2:16">
      <c r="B162" s="94"/>
      <c r="C162" s="94"/>
      <c r="D162" s="95"/>
      <c r="E162" s="95"/>
      <c r="F162" s="95"/>
      <c r="G162" s="95"/>
      <c r="H162" s="95"/>
      <c r="I162" s="95"/>
      <c r="J162" s="95"/>
      <c r="K162" s="95"/>
      <c r="L162" s="95"/>
      <c r="M162" s="95"/>
      <c r="N162" s="95"/>
      <c r="O162" s="95"/>
      <c r="P162" s="95"/>
    </row>
    <row r="163" spans="2:16">
      <c r="B163" s="94"/>
      <c r="C163" s="94"/>
      <c r="D163" s="95"/>
      <c r="E163" s="95"/>
      <c r="F163" s="95"/>
      <c r="G163" s="95"/>
      <c r="H163" s="95"/>
      <c r="I163" s="95"/>
      <c r="J163" s="95"/>
      <c r="K163" s="95"/>
      <c r="L163" s="95"/>
      <c r="M163" s="95"/>
      <c r="N163" s="95"/>
      <c r="O163" s="95"/>
      <c r="P163" s="95"/>
    </row>
    <row r="164" spans="2:16">
      <c r="B164" s="94"/>
      <c r="C164" s="94"/>
      <c r="D164" s="95"/>
      <c r="E164" s="95"/>
      <c r="F164" s="95"/>
      <c r="G164" s="95"/>
      <c r="H164" s="95"/>
      <c r="I164" s="95"/>
      <c r="J164" s="95"/>
      <c r="K164" s="95"/>
      <c r="L164" s="95"/>
      <c r="M164" s="95"/>
      <c r="N164" s="95"/>
      <c r="O164" s="95"/>
      <c r="P164" s="95"/>
    </row>
    <row r="165" spans="2:16">
      <c r="B165" s="94"/>
      <c r="C165" s="94"/>
      <c r="D165" s="95"/>
      <c r="E165" s="95"/>
      <c r="F165" s="95"/>
      <c r="G165" s="95"/>
      <c r="H165" s="95"/>
      <c r="I165" s="95"/>
      <c r="J165" s="95"/>
      <c r="K165" s="95"/>
      <c r="L165" s="95"/>
      <c r="M165" s="95"/>
      <c r="N165" s="95"/>
      <c r="O165" s="95"/>
      <c r="P165" s="95"/>
    </row>
    <row r="166" spans="2:16">
      <c r="B166" s="94"/>
      <c r="C166" s="94"/>
      <c r="D166" s="95"/>
      <c r="E166" s="95"/>
      <c r="F166" s="95"/>
      <c r="G166" s="95"/>
      <c r="H166" s="95"/>
      <c r="I166" s="95"/>
      <c r="J166" s="95"/>
      <c r="K166" s="95"/>
      <c r="L166" s="95"/>
      <c r="M166" s="95"/>
      <c r="N166" s="95"/>
      <c r="O166" s="95"/>
      <c r="P166" s="95"/>
    </row>
    <row r="167" spans="2:16">
      <c r="B167" s="94"/>
      <c r="C167" s="94"/>
      <c r="D167" s="95"/>
      <c r="E167" s="95"/>
      <c r="F167" s="95"/>
      <c r="G167" s="95"/>
      <c r="H167" s="95"/>
      <c r="I167" s="95"/>
      <c r="J167" s="95"/>
      <c r="K167" s="95"/>
      <c r="L167" s="95"/>
      <c r="M167" s="95"/>
      <c r="N167" s="95"/>
      <c r="O167" s="95"/>
      <c r="P167" s="95"/>
    </row>
    <row r="168" spans="2:16">
      <c r="B168" s="94"/>
      <c r="C168" s="94"/>
      <c r="D168" s="95"/>
      <c r="E168" s="95"/>
      <c r="F168" s="95"/>
      <c r="G168" s="95"/>
      <c r="H168" s="95"/>
      <c r="I168" s="95"/>
      <c r="J168" s="95"/>
      <c r="K168" s="95"/>
      <c r="L168" s="95"/>
      <c r="M168" s="95"/>
      <c r="N168" s="95"/>
      <c r="O168" s="95"/>
      <c r="P168" s="95"/>
    </row>
    <row r="169" spans="2:16">
      <c r="B169" s="94"/>
      <c r="C169" s="94"/>
      <c r="D169" s="95"/>
      <c r="E169" s="95"/>
      <c r="F169" s="95"/>
      <c r="G169" s="95"/>
      <c r="H169" s="95"/>
      <c r="I169" s="95"/>
      <c r="J169" s="95"/>
      <c r="K169" s="95"/>
      <c r="L169" s="95"/>
      <c r="M169" s="95"/>
      <c r="N169" s="95"/>
      <c r="O169" s="95"/>
      <c r="P169" s="95"/>
    </row>
    <row r="170" spans="2:16">
      <c r="B170" s="94"/>
      <c r="C170" s="94"/>
      <c r="D170" s="95"/>
      <c r="E170" s="95"/>
      <c r="F170" s="95"/>
      <c r="G170" s="95"/>
      <c r="H170" s="95"/>
      <c r="I170" s="95"/>
      <c r="J170" s="95"/>
      <c r="K170" s="95"/>
      <c r="L170" s="95"/>
      <c r="M170" s="95"/>
      <c r="N170" s="95"/>
      <c r="O170" s="95"/>
      <c r="P170" s="95"/>
    </row>
    <row r="171" spans="2:16">
      <c r="B171" s="94"/>
      <c r="C171" s="94"/>
      <c r="D171" s="95"/>
      <c r="E171" s="95"/>
      <c r="F171" s="95"/>
      <c r="G171" s="95"/>
      <c r="H171" s="95"/>
      <c r="I171" s="95"/>
      <c r="J171" s="95"/>
      <c r="K171" s="95"/>
      <c r="L171" s="95"/>
      <c r="M171" s="95"/>
      <c r="N171" s="95"/>
      <c r="O171" s="95"/>
      <c r="P171" s="95"/>
    </row>
    <row r="172" spans="2:16">
      <c r="B172" s="94"/>
      <c r="C172" s="94"/>
      <c r="D172" s="95"/>
      <c r="E172" s="95"/>
      <c r="F172" s="95"/>
      <c r="G172" s="95"/>
      <c r="H172" s="95"/>
      <c r="I172" s="95"/>
      <c r="J172" s="95"/>
      <c r="K172" s="95"/>
      <c r="L172" s="95"/>
      <c r="M172" s="95"/>
      <c r="N172" s="95"/>
      <c r="O172" s="95"/>
      <c r="P172" s="95"/>
    </row>
    <row r="173" spans="2:16">
      <c r="B173" s="94"/>
      <c r="C173" s="94"/>
      <c r="D173" s="95"/>
      <c r="E173" s="95"/>
      <c r="F173" s="95"/>
      <c r="G173" s="95"/>
      <c r="H173" s="95"/>
      <c r="I173" s="95"/>
      <c r="J173" s="95"/>
      <c r="K173" s="95"/>
      <c r="L173" s="95"/>
      <c r="M173" s="95"/>
      <c r="N173" s="95"/>
      <c r="O173" s="95"/>
      <c r="P173" s="95"/>
    </row>
    <row r="174" spans="2:16">
      <c r="B174" s="94"/>
      <c r="C174" s="94"/>
      <c r="D174" s="95"/>
      <c r="E174" s="95"/>
      <c r="F174" s="95"/>
      <c r="G174" s="95"/>
      <c r="H174" s="95"/>
      <c r="I174" s="95"/>
      <c r="J174" s="95"/>
      <c r="K174" s="95"/>
      <c r="L174" s="95"/>
      <c r="M174" s="95"/>
      <c r="N174" s="95"/>
      <c r="O174" s="95"/>
      <c r="P174" s="95"/>
    </row>
    <row r="175" spans="2:16">
      <c r="B175" s="94"/>
      <c r="C175" s="94"/>
      <c r="D175" s="95"/>
      <c r="E175" s="95"/>
      <c r="F175" s="95"/>
      <c r="G175" s="95"/>
      <c r="H175" s="95"/>
      <c r="I175" s="95"/>
      <c r="J175" s="95"/>
      <c r="K175" s="95"/>
      <c r="L175" s="95"/>
      <c r="M175" s="95"/>
      <c r="N175" s="95"/>
      <c r="O175" s="95"/>
      <c r="P175" s="95"/>
    </row>
    <row r="176" spans="2:16">
      <c r="B176" s="94"/>
      <c r="C176" s="94"/>
      <c r="D176" s="95"/>
      <c r="E176" s="95"/>
      <c r="F176" s="95"/>
      <c r="G176" s="95"/>
      <c r="H176" s="95"/>
      <c r="I176" s="95"/>
      <c r="J176" s="95"/>
      <c r="K176" s="95"/>
      <c r="L176" s="95"/>
      <c r="M176" s="95"/>
      <c r="N176" s="95"/>
      <c r="O176" s="95"/>
      <c r="P176" s="95"/>
    </row>
    <row r="177" spans="2:16">
      <c r="B177" s="94"/>
      <c r="C177" s="94"/>
      <c r="D177" s="95"/>
      <c r="E177" s="95"/>
      <c r="F177" s="95"/>
      <c r="G177" s="95"/>
      <c r="H177" s="95"/>
      <c r="I177" s="95"/>
      <c r="J177" s="95"/>
      <c r="K177" s="95"/>
      <c r="L177" s="95"/>
      <c r="M177" s="95"/>
      <c r="N177" s="95"/>
      <c r="O177" s="95"/>
      <c r="P177" s="95"/>
    </row>
    <row r="178" spans="2:16">
      <c r="B178" s="94"/>
      <c r="C178" s="94"/>
      <c r="D178" s="95"/>
      <c r="E178" s="95"/>
      <c r="F178" s="95"/>
      <c r="G178" s="95"/>
      <c r="H178" s="95"/>
      <c r="I178" s="95"/>
      <c r="J178" s="95"/>
      <c r="K178" s="95"/>
      <c r="L178" s="95"/>
      <c r="M178" s="95"/>
      <c r="N178" s="95"/>
      <c r="O178" s="95"/>
      <c r="P178" s="95"/>
    </row>
    <row r="179" spans="2:16">
      <c r="B179" s="94"/>
      <c r="C179" s="94"/>
      <c r="D179" s="95"/>
      <c r="E179" s="95"/>
      <c r="F179" s="95"/>
      <c r="G179" s="95"/>
      <c r="H179" s="95"/>
      <c r="I179" s="95"/>
      <c r="J179" s="95"/>
      <c r="K179" s="95"/>
      <c r="L179" s="95"/>
      <c r="M179" s="95"/>
      <c r="N179" s="95"/>
      <c r="O179" s="95"/>
      <c r="P179" s="95"/>
    </row>
    <row r="180" spans="2:16">
      <c r="B180" s="94"/>
      <c r="C180" s="94"/>
      <c r="D180" s="95"/>
      <c r="E180" s="95"/>
      <c r="F180" s="95"/>
      <c r="G180" s="95"/>
      <c r="H180" s="95"/>
      <c r="I180" s="95"/>
      <c r="J180" s="95"/>
      <c r="K180" s="95"/>
      <c r="L180" s="95"/>
      <c r="M180" s="95"/>
      <c r="N180" s="95"/>
      <c r="O180" s="95"/>
      <c r="P180" s="95"/>
    </row>
    <row r="181" spans="2:16">
      <c r="B181" s="94"/>
      <c r="C181" s="94"/>
      <c r="D181" s="95"/>
      <c r="E181" s="95"/>
      <c r="F181" s="95"/>
      <c r="G181" s="95"/>
      <c r="H181" s="95"/>
      <c r="I181" s="95"/>
      <c r="J181" s="95"/>
      <c r="K181" s="95"/>
      <c r="L181" s="95"/>
      <c r="M181" s="95"/>
      <c r="N181" s="95"/>
      <c r="O181" s="95"/>
      <c r="P181" s="95"/>
    </row>
    <row r="182" spans="2:16">
      <c r="B182" s="94"/>
      <c r="C182" s="94"/>
      <c r="D182" s="95"/>
      <c r="E182" s="95"/>
      <c r="F182" s="95"/>
      <c r="G182" s="95"/>
      <c r="H182" s="95"/>
      <c r="I182" s="95"/>
      <c r="J182" s="95"/>
      <c r="K182" s="95"/>
      <c r="L182" s="95"/>
      <c r="M182" s="95"/>
      <c r="N182" s="95"/>
      <c r="O182" s="95"/>
      <c r="P182" s="95"/>
    </row>
    <row r="183" spans="2:16">
      <c r="B183" s="94"/>
      <c r="C183" s="94"/>
      <c r="D183" s="95"/>
      <c r="E183" s="95"/>
      <c r="F183" s="95"/>
      <c r="G183" s="95"/>
      <c r="H183" s="95"/>
      <c r="I183" s="95"/>
      <c r="J183" s="95"/>
      <c r="K183" s="95"/>
      <c r="L183" s="95"/>
      <c r="M183" s="95"/>
      <c r="N183" s="95"/>
      <c r="O183" s="95"/>
      <c r="P183" s="95"/>
    </row>
    <row r="184" spans="2:16">
      <c r="B184" s="94"/>
      <c r="C184" s="94"/>
      <c r="D184" s="95"/>
      <c r="E184" s="95"/>
      <c r="F184" s="95"/>
      <c r="G184" s="95"/>
      <c r="H184" s="95"/>
      <c r="I184" s="95"/>
      <c r="J184" s="95"/>
      <c r="K184" s="95"/>
      <c r="L184" s="95"/>
      <c r="M184" s="95"/>
      <c r="N184" s="95"/>
      <c r="O184" s="95"/>
      <c r="P184" s="95"/>
    </row>
    <row r="185" spans="2:16">
      <c r="B185" s="94"/>
      <c r="C185" s="94"/>
      <c r="D185" s="95"/>
      <c r="E185" s="95"/>
      <c r="F185" s="95"/>
      <c r="G185" s="95"/>
      <c r="H185" s="95"/>
      <c r="I185" s="95"/>
      <c r="J185" s="95"/>
      <c r="K185" s="95"/>
      <c r="L185" s="95"/>
      <c r="M185" s="95"/>
      <c r="N185" s="95"/>
      <c r="O185" s="95"/>
      <c r="P185" s="95"/>
    </row>
    <row r="186" spans="2:16">
      <c r="B186" s="94"/>
      <c r="C186" s="94"/>
      <c r="D186" s="95"/>
      <c r="E186" s="95"/>
      <c r="F186" s="95"/>
      <c r="G186" s="95"/>
      <c r="H186" s="95"/>
      <c r="I186" s="95"/>
      <c r="J186" s="95"/>
      <c r="K186" s="95"/>
      <c r="L186" s="95"/>
      <c r="M186" s="95"/>
      <c r="N186" s="95"/>
      <c r="O186" s="95"/>
      <c r="P186" s="95"/>
    </row>
    <row r="187" spans="2:16">
      <c r="B187" s="94"/>
      <c r="C187" s="94"/>
      <c r="D187" s="95"/>
      <c r="E187" s="95"/>
      <c r="F187" s="95"/>
      <c r="G187" s="95"/>
      <c r="H187" s="95"/>
      <c r="I187" s="95"/>
      <c r="J187" s="95"/>
      <c r="K187" s="95"/>
      <c r="L187" s="95"/>
      <c r="M187" s="95"/>
      <c r="N187" s="95"/>
      <c r="O187" s="95"/>
      <c r="P187" s="95"/>
    </row>
    <row r="188" spans="2:16">
      <c r="B188" s="94"/>
      <c r="C188" s="94"/>
      <c r="D188" s="95"/>
      <c r="E188" s="95"/>
      <c r="F188" s="95"/>
      <c r="G188" s="95"/>
      <c r="H188" s="95"/>
      <c r="I188" s="95"/>
      <c r="J188" s="95"/>
      <c r="K188" s="95"/>
      <c r="L188" s="95"/>
      <c r="M188" s="95"/>
      <c r="N188" s="95"/>
      <c r="O188" s="95"/>
      <c r="P188" s="95"/>
    </row>
    <row r="189" spans="2:16">
      <c r="B189" s="94"/>
      <c r="C189" s="94"/>
      <c r="D189" s="95"/>
      <c r="E189" s="95"/>
      <c r="F189" s="95"/>
      <c r="G189" s="95"/>
      <c r="H189" s="95"/>
      <c r="I189" s="95"/>
      <c r="J189" s="95"/>
      <c r="K189" s="95"/>
      <c r="L189" s="95"/>
      <c r="M189" s="95"/>
      <c r="N189" s="95"/>
      <c r="O189" s="95"/>
      <c r="P189" s="95"/>
    </row>
    <row r="190" spans="2:16">
      <c r="B190" s="94"/>
      <c r="C190" s="94"/>
      <c r="D190" s="95"/>
      <c r="E190" s="95"/>
      <c r="F190" s="95"/>
      <c r="G190" s="95"/>
      <c r="H190" s="95"/>
      <c r="I190" s="95"/>
      <c r="J190" s="95"/>
      <c r="K190" s="95"/>
      <c r="L190" s="95"/>
      <c r="M190" s="95"/>
      <c r="N190" s="95"/>
      <c r="O190" s="95"/>
      <c r="P190" s="95"/>
    </row>
    <row r="191" spans="2:16">
      <c r="B191" s="94"/>
      <c r="C191" s="94"/>
      <c r="D191" s="95"/>
      <c r="E191" s="95"/>
      <c r="F191" s="95"/>
      <c r="G191" s="95"/>
      <c r="H191" s="95"/>
      <c r="I191" s="95"/>
      <c r="J191" s="95"/>
      <c r="K191" s="95"/>
      <c r="L191" s="95"/>
      <c r="M191" s="95"/>
      <c r="N191" s="95"/>
      <c r="O191" s="95"/>
      <c r="P191" s="95"/>
    </row>
    <row r="192" spans="2:16">
      <c r="B192" s="94"/>
      <c r="C192" s="94"/>
      <c r="D192" s="95"/>
      <c r="E192" s="95"/>
      <c r="F192" s="95"/>
      <c r="G192" s="95"/>
      <c r="H192" s="95"/>
      <c r="I192" s="95"/>
      <c r="J192" s="95"/>
      <c r="K192" s="95"/>
      <c r="L192" s="95"/>
      <c r="M192" s="95"/>
      <c r="N192" s="95"/>
      <c r="O192" s="95"/>
      <c r="P192" s="95"/>
    </row>
    <row r="193" spans="2:16">
      <c r="B193" s="94"/>
      <c r="C193" s="94"/>
      <c r="D193" s="95"/>
      <c r="E193" s="95"/>
      <c r="F193" s="95"/>
      <c r="G193" s="95"/>
      <c r="H193" s="95"/>
      <c r="I193" s="95"/>
      <c r="J193" s="95"/>
      <c r="K193" s="95"/>
      <c r="L193" s="95"/>
      <c r="M193" s="95"/>
      <c r="N193" s="95"/>
      <c r="O193" s="95"/>
      <c r="P193" s="95"/>
    </row>
    <row r="194" spans="2:16">
      <c r="B194" s="94"/>
      <c r="C194" s="94"/>
      <c r="D194" s="95"/>
      <c r="E194" s="95"/>
      <c r="F194" s="95"/>
      <c r="G194" s="95"/>
      <c r="H194" s="95"/>
      <c r="I194" s="95"/>
      <c r="J194" s="95"/>
      <c r="K194" s="95"/>
      <c r="L194" s="95"/>
      <c r="M194" s="95"/>
      <c r="N194" s="95"/>
      <c r="O194" s="95"/>
      <c r="P194" s="95"/>
    </row>
    <row r="195" spans="2:16">
      <c r="B195" s="94"/>
      <c r="C195" s="94"/>
      <c r="D195" s="95"/>
      <c r="E195" s="95"/>
      <c r="F195" s="95"/>
      <c r="G195" s="95"/>
      <c r="H195" s="95"/>
      <c r="I195" s="95"/>
      <c r="J195" s="95"/>
      <c r="K195" s="95"/>
      <c r="L195" s="95"/>
      <c r="M195" s="95"/>
      <c r="N195" s="95"/>
      <c r="O195" s="95"/>
      <c r="P195" s="95"/>
    </row>
    <row r="196" spans="2:16">
      <c r="B196" s="94"/>
      <c r="C196" s="94"/>
      <c r="D196" s="95"/>
      <c r="E196" s="95"/>
      <c r="F196" s="95"/>
      <c r="G196" s="95"/>
      <c r="H196" s="95"/>
      <c r="I196" s="95"/>
      <c r="J196" s="95"/>
      <c r="K196" s="95"/>
      <c r="L196" s="95"/>
      <c r="M196" s="95"/>
      <c r="N196" s="95"/>
      <c r="O196" s="95"/>
      <c r="P196" s="95"/>
    </row>
    <row r="197" spans="2:16">
      <c r="B197" s="94"/>
      <c r="C197" s="94"/>
      <c r="D197" s="95"/>
      <c r="E197" s="95"/>
      <c r="F197" s="95"/>
      <c r="G197" s="95"/>
      <c r="H197" s="95"/>
      <c r="I197" s="95"/>
      <c r="J197" s="95"/>
      <c r="K197" s="95"/>
      <c r="L197" s="95"/>
      <c r="M197" s="95"/>
      <c r="N197" s="95"/>
      <c r="O197" s="95"/>
      <c r="P197" s="95"/>
    </row>
    <row r="198" spans="2:16">
      <c r="B198" s="94"/>
      <c r="C198" s="94"/>
      <c r="D198" s="95"/>
      <c r="E198" s="95"/>
      <c r="F198" s="95"/>
      <c r="G198" s="95"/>
      <c r="H198" s="95"/>
      <c r="I198" s="95"/>
      <c r="J198" s="95"/>
      <c r="K198" s="95"/>
      <c r="L198" s="95"/>
      <c r="M198" s="95"/>
      <c r="N198" s="95"/>
      <c r="O198" s="95"/>
      <c r="P198" s="95"/>
    </row>
    <row r="199" spans="2:16">
      <c r="B199" s="94"/>
      <c r="C199" s="94"/>
      <c r="D199" s="95"/>
      <c r="E199" s="95"/>
      <c r="F199" s="95"/>
      <c r="G199" s="95"/>
      <c r="H199" s="95"/>
      <c r="I199" s="95"/>
      <c r="J199" s="95"/>
      <c r="K199" s="95"/>
      <c r="L199" s="95"/>
      <c r="M199" s="95"/>
      <c r="N199" s="95"/>
      <c r="O199" s="95"/>
      <c r="P199" s="95"/>
    </row>
    <row r="200" spans="2:16">
      <c r="B200" s="94"/>
      <c r="C200" s="94"/>
      <c r="D200" s="95"/>
      <c r="E200" s="95"/>
      <c r="F200" s="95"/>
      <c r="G200" s="95"/>
      <c r="H200" s="95"/>
      <c r="I200" s="95"/>
      <c r="J200" s="95"/>
      <c r="K200" s="95"/>
      <c r="L200" s="95"/>
      <c r="M200" s="95"/>
      <c r="N200" s="95"/>
      <c r="O200" s="95"/>
      <c r="P200" s="95"/>
    </row>
    <row r="201" spans="2:16">
      <c r="B201" s="94"/>
      <c r="C201" s="94"/>
      <c r="D201" s="95"/>
      <c r="E201" s="95"/>
      <c r="F201" s="95"/>
      <c r="G201" s="95"/>
      <c r="H201" s="95"/>
      <c r="I201" s="95"/>
      <c r="J201" s="95"/>
      <c r="K201" s="95"/>
      <c r="L201" s="95"/>
      <c r="M201" s="95"/>
      <c r="N201" s="95"/>
      <c r="O201" s="95"/>
      <c r="P201" s="95"/>
    </row>
    <row r="202" spans="2:16">
      <c r="B202" s="94"/>
      <c r="C202" s="94"/>
      <c r="D202" s="95"/>
      <c r="E202" s="95"/>
      <c r="F202" s="95"/>
      <c r="G202" s="95"/>
      <c r="H202" s="95"/>
      <c r="I202" s="95"/>
      <c r="J202" s="95"/>
      <c r="K202" s="95"/>
      <c r="L202" s="95"/>
      <c r="M202" s="95"/>
      <c r="N202" s="95"/>
      <c r="O202" s="95"/>
      <c r="P202" s="95"/>
    </row>
    <row r="203" spans="2:16">
      <c r="B203" s="94"/>
      <c r="C203" s="94"/>
      <c r="D203" s="95"/>
      <c r="E203" s="95"/>
      <c r="F203" s="95"/>
      <c r="G203" s="95"/>
      <c r="H203" s="95"/>
      <c r="I203" s="95"/>
      <c r="J203" s="95"/>
      <c r="K203" s="95"/>
      <c r="L203" s="95"/>
      <c r="M203" s="95"/>
      <c r="N203" s="95"/>
      <c r="O203" s="95"/>
      <c r="P203" s="95"/>
    </row>
    <row r="204" spans="2:16">
      <c r="B204" s="94"/>
      <c r="C204" s="94"/>
      <c r="D204" s="95"/>
      <c r="E204" s="95"/>
      <c r="F204" s="95"/>
      <c r="G204" s="95"/>
      <c r="H204" s="95"/>
      <c r="I204" s="95"/>
      <c r="J204" s="95"/>
      <c r="K204" s="95"/>
      <c r="L204" s="95"/>
      <c r="M204" s="95"/>
      <c r="N204" s="95"/>
      <c r="O204" s="95"/>
      <c r="P204" s="95"/>
    </row>
    <row r="205" spans="2:16">
      <c r="B205" s="94"/>
      <c r="C205" s="94"/>
      <c r="D205" s="95"/>
      <c r="E205" s="95"/>
      <c r="F205" s="95"/>
      <c r="G205" s="95"/>
      <c r="H205" s="95"/>
      <c r="I205" s="95"/>
      <c r="J205" s="95"/>
      <c r="K205" s="95"/>
      <c r="L205" s="95"/>
      <c r="M205" s="95"/>
      <c r="N205" s="95"/>
      <c r="O205" s="95"/>
      <c r="P205" s="95"/>
    </row>
    <row r="206" spans="2:16">
      <c r="B206" s="94"/>
      <c r="C206" s="94"/>
      <c r="D206" s="95"/>
      <c r="E206" s="95"/>
      <c r="F206" s="95"/>
      <c r="G206" s="95"/>
      <c r="H206" s="95"/>
      <c r="I206" s="95"/>
      <c r="J206" s="95"/>
      <c r="K206" s="95"/>
      <c r="L206" s="95"/>
      <c r="M206" s="95"/>
      <c r="N206" s="95"/>
      <c r="O206" s="95"/>
      <c r="P206" s="95"/>
    </row>
    <row r="207" spans="2:16">
      <c r="B207" s="94"/>
      <c r="C207" s="94"/>
      <c r="D207" s="95"/>
      <c r="E207" s="95"/>
      <c r="F207" s="95"/>
      <c r="G207" s="95"/>
      <c r="H207" s="95"/>
      <c r="I207" s="95"/>
      <c r="J207" s="95"/>
      <c r="K207" s="95"/>
      <c r="L207" s="95"/>
      <c r="M207" s="95"/>
      <c r="N207" s="95"/>
      <c r="O207" s="95"/>
      <c r="P207" s="95"/>
    </row>
    <row r="208" spans="2:16">
      <c r="B208" s="94"/>
      <c r="C208" s="94"/>
      <c r="D208" s="95"/>
      <c r="E208" s="95"/>
      <c r="F208" s="95"/>
      <c r="G208" s="95"/>
      <c r="H208" s="95"/>
      <c r="I208" s="95"/>
      <c r="J208" s="95"/>
      <c r="K208" s="95"/>
      <c r="L208" s="95"/>
      <c r="M208" s="95"/>
      <c r="N208" s="95"/>
      <c r="O208" s="95"/>
      <c r="P208" s="95"/>
    </row>
    <row r="209" spans="2:16">
      <c r="B209" s="94"/>
      <c r="C209" s="94"/>
      <c r="D209" s="95"/>
      <c r="E209" s="95"/>
      <c r="F209" s="95"/>
      <c r="G209" s="95"/>
      <c r="H209" s="95"/>
      <c r="I209" s="95"/>
      <c r="J209" s="95"/>
      <c r="K209" s="95"/>
      <c r="L209" s="95"/>
      <c r="M209" s="95"/>
      <c r="N209" s="95"/>
      <c r="O209" s="95"/>
      <c r="P209" s="95"/>
    </row>
    <row r="210" spans="2:16">
      <c r="B210" s="94"/>
      <c r="C210" s="94"/>
      <c r="D210" s="95"/>
      <c r="E210" s="95"/>
      <c r="F210" s="95"/>
      <c r="G210" s="95"/>
      <c r="H210" s="95"/>
      <c r="I210" s="95"/>
      <c r="J210" s="95"/>
      <c r="K210" s="95"/>
      <c r="L210" s="95"/>
      <c r="M210" s="95"/>
      <c r="N210" s="95"/>
      <c r="O210" s="95"/>
      <c r="P210" s="95"/>
    </row>
    <row r="211" spans="2:16">
      <c r="B211" s="94"/>
      <c r="C211" s="94"/>
      <c r="D211" s="95"/>
      <c r="E211" s="95"/>
      <c r="F211" s="95"/>
      <c r="G211" s="95"/>
      <c r="H211" s="95"/>
      <c r="I211" s="95"/>
      <c r="J211" s="95"/>
      <c r="K211" s="95"/>
      <c r="L211" s="95"/>
      <c r="M211" s="95"/>
      <c r="N211" s="95"/>
      <c r="O211" s="95"/>
      <c r="P211" s="95"/>
    </row>
    <row r="212" spans="2:16">
      <c r="B212" s="94"/>
      <c r="C212" s="94"/>
      <c r="D212" s="95"/>
      <c r="E212" s="95"/>
      <c r="F212" s="95"/>
      <c r="G212" s="95"/>
      <c r="H212" s="95"/>
      <c r="I212" s="95"/>
      <c r="J212" s="95"/>
      <c r="K212" s="95"/>
      <c r="L212" s="95"/>
      <c r="M212" s="95"/>
      <c r="N212" s="95"/>
      <c r="O212" s="95"/>
      <c r="P212" s="95"/>
    </row>
    <row r="213" spans="2:16">
      <c r="B213" s="94"/>
      <c r="C213" s="94"/>
      <c r="D213" s="95"/>
      <c r="E213" s="95"/>
      <c r="F213" s="95"/>
      <c r="G213" s="95"/>
      <c r="H213" s="95"/>
      <c r="I213" s="95"/>
      <c r="J213" s="95"/>
      <c r="K213" s="95"/>
      <c r="L213" s="95"/>
      <c r="M213" s="95"/>
      <c r="N213" s="95"/>
      <c r="O213" s="95"/>
      <c r="P213" s="95"/>
    </row>
    <row r="214" spans="2:16">
      <c r="B214" s="94"/>
      <c r="C214" s="94"/>
      <c r="D214" s="95"/>
      <c r="E214" s="95"/>
      <c r="F214" s="95"/>
      <c r="G214" s="95"/>
      <c r="H214" s="95"/>
      <c r="I214" s="95"/>
      <c r="J214" s="95"/>
      <c r="K214" s="95"/>
      <c r="L214" s="95"/>
      <c r="M214" s="95"/>
      <c r="N214" s="95"/>
      <c r="O214" s="95"/>
      <c r="P214" s="95"/>
    </row>
    <row r="215" spans="2:16">
      <c r="B215" s="94"/>
      <c r="C215" s="94"/>
      <c r="D215" s="95"/>
      <c r="E215" s="95"/>
      <c r="F215" s="95"/>
      <c r="G215" s="95"/>
      <c r="H215" s="95"/>
      <c r="I215" s="95"/>
      <c r="J215" s="95"/>
      <c r="K215" s="95"/>
      <c r="L215" s="95"/>
      <c r="M215" s="95"/>
      <c r="N215" s="95"/>
      <c r="O215" s="95"/>
      <c r="P215" s="95"/>
    </row>
    <row r="216" spans="2:16">
      <c r="B216" s="94"/>
      <c r="C216" s="94"/>
      <c r="D216" s="95"/>
      <c r="E216" s="95"/>
      <c r="F216" s="95"/>
      <c r="G216" s="95"/>
      <c r="H216" s="95"/>
      <c r="I216" s="95"/>
      <c r="J216" s="95"/>
      <c r="K216" s="95"/>
      <c r="L216" s="95"/>
      <c r="M216" s="95"/>
      <c r="N216" s="95"/>
      <c r="O216" s="95"/>
      <c r="P216" s="95"/>
    </row>
    <row r="217" spans="2:16">
      <c r="B217" s="94"/>
      <c r="C217" s="94"/>
      <c r="D217" s="95"/>
      <c r="E217" s="95"/>
      <c r="F217" s="95"/>
      <c r="G217" s="95"/>
      <c r="H217" s="95"/>
      <c r="I217" s="95"/>
      <c r="J217" s="95"/>
      <c r="K217" s="95"/>
      <c r="L217" s="95"/>
      <c r="M217" s="95"/>
      <c r="N217" s="95"/>
      <c r="O217" s="95"/>
      <c r="P217" s="95"/>
    </row>
    <row r="218" spans="2:16">
      <c r="B218" s="94"/>
      <c r="C218" s="94"/>
      <c r="D218" s="95"/>
      <c r="E218" s="95"/>
      <c r="F218" s="95"/>
      <c r="G218" s="95"/>
      <c r="H218" s="95"/>
      <c r="I218" s="95"/>
      <c r="J218" s="95"/>
      <c r="K218" s="95"/>
      <c r="L218" s="95"/>
      <c r="M218" s="95"/>
      <c r="N218" s="95"/>
      <c r="O218" s="95"/>
      <c r="P218" s="95"/>
    </row>
    <row r="219" spans="2:16">
      <c r="B219" s="94"/>
      <c r="C219" s="94"/>
      <c r="D219" s="95"/>
      <c r="E219" s="95"/>
      <c r="F219" s="95"/>
      <c r="G219" s="95"/>
      <c r="H219" s="95"/>
      <c r="I219" s="95"/>
      <c r="J219" s="95"/>
      <c r="K219" s="95"/>
      <c r="L219" s="95"/>
      <c r="M219" s="95"/>
      <c r="N219" s="95"/>
      <c r="O219" s="95"/>
      <c r="P219" s="95"/>
    </row>
    <row r="220" spans="2:16">
      <c r="B220" s="94"/>
      <c r="C220" s="94"/>
      <c r="D220" s="95"/>
      <c r="E220" s="95"/>
      <c r="F220" s="95"/>
      <c r="G220" s="95"/>
      <c r="H220" s="95"/>
      <c r="I220" s="95"/>
      <c r="J220" s="95"/>
      <c r="K220" s="95"/>
      <c r="L220" s="95"/>
      <c r="M220" s="95"/>
      <c r="N220" s="95"/>
      <c r="O220" s="95"/>
      <c r="P220" s="95"/>
    </row>
    <row r="221" spans="2:16">
      <c r="B221" s="94"/>
      <c r="C221" s="94"/>
      <c r="D221" s="95"/>
      <c r="E221" s="95"/>
      <c r="F221" s="95"/>
      <c r="G221" s="95"/>
      <c r="H221" s="95"/>
      <c r="I221" s="95"/>
      <c r="J221" s="95"/>
      <c r="K221" s="95"/>
      <c r="L221" s="95"/>
      <c r="M221" s="95"/>
      <c r="N221" s="95"/>
      <c r="O221" s="95"/>
      <c r="P221" s="95"/>
    </row>
    <row r="222" spans="2:16">
      <c r="B222" s="94"/>
      <c r="C222" s="94"/>
      <c r="D222" s="95"/>
      <c r="E222" s="95"/>
      <c r="F222" s="95"/>
      <c r="G222" s="95"/>
      <c r="H222" s="95"/>
      <c r="I222" s="95"/>
      <c r="J222" s="95"/>
      <c r="K222" s="95"/>
      <c r="L222" s="95"/>
      <c r="M222" s="95"/>
      <c r="N222" s="95"/>
      <c r="O222" s="95"/>
      <c r="P222" s="95"/>
    </row>
    <row r="223" spans="2:16">
      <c r="B223" s="94"/>
      <c r="C223" s="94"/>
      <c r="D223" s="95"/>
      <c r="E223" s="95"/>
      <c r="F223" s="95"/>
      <c r="G223" s="95"/>
      <c r="H223" s="95"/>
      <c r="I223" s="95"/>
      <c r="J223" s="95"/>
      <c r="K223" s="95"/>
      <c r="L223" s="95"/>
      <c r="M223" s="95"/>
      <c r="N223" s="95"/>
      <c r="O223" s="95"/>
      <c r="P223" s="95"/>
    </row>
    <row r="224" spans="2:16">
      <c r="B224" s="94"/>
      <c r="C224" s="94"/>
      <c r="D224" s="95"/>
      <c r="E224" s="95"/>
      <c r="F224" s="95"/>
      <c r="G224" s="95"/>
      <c r="H224" s="95"/>
      <c r="I224" s="95"/>
      <c r="J224" s="95"/>
      <c r="K224" s="95"/>
      <c r="L224" s="95"/>
      <c r="M224" s="95"/>
      <c r="N224" s="95"/>
      <c r="O224" s="95"/>
      <c r="P224" s="95"/>
    </row>
    <row r="225" spans="2:16">
      <c r="B225" s="94"/>
      <c r="C225" s="94"/>
      <c r="D225" s="95"/>
      <c r="E225" s="95"/>
      <c r="F225" s="95"/>
      <c r="G225" s="95"/>
      <c r="H225" s="95"/>
      <c r="I225" s="95"/>
      <c r="J225" s="95"/>
      <c r="K225" s="95"/>
      <c r="L225" s="95"/>
      <c r="M225" s="95"/>
      <c r="N225" s="95"/>
      <c r="O225" s="95"/>
      <c r="P225" s="95"/>
    </row>
    <row r="226" spans="2:16">
      <c r="B226" s="94"/>
      <c r="C226" s="94"/>
      <c r="D226" s="95"/>
      <c r="E226" s="95"/>
      <c r="F226" s="95"/>
      <c r="G226" s="95"/>
      <c r="H226" s="95"/>
      <c r="I226" s="95"/>
      <c r="J226" s="95"/>
      <c r="K226" s="95"/>
      <c r="L226" s="95"/>
      <c r="M226" s="95"/>
      <c r="N226" s="95"/>
      <c r="O226" s="95"/>
      <c r="P226" s="95"/>
    </row>
    <row r="227" spans="2:16">
      <c r="B227" s="94"/>
      <c r="C227" s="94"/>
      <c r="D227" s="95"/>
      <c r="E227" s="95"/>
      <c r="F227" s="95"/>
      <c r="G227" s="95"/>
      <c r="H227" s="95"/>
      <c r="I227" s="95"/>
      <c r="J227" s="95"/>
      <c r="K227" s="95"/>
      <c r="L227" s="95"/>
      <c r="M227" s="95"/>
      <c r="N227" s="95"/>
      <c r="O227" s="95"/>
      <c r="P227" s="95"/>
    </row>
    <row r="228" spans="2:16">
      <c r="B228" s="94"/>
      <c r="C228" s="94"/>
      <c r="D228" s="95"/>
      <c r="E228" s="95"/>
      <c r="F228" s="95"/>
      <c r="G228" s="95"/>
      <c r="H228" s="95"/>
      <c r="I228" s="95"/>
      <c r="J228" s="95"/>
      <c r="K228" s="95"/>
      <c r="L228" s="95"/>
      <c r="M228" s="95"/>
      <c r="N228" s="95"/>
      <c r="O228" s="95"/>
      <c r="P228" s="95"/>
    </row>
    <row r="229" spans="2:16">
      <c r="B229" s="94"/>
      <c r="C229" s="94"/>
      <c r="D229" s="95"/>
      <c r="E229" s="95"/>
      <c r="F229" s="95"/>
      <c r="G229" s="95"/>
      <c r="H229" s="95"/>
      <c r="I229" s="95"/>
      <c r="J229" s="95"/>
      <c r="K229" s="95"/>
      <c r="L229" s="95"/>
      <c r="M229" s="95"/>
      <c r="N229" s="95"/>
      <c r="O229" s="95"/>
      <c r="P229" s="95"/>
    </row>
    <row r="230" spans="2:16">
      <c r="B230" s="94"/>
      <c r="C230" s="94"/>
      <c r="D230" s="95"/>
      <c r="E230" s="95"/>
      <c r="F230" s="95"/>
      <c r="G230" s="95"/>
      <c r="H230" s="95"/>
      <c r="I230" s="95"/>
      <c r="J230" s="95"/>
      <c r="K230" s="95"/>
      <c r="L230" s="95"/>
      <c r="M230" s="95"/>
      <c r="N230" s="95"/>
      <c r="O230" s="95"/>
      <c r="P230" s="95"/>
    </row>
    <row r="231" spans="2:16">
      <c r="B231" s="94"/>
      <c r="C231" s="94"/>
      <c r="D231" s="95"/>
      <c r="E231" s="95"/>
      <c r="F231" s="95"/>
      <c r="G231" s="95"/>
      <c r="H231" s="95"/>
      <c r="I231" s="95"/>
      <c r="J231" s="95"/>
      <c r="K231" s="95"/>
      <c r="L231" s="95"/>
      <c r="M231" s="95"/>
      <c r="N231" s="95"/>
      <c r="O231" s="95"/>
      <c r="P231" s="95"/>
    </row>
    <row r="232" spans="2:16">
      <c r="B232" s="94"/>
      <c r="C232" s="94"/>
      <c r="D232" s="95"/>
      <c r="E232" s="95"/>
      <c r="F232" s="95"/>
      <c r="G232" s="95"/>
      <c r="H232" s="95"/>
      <c r="I232" s="95"/>
      <c r="J232" s="95"/>
      <c r="K232" s="95"/>
      <c r="L232" s="95"/>
      <c r="M232" s="95"/>
      <c r="N232" s="95"/>
      <c r="O232" s="95"/>
      <c r="P232" s="95"/>
    </row>
    <row r="233" spans="2:16">
      <c r="B233" s="94"/>
      <c r="C233" s="94"/>
      <c r="D233" s="95"/>
      <c r="E233" s="95"/>
      <c r="F233" s="95"/>
      <c r="G233" s="95"/>
      <c r="H233" s="95"/>
      <c r="I233" s="95"/>
      <c r="J233" s="95"/>
      <c r="K233" s="95"/>
      <c r="L233" s="95"/>
      <c r="M233" s="95"/>
      <c r="N233" s="95"/>
      <c r="O233" s="95"/>
      <c r="P233" s="95"/>
    </row>
    <row r="234" spans="2:16">
      <c r="B234" s="94"/>
      <c r="C234" s="94"/>
      <c r="D234" s="95"/>
      <c r="E234" s="95"/>
      <c r="F234" s="95"/>
      <c r="G234" s="95"/>
      <c r="H234" s="95"/>
      <c r="I234" s="95"/>
      <c r="J234" s="95"/>
      <c r="K234" s="95"/>
      <c r="L234" s="95"/>
      <c r="M234" s="95"/>
      <c r="N234" s="95"/>
      <c r="O234" s="95"/>
      <c r="P234" s="95"/>
    </row>
    <row r="235" spans="2:16">
      <c r="B235" s="94"/>
      <c r="C235" s="94"/>
      <c r="D235" s="95"/>
      <c r="E235" s="95"/>
      <c r="F235" s="95"/>
      <c r="G235" s="95"/>
      <c r="H235" s="95"/>
      <c r="I235" s="95"/>
      <c r="J235" s="95"/>
      <c r="K235" s="95"/>
      <c r="L235" s="95"/>
      <c r="M235" s="95"/>
      <c r="N235" s="95"/>
      <c r="O235" s="95"/>
      <c r="P235" s="95"/>
    </row>
    <row r="236" spans="2:16">
      <c r="B236" s="94"/>
      <c r="C236" s="94"/>
      <c r="D236" s="95"/>
      <c r="E236" s="95"/>
      <c r="F236" s="95"/>
      <c r="G236" s="95"/>
      <c r="H236" s="95"/>
      <c r="I236" s="95"/>
      <c r="J236" s="95"/>
      <c r="K236" s="95"/>
      <c r="L236" s="95"/>
      <c r="M236" s="95"/>
      <c r="N236" s="95"/>
      <c r="O236" s="95"/>
      <c r="P236" s="95"/>
    </row>
    <row r="237" spans="2:16">
      <c r="B237" s="94"/>
      <c r="C237" s="94"/>
      <c r="D237" s="95"/>
      <c r="E237" s="95"/>
      <c r="F237" s="95"/>
      <c r="G237" s="95"/>
      <c r="H237" s="95"/>
      <c r="I237" s="95"/>
      <c r="J237" s="95"/>
      <c r="K237" s="95"/>
      <c r="L237" s="95"/>
      <c r="M237" s="95"/>
      <c r="N237" s="95"/>
      <c r="O237" s="95"/>
      <c r="P237" s="95"/>
    </row>
    <row r="238" spans="2:16">
      <c r="B238" s="94"/>
      <c r="C238" s="94"/>
      <c r="D238" s="95"/>
      <c r="E238" s="95"/>
      <c r="F238" s="95"/>
      <c r="G238" s="95"/>
      <c r="H238" s="95"/>
      <c r="I238" s="95"/>
      <c r="J238" s="95"/>
      <c r="K238" s="95"/>
      <c r="L238" s="95"/>
      <c r="M238" s="95"/>
      <c r="N238" s="95"/>
      <c r="O238" s="95"/>
      <c r="P238" s="95"/>
    </row>
    <row r="239" spans="2:16">
      <c r="B239" s="94"/>
      <c r="C239" s="94"/>
      <c r="D239" s="95"/>
      <c r="E239" s="95"/>
      <c r="F239" s="95"/>
      <c r="G239" s="95"/>
      <c r="H239" s="95"/>
      <c r="I239" s="95"/>
      <c r="J239" s="95"/>
      <c r="K239" s="95"/>
      <c r="L239" s="95"/>
      <c r="M239" s="95"/>
      <c r="N239" s="95"/>
      <c r="O239" s="95"/>
      <c r="P239" s="95"/>
    </row>
    <row r="240" spans="2:16">
      <c r="B240" s="94"/>
      <c r="C240" s="94"/>
      <c r="D240" s="95"/>
      <c r="E240" s="95"/>
      <c r="F240" s="95"/>
      <c r="G240" s="95"/>
      <c r="H240" s="95"/>
      <c r="I240" s="95"/>
      <c r="J240" s="95"/>
      <c r="K240" s="95"/>
      <c r="L240" s="95"/>
      <c r="M240" s="95"/>
      <c r="N240" s="95"/>
      <c r="O240" s="95"/>
      <c r="P240" s="95"/>
    </row>
    <row r="241" spans="2:16">
      <c r="B241" s="94"/>
      <c r="C241" s="94"/>
      <c r="D241" s="95"/>
      <c r="E241" s="95"/>
      <c r="F241" s="95"/>
      <c r="G241" s="95"/>
      <c r="H241" s="95"/>
      <c r="I241" s="95"/>
      <c r="J241" s="95"/>
      <c r="K241" s="95"/>
      <c r="L241" s="95"/>
      <c r="M241" s="95"/>
      <c r="N241" s="95"/>
      <c r="O241" s="95"/>
      <c r="P241" s="95"/>
    </row>
    <row r="242" spans="2:16">
      <c r="B242" s="94"/>
      <c r="C242" s="94"/>
      <c r="D242" s="95"/>
      <c r="E242" s="95"/>
      <c r="F242" s="95"/>
      <c r="G242" s="95"/>
      <c r="H242" s="95"/>
      <c r="I242" s="95"/>
      <c r="J242" s="95"/>
      <c r="K242" s="95"/>
      <c r="L242" s="95"/>
      <c r="M242" s="95"/>
      <c r="N242" s="95"/>
      <c r="O242" s="95"/>
      <c r="P242" s="95"/>
    </row>
    <row r="243" spans="2:16">
      <c r="B243" s="94"/>
      <c r="C243" s="94"/>
      <c r="D243" s="95"/>
      <c r="E243" s="95"/>
      <c r="F243" s="95"/>
      <c r="G243" s="95"/>
      <c r="H243" s="95"/>
      <c r="I243" s="95"/>
      <c r="J243" s="95"/>
      <c r="K243" s="95"/>
      <c r="L243" s="95"/>
      <c r="M243" s="95"/>
      <c r="N243" s="95"/>
      <c r="O243" s="95"/>
      <c r="P243" s="95"/>
    </row>
    <row r="244" spans="2:16">
      <c r="B244" s="94"/>
      <c r="C244" s="94"/>
      <c r="D244" s="95"/>
      <c r="E244" s="95"/>
      <c r="F244" s="95"/>
      <c r="G244" s="95"/>
      <c r="H244" s="95"/>
      <c r="I244" s="95"/>
      <c r="J244" s="95"/>
      <c r="K244" s="95"/>
      <c r="L244" s="95"/>
      <c r="M244" s="95"/>
      <c r="N244" s="95"/>
      <c r="O244" s="95"/>
      <c r="P244" s="95"/>
    </row>
    <row r="245" spans="2:16">
      <c r="B245" s="94"/>
      <c r="C245" s="94"/>
      <c r="D245" s="95"/>
      <c r="E245" s="95"/>
      <c r="F245" s="95"/>
      <c r="G245" s="95"/>
      <c r="H245" s="95"/>
      <c r="I245" s="95"/>
      <c r="J245" s="95"/>
      <c r="K245" s="95"/>
      <c r="L245" s="95"/>
      <c r="M245" s="95"/>
      <c r="N245" s="95"/>
      <c r="O245" s="95"/>
      <c r="P245" s="95"/>
    </row>
    <row r="246" spans="2:16">
      <c r="B246" s="94"/>
      <c r="C246" s="94"/>
      <c r="D246" s="95"/>
      <c r="E246" s="95"/>
      <c r="F246" s="95"/>
      <c r="G246" s="95"/>
      <c r="H246" s="95"/>
      <c r="I246" s="95"/>
      <c r="J246" s="95"/>
      <c r="K246" s="95"/>
      <c r="L246" s="95"/>
      <c r="M246" s="95"/>
      <c r="N246" s="95"/>
      <c r="O246" s="95"/>
      <c r="P246" s="95"/>
    </row>
    <row r="247" spans="2:16">
      <c r="B247" s="94"/>
      <c r="C247" s="94"/>
      <c r="D247" s="95"/>
      <c r="E247" s="95"/>
      <c r="F247" s="95"/>
      <c r="G247" s="95"/>
      <c r="H247" s="95"/>
      <c r="I247" s="95"/>
      <c r="J247" s="95"/>
      <c r="K247" s="95"/>
      <c r="L247" s="95"/>
      <c r="M247" s="95"/>
      <c r="N247" s="95"/>
      <c r="O247" s="95"/>
      <c r="P247" s="95"/>
    </row>
    <row r="248" spans="2:16">
      <c r="B248" s="94"/>
      <c r="C248" s="94"/>
      <c r="D248" s="95"/>
      <c r="E248" s="95"/>
      <c r="F248" s="95"/>
      <c r="G248" s="95"/>
      <c r="H248" s="95"/>
      <c r="I248" s="95"/>
      <c r="J248" s="95"/>
      <c r="K248" s="95"/>
      <c r="L248" s="95"/>
      <c r="M248" s="95"/>
      <c r="N248" s="95"/>
      <c r="O248" s="95"/>
      <c r="P248" s="95"/>
    </row>
    <row r="249" spans="2:16">
      <c r="B249" s="94"/>
      <c r="C249" s="94"/>
      <c r="D249" s="95"/>
      <c r="E249" s="95"/>
      <c r="F249" s="95"/>
      <c r="G249" s="95"/>
      <c r="H249" s="95"/>
      <c r="I249" s="95"/>
      <c r="J249" s="95"/>
      <c r="K249" s="95"/>
      <c r="L249" s="95"/>
      <c r="M249" s="95"/>
      <c r="N249" s="95"/>
      <c r="O249" s="95"/>
      <c r="P249" s="95"/>
    </row>
    <row r="250" spans="2:16">
      <c r="B250" s="94"/>
      <c r="C250" s="94"/>
      <c r="D250" s="95"/>
      <c r="E250" s="95"/>
      <c r="F250" s="95"/>
      <c r="G250" s="95"/>
      <c r="H250" s="95"/>
      <c r="I250" s="95"/>
      <c r="J250" s="95"/>
      <c r="K250" s="95"/>
      <c r="L250" s="95"/>
      <c r="M250" s="95"/>
      <c r="N250" s="95"/>
      <c r="O250" s="95"/>
      <c r="P250" s="95"/>
    </row>
    <row r="251" spans="2:16">
      <c r="B251" s="94"/>
      <c r="C251" s="94"/>
      <c r="D251" s="95"/>
      <c r="E251" s="95"/>
      <c r="F251" s="95"/>
      <c r="G251" s="95"/>
      <c r="H251" s="95"/>
      <c r="I251" s="95"/>
      <c r="J251" s="95"/>
      <c r="K251" s="95"/>
      <c r="L251" s="95"/>
      <c r="M251" s="95"/>
      <c r="N251" s="95"/>
      <c r="O251" s="95"/>
      <c r="P251" s="95"/>
    </row>
    <row r="252" spans="2:16">
      <c r="B252" s="94"/>
      <c r="C252" s="94"/>
      <c r="D252" s="95"/>
      <c r="E252" s="95"/>
      <c r="F252" s="95"/>
      <c r="G252" s="95"/>
      <c r="H252" s="95"/>
      <c r="I252" s="95"/>
      <c r="J252" s="95"/>
      <c r="K252" s="95"/>
      <c r="L252" s="95"/>
      <c r="M252" s="95"/>
      <c r="N252" s="95"/>
      <c r="O252" s="95"/>
      <c r="P252" s="95"/>
    </row>
    <row r="253" spans="2:16">
      <c r="B253" s="94"/>
      <c r="C253" s="94"/>
      <c r="D253" s="95"/>
      <c r="E253" s="95"/>
      <c r="F253" s="95"/>
      <c r="G253" s="95"/>
      <c r="H253" s="95"/>
      <c r="I253" s="95"/>
      <c r="J253" s="95"/>
      <c r="K253" s="95"/>
      <c r="L253" s="95"/>
      <c r="M253" s="95"/>
      <c r="N253" s="95"/>
      <c r="O253" s="95"/>
      <c r="P253" s="95"/>
    </row>
    <row r="254" spans="2:16">
      <c r="B254" s="94"/>
      <c r="C254" s="94"/>
      <c r="D254" s="95"/>
      <c r="E254" s="95"/>
      <c r="F254" s="95"/>
      <c r="G254" s="95"/>
      <c r="H254" s="95"/>
      <c r="I254" s="95"/>
      <c r="J254" s="95"/>
      <c r="K254" s="95"/>
      <c r="L254" s="95"/>
      <c r="M254" s="95"/>
      <c r="N254" s="95"/>
      <c r="O254" s="95"/>
      <c r="P254" s="95"/>
    </row>
    <row r="255" spans="2:16">
      <c r="B255" s="94"/>
      <c r="C255" s="94"/>
      <c r="D255" s="95"/>
      <c r="E255" s="95"/>
      <c r="F255" s="95"/>
      <c r="G255" s="95"/>
      <c r="H255" s="95"/>
      <c r="I255" s="95"/>
      <c r="J255" s="95"/>
      <c r="K255" s="95"/>
      <c r="L255" s="95"/>
      <c r="M255" s="95"/>
      <c r="N255" s="95"/>
      <c r="O255" s="95"/>
      <c r="P255" s="95"/>
    </row>
    <row r="256" spans="2:16">
      <c r="B256" s="94"/>
      <c r="C256" s="94"/>
      <c r="D256" s="95"/>
      <c r="E256" s="95"/>
      <c r="F256" s="95"/>
      <c r="G256" s="95"/>
      <c r="H256" s="95"/>
      <c r="I256" s="95"/>
      <c r="J256" s="95"/>
      <c r="K256" s="95"/>
      <c r="L256" s="95"/>
      <c r="M256" s="95"/>
      <c r="N256" s="95"/>
      <c r="O256" s="95"/>
      <c r="P256" s="95"/>
    </row>
    <row r="257" spans="2:16">
      <c r="B257" s="94"/>
      <c r="C257" s="94"/>
      <c r="D257" s="95"/>
      <c r="E257" s="95"/>
      <c r="F257" s="95"/>
      <c r="G257" s="95"/>
      <c r="H257" s="95"/>
      <c r="I257" s="95"/>
      <c r="J257" s="95"/>
      <c r="K257" s="95"/>
      <c r="L257" s="95"/>
      <c r="M257" s="95"/>
      <c r="N257" s="95"/>
      <c r="O257" s="95"/>
      <c r="P257" s="95"/>
    </row>
    <row r="258" spans="2:16">
      <c r="B258" s="94"/>
      <c r="C258" s="94"/>
      <c r="D258" s="95"/>
      <c r="E258" s="95"/>
      <c r="F258" s="95"/>
      <c r="G258" s="95"/>
      <c r="H258" s="95"/>
      <c r="I258" s="95"/>
      <c r="J258" s="95"/>
      <c r="K258" s="95"/>
      <c r="L258" s="95"/>
      <c r="M258" s="95"/>
      <c r="N258" s="95"/>
      <c r="O258" s="95"/>
      <c r="P258" s="95"/>
    </row>
    <row r="259" spans="2:16">
      <c r="B259" s="94"/>
      <c r="C259" s="94"/>
      <c r="D259" s="95"/>
      <c r="E259" s="95"/>
      <c r="F259" s="95"/>
      <c r="G259" s="95"/>
      <c r="H259" s="95"/>
      <c r="I259" s="95"/>
      <c r="J259" s="95"/>
      <c r="K259" s="95"/>
      <c r="L259" s="95"/>
      <c r="M259" s="95"/>
      <c r="N259" s="95"/>
      <c r="O259" s="95"/>
      <c r="P259" s="95"/>
    </row>
    <row r="260" spans="2:16">
      <c r="B260" s="94"/>
      <c r="C260" s="94"/>
      <c r="D260" s="95"/>
      <c r="E260" s="95"/>
      <c r="F260" s="95"/>
      <c r="G260" s="95"/>
      <c r="H260" s="95"/>
      <c r="I260" s="95"/>
      <c r="J260" s="95"/>
      <c r="K260" s="95"/>
      <c r="L260" s="95"/>
      <c r="M260" s="95"/>
      <c r="N260" s="95"/>
      <c r="O260" s="95"/>
      <c r="P260" s="95"/>
    </row>
    <row r="261" spans="2:16">
      <c r="B261" s="94"/>
      <c r="C261" s="94"/>
      <c r="D261" s="95"/>
      <c r="E261" s="95"/>
      <c r="F261" s="95"/>
      <c r="G261" s="95"/>
      <c r="H261" s="95"/>
      <c r="I261" s="95"/>
      <c r="J261" s="95"/>
      <c r="K261" s="95"/>
      <c r="L261" s="95"/>
      <c r="M261" s="95"/>
      <c r="N261" s="95"/>
      <c r="O261" s="95"/>
      <c r="P261" s="95"/>
    </row>
    <row r="262" spans="2:16">
      <c r="B262" s="94"/>
      <c r="C262" s="94"/>
      <c r="D262" s="95"/>
      <c r="E262" s="95"/>
      <c r="F262" s="95"/>
      <c r="G262" s="95"/>
      <c r="H262" s="95"/>
      <c r="I262" s="95"/>
      <c r="J262" s="95"/>
      <c r="K262" s="95"/>
      <c r="L262" s="95"/>
      <c r="M262" s="95"/>
      <c r="N262" s="95"/>
      <c r="O262" s="95"/>
      <c r="P262" s="95"/>
    </row>
    <row r="263" spans="2:16">
      <c r="B263" s="94"/>
      <c r="C263" s="94"/>
      <c r="D263" s="95"/>
      <c r="E263" s="95"/>
      <c r="F263" s="95"/>
      <c r="G263" s="95"/>
      <c r="H263" s="95"/>
      <c r="I263" s="95"/>
      <c r="J263" s="95"/>
      <c r="K263" s="95"/>
      <c r="L263" s="95"/>
      <c r="M263" s="95"/>
      <c r="N263" s="95"/>
      <c r="O263" s="95"/>
      <c r="P263" s="95"/>
    </row>
    <row r="264" spans="2:16">
      <c r="B264" s="94"/>
      <c r="C264" s="94"/>
      <c r="D264" s="95"/>
      <c r="E264" s="95"/>
      <c r="F264" s="95"/>
      <c r="G264" s="95"/>
      <c r="H264" s="95"/>
      <c r="I264" s="95"/>
      <c r="J264" s="95"/>
      <c r="K264" s="95"/>
      <c r="L264" s="95"/>
      <c r="M264" s="95"/>
      <c r="N264" s="95"/>
      <c r="O264" s="95"/>
      <c r="P264" s="95"/>
    </row>
    <row r="265" spans="2:16">
      <c r="B265" s="94"/>
      <c r="C265" s="94"/>
      <c r="D265" s="95"/>
      <c r="E265" s="95"/>
      <c r="F265" s="95"/>
      <c r="G265" s="95"/>
      <c r="H265" s="95"/>
      <c r="I265" s="95"/>
      <c r="J265" s="95"/>
      <c r="K265" s="95"/>
      <c r="L265" s="95"/>
      <c r="M265" s="95"/>
      <c r="N265" s="95"/>
      <c r="O265" s="95"/>
      <c r="P265" s="95"/>
    </row>
    <row r="266" spans="2:16">
      <c r="B266" s="94"/>
      <c r="C266" s="94"/>
      <c r="D266" s="95"/>
      <c r="E266" s="95"/>
      <c r="F266" s="95"/>
      <c r="G266" s="95"/>
      <c r="H266" s="95"/>
      <c r="I266" s="95"/>
      <c r="J266" s="95"/>
      <c r="K266" s="95"/>
      <c r="L266" s="95"/>
      <c r="M266" s="95"/>
      <c r="N266" s="95"/>
      <c r="O266" s="95"/>
      <c r="P266" s="95"/>
    </row>
    <row r="267" spans="2:16">
      <c r="B267" s="94"/>
      <c r="C267" s="94"/>
      <c r="D267" s="95"/>
      <c r="E267" s="95"/>
      <c r="F267" s="95"/>
      <c r="G267" s="95"/>
      <c r="H267" s="95"/>
      <c r="I267" s="95"/>
      <c r="J267" s="95"/>
      <c r="K267" s="95"/>
      <c r="L267" s="95"/>
      <c r="M267" s="95"/>
      <c r="N267" s="95"/>
      <c r="O267" s="95"/>
      <c r="P267" s="95"/>
    </row>
    <row r="268" spans="2:16">
      <c r="B268" s="94"/>
      <c r="C268" s="94"/>
      <c r="D268" s="95"/>
      <c r="E268" s="95"/>
      <c r="F268" s="95"/>
      <c r="G268" s="95"/>
      <c r="H268" s="95"/>
      <c r="I268" s="95"/>
      <c r="J268" s="95"/>
      <c r="K268" s="95"/>
      <c r="L268" s="95"/>
      <c r="M268" s="95"/>
      <c r="N268" s="95"/>
      <c r="O268" s="95"/>
      <c r="P268" s="95"/>
    </row>
    <row r="269" spans="2:16">
      <c r="B269" s="94"/>
      <c r="C269" s="94"/>
      <c r="D269" s="95"/>
      <c r="E269" s="95"/>
      <c r="F269" s="95"/>
      <c r="G269" s="95"/>
      <c r="H269" s="95"/>
      <c r="I269" s="95"/>
      <c r="J269" s="95"/>
      <c r="K269" s="95"/>
      <c r="L269" s="95"/>
      <c r="M269" s="95"/>
      <c r="N269" s="95"/>
      <c r="O269" s="95"/>
      <c r="P269" s="95"/>
    </row>
    <row r="270" spans="2:16">
      <c r="B270" s="94"/>
      <c r="C270" s="94"/>
      <c r="D270" s="95"/>
      <c r="E270" s="95"/>
      <c r="F270" s="95"/>
      <c r="G270" s="95"/>
      <c r="H270" s="95"/>
      <c r="I270" s="95"/>
      <c r="J270" s="95"/>
      <c r="K270" s="95"/>
      <c r="L270" s="95"/>
      <c r="M270" s="95"/>
      <c r="N270" s="95"/>
      <c r="O270" s="95"/>
      <c r="P270" s="95"/>
    </row>
    <row r="271" spans="2:16">
      <c r="B271" s="94"/>
      <c r="C271" s="94"/>
      <c r="D271" s="95"/>
      <c r="E271" s="95"/>
      <c r="F271" s="95"/>
      <c r="G271" s="95"/>
      <c r="H271" s="95"/>
      <c r="I271" s="95"/>
      <c r="J271" s="95"/>
      <c r="K271" s="95"/>
      <c r="L271" s="95"/>
      <c r="M271" s="95"/>
      <c r="N271" s="95"/>
      <c r="O271" s="95"/>
      <c r="P271" s="95"/>
    </row>
    <row r="272" spans="2:16">
      <c r="B272" s="94"/>
      <c r="C272" s="94"/>
      <c r="D272" s="95"/>
      <c r="E272" s="95"/>
      <c r="F272" s="95"/>
      <c r="G272" s="95"/>
      <c r="H272" s="95"/>
      <c r="I272" s="95"/>
      <c r="J272" s="95"/>
      <c r="K272" s="95"/>
      <c r="L272" s="95"/>
      <c r="M272" s="95"/>
      <c r="N272" s="95"/>
      <c r="O272" s="95"/>
      <c r="P272" s="95"/>
    </row>
    <row r="273" spans="2:16">
      <c r="B273" s="94"/>
      <c r="C273" s="94"/>
      <c r="D273" s="95"/>
      <c r="E273" s="95"/>
      <c r="F273" s="95"/>
      <c r="G273" s="95"/>
      <c r="H273" s="95"/>
      <c r="I273" s="95"/>
      <c r="J273" s="95"/>
      <c r="K273" s="95"/>
      <c r="L273" s="95"/>
      <c r="M273" s="95"/>
      <c r="N273" s="95"/>
      <c r="O273" s="95"/>
      <c r="P273" s="95"/>
    </row>
    <row r="274" spans="2:16">
      <c r="B274" s="94"/>
      <c r="C274" s="94"/>
      <c r="D274" s="95"/>
      <c r="E274" s="95"/>
      <c r="F274" s="95"/>
      <c r="G274" s="95"/>
      <c r="H274" s="95"/>
      <c r="I274" s="95"/>
      <c r="J274" s="95"/>
      <c r="K274" s="95"/>
      <c r="L274" s="95"/>
      <c r="M274" s="95"/>
      <c r="N274" s="95"/>
      <c r="O274" s="95"/>
      <c r="P274" s="95"/>
    </row>
    <row r="275" spans="2:16">
      <c r="B275" s="94"/>
      <c r="C275" s="94"/>
      <c r="D275" s="95"/>
      <c r="E275" s="95"/>
      <c r="F275" s="95"/>
      <c r="G275" s="95"/>
      <c r="H275" s="95"/>
      <c r="I275" s="95"/>
      <c r="J275" s="95"/>
      <c r="K275" s="95"/>
      <c r="L275" s="95"/>
      <c r="M275" s="95"/>
      <c r="N275" s="95"/>
      <c r="O275" s="95"/>
      <c r="P275" s="95"/>
    </row>
    <row r="276" spans="2:16">
      <c r="B276" s="94"/>
      <c r="C276" s="94"/>
      <c r="D276" s="95"/>
      <c r="E276" s="95"/>
      <c r="F276" s="95"/>
      <c r="G276" s="95"/>
      <c r="H276" s="95"/>
      <c r="I276" s="95"/>
      <c r="J276" s="95"/>
      <c r="K276" s="95"/>
      <c r="L276" s="95"/>
      <c r="M276" s="95"/>
      <c r="N276" s="95"/>
      <c r="O276" s="95"/>
      <c r="P276" s="95"/>
    </row>
    <row r="277" spans="2:16">
      <c r="B277" s="94"/>
      <c r="C277" s="94"/>
      <c r="D277" s="95"/>
      <c r="E277" s="95"/>
      <c r="F277" s="95"/>
      <c r="G277" s="95"/>
      <c r="H277" s="95"/>
      <c r="I277" s="95"/>
      <c r="J277" s="95"/>
      <c r="K277" s="95"/>
      <c r="L277" s="95"/>
      <c r="M277" s="95"/>
      <c r="N277" s="95"/>
      <c r="O277" s="95"/>
      <c r="P277" s="95"/>
    </row>
    <row r="278" spans="2:16">
      <c r="B278" s="94"/>
      <c r="C278" s="94"/>
      <c r="D278" s="95"/>
      <c r="E278" s="95"/>
      <c r="F278" s="95"/>
      <c r="G278" s="95"/>
      <c r="H278" s="95"/>
      <c r="I278" s="95"/>
      <c r="J278" s="95"/>
      <c r="K278" s="95"/>
      <c r="L278" s="95"/>
      <c r="M278" s="95"/>
      <c r="N278" s="95"/>
      <c r="O278" s="95"/>
      <c r="P278" s="95"/>
    </row>
    <row r="279" spans="2:16">
      <c r="B279" s="94"/>
      <c r="C279" s="94"/>
      <c r="D279" s="95"/>
      <c r="E279" s="95"/>
      <c r="F279" s="95"/>
      <c r="G279" s="95"/>
      <c r="H279" s="95"/>
      <c r="I279" s="95"/>
      <c r="J279" s="95"/>
      <c r="K279" s="95"/>
      <c r="L279" s="95"/>
      <c r="M279" s="95"/>
      <c r="N279" s="95"/>
      <c r="O279" s="95"/>
      <c r="P279" s="95"/>
    </row>
    <row r="280" spans="2:16">
      <c r="B280" s="94"/>
      <c r="C280" s="94"/>
      <c r="D280" s="95"/>
      <c r="E280" s="95"/>
      <c r="F280" s="95"/>
      <c r="G280" s="95"/>
      <c r="H280" s="95"/>
      <c r="I280" s="95"/>
      <c r="J280" s="95"/>
      <c r="K280" s="95"/>
      <c r="L280" s="95"/>
      <c r="M280" s="95"/>
      <c r="N280" s="95"/>
      <c r="O280" s="95"/>
      <c r="P280" s="95"/>
    </row>
    <row r="281" spans="2:16">
      <c r="B281" s="94"/>
      <c r="C281" s="94"/>
      <c r="D281" s="95"/>
      <c r="E281" s="95"/>
      <c r="F281" s="95"/>
      <c r="G281" s="95"/>
      <c r="H281" s="95"/>
      <c r="I281" s="95"/>
      <c r="J281" s="95"/>
      <c r="K281" s="95"/>
      <c r="L281" s="95"/>
      <c r="M281" s="95"/>
      <c r="N281" s="95"/>
      <c r="O281" s="95"/>
      <c r="P281" s="95"/>
    </row>
    <row r="282" spans="2:16">
      <c r="B282" s="94"/>
      <c r="C282" s="94"/>
      <c r="D282" s="95"/>
      <c r="E282" s="95"/>
      <c r="F282" s="95"/>
      <c r="G282" s="95"/>
      <c r="H282" s="95"/>
      <c r="I282" s="95"/>
      <c r="J282" s="95"/>
      <c r="K282" s="95"/>
      <c r="L282" s="95"/>
      <c r="M282" s="95"/>
      <c r="N282" s="95"/>
      <c r="O282" s="95"/>
      <c r="P282" s="95"/>
    </row>
    <row r="283" spans="2:16">
      <c r="B283" s="94"/>
      <c r="C283" s="94"/>
      <c r="D283" s="95"/>
      <c r="E283" s="95"/>
      <c r="F283" s="95"/>
      <c r="G283" s="95"/>
      <c r="H283" s="95"/>
      <c r="I283" s="95"/>
      <c r="J283" s="95"/>
      <c r="K283" s="95"/>
      <c r="L283" s="95"/>
      <c r="M283" s="95"/>
      <c r="N283" s="95"/>
      <c r="O283" s="95"/>
      <c r="P283" s="95"/>
    </row>
    <row r="284" spans="2:16">
      <c r="B284" s="94"/>
      <c r="C284" s="94"/>
      <c r="D284" s="95"/>
      <c r="E284" s="95"/>
      <c r="F284" s="95"/>
      <c r="G284" s="95"/>
      <c r="H284" s="95"/>
      <c r="I284" s="95"/>
      <c r="J284" s="95"/>
      <c r="K284" s="95"/>
      <c r="L284" s="95"/>
      <c r="M284" s="95"/>
      <c r="N284" s="95"/>
      <c r="O284" s="95"/>
      <c r="P284" s="95"/>
    </row>
    <row r="285" spans="2:16">
      <c r="B285" s="94"/>
      <c r="C285" s="94"/>
      <c r="D285" s="95"/>
      <c r="E285" s="95"/>
      <c r="F285" s="95"/>
      <c r="G285" s="95"/>
      <c r="H285" s="95"/>
      <c r="I285" s="95"/>
      <c r="J285" s="95"/>
      <c r="K285" s="95"/>
      <c r="L285" s="95"/>
      <c r="M285" s="95"/>
      <c r="N285" s="95"/>
      <c r="O285" s="95"/>
      <c r="P285" s="95"/>
    </row>
    <row r="286" spans="2:16">
      <c r="B286" s="94"/>
      <c r="C286" s="94"/>
      <c r="D286" s="95"/>
      <c r="E286" s="95"/>
      <c r="F286" s="95"/>
      <c r="G286" s="95"/>
      <c r="H286" s="95"/>
      <c r="I286" s="95"/>
      <c r="J286" s="95"/>
      <c r="K286" s="95"/>
      <c r="L286" s="95"/>
      <c r="M286" s="95"/>
      <c r="N286" s="95"/>
      <c r="O286" s="95"/>
      <c r="P286" s="95"/>
    </row>
    <row r="287" spans="2:16">
      <c r="B287" s="94"/>
      <c r="C287" s="94"/>
      <c r="D287" s="95"/>
      <c r="E287" s="95"/>
      <c r="F287" s="95"/>
      <c r="G287" s="95"/>
      <c r="H287" s="95"/>
      <c r="I287" s="95"/>
      <c r="J287" s="95"/>
      <c r="K287" s="95"/>
      <c r="L287" s="95"/>
      <c r="M287" s="95"/>
      <c r="N287" s="95"/>
      <c r="O287" s="95"/>
      <c r="P287" s="95"/>
    </row>
    <row r="288" spans="2:16">
      <c r="B288" s="94"/>
      <c r="C288" s="94"/>
      <c r="D288" s="95"/>
      <c r="E288" s="95"/>
      <c r="F288" s="95"/>
      <c r="G288" s="95"/>
      <c r="H288" s="95"/>
      <c r="I288" s="95"/>
      <c r="J288" s="95"/>
      <c r="K288" s="95"/>
      <c r="L288" s="95"/>
      <c r="M288" s="95"/>
      <c r="N288" s="95"/>
      <c r="O288" s="95"/>
      <c r="P288" s="95"/>
    </row>
    <row r="289" spans="2:16">
      <c r="B289" s="94"/>
      <c r="C289" s="94"/>
      <c r="D289" s="95"/>
      <c r="E289" s="95"/>
      <c r="F289" s="95"/>
      <c r="G289" s="95"/>
      <c r="H289" s="95"/>
      <c r="I289" s="95"/>
      <c r="J289" s="95"/>
      <c r="K289" s="95"/>
      <c r="L289" s="95"/>
      <c r="M289" s="95"/>
      <c r="N289" s="95"/>
      <c r="O289" s="95"/>
      <c r="P289" s="95"/>
    </row>
    <row r="290" spans="2:16">
      <c r="B290" s="94"/>
      <c r="C290" s="94"/>
      <c r="D290" s="95"/>
      <c r="E290" s="95"/>
      <c r="F290" s="95"/>
      <c r="G290" s="95"/>
      <c r="H290" s="95"/>
      <c r="I290" s="95"/>
      <c r="J290" s="95"/>
      <c r="K290" s="95"/>
      <c r="L290" s="95"/>
      <c r="M290" s="95"/>
      <c r="N290" s="95"/>
      <c r="O290" s="95"/>
      <c r="P290" s="95"/>
    </row>
    <row r="291" spans="2:16">
      <c r="B291" s="94"/>
      <c r="C291" s="94"/>
      <c r="D291" s="95"/>
      <c r="E291" s="95"/>
      <c r="F291" s="95"/>
      <c r="G291" s="95"/>
      <c r="H291" s="95"/>
      <c r="I291" s="95"/>
      <c r="J291" s="95"/>
      <c r="K291" s="95"/>
      <c r="L291" s="95"/>
      <c r="M291" s="95"/>
      <c r="N291" s="95"/>
      <c r="O291" s="95"/>
      <c r="P291" s="95"/>
    </row>
    <row r="292" spans="2:16">
      <c r="B292" s="94"/>
      <c r="C292" s="94"/>
      <c r="D292" s="95"/>
      <c r="E292" s="95"/>
      <c r="F292" s="95"/>
      <c r="G292" s="95"/>
      <c r="H292" s="95"/>
      <c r="I292" s="95"/>
      <c r="J292" s="95"/>
      <c r="K292" s="95"/>
      <c r="L292" s="95"/>
      <c r="M292" s="95"/>
      <c r="N292" s="95"/>
      <c r="O292" s="95"/>
      <c r="P292" s="95"/>
    </row>
    <row r="293" spans="2:16">
      <c r="B293" s="94"/>
      <c r="C293" s="94"/>
      <c r="D293" s="95"/>
      <c r="E293" s="95"/>
      <c r="F293" s="95"/>
      <c r="G293" s="95"/>
      <c r="H293" s="95"/>
      <c r="I293" s="95"/>
      <c r="J293" s="95"/>
      <c r="K293" s="95"/>
      <c r="L293" s="95"/>
      <c r="M293" s="95"/>
      <c r="N293" s="95"/>
      <c r="O293" s="95"/>
      <c r="P293" s="95"/>
    </row>
    <row r="294" spans="2:16">
      <c r="B294" s="94"/>
      <c r="C294" s="94"/>
      <c r="D294" s="95"/>
      <c r="E294" s="95"/>
      <c r="F294" s="95"/>
      <c r="G294" s="95"/>
      <c r="H294" s="95"/>
      <c r="I294" s="95"/>
      <c r="J294" s="95"/>
      <c r="K294" s="95"/>
      <c r="L294" s="95"/>
      <c r="M294" s="95"/>
      <c r="N294" s="95"/>
      <c r="O294" s="95"/>
      <c r="P294" s="95"/>
    </row>
    <row r="295" spans="2:16">
      <c r="B295" s="94"/>
      <c r="C295" s="94"/>
      <c r="D295" s="95"/>
      <c r="E295" s="95"/>
      <c r="F295" s="95"/>
      <c r="G295" s="95"/>
      <c r="H295" s="95"/>
      <c r="I295" s="95"/>
      <c r="J295" s="95"/>
      <c r="K295" s="95"/>
      <c r="L295" s="95"/>
      <c r="M295" s="95"/>
      <c r="N295" s="95"/>
      <c r="O295" s="95"/>
      <c r="P295" s="95"/>
    </row>
    <row r="296" spans="2:16">
      <c r="B296" s="94"/>
      <c r="C296" s="94"/>
      <c r="D296" s="95"/>
      <c r="E296" s="95"/>
      <c r="F296" s="95"/>
      <c r="G296" s="95"/>
      <c r="H296" s="95"/>
      <c r="I296" s="95"/>
      <c r="J296" s="95"/>
      <c r="K296" s="95"/>
      <c r="L296" s="95"/>
      <c r="M296" s="95"/>
      <c r="N296" s="95"/>
      <c r="O296" s="95"/>
      <c r="P296" s="95"/>
    </row>
    <row r="297" spans="2:16">
      <c r="B297" s="94"/>
      <c r="C297" s="94"/>
      <c r="D297" s="95"/>
      <c r="E297" s="95"/>
      <c r="F297" s="95"/>
      <c r="G297" s="95"/>
      <c r="H297" s="95"/>
      <c r="I297" s="95"/>
      <c r="J297" s="95"/>
      <c r="K297" s="95"/>
      <c r="L297" s="95"/>
      <c r="M297" s="95"/>
      <c r="N297" s="95"/>
      <c r="O297" s="95"/>
      <c r="P297" s="95"/>
    </row>
    <row r="298" spans="2:16">
      <c r="B298" s="94"/>
      <c r="C298" s="94"/>
      <c r="D298" s="95"/>
      <c r="E298" s="95"/>
      <c r="F298" s="95"/>
      <c r="G298" s="95"/>
      <c r="H298" s="95"/>
      <c r="I298" s="95"/>
      <c r="J298" s="95"/>
      <c r="K298" s="95"/>
      <c r="L298" s="95"/>
      <c r="M298" s="95"/>
      <c r="N298" s="95"/>
      <c r="O298" s="95"/>
      <c r="P298" s="95"/>
    </row>
    <row r="299" spans="2:16">
      <c r="B299" s="94"/>
      <c r="C299" s="94"/>
      <c r="D299" s="95"/>
      <c r="E299" s="95"/>
      <c r="F299" s="95"/>
      <c r="G299" s="95"/>
      <c r="H299" s="95"/>
      <c r="I299" s="95"/>
      <c r="J299" s="95"/>
      <c r="K299" s="95"/>
      <c r="L299" s="95"/>
      <c r="M299" s="95"/>
      <c r="N299" s="95"/>
      <c r="O299" s="95"/>
      <c r="P299" s="95"/>
    </row>
    <row r="300" spans="2:16">
      <c r="B300" s="94"/>
      <c r="C300" s="94"/>
      <c r="D300" s="95"/>
      <c r="E300" s="95"/>
      <c r="F300" s="95"/>
      <c r="G300" s="95"/>
      <c r="H300" s="95"/>
      <c r="I300" s="95"/>
      <c r="J300" s="95"/>
      <c r="K300" s="95"/>
      <c r="L300" s="95"/>
      <c r="M300" s="95"/>
      <c r="N300" s="95"/>
      <c r="O300" s="95"/>
      <c r="P300" s="95"/>
    </row>
    <row r="301" spans="2:16">
      <c r="B301" s="94"/>
      <c r="C301" s="94"/>
      <c r="D301" s="95"/>
      <c r="E301" s="95"/>
      <c r="F301" s="95"/>
      <c r="G301" s="95"/>
      <c r="H301" s="95"/>
      <c r="I301" s="95"/>
      <c r="J301" s="95"/>
      <c r="K301" s="95"/>
      <c r="L301" s="95"/>
      <c r="M301" s="95"/>
      <c r="N301" s="95"/>
      <c r="O301" s="95"/>
      <c r="P301" s="95"/>
    </row>
    <row r="302" spans="2:16">
      <c r="B302" s="94"/>
      <c r="C302" s="94"/>
      <c r="D302" s="95"/>
      <c r="E302" s="95"/>
      <c r="F302" s="95"/>
      <c r="G302" s="95"/>
      <c r="H302" s="95"/>
      <c r="I302" s="95"/>
      <c r="J302" s="95"/>
      <c r="K302" s="95"/>
      <c r="L302" s="95"/>
      <c r="M302" s="95"/>
      <c r="N302" s="95"/>
      <c r="O302" s="95"/>
      <c r="P302" s="95"/>
    </row>
    <row r="303" spans="2:16">
      <c r="B303" s="94"/>
      <c r="C303" s="94"/>
      <c r="D303" s="95"/>
      <c r="E303" s="95"/>
      <c r="F303" s="95"/>
      <c r="G303" s="95"/>
      <c r="H303" s="95"/>
      <c r="I303" s="95"/>
      <c r="J303" s="95"/>
      <c r="K303" s="95"/>
      <c r="L303" s="95"/>
      <c r="M303" s="95"/>
      <c r="N303" s="95"/>
      <c r="O303" s="95"/>
      <c r="P303" s="95"/>
    </row>
    <row r="304" spans="2:16">
      <c r="B304" s="94"/>
      <c r="C304" s="94"/>
      <c r="D304" s="95"/>
      <c r="E304" s="95"/>
      <c r="F304" s="95"/>
      <c r="G304" s="95"/>
      <c r="H304" s="95"/>
      <c r="I304" s="95"/>
      <c r="J304" s="95"/>
      <c r="K304" s="95"/>
      <c r="L304" s="95"/>
      <c r="M304" s="95"/>
      <c r="N304" s="95"/>
      <c r="O304" s="95"/>
      <c r="P304" s="95"/>
    </row>
    <row r="305" spans="2:16">
      <c r="B305" s="94"/>
      <c r="C305" s="94"/>
      <c r="D305" s="95"/>
      <c r="E305" s="95"/>
      <c r="F305" s="95"/>
      <c r="G305" s="95"/>
      <c r="H305" s="95"/>
      <c r="I305" s="95"/>
      <c r="J305" s="95"/>
      <c r="K305" s="95"/>
      <c r="L305" s="95"/>
      <c r="M305" s="95"/>
      <c r="N305" s="95"/>
      <c r="O305" s="95"/>
      <c r="P305" s="95"/>
    </row>
    <row r="306" spans="2:16">
      <c r="B306" s="94"/>
      <c r="C306" s="94"/>
      <c r="D306" s="95"/>
      <c r="E306" s="95"/>
      <c r="F306" s="95"/>
      <c r="G306" s="95"/>
      <c r="H306" s="95"/>
      <c r="I306" s="95"/>
      <c r="J306" s="95"/>
      <c r="K306" s="95"/>
      <c r="L306" s="95"/>
      <c r="M306" s="95"/>
      <c r="N306" s="95"/>
      <c r="O306" s="95"/>
      <c r="P306" s="95"/>
    </row>
    <row r="307" spans="2:16">
      <c r="B307" s="94"/>
      <c r="C307" s="94"/>
      <c r="D307" s="95"/>
      <c r="E307" s="95"/>
      <c r="F307" s="95"/>
      <c r="G307" s="95"/>
      <c r="H307" s="95"/>
      <c r="I307" s="95"/>
      <c r="J307" s="95"/>
      <c r="K307" s="95"/>
      <c r="L307" s="95"/>
      <c r="M307" s="95"/>
      <c r="N307" s="95"/>
      <c r="O307" s="95"/>
      <c r="P307" s="95"/>
    </row>
    <row r="308" spans="2:16">
      <c r="B308" s="94"/>
      <c r="C308" s="94"/>
      <c r="D308" s="95"/>
      <c r="E308" s="95"/>
      <c r="F308" s="95"/>
      <c r="G308" s="95"/>
      <c r="H308" s="95"/>
      <c r="I308" s="95"/>
      <c r="J308" s="95"/>
      <c r="K308" s="95"/>
      <c r="L308" s="95"/>
      <c r="M308" s="95"/>
      <c r="N308" s="95"/>
      <c r="O308" s="95"/>
      <c r="P308" s="95"/>
    </row>
    <row r="309" spans="2:16">
      <c r="B309" s="94"/>
      <c r="C309" s="94"/>
      <c r="D309" s="95"/>
      <c r="E309" s="95"/>
      <c r="F309" s="95"/>
      <c r="G309" s="95"/>
      <c r="H309" s="95"/>
      <c r="I309" s="95"/>
      <c r="J309" s="95"/>
      <c r="K309" s="95"/>
      <c r="L309" s="95"/>
      <c r="M309" s="95"/>
      <c r="N309" s="95"/>
      <c r="O309" s="95"/>
      <c r="P309" s="95"/>
    </row>
    <row r="310" spans="2:16">
      <c r="B310" s="94"/>
      <c r="C310" s="94"/>
      <c r="D310" s="95"/>
      <c r="E310" s="95"/>
      <c r="F310" s="95"/>
      <c r="G310" s="95"/>
      <c r="H310" s="95"/>
      <c r="I310" s="95"/>
      <c r="J310" s="95"/>
      <c r="K310" s="95"/>
      <c r="L310" s="95"/>
      <c r="M310" s="95"/>
      <c r="N310" s="95"/>
      <c r="O310" s="95"/>
      <c r="P310" s="95"/>
    </row>
    <row r="311" spans="2:16">
      <c r="B311" s="94"/>
      <c r="C311" s="94"/>
      <c r="D311" s="95"/>
      <c r="E311" s="95"/>
      <c r="F311" s="95"/>
      <c r="G311" s="95"/>
      <c r="H311" s="95"/>
      <c r="I311" s="95"/>
      <c r="J311" s="95"/>
      <c r="K311" s="95"/>
      <c r="L311" s="95"/>
      <c r="M311" s="95"/>
      <c r="N311" s="95"/>
      <c r="O311" s="95"/>
      <c r="P311" s="95"/>
    </row>
    <row r="312" spans="2:16">
      <c r="B312" s="94"/>
      <c r="C312" s="94"/>
      <c r="D312" s="95"/>
      <c r="E312" s="95"/>
      <c r="F312" s="95"/>
      <c r="G312" s="95"/>
      <c r="H312" s="95"/>
      <c r="I312" s="95"/>
      <c r="J312" s="95"/>
      <c r="K312" s="95"/>
      <c r="L312" s="95"/>
      <c r="M312" s="95"/>
      <c r="N312" s="95"/>
      <c r="O312" s="95"/>
      <c r="P312" s="95"/>
    </row>
    <row r="313" spans="2:16">
      <c r="B313" s="94"/>
      <c r="C313" s="94"/>
      <c r="D313" s="95"/>
      <c r="E313" s="95"/>
      <c r="F313" s="95"/>
      <c r="G313" s="95"/>
      <c r="H313" s="95"/>
      <c r="I313" s="95"/>
      <c r="J313" s="95"/>
      <c r="K313" s="95"/>
      <c r="L313" s="95"/>
      <c r="M313" s="95"/>
      <c r="N313" s="95"/>
      <c r="O313" s="95"/>
      <c r="P313" s="95"/>
    </row>
    <row r="314" spans="2:16">
      <c r="B314" s="94"/>
      <c r="C314" s="94"/>
      <c r="D314" s="95"/>
      <c r="E314" s="95"/>
      <c r="F314" s="95"/>
      <c r="G314" s="95"/>
      <c r="H314" s="95"/>
      <c r="I314" s="95"/>
      <c r="J314" s="95"/>
      <c r="K314" s="95"/>
      <c r="L314" s="95"/>
      <c r="M314" s="95"/>
      <c r="N314" s="95"/>
      <c r="O314" s="95"/>
      <c r="P314" s="95"/>
    </row>
    <row r="315" spans="2:16">
      <c r="B315" s="94"/>
      <c r="C315" s="94"/>
      <c r="D315" s="95"/>
      <c r="E315" s="95"/>
      <c r="F315" s="95"/>
      <c r="G315" s="95"/>
      <c r="H315" s="95"/>
      <c r="I315" s="95"/>
      <c r="J315" s="95"/>
      <c r="K315" s="95"/>
      <c r="L315" s="95"/>
      <c r="M315" s="95"/>
      <c r="N315" s="95"/>
      <c r="O315" s="95"/>
      <c r="P315" s="95"/>
    </row>
    <row r="316" spans="2:16">
      <c r="B316" s="94"/>
      <c r="C316" s="94"/>
      <c r="D316" s="95"/>
      <c r="E316" s="95"/>
      <c r="F316" s="95"/>
      <c r="G316" s="95"/>
      <c r="H316" s="95"/>
      <c r="I316" s="95"/>
      <c r="J316" s="95"/>
      <c r="K316" s="95"/>
      <c r="L316" s="95"/>
      <c r="M316" s="95"/>
      <c r="N316" s="95"/>
      <c r="O316" s="95"/>
      <c r="P316" s="95"/>
    </row>
    <row r="317" spans="2:16">
      <c r="B317" s="94"/>
      <c r="C317" s="94"/>
      <c r="D317" s="95"/>
      <c r="E317" s="95"/>
      <c r="F317" s="95"/>
      <c r="G317" s="95"/>
      <c r="H317" s="95"/>
      <c r="I317" s="95"/>
      <c r="J317" s="95"/>
      <c r="K317" s="95"/>
      <c r="L317" s="95"/>
      <c r="M317" s="95"/>
      <c r="N317" s="95"/>
      <c r="O317" s="95"/>
      <c r="P317" s="95"/>
    </row>
    <row r="318" spans="2:16">
      <c r="B318" s="94"/>
      <c r="C318" s="94"/>
      <c r="D318" s="95"/>
      <c r="E318" s="95"/>
      <c r="F318" s="95"/>
      <c r="G318" s="95"/>
      <c r="H318" s="95"/>
      <c r="I318" s="95"/>
      <c r="J318" s="95"/>
      <c r="K318" s="95"/>
      <c r="L318" s="95"/>
      <c r="M318" s="95"/>
      <c r="N318" s="95"/>
      <c r="O318" s="95"/>
      <c r="P318" s="95"/>
    </row>
    <row r="319" spans="2:16">
      <c r="B319" s="94"/>
      <c r="C319" s="94"/>
      <c r="D319" s="95"/>
      <c r="E319" s="95"/>
      <c r="F319" s="95"/>
      <c r="G319" s="95"/>
      <c r="H319" s="95"/>
      <c r="I319" s="95"/>
      <c r="J319" s="95"/>
      <c r="K319" s="95"/>
      <c r="L319" s="95"/>
      <c r="M319" s="95"/>
      <c r="N319" s="95"/>
      <c r="O319" s="95"/>
      <c r="P319" s="95"/>
    </row>
    <row r="320" spans="2:16">
      <c r="B320" s="94"/>
      <c r="C320" s="94"/>
      <c r="D320" s="95"/>
      <c r="E320" s="95"/>
      <c r="F320" s="95"/>
      <c r="G320" s="95"/>
      <c r="H320" s="95"/>
      <c r="I320" s="95"/>
      <c r="J320" s="95"/>
      <c r="K320" s="95"/>
      <c r="L320" s="95"/>
      <c r="M320" s="95"/>
      <c r="N320" s="95"/>
      <c r="O320" s="95"/>
      <c r="P320" s="95"/>
    </row>
    <row r="321" spans="2:16">
      <c r="B321" s="94"/>
      <c r="C321" s="94"/>
      <c r="D321" s="95"/>
      <c r="E321" s="95"/>
      <c r="F321" s="95"/>
      <c r="G321" s="95"/>
      <c r="H321" s="95"/>
      <c r="I321" s="95"/>
      <c r="J321" s="95"/>
      <c r="K321" s="95"/>
      <c r="L321" s="95"/>
      <c r="M321" s="95"/>
      <c r="N321" s="95"/>
      <c r="O321" s="95"/>
      <c r="P321" s="95"/>
    </row>
    <row r="322" spans="2:16">
      <c r="B322" s="94"/>
      <c r="C322" s="94"/>
      <c r="D322" s="95"/>
      <c r="E322" s="95"/>
      <c r="F322" s="95"/>
      <c r="G322" s="95"/>
      <c r="H322" s="95"/>
      <c r="I322" s="95"/>
      <c r="J322" s="95"/>
      <c r="K322" s="95"/>
      <c r="L322" s="95"/>
      <c r="M322" s="95"/>
      <c r="N322" s="95"/>
      <c r="O322" s="95"/>
      <c r="P322" s="95"/>
    </row>
    <row r="323" spans="2:16">
      <c r="B323" s="94"/>
      <c r="C323" s="94"/>
      <c r="D323" s="95"/>
      <c r="E323" s="95"/>
      <c r="F323" s="95"/>
      <c r="G323" s="95"/>
      <c r="H323" s="95"/>
      <c r="I323" s="95"/>
      <c r="J323" s="95"/>
      <c r="K323" s="95"/>
      <c r="L323" s="95"/>
      <c r="M323" s="95"/>
      <c r="N323" s="95"/>
      <c r="O323" s="95"/>
      <c r="P323" s="95"/>
    </row>
    <row r="324" spans="2:16">
      <c r="B324" s="94"/>
      <c r="C324" s="94"/>
      <c r="D324" s="95"/>
      <c r="E324" s="95"/>
      <c r="F324" s="95"/>
      <c r="G324" s="95"/>
      <c r="H324" s="95"/>
      <c r="I324" s="95"/>
      <c r="J324" s="95"/>
      <c r="K324" s="95"/>
      <c r="L324" s="95"/>
      <c r="M324" s="95"/>
      <c r="N324" s="95"/>
      <c r="O324" s="95"/>
      <c r="P324" s="95"/>
    </row>
    <row r="325" spans="2:16">
      <c r="B325" s="94"/>
      <c r="C325" s="94"/>
      <c r="D325" s="95"/>
      <c r="E325" s="95"/>
      <c r="F325" s="95"/>
      <c r="G325" s="95"/>
      <c r="H325" s="95"/>
      <c r="I325" s="95"/>
      <c r="J325" s="95"/>
      <c r="K325" s="95"/>
      <c r="L325" s="95"/>
      <c r="M325" s="95"/>
      <c r="N325" s="95"/>
      <c r="O325" s="95"/>
      <c r="P325" s="95"/>
    </row>
    <row r="326" spans="2:16">
      <c r="B326" s="94"/>
      <c r="C326" s="94"/>
      <c r="D326" s="95"/>
      <c r="E326" s="95"/>
      <c r="F326" s="95"/>
      <c r="G326" s="95"/>
      <c r="H326" s="95"/>
      <c r="I326" s="95"/>
      <c r="J326" s="95"/>
      <c r="K326" s="95"/>
      <c r="L326" s="95"/>
      <c r="M326" s="95"/>
      <c r="N326" s="95"/>
      <c r="O326" s="95"/>
      <c r="P326" s="95"/>
    </row>
    <row r="327" spans="2:16">
      <c r="B327" s="94"/>
      <c r="C327" s="94"/>
      <c r="D327" s="95"/>
      <c r="E327" s="95"/>
      <c r="F327" s="95"/>
      <c r="G327" s="95"/>
      <c r="H327" s="95"/>
      <c r="I327" s="95"/>
      <c r="J327" s="95"/>
      <c r="K327" s="95"/>
      <c r="L327" s="95"/>
      <c r="M327" s="95"/>
      <c r="N327" s="95"/>
      <c r="O327" s="95"/>
      <c r="P327" s="95"/>
    </row>
    <row r="328" spans="2:16">
      <c r="B328" s="94"/>
      <c r="C328" s="94"/>
      <c r="D328" s="95"/>
      <c r="E328" s="95"/>
      <c r="F328" s="95"/>
      <c r="G328" s="95"/>
      <c r="H328" s="95"/>
      <c r="I328" s="95"/>
      <c r="J328" s="95"/>
      <c r="K328" s="95"/>
      <c r="L328" s="95"/>
      <c r="M328" s="95"/>
      <c r="N328" s="95"/>
      <c r="O328" s="95"/>
      <c r="P328" s="95"/>
    </row>
    <row r="329" spans="2:16">
      <c r="B329" s="94"/>
      <c r="C329" s="94"/>
      <c r="D329" s="95"/>
      <c r="E329" s="95"/>
      <c r="F329" s="95"/>
      <c r="G329" s="95"/>
      <c r="H329" s="95"/>
      <c r="I329" s="95"/>
      <c r="J329" s="95"/>
      <c r="K329" s="95"/>
      <c r="L329" s="95"/>
      <c r="M329" s="95"/>
      <c r="N329" s="95"/>
      <c r="O329" s="95"/>
      <c r="P329" s="95"/>
    </row>
    <row r="330" spans="2:16">
      <c r="B330" s="94"/>
      <c r="C330" s="94"/>
      <c r="D330" s="95"/>
      <c r="E330" s="95"/>
      <c r="F330" s="95"/>
      <c r="G330" s="95"/>
      <c r="H330" s="95"/>
      <c r="I330" s="95"/>
      <c r="J330" s="95"/>
      <c r="K330" s="95"/>
      <c r="L330" s="95"/>
      <c r="M330" s="95"/>
      <c r="N330" s="95"/>
      <c r="O330" s="95"/>
      <c r="P330" s="95"/>
    </row>
    <row r="331" spans="2:16">
      <c r="B331" s="94"/>
      <c r="C331" s="94"/>
      <c r="D331" s="95"/>
      <c r="E331" s="95"/>
      <c r="F331" s="95"/>
      <c r="G331" s="95"/>
      <c r="H331" s="95"/>
      <c r="I331" s="95"/>
      <c r="J331" s="95"/>
      <c r="K331" s="95"/>
      <c r="L331" s="95"/>
      <c r="M331" s="95"/>
      <c r="N331" s="95"/>
      <c r="O331" s="95"/>
      <c r="P331" s="95"/>
    </row>
    <row r="332" spans="2:16">
      <c r="B332" s="94"/>
      <c r="C332" s="94"/>
      <c r="D332" s="95"/>
      <c r="E332" s="95"/>
      <c r="F332" s="95"/>
      <c r="G332" s="95"/>
      <c r="H332" s="95"/>
      <c r="I332" s="95"/>
      <c r="J332" s="95"/>
      <c r="K332" s="95"/>
      <c r="L332" s="95"/>
      <c r="M332" s="95"/>
      <c r="N332" s="95"/>
      <c r="O332" s="95"/>
      <c r="P332" s="95"/>
    </row>
    <row r="333" spans="2:16">
      <c r="B333" s="94"/>
      <c r="C333" s="94"/>
      <c r="D333" s="95"/>
      <c r="E333" s="95"/>
      <c r="F333" s="95"/>
      <c r="G333" s="95"/>
      <c r="H333" s="95"/>
      <c r="I333" s="95"/>
      <c r="J333" s="95"/>
      <c r="K333" s="95"/>
      <c r="L333" s="95"/>
      <c r="M333" s="95"/>
      <c r="N333" s="95"/>
      <c r="O333" s="95"/>
      <c r="P333" s="95"/>
    </row>
    <row r="334" spans="2:16">
      <c r="B334" s="94"/>
      <c r="C334" s="94"/>
      <c r="D334" s="95"/>
      <c r="E334" s="95"/>
      <c r="F334" s="95"/>
      <c r="G334" s="95"/>
      <c r="H334" s="95"/>
      <c r="I334" s="95"/>
      <c r="J334" s="95"/>
      <c r="K334" s="95"/>
      <c r="L334" s="95"/>
      <c r="M334" s="95"/>
      <c r="N334" s="95"/>
      <c r="O334" s="95"/>
      <c r="P334" s="95"/>
    </row>
    <row r="335" spans="2:16">
      <c r="B335" s="94"/>
      <c r="C335" s="94"/>
      <c r="D335" s="95"/>
      <c r="E335" s="95"/>
      <c r="F335" s="95"/>
      <c r="G335" s="95"/>
      <c r="H335" s="95"/>
      <c r="I335" s="95"/>
      <c r="J335" s="95"/>
      <c r="K335" s="95"/>
      <c r="L335" s="95"/>
      <c r="M335" s="95"/>
      <c r="N335" s="95"/>
      <c r="O335" s="95"/>
      <c r="P335" s="95"/>
    </row>
    <row r="336" spans="2:16">
      <c r="B336" s="94"/>
      <c r="C336" s="94"/>
      <c r="D336" s="95"/>
      <c r="E336" s="95"/>
      <c r="F336" s="95"/>
      <c r="G336" s="95"/>
      <c r="H336" s="95"/>
      <c r="I336" s="95"/>
      <c r="J336" s="95"/>
      <c r="K336" s="95"/>
      <c r="L336" s="95"/>
      <c r="M336" s="95"/>
      <c r="N336" s="95"/>
      <c r="O336" s="95"/>
      <c r="P336" s="95"/>
    </row>
    <row r="337" spans="2:16">
      <c r="B337" s="94"/>
      <c r="C337" s="94"/>
      <c r="D337" s="95"/>
      <c r="E337" s="95"/>
      <c r="F337" s="95"/>
      <c r="G337" s="95"/>
      <c r="H337" s="95"/>
      <c r="I337" s="95"/>
      <c r="J337" s="95"/>
      <c r="K337" s="95"/>
      <c r="L337" s="95"/>
      <c r="M337" s="95"/>
      <c r="N337" s="95"/>
      <c r="O337" s="95"/>
      <c r="P337" s="95"/>
    </row>
    <row r="338" spans="2:16">
      <c r="B338" s="94"/>
      <c r="C338" s="94"/>
      <c r="D338" s="95"/>
      <c r="E338" s="95"/>
      <c r="F338" s="95"/>
      <c r="G338" s="95"/>
      <c r="H338" s="95"/>
      <c r="I338" s="95"/>
      <c r="J338" s="95"/>
      <c r="K338" s="95"/>
      <c r="L338" s="95"/>
      <c r="M338" s="95"/>
      <c r="N338" s="95"/>
      <c r="O338" s="95"/>
      <c r="P338" s="95"/>
    </row>
    <row r="339" spans="2:16">
      <c r="B339" s="94"/>
      <c r="C339" s="94"/>
      <c r="D339" s="95"/>
      <c r="E339" s="95"/>
      <c r="F339" s="95"/>
      <c r="G339" s="95"/>
      <c r="H339" s="95"/>
      <c r="I339" s="95"/>
      <c r="J339" s="95"/>
      <c r="K339" s="95"/>
      <c r="L339" s="95"/>
      <c r="M339" s="95"/>
      <c r="N339" s="95"/>
      <c r="O339" s="95"/>
      <c r="P339" s="95"/>
    </row>
    <row r="340" spans="2:16">
      <c r="B340" s="94"/>
      <c r="C340" s="94"/>
      <c r="D340" s="95"/>
      <c r="E340" s="95"/>
      <c r="F340" s="95"/>
      <c r="G340" s="95"/>
      <c r="H340" s="95"/>
      <c r="I340" s="95"/>
      <c r="J340" s="95"/>
      <c r="K340" s="95"/>
      <c r="L340" s="95"/>
      <c r="M340" s="95"/>
      <c r="N340" s="95"/>
      <c r="O340" s="95"/>
      <c r="P340" s="95"/>
    </row>
    <row r="341" spans="2:16">
      <c r="B341" s="94"/>
      <c r="C341" s="94"/>
      <c r="D341" s="95"/>
      <c r="E341" s="95"/>
      <c r="F341" s="95"/>
      <c r="G341" s="95"/>
      <c r="H341" s="95"/>
      <c r="I341" s="95"/>
      <c r="J341" s="95"/>
      <c r="K341" s="95"/>
      <c r="L341" s="95"/>
      <c r="M341" s="95"/>
      <c r="N341" s="95"/>
      <c r="O341" s="95"/>
      <c r="P341" s="95"/>
    </row>
    <row r="342" spans="2:16">
      <c r="B342" s="94"/>
      <c r="C342" s="94"/>
      <c r="D342" s="95"/>
      <c r="E342" s="95"/>
      <c r="F342" s="95"/>
      <c r="G342" s="95"/>
      <c r="H342" s="95"/>
      <c r="I342" s="95"/>
      <c r="J342" s="95"/>
      <c r="K342" s="95"/>
      <c r="L342" s="95"/>
      <c r="M342" s="95"/>
      <c r="N342" s="95"/>
      <c r="O342" s="95"/>
      <c r="P342" s="95"/>
    </row>
    <row r="343" spans="2:16">
      <c r="B343" s="94"/>
      <c r="C343" s="94"/>
      <c r="D343" s="95"/>
      <c r="E343" s="95"/>
      <c r="F343" s="95"/>
      <c r="G343" s="95"/>
      <c r="H343" s="95"/>
      <c r="I343" s="95"/>
      <c r="J343" s="95"/>
      <c r="K343" s="95"/>
      <c r="L343" s="95"/>
      <c r="M343" s="95"/>
      <c r="N343" s="95"/>
      <c r="O343" s="95"/>
      <c r="P343" s="95"/>
    </row>
    <row r="344" spans="2:16">
      <c r="B344" s="94"/>
      <c r="C344" s="94"/>
      <c r="D344" s="95"/>
      <c r="E344" s="95"/>
      <c r="F344" s="95"/>
      <c r="G344" s="95"/>
      <c r="H344" s="95"/>
      <c r="I344" s="95"/>
      <c r="J344" s="95"/>
      <c r="K344" s="95"/>
      <c r="L344" s="95"/>
      <c r="M344" s="95"/>
      <c r="N344" s="95"/>
      <c r="O344" s="95"/>
      <c r="P344" s="95"/>
    </row>
    <row r="345" spans="2:16">
      <c r="B345" s="94"/>
      <c r="C345" s="94"/>
      <c r="D345" s="95"/>
      <c r="E345" s="95"/>
      <c r="F345" s="95"/>
      <c r="G345" s="95"/>
      <c r="H345" s="95"/>
      <c r="I345" s="95"/>
      <c r="J345" s="95"/>
      <c r="K345" s="95"/>
      <c r="L345" s="95"/>
      <c r="M345" s="95"/>
      <c r="N345" s="95"/>
      <c r="O345" s="95"/>
      <c r="P345" s="95"/>
    </row>
    <row r="346" spans="2:16">
      <c r="B346" s="94"/>
      <c r="C346" s="94"/>
      <c r="D346" s="95"/>
      <c r="E346" s="95"/>
      <c r="F346" s="95"/>
      <c r="G346" s="95"/>
      <c r="H346" s="95"/>
      <c r="I346" s="95"/>
      <c r="J346" s="95"/>
      <c r="K346" s="95"/>
      <c r="L346" s="95"/>
      <c r="M346" s="95"/>
      <c r="N346" s="95"/>
      <c r="O346" s="95"/>
      <c r="P346" s="95"/>
    </row>
    <row r="347" spans="2:16">
      <c r="B347" s="94"/>
      <c r="C347" s="94"/>
      <c r="D347" s="95"/>
      <c r="E347" s="95"/>
      <c r="F347" s="95"/>
      <c r="G347" s="95"/>
      <c r="H347" s="95"/>
      <c r="I347" s="95"/>
      <c r="J347" s="95"/>
      <c r="K347" s="95"/>
      <c r="L347" s="95"/>
      <c r="M347" s="95"/>
      <c r="N347" s="95"/>
      <c r="O347" s="95"/>
      <c r="P347" s="95"/>
    </row>
    <row r="348" spans="2:16">
      <c r="B348" s="94"/>
      <c r="C348" s="94"/>
      <c r="D348" s="95"/>
      <c r="E348" s="95"/>
      <c r="F348" s="95"/>
      <c r="G348" s="95"/>
      <c r="H348" s="95"/>
      <c r="I348" s="95"/>
      <c r="J348" s="95"/>
      <c r="K348" s="95"/>
      <c r="L348" s="95"/>
      <c r="M348" s="95"/>
      <c r="N348" s="95"/>
      <c r="O348" s="95"/>
      <c r="P348" s="95"/>
    </row>
    <row r="349" spans="2:16">
      <c r="B349" s="94"/>
      <c r="C349" s="94"/>
      <c r="D349" s="95"/>
      <c r="E349" s="95"/>
      <c r="F349" s="95"/>
      <c r="G349" s="95"/>
      <c r="H349" s="95"/>
      <c r="I349" s="95"/>
      <c r="J349" s="95"/>
      <c r="K349" s="95"/>
      <c r="L349" s="95"/>
      <c r="M349" s="95"/>
      <c r="N349" s="95"/>
      <c r="O349" s="95"/>
      <c r="P349" s="95"/>
    </row>
    <row r="350" spans="2:16">
      <c r="B350" s="94"/>
      <c r="C350" s="94"/>
      <c r="D350" s="95"/>
      <c r="E350" s="95"/>
      <c r="F350" s="95"/>
      <c r="G350" s="95"/>
      <c r="H350" s="95"/>
      <c r="I350" s="95"/>
      <c r="J350" s="95"/>
      <c r="K350" s="95"/>
      <c r="L350" s="95"/>
      <c r="M350" s="95"/>
      <c r="N350" s="95"/>
      <c r="O350" s="95"/>
      <c r="P350" s="95"/>
    </row>
    <row r="351" spans="2:16">
      <c r="B351" s="94"/>
      <c r="C351" s="94"/>
      <c r="D351" s="95"/>
      <c r="E351" s="95"/>
      <c r="F351" s="95"/>
      <c r="G351" s="95"/>
      <c r="H351" s="95"/>
      <c r="I351" s="95"/>
      <c r="J351" s="95"/>
      <c r="K351" s="95"/>
      <c r="L351" s="95"/>
      <c r="M351" s="95"/>
      <c r="N351" s="95"/>
      <c r="O351" s="95"/>
      <c r="P351" s="95"/>
    </row>
    <row r="352" spans="2:16">
      <c r="B352" s="94"/>
      <c r="C352" s="94"/>
      <c r="D352" s="95"/>
      <c r="E352" s="95"/>
      <c r="F352" s="95"/>
      <c r="G352" s="95"/>
      <c r="H352" s="95"/>
      <c r="I352" s="95"/>
      <c r="J352" s="95"/>
      <c r="K352" s="95"/>
      <c r="L352" s="95"/>
      <c r="M352" s="95"/>
      <c r="N352" s="95"/>
      <c r="O352" s="95"/>
      <c r="P352" s="95"/>
    </row>
    <row r="353" spans="2:16">
      <c r="B353" s="94"/>
      <c r="C353" s="94"/>
      <c r="D353" s="95"/>
      <c r="E353" s="95"/>
      <c r="F353" s="95"/>
      <c r="G353" s="95"/>
      <c r="H353" s="95"/>
      <c r="I353" s="95"/>
      <c r="J353" s="95"/>
      <c r="K353" s="95"/>
      <c r="L353" s="95"/>
      <c r="M353" s="95"/>
      <c r="N353" s="95"/>
      <c r="O353" s="95"/>
      <c r="P353" s="95"/>
    </row>
    <row r="354" spans="2:16">
      <c r="B354" s="94"/>
      <c r="C354" s="94"/>
      <c r="D354" s="95"/>
      <c r="E354" s="95"/>
      <c r="F354" s="95"/>
      <c r="G354" s="95"/>
      <c r="H354" s="95"/>
      <c r="I354" s="95"/>
      <c r="J354" s="95"/>
      <c r="K354" s="95"/>
      <c r="L354" s="95"/>
      <c r="M354" s="95"/>
      <c r="N354" s="95"/>
      <c r="O354" s="95"/>
      <c r="P354" s="95"/>
    </row>
    <row r="355" spans="2:16">
      <c r="B355" s="94"/>
      <c r="C355" s="94"/>
      <c r="D355" s="95"/>
      <c r="E355" s="95"/>
      <c r="F355" s="95"/>
      <c r="G355" s="95"/>
      <c r="H355" s="95"/>
      <c r="I355" s="95"/>
      <c r="J355" s="95"/>
      <c r="K355" s="95"/>
      <c r="L355" s="95"/>
      <c r="M355" s="95"/>
      <c r="N355" s="95"/>
      <c r="O355" s="95"/>
      <c r="P355" s="95"/>
    </row>
    <row r="356" spans="2:16">
      <c r="B356" s="94"/>
      <c r="C356" s="94"/>
      <c r="D356" s="95"/>
      <c r="E356" s="95"/>
      <c r="F356" s="95"/>
      <c r="G356" s="95"/>
      <c r="H356" s="95"/>
      <c r="I356" s="95"/>
      <c r="J356" s="95"/>
      <c r="K356" s="95"/>
      <c r="L356" s="95"/>
      <c r="M356" s="95"/>
      <c r="N356" s="95"/>
      <c r="O356" s="95"/>
      <c r="P356" s="95"/>
    </row>
    <row r="357" spans="2:16">
      <c r="B357" s="94"/>
      <c r="C357" s="94"/>
      <c r="D357" s="95"/>
      <c r="E357" s="95"/>
      <c r="F357" s="95"/>
      <c r="G357" s="95"/>
      <c r="H357" s="95"/>
      <c r="I357" s="95"/>
      <c r="J357" s="95"/>
      <c r="K357" s="95"/>
      <c r="L357" s="95"/>
      <c r="M357" s="95"/>
      <c r="N357" s="95"/>
      <c r="O357" s="95"/>
      <c r="P357" s="95"/>
    </row>
    <row r="358" spans="2:16">
      <c r="B358" s="94"/>
      <c r="C358" s="94"/>
      <c r="D358" s="95"/>
      <c r="E358" s="95"/>
      <c r="F358" s="95"/>
      <c r="G358" s="95"/>
      <c r="H358" s="95"/>
      <c r="I358" s="95"/>
      <c r="J358" s="95"/>
      <c r="K358" s="95"/>
      <c r="L358" s="95"/>
      <c r="M358" s="95"/>
      <c r="N358" s="95"/>
      <c r="O358" s="95"/>
      <c r="P358" s="95"/>
    </row>
    <row r="359" spans="2:16">
      <c r="B359" s="94"/>
      <c r="C359" s="94"/>
      <c r="D359" s="95"/>
      <c r="E359" s="95"/>
      <c r="F359" s="95"/>
      <c r="G359" s="95"/>
      <c r="H359" s="95"/>
      <c r="I359" s="95"/>
      <c r="J359" s="95"/>
      <c r="K359" s="95"/>
      <c r="L359" s="95"/>
      <c r="M359" s="95"/>
      <c r="N359" s="95"/>
      <c r="O359" s="95"/>
      <c r="P359" s="95"/>
    </row>
    <row r="360" spans="2:16">
      <c r="B360" s="94"/>
      <c r="C360" s="94"/>
      <c r="D360" s="95"/>
      <c r="E360" s="95"/>
      <c r="F360" s="95"/>
      <c r="G360" s="95"/>
      <c r="H360" s="95"/>
      <c r="I360" s="95"/>
      <c r="J360" s="95"/>
      <c r="K360" s="95"/>
      <c r="L360" s="95"/>
      <c r="M360" s="95"/>
      <c r="N360" s="95"/>
      <c r="O360" s="95"/>
      <c r="P360" s="95"/>
    </row>
    <row r="361" spans="2:16">
      <c r="B361" s="94"/>
      <c r="C361" s="94"/>
      <c r="D361" s="95"/>
      <c r="E361" s="95"/>
      <c r="F361" s="95"/>
      <c r="G361" s="95"/>
      <c r="H361" s="95"/>
      <c r="I361" s="95"/>
      <c r="J361" s="95"/>
      <c r="K361" s="95"/>
      <c r="L361" s="95"/>
      <c r="M361" s="95"/>
      <c r="N361" s="95"/>
      <c r="O361" s="95"/>
      <c r="P361" s="95"/>
    </row>
    <row r="362" spans="2:16">
      <c r="B362" s="94"/>
      <c r="C362" s="94"/>
      <c r="D362" s="95"/>
      <c r="E362" s="95"/>
      <c r="F362" s="95"/>
      <c r="G362" s="95"/>
      <c r="H362" s="95"/>
      <c r="I362" s="95"/>
      <c r="J362" s="95"/>
      <c r="K362" s="95"/>
      <c r="L362" s="95"/>
      <c r="M362" s="95"/>
      <c r="N362" s="95"/>
      <c r="O362" s="95"/>
      <c r="P362" s="95"/>
    </row>
    <row r="363" spans="2:16">
      <c r="B363" s="94"/>
      <c r="C363" s="94"/>
      <c r="D363" s="95"/>
      <c r="E363" s="95"/>
      <c r="F363" s="95"/>
      <c r="G363" s="95"/>
      <c r="H363" s="95"/>
      <c r="I363" s="95"/>
      <c r="J363" s="95"/>
      <c r="K363" s="95"/>
      <c r="L363" s="95"/>
      <c r="M363" s="95"/>
      <c r="N363" s="95"/>
      <c r="O363" s="95"/>
      <c r="P363" s="95"/>
    </row>
    <row r="364" spans="2:16">
      <c r="B364" s="94"/>
      <c r="C364" s="94"/>
      <c r="D364" s="95"/>
      <c r="E364" s="95"/>
      <c r="F364" s="95"/>
      <c r="G364" s="95"/>
      <c r="H364" s="95"/>
      <c r="I364" s="95"/>
      <c r="J364" s="95"/>
      <c r="K364" s="95"/>
      <c r="L364" s="95"/>
      <c r="M364" s="95"/>
      <c r="N364" s="95"/>
      <c r="O364" s="95"/>
      <c r="P364" s="95"/>
    </row>
    <row r="365" spans="2:16">
      <c r="B365" s="94"/>
      <c r="C365" s="94"/>
      <c r="D365" s="95"/>
      <c r="E365" s="95"/>
      <c r="F365" s="95"/>
      <c r="G365" s="95"/>
      <c r="H365" s="95"/>
      <c r="I365" s="95"/>
      <c r="J365" s="95"/>
      <c r="K365" s="95"/>
      <c r="L365" s="95"/>
      <c r="M365" s="95"/>
      <c r="N365" s="95"/>
      <c r="O365" s="95"/>
      <c r="P365" s="95"/>
    </row>
    <row r="366" spans="2:16">
      <c r="B366" s="94"/>
      <c r="C366" s="94"/>
      <c r="D366" s="95"/>
      <c r="E366" s="95"/>
      <c r="F366" s="95"/>
      <c r="G366" s="95"/>
      <c r="H366" s="95"/>
      <c r="I366" s="95"/>
      <c r="J366" s="95"/>
      <c r="K366" s="95"/>
      <c r="L366" s="95"/>
      <c r="M366" s="95"/>
      <c r="N366" s="95"/>
      <c r="O366" s="95"/>
      <c r="P366" s="95"/>
    </row>
    <row r="367" spans="2:16">
      <c r="B367" s="94"/>
      <c r="C367" s="94"/>
      <c r="D367" s="95"/>
      <c r="E367" s="95"/>
      <c r="F367" s="95"/>
      <c r="G367" s="95"/>
      <c r="H367" s="95"/>
      <c r="I367" s="95"/>
      <c r="J367" s="95"/>
      <c r="K367" s="95"/>
      <c r="L367" s="95"/>
      <c r="M367" s="95"/>
      <c r="N367" s="95"/>
      <c r="O367" s="95"/>
      <c r="P367" s="95"/>
    </row>
    <row r="368" spans="2:16">
      <c r="B368" s="94"/>
      <c r="C368" s="94"/>
      <c r="D368" s="95"/>
      <c r="E368" s="95"/>
      <c r="F368" s="95"/>
      <c r="G368" s="95"/>
      <c r="H368" s="95"/>
      <c r="I368" s="95"/>
      <c r="J368" s="95"/>
      <c r="K368" s="95"/>
      <c r="L368" s="95"/>
      <c r="M368" s="95"/>
      <c r="N368" s="95"/>
      <c r="O368" s="95"/>
      <c r="P368" s="95"/>
    </row>
    <row r="369" spans="2:16">
      <c r="B369" s="94"/>
      <c r="C369" s="94"/>
      <c r="D369" s="95"/>
      <c r="E369" s="95"/>
      <c r="F369" s="95"/>
      <c r="G369" s="95"/>
      <c r="H369" s="95"/>
      <c r="I369" s="95"/>
      <c r="J369" s="95"/>
      <c r="K369" s="95"/>
      <c r="L369" s="95"/>
      <c r="M369" s="95"/>
      <c r="N369" s="95"/>
      <c r="O369" s="95"/>
      <c r="P369" s="95"/>
    </row>
    <row r="370" spans="2:16">
      <c r="B370" s="94"/>
      <c r="C370" s="94"/>
      <c r="D370" s="95"/>
      <c r="E370" s="95"/>
      <c r="F370" s="95"/>
      <c r="G370" s="95"/>
      <c r="H370" s="95"/>
      <c r="I370" s="95"/>
      <c r="J370" s="95"/>
      <c r="K370" s="95"/>
      <c r="L370" s="95"/>
      <c r="M370" s="95"/>
      <c r="N370" s="95"/>
      <c r="O370" s="95"/>
      <c r="P370" s="95"/>
    </row>
    <row r="371" spans="2:16">
      <c r="B371" s="94"/>
      <c r="C371" s="94"/>
      <c r="D371" s="95"/>
      <c r="E371" s="95"/>
      <c r="F371" s="95"/>
      <c r="G371" s="95"/>
      <c r="H371" s="95"/>
      <c r="I371" s="95"/>
      <c r="J371" s="95"/>
      <c r="K371" s="95"/>
      <c r="L371" s="95"/>
      <c r="M371" s="95"/>
      <c r="N371" s="95"/>
      <c r="O371" s="95"/>
      <c r="P371" s="95"/>
    </row>
    <row r="372" spans="2:16">
      <c r="B372" s="94"/>
      <c r="C372" s="94"/>
      <c r="D372" s="95"/>
      <c r="E372" s="95"/>
      <c r="F372" s="95"/>
      <c r="G372" s="95"/>
      <c r="H372" s="95"/>
      <c r="I372" s="95"/>
      <c r="J372" s="95"/>
      <c r="K372" s="95"/>
      <c r="L372" s="95"/>
      <c r="M372" s="95"/>
      <c r="N372" s="95"/>
      <c r="O372" s="95"/>
      <c r="P372" s="95"/>
    </row>
    <row r="373" spans="2:16">
      <c r="B373" s="94"/>
      <c r="C373" s="94"/>
      <c r="D373" s="95"/>
      <c r="E373" s="95"/>
      <c r="F373" s="95"/>
      <c r="G373" s="95"/>
      <c r="H373" s="95"/>
      <c r="I373" s="95"/>
      <c r="J373" s="95"/>
      <c r="K373" s="95"/>
      <c r="L373" s="95"/>
      <c r="M373" s="95"/>
      <c r="N373" s="95"/>
      <c r="O373" s="95"/>
      <c r="P373" s="95"/>
    </row>
    <row r="374" spans="2:16">
      <c r="B374" s="94"/>
      <c r="C374" s="94"/>
      <c r="D374" s="95"/>
      <c r="E374" s="95"/>
      <c r="F374" s="95"/>
      <c r="G374" s="95"/>
      <c r="H374" s="95"/>
      <c r="I374" s="95"/>
      <c r="J374" s="95"/>
      <c r="K374" s="95"/>
      <c r="L374" s="95"/>
      <c r="M374" s="95"/>
      <c r="N374" s="95"/>
      <c r="O374" s="95"/>
      <c r="P374" s="95"/>
    </row>
    <row r="375" spans="2:16">
      <c r="B375" s="94"/>
      <c r="C375" s="94"/>
      <c r="D375" s="95"/>
      <c r="E375" s="95"/>
      <c r="F375" s="95"/>
      <c r="G375" s="95"/>
      <c r="H375" s="95"/>
      <c r="I375" s="95"/>
      <c r="J375" s="95"/>
      <c r="K375" s="95"/>
      <c r="L375" s="95"/>
      <c r="M375" s="95"/>
      <c r="N375" s="95"/>
      <c r="O375" s="95"/>
      <c r="P375" s="95"/>
    </row>
    <row r="376" spans="2:16">
      <c r="B376" s="94"/>
      <c r="C376" s="94"/>
      <c r="D376" s="95"/>
      <c r="E376" s="95"/>
      <c r="F376" s="95"/>
      <c r="G376" s="95"/>
      <c r="H376" s="95"/>
      <c r="I376" s="95"/>
      <c r="J376" s="95"/>
      <c r="K376" s="95"/>
      <c r="L376" s="95"/>
      <c r="M376" s="95"/>
      <c r="N376" s="95"/>
      <c r="O376" s="95"/>
      <c r="P376" s="95"/>
    </row>
    <row r="377" spans="2:16">
      <c r="B377" s="94"/>
      <c r="C377" s="94"/>
      <c r="D377" s="95"/>
      <c r="E377" s="95"/>
      <c r="F377" s="95"/>
      <c r="G377" s="95"/>
      <c r="H377" s="95"/>
      <c r="I377" s="95"/>
      <c r="J377" s="95"/>
      <c r="K377" s="95"/>
      <c r="L377" s="95"/>
      <c r="M377" s="95"/>
      <c r="N377" s="95"/>
      <c r="O377" s="95"/>
      <c r="P377" s="95"/>
    </row>
    <row r="378" spans="2:16">
      <c r="B378" s="94"/>
      <c r="C378" s="94"/>
      <c r="D378" s="95"/>
      <c r="E378" s="95"/>
      <c r="F378" s="95"/>
      <c r="G378" s="95"/>
      <c r="H378" s="95"/>
      <c r="I378" s="95"/>
      <c r="J378" s="95"/>
      <c r="K378" s="95"/>
      <c r="L378" s="95"/>
      <c r="M378" s="95"/>
      <c r="N378" s="95"/>
      <c r="O378" s="95"/>
      <c r="P378" s="95"/>
    </row>
    <row r="379" spans="2:16">
      <c r="B379" s="94"/>
      <c r="C379" s="94"/>
      <c r="D379" s="95"/>
      <c r="E379" s="95"/>
      <c r="F379" s="95"/>
      <c r="G379" s="95"/>
      <c r="H379" s="95"/>
      <c r="I379" s="95"/>
      <c r="J379" s="95"/>
      <c r="K379" s="95"/>
      <c r="L379" s="95"/>
      <c r="M379" s="95"/>
      <c r="N379" s="95"/>
      <c r="O379" s="95"/>
      <c r="P379" s="95"/>
    </row>
    <row r="380" spans="2:16">
      <c r="B380" s="94"/>
      <c r="C380" s="94"/>
      <c r="D380" s="95"/>
      <c r="E380" s="95"/>
      <c r="F380" s="95"/>
      <c r="G380" s="95"/>
      <c r="H380" s="95"/>
      <c r="I380" s="95"/>
      <c r="J380" s="95"/>
      <c r="K380" s="95"/>
      <c r="L380" s="95"/>
      <c r="M380" s="95"/>
      <c r="N380" s="95"/>
      <c r="O380" s="95"/>
      <c r="P380" s="95"/>
    </row>
    <row r="381" spans="2:16">
      <c r="B381" s="94"/>
      <c r="C381" s="94"/>
      <c r="D381" s="95"/>
      <c r="E381" s="95"/>
      <c r="F381" s="95"/>
      <c r="G381" s="95"/>
      <c r="H381" s="95"/>
      <c r="I381" s="95"/>
      <c r="J381" s="95"/>
      <c r="K381" s="95"/>
      <c r="L381" s="95"/>
      <c r="M381" s="95"/>
      <c r="N381" s="95"/>
      <c r="O381" s="95"/>
      <c r="P381" s="95"/>
    </row>
    <row r="382" spans="2:16">
      <c r="B382" s="94"/>
      <c r="C382" s="94"/>
      <c r="D382" s="95"/>
      <c r="E382" s="95"/>
      <c r="F382" s="95"/>
      <c r="G382" s="95"/>
      <c r="H382" s="95"/>
      <c r="I382" s="95"/>
      <c r="J382" s="95"/>
      <c r="K382" s="95"/>
      <c r="L382" s="95"/>
      <c r="M382" s="95"/>
      <c r="N382" s="95"/>
      <c r="O382" s="95"/>
      <c r="P382" s="95"/>
    </row>
    <row r="383" spans="2:16">
      <c r="B383" s="94"/>
      <c r="C383" s="94"/>
      <c r="D383" s="95"/>
      <c r="E383" s="95"/>
      <c r="F383" s="95"/>
      <c r="G383" s="95"/>
      <c r="H383" s="95"/>
      <c r="I383" s="95"/>
      <c r="J383" s="95"/>
      <c r="K383" s="95"/>
      <c r="L383" s="95"/>
      <c r="M383" s="95"/>
      <c r="N383" s="95"/>
      <c r="O383" s="95"/>
      <c r="P383" s="95"/>
    </row>
    <row r="384" spans="2:16">
      <c r="B384" s="94"/>
      <c r="C384" s="94"/>
      <c r="D384" s="95"/>
      <c r="E384" s="95"/>
      <c r="F384" s="95"/>
      <c r="G384" s="95"/>
      <c r="H384" s="95"/>
      <c r="I384" s="95"/>
      <c r="J384" s="95"/>
      <c r="K384" s="95"/>
      <c r="L384" s="95"/>
      <c r="M384" s="95"/>
      <c r="N384" s="95"/>
      <c r="O384" s="95"/>
      <c r="P384" s="95"/>
    </row>
    <row r="385" spans="2:16">
      <c r="B385" s="94"/>
      <c r="C385" s="94"/>
      <c r="D385" s="95"/>
      <c r="E385" s="95"/>
      <c r="F385" s="95"/>
      <c r="G385" s="95"/>
      <c r="H385" s="95"/>
      <c r="I385" s="95"/>
      <c r="J385" s="95"/>
      <c r="K385" s="95"/>
      <c r="L385" s="95"/>
      <c r="M385" s="95"/>
      <c r="N385" s="95"/>
      <c r="O385" s="95"/>
      <c r="P385" s="95"/>
    </row>
    <row r="386" spans="2:16">
      <c r="B386" s="94"/>
      <c r="C386" s="94"/>
      <c r="D386" s="95"/>
      <c r="E386" s="95"/>
      <c r="F386" s="95"/>
      <c r="G386" s="95"/>
      <c r="H386" s="95"/>
      <c r="I386" s="95"/>
      <c r="J386" s="95"/>
      <c r="K386" s="95"/>
      <c r="L386" s="95"/>
      <c r="M386" s="95"/>
      <c r="N386" s="95"/>
      <c r="O386" s="95"/>
      <c r="P386" s="95"/>
    </row>
    <row r="387" spans="2:16">
      <c r="B387" s="94"/>
      <c r="C387" s="94"/>
      <c r="D387" s="95"/>
      <c r="E387" s="95"/>
      <c r="F387" s="95"/>
      <c r="G387" s="95"/>
      <c r="H387" s="95"/>
      <c r="I387" s="95"/>
      <c r="J387" s="95"/>
      <c r="K387" s="95"/>
      <c r="L387" s="95"/>
      <c r="M387" s="95"/>
      <c r="N387" s="95"/>
      <c r="O387" s="95"/>
      <c r="P387" s="95"/>
    </row>
    <row r="388" spans="2:16">
      <c r="B388" s="94"/>
      <c r="C388" s="94"/>
      <c r="D388" s="95"/>
      <c r="E388" s="95"/>
      <c r="F388" s="95"/>
      <c r="G388" s="95"/>
      <c r="H388" s="95"/>
      <c r="I388" s="95"/>
      <c r="J388" s="95"/>
      <c r="K388" s="95"/>
      <c r="L388" s="95"/>
      <c r="M388" s="95"/>
      <c r="N388" s="95"/>
      <c r="O388" s="95"/>
      <c r="P388" s="95"/>
    </row>
    <row r="389" spans="2:16">
      <c r="B389" s="94"/>
      <c r="C389" s="94"/>
      <c r="D389" s="95"/>
      <c r="E389" s="95"/>
      <c r="F389" s="95"/>
      <c r="G389" s="95"/>
      <c r="H389" s="95"/>
      <c r="I389" s="95"/>
      <c r="J389" s="95"/>
      <c r="K389" s="95"/>
      <c r="L389" s="95"/>
      <c r="M389" s="95"/>
      <c r="N389" s="95"/>
      <c r="O389" s="95"/>
      <c r="P389" s="95"/>
    </row>
    <row r="390" spans="2:16">
      <c r="B390" s="94"/>
      <c r="C390" s="94"/>
      <c r="D390" s="95"/>
      <c r="E390" s="95"/>
      <c r="F390" s="95"/>
      <c r="G390" s="95"/>
      <c r="H390" s="95"/>
      <c r="I390" s="95"/>
      <c r="J390" s="95"/>
      <c r="K390" s="95"/>
      <c r="L390" s="95"/>
      <c r="M390" s="95"/>
      <c r="N390" s="95"/>
      <c r="O390" s="95"/>
      <c r="P390" s="95"/>
    </row>
    <row r="391" spans="2:16">
      <c r="B391" s="94"/>
      <c r="C391" s="94"/>
      <c r="D391" s="95"/>
      <c r="E391" s="95"/>
      <c r="F391" s="95"/>
      <c r="G391" s="95"/>
      <c r="H391" s="95"/>
      <c r="I391" s="95"/>
      <c r="J391" s="95"/>
      <c r="K391" s="95"/>
      <c r="L391" s="95"/>
      <c r="M391" s="95"/>
      <c r="N391" s="95"/>
      <c r="O391" s="95"/>
      <c r="P391" s="95"/>
    </row>
    <row r="392" spans="2:16">
      <c r="B392" s="94"/>
      <c r="C392" s="94"/>
      <c r="D392" s="95"/>
      <c r="E392" s="95"/>
      <c r="F392" s="95"/>
      <c r="G392" s="95"/>
      <c r="H392" s="95"/>
      <c r="I392" s="95"/>
      <c r="J392" s="95"/>
      <c r="K392" s="95"/>
      <c r="L392" s="95"/>
      <c r="M392" s="95"/>
      <c r="N392" s="95"/>
      <c r="O392" s="95"/>
      <c r="P392" s="95"/>
    </row>
    <row r="393" spans="2:16">
      <c r="B393" s="94"/>
      <c r="C393" s="94"/>
      <c r="D393" s="95"/>
      <c r="E393" s="95"/>
      <c r="F393" s="95"/>
      <c r="G393" s="95"/>
      <c r="H393" s="95"/>
      <c r="I393" s="95"/>
      <c r="J393" s="95"/>
      <c r="K393" s="95"/>
      <c r="L393" s="95"/>
      <c r="M393" s="95"/>
      <c r="N393" s="95"/>
      <c r="O393" s="95"/>
      <c r="P393" s="95"/>
    </row>
    <row r="394" spans="2:16">
      <c r="B394" s="94"/>
      <c r="C394" s="94"/>
      <c r="D394" s="95"/>
      <c r="E394" s="95"/>
      <c r="F394" s="95"/>
      <c r="G394" s="95"/>
      <c r="H394" s="95"/>
      <c r="I394" s="95"/>
      <c r="J394" s="95"/>
      <c r="K394" s="95"/>
      <c r="L394" s="95"/>
      <c r="M394" s="95"/>
      <c r="N394" s="95"/>
      <c r="O394" s="95"/>
      <c r="P394" s="95"/>
    </row>
    <row r="395" spans="2:16">
      <c r="B395" s="94"/>
      <c r="C395" s="94"/>
      <c r="D395" s="95"/>
      <c r="E395" s="95"/>
      <c r="F395" s="95"/>
      <c r="G395" s="95"/>
      <c r="H395" s="95"/>
      <c r="I395" s="95"/>
      <c r="J395" s="95"/>
      <c r="K395" s="95"/>
      <c r="L395" s="95"/>
      <c r="M395" s="95"/>
      <c r="N395" s="95"/>
      <c r="O395" s="95"/>
      <c r="P395" s="95"/>
    </row>
    <row r="396" spans="2:16">
      <c r="B396" s="94"/>
      <c r="C396" s="94"/>
      <c r="D396" s="95"/>
      <c r="E396" s="95"/>
      <c r="F396" s="95"/>
      <c r="G396" s="95"/>
      <c r="H396" s="95"/>
      <c r="I396" s="95"/>
      <c r="J396" s="95"/>
      <c r="K396" s="95"/>
      <c r="L396" s="95"/>
      <c r="M396" s="95"/>
      <c r="N396" s="95"/>
      <c r="O396" s="95"/>
      <c r="P396" s="95"/>
    </row>
    <row r="397" spans="2:16">
      <c r="B397" s="111"/>
      <c r="C397" s="94"/>
      <c r="D397" s="95"/>
      <c r="E397" s="95"/>
      <c r="F397" s="95"/>
      <c r="G397" s="95"/>
      <c r="H397" s="95"/>
      <c r="I397" s="95"/>
      <c r="J397" s="95"/>
      <c r="K397" s="95"/>
      <c r="L397" s="95"/>
      <c r="M397" s="95"/>
      <c r="N397" s="95"/>
      <c r="O397" s="95"/>
      <c r="P397" s="95"/>
    </row>
    <row r="398" spans="2:16">
      <c r="B398" s="111"/>
      <c r="C398" s="94"/>
      <c r="D398" s="95"/>
      <c r="E398" s="95"/>
      <c r="F398" s="95"/>
      <c r="G398" s="95"/>
      <c r="H398" s="95"/>
      <c r="I398" s="95"/>
      <c r="J398" s="95"/>
      <c r="K398" s="95"/>
      <c r="L398" s="95"/>
      <c r="M398" s="95"/>
      <c r="N398" s="95"/>
      <c r="O398" s="95"/>
      <c r="P398" s="95"/>
    </row>
    <row r="399" spans="2:16">
      <c r="B399" s="112"/>
      <c r="C399" s="94"/>
      <c r="D399" s="95"/>
      <c r="E399" s="95"/>
      <c r="F399" s="95"/>
      <c r="G399" s="95"/>
      <c r="H399" s="95"/>
      <c r="I399" s="95"/>
      <c r="J399" s="95"/>
      <c r="K399" s="95"/>
      <c r="L399" s="95"/>
      <c r="M399" s="95"/>
      <c r="N399" s="95"/>
      <c r="O399" s="95"/>
      <c r="P399" s="95"/>
    </row>
    <row r="400" spans="2:16">
      <c r="B400" s="94"/>
      <c r="C400" s="94"/>
      <c r="D400" s="95"/>
      <c r="E400" s="95"/>
      <c r="F400" s="95"/>
      <c r="G400" s="95"/>
      <c r="H400" s="95"/>
      <c r="I400" s="95"/>
      <c r="J400" s="95"/>
      <c r="K400" s="95"/>
      <c r="L400" s="95"/>
      <c r="M400" s="95"/>
      <c r="N400" s="95"/>
      <c r="O400" s="95"/>
      <c r="P400" s="95"/>
    </row>
    <row r="401" spans="2:16">
      <c r="B401" s="94"/>
      <c r="C401" s="94"/>
      <c r="D401" s="95"/>
      <c r="E401" s="95"/>
      <c r="F401" s="95"/>
      <c r="G401" s="95"/>
      <c r="H401" s="95"/>
      <c r="I401" s="95"/>
      <c r="J401" s="95"/>
      <c r="K401" s="95"/>
      <c r="L401" s="95"/>
      <c r="M401" s="95"/>
      <c r="N401" s="95"/>
      <c r="O401" s="95"/>
      <c r="P401" s="95"/>
    </row>
    <row r="402" spans="2:16">
      <c r="B402" s="94"/>
      <c r="C402" s="94"/>
      <c r="D402" s="95"/>
      <c r="E402" s="95"/>
      <c r="F402" s="95"/>
      <c r="G402" s="95"/>
      <c r="H402" s="95"/>
      <c r="I402" s="95"/>
      <c r="J402" s="95"/>
      <c r="K402" s="95"/>
      <c r="L402" s="95"/>
      <c r="M402" s="95"/>
      <c r="N402" s="95"/>
      <c r="O402" s="95"/>
      <c r="P402" s="95"/>
    </row>
    <row r="403" spans="2:16">
      <c r="B403" s="94"/>
      <c r="C403" s="94"/>
      <c r="D403" s="95"/>
      <c r="E403" s="95"/>
      <c r="F403" s="95"/>
      <c r="G403" s="95"/>
      <c r="H403" s="95"/>
      <c r="I403" s="95"/>
      <c r="J403" s="95"/>
      <c r="K403" s="95"/>
      <c r="L403" s="95"/>
      <c r="M403" s="95"/>
      <c r="N403" s="95"/>
      <c r="O403" s="95"/>
      <c r="P403" s="95"/>
    </row>
    <row r="404" spans="2:16">
      <c r="B404" s="94"/>
      <c r="C404" s="94"/>
      <c r="D404" s="95"/>
      <c r="E404" s="95"/>
      <c r="F404" s="95"/>
      <c r="G404" s="95"/>
      <c r="H404" s="95"/>
      <c r="I404" s="95"/>
      <c r="J404" s="95"/>
      <c r="K404" s="95"/>
      <c r="L404" s="95"/>
      <c r="M404" s="95"/>
      <c r="N404" s="95"/>
      <c r="O404" s="95"/>
      <c r="P404" s="95"/>
    </row>
    <row r="405" spans="2:16">
      <c r="B405" s="94"/>
      <c r="C405" s="94"/>
      <c r="D405" s="95"/>
      <c r="E405" s="95"/>
      <c r="F405" s="95"/>
      <c r="G405" s="95"/>
      <c r="H405" s="95"/>
      <c r="I405" s="95"/>
      <c r="J405" s="95"/>
      <c r="K405" s="95"/>
      <c r="L405" s="95"/>
      <c r="M405" s="95"/>
      <c r="N405" s="95"/>
      <c r="O405" s="95"/>
      <c r="P405" s="95"/>
    </row>
    <row r="406" spans="2:16">
      <c r="B406" s="94"/>
      <c r="C406" s="94"/>
      <c r="D406" s="95"/>
      <c r="E406" s="95"/>
      <c r="F406" s="95"/>
      <c r="G406" s="95"/>
      <c r="H406" s="95"/>
      <c r="I406" s="95"/>
      <c r="J406" s="95"/>
      <c r="K406" s="95"/>
      <c r="L406" s="95"/>
      <c r="M406" s="95"/>
      <c r="N406" s="95"/>
      <c r="O406" s="95"/>
      <c r="P406" s="95"/>
    </row>
    <row r="407" spans="2:16">
      <c r="B407" s="94"/>
      <c r="C407" s="94"/>
      <c r="D407" s="95"/>
      <c r="E407" s="95"/>
      <c r="F407" s="95"/>
      <c r="G407" s="95"/>
      <c r="H407" s="95"/>
      <c r="I407" s="95"/>
      <c r="J407" s="95"/>
      <c r="K407" s="95"/>
      <c r="L407" s="95"/>
      <c r="M407" s="95"/>
      <c r="N407" s="95"/>
      <c r="O407" s="95"/>
      <c r="P407" s="95"/>
    </row>
    <row r="408" spans="2:16">
      <c r="B408" s="94"/>
      <c r="C408" s="94"/>
      <c r="D408" s="95"/>
      <c r="E408" s="95"/>
      <c r="F408" s="95"/>
      <c r="G408" s="95"/>
      <c r="H408" s="95"/>
      <c r="I408" s="95"/>
      <c r="J408" s="95"/>
      <c r="K408" s="95"/>
      <c r="L408" s="95"/>
      <c r="M408" s="95"/>
      <c r="N408" s="95"/>
      <c r="O408" s="95"/>
      <c r="P408" s="95"/>
    </row>
    <row r="409" spans="2:16">
      <c r="B409" s="94"/>
      <c r="C409" s="94"/>
      <c r="D409" s="95"/>
      <c r="E409" s="95"/>
      <c r="F409" s="95"/>
      <c r="G409" s="95"/>
      <c r="H409" s="95"/>
      <c r="I409" s="95"/>
      <c r="J409" s="95"/>
      <c r="K409" s="95"/>
      <c r="L409" s="95"/>
      <c r="M409" s="95"/>
      <c r="N409" s="95"/>
      <c r="O409" s="95"/>
      <c r="P409" s="95"/>
    </row>
    <row r="410" spans="2:16">
      <c r="B410" s="94"/>
      <c r="C410" s="94"/>
      <c r="D410" s="94"/>
      <c r="E410" s="95"/>
      <c r="F410" s="95"/>
      <c r="G410" s="95"/>
      <c r="H410" s="95"/>
      <c r="I410" s="95"/>
      <c r="J410" s="95"/>
      <c r="K410" s="95"/>
      <c r="L410" s="95"/>
      <c r="M410" s="95"/>
      <c r="N410" s="95"/>
      <c r="O410" s="95"/>
      <c r="P410" s="95"/>
    </row>
    <row r="411" spans="2:16">
      <c r="B411" s="94"/>
      <c r="C411" s="94"/>
      <c r="D411" s="94"/>
      <c r="E411" s="95"/>
      <c r="F411" s="95"/>
      <c r="G411" s="95"/>
      <c r="H411" s="95"/>
      <c r="I411" s="95"/>
      <c r="J411" s="95"/>
      <c r="K411" s="95"/>
      <c r="L411" s="95"/>
      <c r="M411" s="95"/>
      <c r="N411" s="95"/>
      <c r="O411" s="95"/>
      <c r="P411" s="95"/>
    </row>
    <row r="412" spans="2:16">
      <c r="B412" s="94"/>
      <c r="C412" s="94"/>
      <c r="D412" s="94"/>
      <c r="E412" s="95"/>
      <c r="F412" s="95"/>
      <c r="G412" s="95"/>
      <c r="H412" s="95"/>
      <c r="I412" s="95"/>
      <c r="J412" s="95"/>
      <c r="K412" s="95"/>
      <c r="L412" s="95"/>
      <c r="M412" s="95"/>
      <c r="N412" s="95"/>
      <c r="O412" s="95"/>
      <c r="P412" s="95"/>
    </row>
    <row r="413" spans="2:16">
      <c r="B413" s="94"/>
      <c r="C413" s="94"/>
      <c r="D413" s="94"/>
      <c r="E413" s="95"/>
      <c r="F413" s="95"/>
      <c r="G413" s="95"/>
      <c r="H413" s="95"/>
      <c r="I413" s="95"/>
      <c r="J413" s="95"/>
      <c r="K413" s="95"/>
      <c r="L413" s="95"/>
      <c r="M413" s="95"/>
      <c r="N413" s="95"/>
      <c r="O413" s="95"/>
      <c r="P413" s="95"/>
    </row>
    <row r="414" spans="2:16">
      <c r="B414" s="94"/>
      <c r="C414" s="94"/>
      <c r="D414" s="94"/>
      <c r="E414" s="95"/>
      <c r="F414" s="95"/>
      <c r="G414" s="95"/>
      <c r="H414" s="95"/>
      <c r="I414" s="95"/>
      <c r="J414" s="95"/>
      <c r="K414" s="95"/>
      <c r="L414" s="95"/>
      <c r="M414" s="95"/>
      <c r="N414" s="95"/>
      <c r="O414" s="95"/>
      <c r="P414" s="95"/>
    </row>
    <row r="415" spans="2:16">
      <c r="B415" s="94"/>
      <c r="C415" s="94"/>
      <c r="D415" s="94"/>
      <c r="E415" s="95"/>
      <c r="F415" s="95"/>
      <c r="G415" s="95"/>
      <c r="H415" s="95"/>
      <c r="I415" s="95"/>
      <c r="J415" s="95"/>
      <c r="K415" s="95"/>
      <c r="L415" s="95"/>
      <c r="M415" s="95"/>
      <c r="N415" s="95"/>
      <c r="O415" s="95"/>
      <c r="P415" s="95"/>
    </row>
    <row r="416" spans="2:16">
      <c r="B416" s="94"/>
      <c r="C416" s="94"/>
      <c r="D416" s="94"/>
      <c r="E416" s="95"/>
      <c r="F416" s="95"/>
      <c r="G416" s="95"/>
      <c r="H416" s="95"/>
      <c r="I416" s="95"/>
      <c r="J416" s="95"/>
      <c r="K416" s="95"/>
      <c r="L416" s="95"/>
      <c r="M416" s="95"/>
      <c r="N416" s="95"/>
      <c r="O416" s="95"/>
      <c r="P416" s="95"/>
    </row>
    <row r="417" spans="2:16">
      <c r="B417" s="94"/>
      <c r="C417" s="94"/>
      <c r="D417" s="94"/>
      <c r="E417" s="95"/>
      <c r="F417" s="95"/>
      <c r="G417" s="95"/>
      <c r="H417" s="95"/>
      <c r="I417" s="95"/>
      <c r="J417" s="95"/>
      <c r="K417" s="95"/>
      <c r="L417" s="95"/>
      <c r="M417" s="95"/>
      <c r="N417" s="95"/>
      <c r="O417" s="95"/>
      <c r="P417" s="95"/>
    </row>
    <row r="418" spans="2:16">
      <c r="B418" s="94"/>
      <c r="C418" s="94"/>
      <c r="D418" s="94"/>
      <c r="E418" s="95"/>
      <c r="F418" s="95"/>
      <c r="G418" s="95"/>
      <c r="H418" s="95"/>
      <c r="I418" s="95"/>
      <c r="J418" s="95"/>
      <c r="K418" s="95"/>
      <c r="L418" s="95"/>
      <c r="M418" s="95"/>
      <c r="N418" s="95"/>
      <c r="O418" s="95"/>
      <c r="P418" s="95"/>
    </row>
    <row r="419" spans="2:16">
      <c r="B419" s="94"/>
      <c r="C419" s="94"/>
      <c r="D419" s="94"/>
      <c r="E419" s="95"/>
      <c r="F419" s="95"/>
      <c r="G419" s="95"/>
      <c r="H419" s="95"/>
      <c r="I419" s="95"/>
      <c r="J419" s="95"/>
      <c r="K419" s="95"/>
      <c r="L419" s="95"/>
      <c r="M419" s="95"/>
      <c r="N419" s="95"/>
      <c r="O419" s="95"/>
      <c r="P419" s="95"/>
    </row>
    <row r="420" spans="2:16">
      <c r="B420" s="94"/>
      <c r="C420" s="94"/>
      <c r="D420" s="94"/>
      <c r="E420" s="95"/>
      <c r="F420" s="95"/>
      <c r="G420" s="95"/>
      <c r="H420" s="95"/>
      <c r="I420" s="95"/>
      <c r="J420" s="95"/>
      <c r="K420" s="95"/>
      <c r="L420" s="95"/>
      <c r="M420" s="95"/>
      <c r="N420" s="95"/>
      <c r="O420" s="95"/>
      <c r="P420" s="95"/>
    </row>
    <row r="421" spans="2:16">
      <c r="B421" s="94"/>
      <c r="C421" s="94"/>
      <c r="D421" s="94"/>
      <c r="E421" s="95"/>
      <c r="F421" s="95"/>
      <c r="G421" s="95"/>
      <c r="H421" s="95"/>
      <c r="I421" s="95"/>
      <c r="J421" s="95"/>
      <c r="K421" s="95"/>
      <c r="L421" s="95"/>
      <c r="M421" s="95"/>
      <c r="N421" s="95"/>
      <c r="O421" s="95"/>
      <c r="P421" s="95"/>
    </row>
    <row r="422" spans="2:16">
      <c r="B422" s="94"/>
      <c r="C422" s="94"/>
      <c r="D422" s="94"/>
      <c r="E422" s="95"/>
      <c r="F422" s="95"/>
      <c r="G422" s="95"/>
      <c r="H422" s="95"/>
      <c r="I422" s="95"/>
      <c r="J422" s="95"/>
      <c r="K422" s="95"/>
      <c r="L422" s="95"/>
      <c r="M422" s="95"/>
      <c r="N422" s="95"/>
      <c r="O422" s="95"/>
      <c r="P422" s="95"/>
    </row>
    <row r="423" spans="2:16">
      <c r="B423" s="94"/>
      <c r="C423" s="94"/>
      <c r="D423" s="94"/>
      <c r="E423" s="95"/>
      <c r="F423" s="95"/>
      <c r="G423" s="95"/>
      <c r="H423" s="95"/>
      <c r="I423" s="95"/>
      <c r="J423" s="95"/>
      <c r="K423" s="95"/>
      <c r="L423" s="95"/>
      <c r="M423" s="95"/>
      <c r="N423" s="95"/>
      <c r="O423" s="95"/>
      <c r="P423" s="95"/>
    </row>
    <row r="424" spans="2:16">
      <c r="B424" s="94"/>
      <c r="C424" s="94"/>
      <c r="D424" s="94"/>
      <c r="E424" s="95"/>
      <c r="F424" s="95"/>
      <c r="G424" s="95"/>
      <c r="H424" s="95"/>
      <c r="I424" s="95"/>
      <c r="J424" s="95"/>
      <c r="K424" s="95"/>
      <c r="L424" s="95"/>
      <c r="M424" s="95"/>
      <c r="N424" s="95"/>
      <c r="O424" s="95"/>
      <c r="P424" s="95"/>
    </row>
    <row r="425" spans="2:16">
      <c r="B425" s="94"/>
      <c r="C425" s="94"/>
      <c r="D425" s="94"/>
      <c r="E425" s="95"/>
      <c r="F425" s="95"/>
      <c r="G425" s="95"/>
      <c r="H425" s="95"/>
      <c r="I425" s="95"/>
      <c r="J425" s="95"/>
      <c r="K425" s="95"/>
      <c r="L425" s="95"/>
      <c r="M425" s="95"/>
      <c r="N425" s="95"/>
      <c r="O425" s="95"/>
      <c r="P425" s="95"/>
    </row>
    <row r="426" spans="2:16">
      <c r="B426" s="94"/>
      <c r="C426" s="94"/>
      <c r="D426" s="94"/>
      <c r="E426" s="95"/>
      <c r="F426" s="95"/>
      <c r="G426" s="95"/>
      <c r="H426" s="95"/>
      <c r="I426" s="95"/>
      <c r="J426" s="95"/>
      <c r="K426" s="95"/>
      <c r="L426" s="95"/>
      <c r="M426" s="95"/>
      <c r="N426" s="95"/>
      <c r="O426" s="95"/>
      <c r="P426" s="95"/>
    </row>
    <row r="427" spans="2:16">
      <c r="B427" s="94"/>
      <c r="C427" s="94"/>
      <c r="D427" s="94"/>
      <c r="E427" s="95"/>
      <c r="F427" s="95"/>
      <c r="G427" s="95"/>
      <c r="H427" s="95"/>
      <c r="I427" s="95"/>
      <c r="J427" s="95"/>
      <c r="K427" s="95"/>
      <c r="L427" s="95"/>
      <c r="M427" s="95"/>
      <c r="N427" s="95"/>
      <c r="O427" s="95"/>
      <c r="P427" s="95"/>
    </row>
    <row r="428" spans="2:16">
      <c r="B428" s="94"/>
      <c r="C428" s="94"/>
      <c r="D428" s="94"/>
      <c r="E428" s="95"/>
      <c r="F428" s="95"/>
      <c r="G428" s="95"/>
      <c r="H428" s="95"/>
      <c r="I428" s="95"/>
      <c r="J428" s="95"/>
      <c r="K428" s="95"/>
      <c r="L428" s="95"/>
      <c r="M428" s="95"/>
      <c r="N428" s="95"/>
      <c r="O428" s="95"/>
      <c r="P428" s="95"/>
    </row>
    <row r="429" spans="2:16">
      <c r="B429" s="94"/>
      <c r="C429" s="94"/>
      <c r="D429" s="94"/>
      <c r="E429" s="95"/>
      <c r="F429" s="95"/>
      <c r="G429" s="95"/>
      <c r="H429" s="95"/>
      <c r="I429" s="95"/>
      <c r="J429" s="95"/>
      <c r="K429" s="95"/>
      <c r="L429" s="95"/>
      <c r="M429" s="95"/>
      <c r="N429" s="95"/>
      <c r="O429" s="95"/>
      <c r="P429" s="95"/>
    </row>
    <row r="430" spans="2:16">
      <c r="B430" s="94"/>
      <c r="C430" s="94"/>
      <c r="D430" s="94"/>
      <c r="E430" s="95"/>
      <c r="F430" s="95"/>
      <c r="G430" s="95"/>
      <c r="H430" s="95"/>
      <c r="I430" s="95"/>
      <c r="J430" s="95"/>
      <c r="K430" s="95"/>
      <c r="L430" s="95"/>
      <c r="M430" s="95"/>
      <c r="N430" s="95"/>
      <c r="O430" s="95"/>
      <c r="P430" s="95"/>
    </row>
    <row r="431" spans="2:16">
      <c r="B431" s="94"/>
      <c r="C431" s="94"/>
      <c r="D431" s="94"/>
      <c r="E431" s="95"/>
      <c r="F431" s="95"/>
      <c r="G431" s="95"/>
      <c r="H431" s="95"/>
      <c r="I431" s="95"/>
      <c r="J431" s="95"/>
      <c r="K431" s="95"/>
      <c r="L431" s="95"/>
      <c r="M431" s="95"/>
      <c r="N431" s="95"/>
      <c r="O431" s="95"/>
      <c r="P431" s="95"/>
    </row>
    <row r="432" spans="2:16">
      <c r="B432" s="94"/>
      <c r="C432" s="94"/>
      <c r="D432" s="94"/>
      <c r="E432" s="95"/>
      <c r="F432" s="95"/>
      <c r="G432" s="95"/>
      <c r="H432" s="95"/>
      <c r="I432" s="95"/>
      <c r="J432" s="95"/>
      <c r="K432" s="95"/>
      <c r="L432" s="95"/>
      <c r="M432" s="95"/>
      <c r="N432" s="95"/>
      <c r="O432" s="95"/>
      <c r="P432" s="95"/>
    </row>
    <row r="433" spans="2:16">
      <c r="B433" s="94"/>
      <c r="C433" s="94"/>
      <c r="D433" s="94"/>
      <c r="E433" s="95"/>
      <c r="F433" s="95"/>
      <c r="G433" s="95"/>
      <c r="H433" s="95"/>
      <c r="I433" s="95"/>
      <c r="J433" s="95"/>
      <c r="K433" s="95"/>
      <c r="L433" s="95"/>
      <c r="M433" s="95"/>
      <c r="N433" s="95"/>
      <c r="O433" s="95"/>
      <c r="P433" s="95"/>
    </row>
    <row r="434" spans="2:16">
      <c r="B434" s="94"/>
      <c r="C434" s="94"/>
      <c r="D434" s="94"/>
      <c r="E434" s="95"/>
      <c r="F434" s="95"/>
      <c r="G434" s="95"/>
      <c r="H434" s="95"/>
      <c r="I434" s="95"/>
      <c r="J434" s="95"/>
      <c r="K434" s="95"/>
      <c r="L434" s="95"/>
      <c r="M434" s="95"/>
      <c r="N434" s="95"/>
      <c r="O434" s="95"/>
      <c r="P434" s="95"/>
    </row>
    <row r="435" spans="2:16">
      <c r="B435" s="94"/>
      <c r="C435" s="94"/>
      <c r="D435" s="94"/>
      <c r="E435" s="95"/>
      <c r="F435" s="95"/>
      <c r="G435" s="95"/>
      <c r="H435" s="95"/>
      <c r="I435" s="95"/>
      <c r="J435" s="95"/>
      <c r="K435" s="95"/>
      <c r="L435" s="95"/>
      <c r="M435" s="95"/>
      <c r="N435" s="95"/>
      <c r="O435" s="95"/>
      <c r="P435" s="95"/>
    </row>
    <row r="436" spans="2:16">
      <c r="B436" s="94"/>
      <c r="C436" s="94"/>
      <c r="D436" s="94"/>
      <c r="E436" s="95"/>
      <c r="F436" s="95"/>
      <c r="G436" s="95"/>
      <c r="H436" s="95"/>
      <c r="I436" s="95"/>
      <c r="J436" s="95"/>
      <c r="K436" s="95"/>
      <c r="L436" s="95"/>
      <c r="M436" s="95"/>
      <c r="N436" s="95"/>
      <c r="O436" s="95"/>
      <c r="P436" s="95"/>
    </row>
    <row r="437" spans="2:16">
      <c r="B437" s="94"/>
      <c r="C437" s="94"/>
      <c r="D437" s="94"/>
      <c r="E437" s="95"/>
      <c r="F437" s="95"/>
      <c r="G437" s="95"/>
      <c r="H437" s="95"/>
      <c r="I437" s="95"/>
      <c r="J437" s="95"/>
      <c r="K437" s="95"/>
      <c r="L437" s="95"/>
      <c r="M437" s="95"/>
      <c r="N437" s="95"/>
      <c r="O437" s="95"/>
      <c r="P437" s="95"/>
    </row>
    <row r="438" spans="2:16">
      <c r="B438" s="94"/>
      <c r="C438" s="94"/>
      <c r="D438" s="94"/>
      <c r="E438" s="95"/>
      <c r="F438" s="95"/>
      <c r="G438" s="95"/>
      <c r="H438" s="95"/>
      <c r="I438" s="95"/>
      <c r="J438" s="95"/>
      <c r="K438" s="95"/>
      <c r="L438" s="95"/>
      <c r="M438" s="95"/>
      <c r="N438" s="95"/>
      <c r="O438" s="95"/>
      <c r="P438" s="95"/>
    </row>
    <row r="439" spans="2:16">
      <c r="B439" s="94"/>
      <c r="C439" s="94"/>
      <c r="D439" s="94"/>
      <c r="E439" s="95"/>
      <c r="F439" s="95"/>
      <c r="G439" s="95"/>
      <c r="H439" s="95"/>
      <c r="I439" s="95"/>
      <c r="J439" s="95"/>
      <c r="K439" s="95"/>
      <c r="L439" s="95"/>
      <c r="M439" s="95"/>
      <c r="N439" s="95"/>
      <c r="O439" s="95"/>
      <c r="P439" s="95"/>
    </row>
    <row r="440" spans="2:16">
      <c r="B440" s="94"/>
      <c r="C440" s="94"/>
      <c r="D440" s="94"/>
      <c r="E440" s="95"/>
      <c r="F440" s="95"/>
      <c r="G440" s="95"/>
      <c r="H440" s="95"/>
      <c r="I440" s="95"/>
      <c r="J440" s="95"/>
      <c r="K440" s="95"/>
      <c r="L440" s="95"/>
      <c r="M440" s="95"/>
      <c r="N440" s="95"/>
      <c r="O440" s="95"/>
      <c r="P440" s="95"/>
    </row>
    <row r="441" spans="2:16">
      <c r="B441" s="94"/>
      <c r="C441" s="94"/>
      <c r="D441" s="94"/>
      <c r="E441" s="95"/>
      <c r="F441" s="95"/>
      <c r="G441" s="95"/>
      <c r="H441" s="95"/>
      <c r="I441" s="95"/>
      <c r="J441" s="95"/>
      <c r="K441" s="95"/>
      <c r="L441" s="95"/>
      <c r="M441" s="95"/>
      <c r="N441" s="95"/>
      <c r="O441" s="95"/>
      <c r="P441" s="95"/>
    </row>
    <row r="442" spans="2:16">
      <c r="B442" s="94"/>
      <c r="C442" s="94"/>
      <c r="D442" s="94"/>
      <c r="E442" s="95"/>
      <c r="F442" s="95"/>
      <c r="G442" s="95"/>
      <c r="H442" s="95"/>
      <c r="I442" s="95"/>
      <c r="J442" s="95"/>
      <c r="K442" s="95"/>
      <c r="L442" s="95"/>
      <c r="M442" s="95"/>
      <c r="N442" s="95"/>
      <c r="O442" s="95"/>
      <c r="P442" s="95"/>
    </row>
    <row r="443" spans="2:16">
      <c r="B443" s="94"/>
      <c r="C443" s="94"/>
      <c r="D443" s="94"/>
      <c r="E443" s="95"/>
      <c r="F443" s="95"/>
      <c r="G443" s="95"/>
      <c r="H443" s="95"/>
      <c r="I443" s="95"/>
      <c r="J443" s="95"/>
      <c r="K443" s="95"/>
      <c r="L443" s="95"/>
      <c r="M443" s="95"/>
      <c r="N443" s="95"/>
      <c r="O443" s="95"/>
      <c r="P443" s="95"/>
    </row>
    <row r="444" spans="2:16">
      <c r="B444" s="94"/>
      <c r="C444" s="94"/>
      <c r="D444" s="94"/>
      <c r="E444" s="95"/>
      <c r="F444" s="95"/>
      <c r="G444" s="95"/>
      <c r="H444" s="95"/>
      <c r="I444" s="95"/>
      <c r="J444" s="95"/>
      <c r="K444" s="95"/>
      <c r="L444" s="95"/>
      <c r="M444" s="95"/>
      <c r="N444" s="95"/>
      <c r="O444" s="95"/>
      <c r="P444" s="95"/>
    </row>
    <row r="445" spans="2:16">
      <c r="B445" s="94"/>
      <c r="C445" s="94"/>
      <c r="D445" s="94"/>
      <c r="E445" s="95"/>
      <c r="F445" s="95"/>
      <c r="G445" s="95"/>
      <c r="H445" s="95"/>
      <c r="I445" s="95"/>
      <c r="J445" s="95"/>
      <c r="K445" s="95"/>
      <c r="L445" s="95"/>
      <c r="M445" s="95"/>
      <c r="N445" s="95"/>
      <c r="O445" s="95"/>
      <c r="P445" s="95"/>
    </row>
    <row r="446" spans="2:16">
      <c r="B446" s="94"/>
      <c r="C446" s="94"/>
      <c r="D446" s="94"/>
      <c r="E446" s="95"/>
      <c r="F446" s="95"/>
      <c r="G446" s="95"/>
      <c r="H446" s="95"/>
      <c r="I446" s="95"/>
      <c r="J446" s="95"/>
      <c r="K446" s="95"/>
      <c r="L446" s="95"/>
      <c r="M446" s="95"/>
      <c r="N446" s="95"/>
      <c r="O446" s="95"/>
      <c r="P446" s="95"/>
    </row>
    <row r="447" spans="2:16">
      <c r="B447" s="94"/>
      <c r="C447" s="94"/>
      <c r="D447" s="94"/>
      <c r="E447" s="95"/>
      <c r="F447" s="95"/>
      <c r="G447" s="95"/>
      <c r="H447" s="95"/>
      <c r="I447" s="95"/>
      <c r="J447" s="95"/>
      <c r="K447" s="95"/>
      <c r="L447" s="95"/>
      <c r="M447" s="95"/>
      <c r="N447" s="95"/>
      <c r="O447" s="95"/>
      <c r="P447" s="95"/>
    </row>
    <row r="448" spans="2:16">
      <c r="B448" s="94"/>
      <c r="C448" s="94"/>
      <c r="D448" s="94"/>
      <c r="E448" s="95"/>
      <c r="F448" s="95"/>
      <c r="G448" s="95"/>
      <c r="H448" s="95"/>
      <c r="I448" s="95"/>
      <c r="J448" s="95"/>
      <c r="K448" s="95"/>
      <c r="L448" s="95"/>
      <c r="M448" s="95"/>
      <c r="N448" s="95"/>
      <c r="O448" s="95"/>
      <c r="P448" s="95"/>
    </row>
    <row r="449" spans="2:16">
      <c r="B449" s="94"/>
      <c r="C449" s="94"/>
      <c r="D449" s="94"/>
      <c r="E449" s="95"/>
      <c r="F449" s="95"/>
      <c r="G449" s="95"/>
      <c r="H449" s="95"/>
      <c r="I449" s="95"/>
      <c r="J449" s="95"/>
      <c r="K449" s="95"/>
      <c r="L449" s="95"/>
      <c r="M449" s="95"/>
      <c r="N449" s="95"/>
      <c r="O449" s="95"/>
      <c r="P449" s="95"/>
    </row>
    <row r="450" spans="2:16">
      <c r="B450" s="94"/>
      <c r="C450" s="94"/>
      <c r="D450" s="94"/>
      <c r="E450" s="95"/>
      <c r="F450" s="95"/>
      <c r="G450" s="95"/>
      <c r="H450" s="95"/>
      <c r="I450" s="95"/>
      <c r="J450" s="95"/>
      <c r="K450" s="95"/>
      <c r="L450" s="95"/>
      <c r="M450" s="95"/>
      <c r="N450" s="95"/>
      <c r="O450" s="95"/>
      <c r="P450" s="95"/>
    </row>
    <row r="451" spans="2:16">
      <c r="B451" s="94"/>
      <c r="C451" s="94"/>
      <c r="D451" s="94"/>
      <c r="E451" s="95"/>
      <c r="F451" s="95"/>
      <c r="G451" s="95"/>
      <c r="H451" s="95"/>
      <c r="I451" s="95"/>
      <c r="J451" s="95"/>
      <c r="K451" s="95"/>
      <c r="L451" s="95"/>
      <c r="M451" s="95"/>
      <c r="N451" s="95"/>
      <c r="O451" s="95"/>
      <c r="P451" s="95"/>
    </row>
    <row r="452" spans="2:16">
      <c r="B452" s="94"/>
      <c r="C452" s="94"/>
      <c r="D452" s="94"/>
      <c r="E452" s="95"/>
      <c r="F452" s="95"/>
      <c r="G452" s="95"/>
      <c r="H452" s="95"/>
      <c r="I452" s="95"/>
      <c r="J452" s="95"/>
      <c r="K452" s="95"/>
      <c r="L452" s="95"/>
      <c r="M452" s="95"/>
      <c r="N452" s="95"/>
      <c r="O452" s="95"/>
      <c r="P452" s="95"/>
    </row>
    <row r="453" spans="2:16">
      <c r="B453" s="94"/>
      <c r="C453" s="94"/>
      <c r="D453" s="94"/>
      <c r="E453" s="95"/>
      <c r="F453" s="95"/>
      <c r="G453" s="95"/>
      <c r="H453" s="95"/>
      <c r="I453" s="95"/>
      <c r="J453" s="95"/>
      <c r="K453" s="95"/>
      <c r="L453" s="95"/>
      <c r="M453" s="95"/>
      <c r="N453" s="95"/>
      <c r="O453" s="95"/>
      <c r="P453" s="95"/>
    </row>
    <row r="454" spans="2:16">
      <c r="B454" s="94"/>
      <c r="C454" s="94"/>
      <c r="D454" s="94"/>
      <c r="E454" s="95"/>
      <c r="F454" s="95"/>
      <c r="G454" s="95"/>
      <c r="H454" s="95"/>
      <c r="I454" s="95"/>
      <c r="J454" s="95"/>
      <c r="K454" s="95"/>
      <c r="L454" s="95"/>
      <c r="M454" s="95"/>
      <c r="N454" s="95"/>
      <c r="O454" s="95"/>
      <c r="P454" s="95"/>
    </row>
    <row r="455" spans="2:16">
      <c r="B455" s="94"/>
      <c r="C455" s="94"/>
      <c r="D455" s="94"/>
      <c r="E455" s="95"/>
      <c r="F455" s="95"/>
      <c r="G455" s="95"/>
      <c r="H455" s="95"/>
      <c r="I455" s="95"/>
      <c r="J455" s="95"/>
      <c r="K455" s="95"/>
      <c r="L455" s="95"/>
      <c r="M455" s="95"/>
      <c r="N455" s="95"/>
      <c r="O455" s="95"/>
      <c r="P455" s="95"/>
    </row>
    <row r="456" spans="2:16">
      <c r="B456" s="94"/>
      <c r="C456" s="94"/>
      <c r="D456" s="94"/>
      <c r="E456" s="95"/>
      <c r="F456" s="95"/>
      <c r="G456" s="95"/>
      <c r="H456" s="95"/>
      <c r="I456" s="95"/>
      <c r="J456" s="95"/>
      <c r="K456" s="95"/>
      <c r="L456" s="95"/>
      <c r="M456" s="95"/>
      <c r="N456" s="95"/>
      <c r="O456" s="95"/>
      <c r="P456" s="95"/>
    </row>
    <row r="457" spans="2:16">
      <c r="B457" s="94"/>
      <c r="C457" s="94"/>
      <c r="D457" s="94"/>
      <c r="E457" s="95"/>
      <c r="F457" s="95"/>
      <c r="G457" s="95"/>
      <c r="H457" s="95"/>
      <c r="I457" s="95"/>
      <c r="J457" s="95"/>
      <c r="K457" s="95"/>
      <c r="L457" s="95"/>
      <c r="M457" s="95"/>
      <c r="N457" s="95"/>
      <c r="O457" s="95"/>
      <c r="P457" s="95"/>
    </row>
    <row r="458" spans="2:16">
      <c r="B458" s="94"/>
      <c r="C458" s="94"/>
      <c r="D458" s="94"/>
      <c r="E458" s="95"/>
      <c r="F458" s="95"/>
      <c r="G458" s="95"/>
      <c r="H458" s="95"/>
      <c r="I458" s="95"/>
      <c r="J458" s="95"/>
      <c r="K458" s="95"/>
      <c r="L458" s="95"/>
      <c r="M458" s="95"/>
      <c r="N458" s="95"/>
      <c r="O458" s="95"/>
      <c r="P458" s="95"/>
    </row>
    <row r="459" spans="2:16">
      <c r="B459" s="94"/>
      <c r="C459" s="94"/>
      <c r="D459" s="94"/>
      <c r="E459" s="95"/>
      <c r="F459" s="95"/>
      <c r="G459" s="95"/>
      <c r="H459" s="95"/>
      <c r="I459" s="95"/>
      <c r="J459" s="95"/>
      <c r="K459" s="95"/>
      <c r="L459" s="95"/>
      <c r="M459" s="95"/>
      <c r="N459" s="95"/>
      <c r="O459" s="95"/>
      <c r="P459" s="95"/>
    </row>
    <row r="460" spans="2:16">
      <c r="B460" s="94"/>
      <c r="C460" s="94"/>
      <c r="D460" s="94"/>
      <c r="E460" s="95"/>
      <c r="F460" s="95"/>
      <c r="G460" s="95"/>
      <c r="H460" s="95"/>
      <c r="I460" s="95"/>
      <c r="J460" s="95"/>
      <c r="K460" s="95"/>
      <c r="L460" s="95"/>
      <c r="M460" s="95"/>
      <c r="N460" s="95"/>
      <c r="O460" s="95"/>
      <c r="P460" s="95"/>
    </row>
    <row r="461" spans="2:16">
      <c r="B461" s="94"/>
      <c r="C461" s="94"/>
      <c r="D461" s="94"/>
      <c r="E461" s="95"/>
      <c r="F461" s="95"/>
      <c r="G461" s="95"/>
      <c r="H461" s="95"/>
      <c r="I461" s="95"/>
      <c r="J461" s="95"/>
      <c r="K461" s="95"/>
      <c r="L461" s="95"/>
      <c r="M461" s="95"/>
      <c r="N461" s="95"/>
      <c r="O461" s="95"/>
      <c r="P461" s="95"/>
    </row>
    <row r="462" spans="2:16">
      <c r="B462" s="94"/>
      <c r="C462" s="94"/>
      <c r="D462" s="94"/>
      <c r="E462" s="95"/>
      <c r="F462" s="95"/>
      <c r="G462" s="95"/>
      <c r="H462" s="95"/>
      <c r="I462" s="95"/>
      <c r="J462" s="95"/>
      <c r="K462" s="95"/>
      <c r="L462" s="95"/>
      <c r="M462" s="95"/>
      <c r="N462" s="95"/>
      <c r="O462" s="95"/>
      <c r="P462" s="95"/>
    </row>
    <row r="463" spans="2:16">
      <c r="B463" s="94"/>
      <c r="C463" s="94"/>
      <c r="D463" s="94"/>
      <c r="E463" s="95"/>
      <c r="F463" s="95"/>
      <c r="G463" s="95"/>
      <c r="H463" s="95"/>
      <c r="I463" s="95"/>
      <c r="J463" s="95"/>
      <c r="K463" s="95"/>
      <c r="L463" s="95"/>
      <c r="M463" s="95"/>
      <c r="N463" s="95"/>
      <c r="O463" s="95"/>
      <c r="P463" s="95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גיליון4">
    <tabColor indexed="44"/>
    <pageSetUpPr fitToPage="1"/>
  </sheetPr>
  <dimension ref="B1:T713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71.42578125" style="2" bestFit="1" customWidth="1"/>
    <col min="4" max="4" width="6.140625" style="2" bestFit="1" customWidth="1"/>
    <col min="5" max="5" width="5.42578125" style="2" bestFit="1" customWidth="1"/>
    <col min="6" max="6" width="6.5703125" style="2" bestFit="1" customWidth="1"/>
    <col min="7" max="7" width="6.140625" style="2" bestFit="1" customWidth="1"/>
    <col min="8" max="9" width="5.42578125" style="1" bestFit="1" customWidth="1"/>
    <col min="10" max="10" width="7.140625" style="1" bestFit="1" customWidth="1"/>
    <col min="11" max="12" width="6" style="1" bestFit="1" customWidth="1"/>
    <col min="13" max="13" width="6.7109375" style="1" bestFit="1" customWidth="1"/>
    <col min="14" max="14" width="7.5703125" style="1" bestFit="1" customWidth="1"/>
    <col min="15" max="15" width="8.140625" style="1" bestFit="1" customWidth="1"/>
    <col min="16" max="16" width="7.42578125" style="1" bestFit="1" customWidth="1"/>
    <col min="17" max="17" width="7.85546875" style="1" bestFit="1" customWidth="1"/>
    <col min="18" max="18" width="11.28515625" style="1" bestFit="1" customWidth="1"/>
    <col min="19" max="19" width="8.85546875" style="1" bestFit="1" customWidth="1"/>
    <col min="20" max="20" width="9.28515625" style="1" bestFit="1" customWidth="1"/>
    <col min="21" max="16384" width="9.140625" style="1"/>
  </cols>
  <sheetData>
    <row r="1" spans="2:20">
      <c r="B1" s="46" t="s">
        <v>139</v>
      </c>
      <c r="C1" s="46" t="s" vm="1">
        <v>219</v>
      </c>
    </row>
    <row r="2" spans="2:20">
      <c r="B2" s="46" t="s">
        <v>138</v>
      </c>
      <c r="C2" s="46" t="s">
        <v>220</v>
      </c>
    </row>
    <row r="3" spans="2:20">
      <c r="B3" s="46" t="s">
        <v>140</v>
      </c>
      <c r="C3" s="46" t="s">
        <v>221</v>
      </c>
    </row>
    <row r="4" spans="2:20">
      <c r="B4" s="46" t="s">
        <v>141</v>
      </c>
      <c r="C4" s="46">
        <v>2208</v>
      </c>
    </row>
    <row r="6" spans="2:20" ht="26.25" customHeight="1">
      <c r="B6" s="141" t="s">
        <v>166</v>
      </c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6"/>
    </row>
    <row r="7" spans="2:20" ht="26.25" customHeight="1">
      <c r="B7" s="141" t="s">
        <v>83</v>
      </c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6"/>
    </row>
    <row r="8" spans="2:20" s="3" customFormat="1" ht="63">
      <c r="B8" s="36" t="s">
        <v>108</v>
      </c>
      <c r="C8" s="12" t="s">
        <v>43</v>
      </c>
      <c r="D8" s="12" t="s">
        <v>112</v>
      </c>
      <c r="E8" s="12" t="s">
        <v>182</v>
      </c>
      <c r="F8" s="12" t="s">
        <v>110</v>
      </c>
      <c r="G8" s="12" t="s">
        <v>62</v>
      </c>
      <c r="H8" s="12" t="s">
        <v>14</v>
      </c>
      <c r="I8" s="12" t="s">
        <v>63</v>
      </c>
      <c r="J8" s="12" t="s">
        <v>97</v>
      </c>
      <c r="K8" s="12" t="s">
        <v>17</v>
      </c>
      <c r="L8" s="12" t="s">
        <v>96</v>
      </c>
      <c r="M8" s="12" t="s">
        <v>16</v>
      </c>
      <c r="N8" s="12" t="s">
        <v>18</v>
      </c>
      <c r="O8" s="12" t="s">
        <v>196</v>
      </c>
      <c r="P8" s="12" t="s">
        <v>195</v>
      </c>
      <c r="Q8" s="12" t="s">
        <v>59</v>
      </c>
      <c r="R8" s="12" t="s">
        <v>56</v>
      </c>
      <c r="S8" s="12" t="s">
        <v>142</v>
      </c>
      <c r="T8" s="37" t="s">
        <v>144</v>
      </c>
    </row>
    <row r="9" spans="2:20" s="3" customFormat="1" ht="20.25" customHeight="1">
      <c r="B9" s="38"/>
      <c r="C9" s="15"/>
      <c r="D9" s="15"/>
      <c r="E9" s="15"/>
      <c r="F9" s="15"/>
      <c r="G9" s="15"/>
      <c r="H9" s="15"/>
      <c r="I9" s="15"/>
      <c r="J9" s="15" t="s">
        <v>21</v>
      </c>
      <c r="K9" s="15" t="s">
        <v>20</v>
      </c>
      <c r="L9" s="15"/>
      <c r="M9" s="15" t="s">
        <v>19</v>
      </c>
      <c r="N9" s="15" t="s">
        <v>19</v>
      </c>
      <c r="O9" s="15" t="s">
        <v>203</v>
      </c>
      <c r="P9" s="15"/>
      <c r="Q9" s="15" t="s">
        <v>199</v>
      </c>
      <c r="R9" s="15" t="s">
        <v>19</v>
      </c>
      <c r="S9" s="15" t="s">
        <v>19</v>
      </c>
      <c r="T9" s="61" t="s">
        <v>19</v>
      </c>
    </row>
    <row r="10" spans="2:20" s="4" customFormat="1" ht="18" customHeight="1">
      <c r="B10" s="39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106</v>
      </c>
      <c r="R10" s="18" t="s">
        <v>107</v>
      </c>
      <c r="S10" s="43" t="s">
        <v>145</v>
      </c>
      <c r="T10" s="60" t="s">
        <v>183</v>
      </c>
    </row>
    <row r="11" spans="2:20" s="4" customFormat="1" ht="18" customHeight="1">
      <c r="B11" s="105" t="s">
        <v>2265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106">
        <v>0</v>
      </c>
      <c r="R11" s="88"/>
      <c r="S11" s="107">
        <v>0</v>
      </c>
      <c r="T11" s="107">
        <v>0</v>
      </c>
    </row>
    <row r="12" spans="2:20">
      <c r="B12" s="108" t="s">
        <v>211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</row>
    <row r="13" spans="2:20">
      <c r="B13" s="108" t="s">
        <v>105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</row>
    <row r="14" spans="2:20">
      <c r="B14" s="108" t="s">
        <v>194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</row>
    <row r="15" spans="2:20">
      <c r="B15" s="108" t="s">
        <v>202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</row>
    <row r="16" spans="2:20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</row>
    <row r="17" spans="2:20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</row>
    <row r="18" spans="2:20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</row>
    <row r="19" spans="2:20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</row>
    <row r="20" spans="2:20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</row>
    <row r="21" spans="2:20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</row>
    <row r="22" spans="2:20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</row>
    <row r="23" spans="2:20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</row>
    <row r="24" spans="2:20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</row>
    <row r="25" spans="2:20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</row>
    <row r="26" spans="2:20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</row>
    <row r="27" spans="2:20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</row>
    <row r="28" spans="2:20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</row>
    <row r="29" spans="2:20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</row>
    <row r="30" spans="2:20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</row>
    <row r="31" spans="2:20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</row>
    <row r="32" spans="2:20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</row>
    <row r="33" spans="2:20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</row>
    <row r="34" spans="2:20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</row>
    <row r="35" spans="2:20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</row>
    <row r="36" spans="2:20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</row>
    <row r="37" spans="2:20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</row>
    <row r="38" spans="2:20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</row>
    <row r="39" spans="2:20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</row>
    <row r="40" spans="2:20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</row>
    <row r="41" spans="2:20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</row>
    <row r="42" spans="2:20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</row>
    <row r="43" spans="2:20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</row>
    <row r="44" spans="2:20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</row>
    <row r="45" spans="2:20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</row>
    <row r="46" spans="2:20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</row>
    <row r="47" spans="2:20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</row>
    <row r="48" spans="2:20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</row>
    <row r="49" spans="2:20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</row>
    <row r="50" spans="2:20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</row>
    <row r="51" spans="2:20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</row>
    <row r="52" spans="2:20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</row>
    <row r="53" spans="2:20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</row>
    <row r="54" spans="2:20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</row>
    <row r="55" spans="2:20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</row>
    <row r="56" spans="2:20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</row>
    <row r="57" spans="2:20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</row>
    <row r="58" spans="2:20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</row>
    <row r="59" spans="2:20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</row>
    <row r="60" spans="2:20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</row>
    <row r="61" spans="2:20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</row>
    <row r="62" spans="2:20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</row>
    <row r="63" spans="2:20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</row>
    <row r="64" spans="2:20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</row>
    <row r="65" spans="2:20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</row>
    <row r="66" spans="2:20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</row>
    <row r="67" spans="2:20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</row>
    <row r="68" spans="2:20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</row>
    <row r="69" spans="2:20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</row>
    <row r="70" spans="2:20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</row>
    <row r="71" spans="2:20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  <c r="T71" s="88"/>
    </row>
    <row r="72" spans="2:20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</row>
    <row r="73" spans="2:20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8"/>
    </row>
    <row r="74" spans="2:20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</row>
    <row r="75" spans="2:20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  <c r="T75" s="88"/>
    </row>
    <row r="76" spans="2:20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8"/>
    </row>
    <row r="77" spans="2:20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</row>
    <row r="78" spans="2:20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88"/>
    </row>
    <row r="79" spans="2:20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  <c r="T79" s="88"/>
    </row>
    <row r="80" spans="2:20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  <c r="T80" s="88"/>
    </row>
    <row r="81" spans="2:20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  <c r="T81" s="88"/>
    </row>
    <row r="82" spans="2:20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  <c r="T82" s="88"/>
    </row>
    <row r="83" spans="2:20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  <c r="T83" s="88"/>
    </row>
    <row r="84" spans="2:20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  <c r="T84" s="88"/>
    </row>
    <row r="85" spans="2:20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  <c r="T85" s="88"/>
    </row>
    <row r="86" spans="2:20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  <c r="T86" s="88"/>
    </row>
    <row r="87" spans="2:20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  <c r="T87" s="88"/>
    </row>
    <row r="88" spans="2:20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  <c r="T88" s="88"/>
    </row>
    <row r="89" spans="2:20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  <c r="T89" s="88"/>
    </row>
    <row r="90" spans="2:20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  <c r="T90" s="88"/>
    </row>
    <row r="91" spans="2:20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  <c r="T91" s="88"/>
    </row>
    <row r="92" spans="2:20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88"/>
    </row>
    <row r="93" spans="2:20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  <c r="T93" s="88"/>
    </row>
    <row r="94" spans="2:20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  <c r="T94" s="88"/>
    </row>
    <row r="95" spans="2:20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  <c r="T95" s="88"/>
    </row>
    <row r="96" spans="2:20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  <c r="T96" s="88"/>
    </row>
    <row r="97" spans="2:20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  <c r="T97" s="88"/>
    </row>
    <row r="98" spans="2:20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  <c r="T98" s="88"/>
    </row>
    <row r="99" spans="2:20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  <c r="T99" s="88"/>
    </row>
    <row r="100" spans="2:20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  <c r="T100" s="88"/>
    </row>
    <row r="101" spans="2:20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  <c r="T101" s="88"/>
    </row>
    <row r="102" spans="2:20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</row>
    <row r="103" spans="2:20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</row>
    <row r="104" spans="2:20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</row>
    <row r="105" spans="2:20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</row>
    <row r="106" spans="2:20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</row>
    <row r="107" spans="2:20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</row>
    <row r="108" spans="2:20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</row>
    <row r="109" spans="2:20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</row>
    <row r="110" spans="2:20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</row>
    <row r="111" spans="2:20">
      <c r="C111" s="1"/>
      <c r="D111" s="1"/>
      <c r="E111" s="1"/>
      <c r="F111" s="1"/>
      <c r="G111" s="1"/>
    </row>
    <row r="112" spans="2:20">
      <c r="C112" s="1"/>
      <c r="D112" s="1"/>
      <c r="E112" s="1"/>
      <c r="F112" s="1"/>
      <c r="G112" s="1"/>
    </row>
    <row r="113" spans="3:7">
      <c r="C113" s="1"/>
      <c r="D113" s="1"/>
      <c r="E113" s="1"/>
      <c r="F113" s="1"/>
      <c r="G113" s="1"/>
    </row>
    <row r="114" spans="3:7">
      <c r="C114" s="1"/>
      <c r="D114" s="1"/>
      <c r="E114" s="1"/>
      <c r="F114" s="1"/>
      <c r="G114" s="1"/>
    </row>
    <row r="115" spans="3:7">
      <c r="C115" s="1"/>
      <c r="D115" s="1"/>
      <c r="E115" s="1"/>
      <c r="F115" s="1"/>
      <c r="G115" s="1"/>
    </row>
    <row r="116" spans="3:7">
      <c r="C116" s="1"/>
      <c r="D116" s="1"/>
      <c r="E116" s="1"/>
      <c r="F116" s="1"/>
      <c r="G116" s="1"/>
    </row>
    <row r="117" spans="3:7">
      <c r="C117" s="1"/>
      <c r="D117" s="1"/>
      <c r="E117" s="1"/>
      <c r="F117" s="1"/>
      <c r="G117" s="1"/>
    </row>
    <row r="118" spans="3:7">
      <c r="C118" s="1"/>
      <c r="D118" s="1"/>
      <c r="E118" s="1"/>
      <c r="F118" s="1"/>
      <c r="G118" s="1"/>
    </row>
    <row r="119" spans="3:7">
      <c r="C119" s="1"/>
      <c r="D119" s="1"/>
      <c r="E119" s="1"/>
      <c r="F119" s="1"/>
      <c r="G119" s="1"/>
    </row>
    <row r="120" spans="3:7">
      <c r="C120" s="1"/>
      <c r="D120" s="1"/>
      <c r="E120" s="1"/>
      <c r="F120" s="1"/>
      <c r="G120" s="1"/>
    </row>
    <row r="121" spans="3:7">
      <c r="C121" s="1"/>
      <c r="D121" s="1"/>
      <c r="E121" s="1"/>
      <c r="F121" s="1"/>
      <c r="G121" s="1"/>
    </row>
    <row r="122" spans="3:7">
      <c r="C122" s="1"/>
      <c r="D122" s="1"/>
      <c r="E122" s="1"/>
      <c r="F122" s="1"/>
      <c r="G122" s="1"/>
    </row>
    <row r="123" spans="3:7">
      <c r="C123" s="1"/>
      <c r="D123" s="1"/>
      <c r="E123" s="1"/>
      <c r="F123" s="1"/>
      <c r="G123" s="1"/>
    </row>
    <row r="124" spans="3:7">
      <c r="C124" s="1"/>
      <c r="D124" s="1"/>
      <c r="E124" s="1"/>
      <c r="F124" s="1"/>
      <c r="G124" s="1"/>
    </row>
    <row r="125" spans="3:7">
      <c r="C125" s="1"/>
      <c r="D125" s="1"/>
      <c r="E125" s="1"/>
      <c r="F125" s="1"/>
      <c r="G125" s="1"/>
    </row>
    <row r="126" spans="3:7">
      <c r="C126" s="1"/>
      <c r="D126" s="1"/>
      <c r="E126" s="1"/>
      <c r="F126" s="1"/>
      <c r="G126" s="1"/>
    </row>
    <row r="127" spans="3:7">
      <c r="C127" s="1"/>
      <c r="D127" s="1"/>
      <c r="E127" s="1"/>
      <c r="F127" s="1"/>
      <c r="G127" s="1"/>
    </row>
    <row r="128" spans="3:7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C695" s="1"/>
      <c r="D695" s="1"/>
      <c r="E695" s="1"/>
      <c r="F695" s="1"/>
      <c r="G695" s="1"/>
    </row>
    <row r="696" spans="2:7">
      <c r="C696" s="1"/>
      <c r="D696" s="1"/>
      <c r="E696" s="1"/>
      <c r="F696" s="1"/>
      <c r="G696" s="1"/>
    </row>
    <row r="697" spans="2:7">
      <c r="B697" s="41"/>
      <c r="C697" s="1"/>
      <c r="D697" s="1"/>
      <c r="E697" s="1"/>
      <c r="F697" s="1"/>
      <c r="G697" s="1"/>
    </row>
    <row r="698" spans="2:7">
      <c r="B698" s="41"/>
      <c r="C698" s="1"/>
      <c r="D698" s="1"/>
      <c r="E698" s="1"/>
      <c r="F698" s="1"/>
      <c r="G698" s="1"/>
    </row>
    <row r="699" spans="2:7">
      <c r="B699" s="3"/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C711" s="1"/>
      <c r="D711" s="1"/>
      <c r="E711" s="1"/>
      <c r="F711" s="1"/>
      <c r="G711" s="1"/>
    </row>
    <row r="712" spans="3:7">
      <c r="C712" s="1"/>
      <c r="D712" s="1"/>
      <c r="E712" s="1"/>
      <c r="F712" s="1"/>
      <c r="G712" s="1"/>
    </row>
    <row r="713" spans="3:7">
      <c r="E713" s="1"/>
    </row>
  </sheetData>
  <sheetProtection sheet="1" objects="1" scenarios="1"/>
  <mergeCells count="2">
    <mergeCell ref="B7:T7"/>
    <mergeCell ref="B6:T6"/>
  </mergeCells>
  <phoneticPr fontId="3" type="noConversion"/>
  <dataValidations count="3">
    <dataValidation allowBlank="1" showInputMessage="1" showErrorMessage="1" sqref="A1 B31:B33 B14:B15" xr:uid="{00000000-0002-0000-0300-000001000000}"/>
    <dataValidation type="list" allowBlank="1" showInputMessage="1" showErrorMessage="1" sqref="E205:E712" xr:uid="{00000000-0002-0000-0300-000000000000}">
      <formula1>#REF!</formula1>
    </dataValidation>
    <dataValidation type="list" allowBlank="1" showInputMessage="1" showErrorMessage="1" sqref="I12:I32 I34:I487 G12:G32 G34:G705 L12:L487 E12:E32 E34:E204" xr:uid="{00000000-0002-0000-0300-000002000000}">
      <formula1>#REF!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גיליון5">
    <tabColor indexed="44"/>
    <pageSetUpPr fitToPage="1"/>
  </sheetPr>
  <dimension ref="B1:U829"/>
  <sheetViews>
    <sheetView rightToLeft="1" zoomScale="85" zoomScaleNormal="85" workbookViewId="0">
      <selection activeCell="G21" sqref="G21"/>
    </sheetView>
  </sheetViews>
  <sheetFormatPr defaultColWidth="9.140625" defaultRowHeight="18"/>
  <cols>
    <col min="1" max="1" width="6.28515625" style="1" customWidth="1"/>
    <col min="2" max="2" width="33.85546875" style="2" bestFit="1" customWidth="1"/>
    <col min="3" max="3" width="46" style="2" customWidth="1"/>
    <col min="4" max="4" width="6.42578125" style="2" bestFit="1" customWidth="1"/>
    <col min="5" max="5" width="8" style="2" bestFit="1" customWidth="1"/>
    <col min="6" max="6" width="11.7109375" style="2" bestFit="1" customWidth="1"/>
    <col min="7" max="7" width="44.7109375" style="1" bestFit="1" customWidth="1"/>
    <col min="8" max="8" width="6" style="1" bestFit="1" customWidth="1"/>
    <col min="9" max="9" width="11.140625" style="1" bestFit="1" customWidth="1"/>
    <col min="10" max="10" width="7.140625" style="1" bestFit="1" customWidth="1"/>
    <col min="11" max="11" width="6.140625" style="1" bestFit="1" customWidth="1"/>
    <col min="12" max="12" width="12" style="1" bestFit="1" customWidth="1"/>
    <col min="13" max="13" width="6.85546875" style="1" bestFit="1" customWidth="1"/>
    <col min="14" max="14" width="9.140625" style="1" bestFit="1" customWidth="1"/>
    <col min="15" max="15" width="11.28515625" style="1" bestFit="1" customWidth="1"/>
    <col min="16" max="16" width="11.85546875" style="1" bestFit="1" customWidth="1"/>
    <col min="17" max="17" width="8.85546875" style="1" bestFit="1" customWidth="1"/>
    <col min="18" max="18" width="10.140625" style="1" bestFit="1" customWidth="1"/>
    <col min="19" max="19" width="11.28515625" style="1" bestFit="1" customWidth="1"/>
    <col min="20" max="20" width="11.85546875" style="1" bestFit="1" customWidth="1"/>
    <col min="21" max="21" width="8.42578125" style="1" bestFit="1" customWidth="1"/>
    <col min="22" max="16384" width="9.140625" style="1"/>
  </cols>
  <sheetData>
    <row r="1" spans="2:21">
      <c r="B1" s="46" t="s">
        <v>139</v>
      </c>
      <c r="C1" s="46" t="s" vm="1">
        <v>219</v>
      </c>
    </row>
    <row r="2" spans="2:21">
      <c r="B2" s="46" t="s">
        <v>138</v>
      </c>
      <c r="C2" s="46" t="s">
        <v>220</v>
      </c>
    </row>
    <row r="3" spans="2:21">
      <c r="B3" s="46" t="s">
        <v>140</v>
      </c>
      <c r="C3" s="46" t="s">
        <v>221</v>
      </c>
    </row>
    <row r="4" spans="2:21">
      <c r="B4" s="46" t="s">
        <v>141</v>
      </c>
      <c r="C4" s="46">
        <v>2208</v>
      </c>
    </row>
    <row r="6" spans="2:21" ht="26.25" customHeight="1">
      <c r="B6" s="135" t="s">
        <v>166</v>
      </c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7"/>
    </row>
    <row r="7" spans="2:21" ht="26.25" customHeight="1">
      <c r="B7" s="135" t="s">
        <v>84</v>
      </c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7"/>
    </row>
    <row r="8" spans="2:21" s="3" customFormat="1" ht="78.75">
      <c r="B8" s="21" t="s">
        <v>108</v>
      </c>
      <c r="C8" s="29" t="s">
        <v>43</v>
      </c>
      <c r="D8" s="29" t="s">
        <v>112</v>
      </c>
      <c r="E8" s="29" t="s">
        <v>182</v>
      </c>
      <c r="F8" s="29" t="s">
        <v>110</v>
      </c>
      <c r="G8" s="29" t="s">
        <v>62</v>
      </c>
      <c r="H8" s="29" t="s">
        <v>14</v>
      </c>
      <c r="I8" s="29" t="s">
        <v>63</v>
      </c>
      <c r="J8" s="29" t="s">
        <v>97</v>
      </c>
      <c r="K8" s="29" t="s">
        <v>17</v>
      </c>
      <c r="L8" s="29" t="s">
        <v>96</v>
      </c>
      <c r="M8" s="29" t="s">
        <v>16</v>
      </c>
      <c r="N8" s="29" t="s">
        <v>18</v>
      </c>
      <c r="O8" s="12" t="s">
        <v>196</v>
      </c>
      <c r="P8" s="29" t="s">
        <v>195</v>
      </c>
      <c r="Q8" s="29" t="s">
        <v>210</v>
      </c>
      <c r="R8" s="29" t="s">
        <v>59</v>
      </c>
      <c r="S8" s="12" t="s">
        <v>56</v>
      </c>
      <c r="T8" s="29" t="s">
        <v>142</v>
      </c>
      <c r="U8" s="13" t="s">
        <v>144</v>
      </c>
    </row>
    <row r="9" spans="2:21" s="3" customFormat="1">
      <c r="B9" s="14"/>
      <c r="C9" s="15"/>
      <c r="D9" s="15"/>
      <c r="E9" s="15"/>
      <c r="F9" s="15"/>
      <c r="G9" s="15"/>
      <c r="H9" s="31"/>
      <c r="I9" s="31"/>
      <c r="J9" s="31" t="s">
        <v>21</v>
      </c>
      <c r="K9" s="31" t="s">
        <v>20</v>
      </c>
      <c r="L9" s="31"/>
      <c r="M9" s="31" t="s">
        <v>19</v>
      </c>
      <c r="N9" s="31" t="s">
        <v>19</v>
      </c>
      <c r="O9" s="31" t="s">
        <v>203</v>
      </c>
      <c r="P9" s="31"/>
      <c r="Q9" s="15" t="s">
        <v>199</v>
      </c>
      <c r="R9" s="31" t="s">
        <v>199</v>
      </c>
      <c r="S9" s="15" t="s">
        <v>19</v>
      </c>
      <c r="T9" s="31" t="s">
        <v>199</v>
      </c>
      <c r="U9" s="16" t="s">
        <v>19</v>
      </c>
    </row>
    <row r="10" spans="2:21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33" t="s">
        <v>13</v>
      </c>
      <c r="Q10" s="40" t="s">
        <v>106</v>
      </c>
      <c r="R10" s="18" t="s">
        <v>107</v>
      </c>
      <c r="S10" s="18" t="s">
        <v>145</v>
      </c>
      <c r="T10" s="18" t="s">
        <v>183</v>
      </c>
      <c r="U10" s="19" t="s">
        <v>205</v>
      </c>
    </row>
    <row r="11" spans="2:21" s="4" customFormat="1" ht="18" customHeight="1">
      <c r="B11" s="74" t="s">
        <v>31</v>
      </c>
      <c r="C11" s="74"/>
      <c r="D11" s="75"/>
      <c r="E11" s="75"/>
      <c r="F11" s="74"/>
      <c r="G11" s="75"/>
      <c r="H11" s="74"/>
      <c r="I11" s="74"/>
      <c r="J11" s="109"/>
      <c r="K11" s="77">
        <v>4.3530278775154736</v>
      </c>
      <c r="L11" s="75"/>
      <c r="M11" s="76"/>
      <c r="N11" s="76">
        <v>3.7284912919939656E-2</v>
      </c>
      <c r="O11" s="77"/>
      <c r="P11" s="110"/>
      <c r="Q11" s="77">
        <v>96.541911795000004</v>
      </c>
      <c r="R11" s="77">
        <f>R12+R259</f>
        <v>11686.552163570004</v>
      </c>
      <c r="S11" s="78"/>
      <c r="T11" s="78">
        <f>IFERROR(R11/$R$11,0)</f>
        <v>1</v>
      </c>
      <c r="U11" s="78">
        <f>R11/'סכום נכסי הקרן'!$C$42</f>
        <v>0.12175397796346515</v>
      </c>
    </row>
    <row r="12" spans="2:21">
      <c r="B12" s="79" t="s">
        <v>190</v>
      </c>
      <c r="C12" s="80"/>
      <c r="D12" s="81"/>
      <c r="E12" s="81"/>
      <c r="F12" s="80"/>
      <c r="G12" s="81"/>
      <c r="H12" s="80"/>
      <c r="I12" s="80"/>
      <c r="J12" s="100"/>
      <c r="K12" s="83">
        <v>4.3533103786089127</v>
      </c>
      <c r="L12" s="81"/>
      <c r="M12" s="82"/>
      <c r="N12" s="82">
        <v>3.73022858821511E-2</v>
      </c>
      <c r="O12" s="83"/>
      <c r="P12" s="101"/>
      <c r="Q12" s="83">
        <v>96.541911795000004</v>
      </c>
      <c r="R12" s="83">
        <f>R13+R169+R251</f>
        <v>11683.638428820004</v>
      </c>
      <c r="S12" s="84"/>
      <c r="T12" s="84">
        <f t="shared" ref="T12:T13" si="0">IFERROR(R12/$R$11,0)</f>
        <v>0.99975067627224712</v>
      </c>
      <c r="U12" s="84">
        <f>R12/'סכום נכסי הקרן'!$C$42</f>
        <v>0.12172362180781056</v>
      </c>
    </row>
    <row r="13" spans="2:21">
      <c r="B13" s="85" t="s">
        <v>30</v>
      </c>
      <c r="C13" s="80"/>
      <c r="D13" s="81"/>
      <c r="E13" s="81"/>
      <c r="F13" s="80"/>
      <c r="G13" s="81"/>
      <c r="H13" s="80"/>
      <c r="I13" s="80"/>
      <c r="J13" s="100"/>
      <c r="K13" s="83">
        <v>4.4292207652280835</v>
      </c>
      <c r="L13" s="81"/>
      <c r="M13" s="82"/>
      <c r="N13" s="82">
        <v>3.30259606675576E-2</v>
      </c>
      <c r="O13" s="83"/>
      <c r="P13" s="101"/>
      <c r="Q13" s="83">
        <v>88.732950705000022</v>
      </c>
      <c r="R13" s="83">
        <f>SUM(R14:R167)</f>
        <v>9739.5530943560043</v>
      </c>
      <c r="S13" s="84"/>
      <c r="T13" s="84">
        <f t="shared" si="0"/>
        <v>0.83339833323267931</v>
      </c>
      <c r="U13" s="84">
        <f>R13/'סכום נכסי הקרן'!$C$42</f>
        <v>0.10146956229920023</v>
      </c>
    </row>
    <row r="14" spans="2:21">
      <c r="B14" s="86" t="s">
        <v>245</v>
      </c>
      <c r="C14" s="87">
        <v>6040372</v>
      </c>
      <c r="D14" s="89" t="s">
        <v>113</v>
      </c>
      <c r="E14" s="89" t="s">
        <v>246</v>
      </c>
      <c r="F14" s="88" t="s">
        <v>247</v>
      </c>
      <c r="G14" s="89" t="s">
        <v>248</v>
      </c>
      <c r="H14" s="88" t="s">
        <v>249</v>
      </c>
      <c r="I14" s="88" t="s">
        <v>124</v>
      </c>
      <c r="J14" s="98"/>
      <c r="K14" s="91">
        <v>1.98</v>
      </c>
      <c r="L14" s="89" t="s">
        <v>126</v>
      </c>
      <c r="M14" s="90">
        <v>8.3000000000000001E-3</v>
      </c>
      <c r="N14" s="90">
        <v>2.1701977401129949E-2</v>
      </c>
      <c r="O14" s="91">
        <v>1.317E-3</v>
      </c>
      <c r="P14" s="99">
        <v>107.6</v>
      </c>
      <c r="Q14" s="91"/>
      <c r="R14" s="91">
        <v>1.4159999999999999E-6</v>
      </c>
      <c r="S14" s="92">
        <v>4.329536578502355E-13</v>
      </c>
      <c r="T14" s="92">
        <v>1.2116490648234445E-10</v>
      </c>
      <c r="U14" s="92">
        <v>1.4752309353796682E-11</v>
      </c>
    </row>
    <row r="15" spans="2:21">
      <c r="B15" s="86" t="s">
        <v>250</v>
      </c>
      <c r="C15" s="87">
        <v>2310217</v>
      </c>
      <c r="D15" s="89" t="s">
        <v>113</v>
      </c>
      <c r="E15" s="89" t="s">
        <v>246</v>
      </c>
      <c r="F15" s="88">
        <v>520032046</v>
      </c>
      <c r="G15" s="89" t="s">
        <v>248</v>
      </c>
      <c r="H15" s="88" t="s">
        <v>249</v>
      </c>
      <c r="I15" s="88" t="s">
        <v>124</v>
      </c>
      <c r="J15" s="98"/>
      <c r="K15" s="91">
        <v>1.24</v>
      </c>
      <c r="L15" s="89" t="s">
        <v>126</v>
      </c>
      <c r="M15" s="90">
        <v>8.6E-3</v>
      </c>
      <c r="N15" s="90">
        <v>2.3400000000257798E-2</v>
      </c>
      <c r="O15" s="91">
        <v>37289.022068000006</v>
      </c>
      <c r="P15" s="99">
        <v>110.27</v>
      </c>
      <c r="Q15" s="91"/>
      <c r="R15" s="91">
        <v>41.118603691000004</v>
      </c>
      <c r="S15" s="92">
        <v>1.4907552785674624E-5</v>
      </c>
      <c r="T15" s="92">
        <v>3.5184546404693502E-3</v>
      </c>
      <c r="U15" s="92">
        <v>4.2838584876115694E-4</v>
      </c>
    </row>
    <row r="16" spans="2:21">
      <c r="B16" s="86" t="s">
        <v>252</v>
      </c>
      <c r="C16" s="87">
        <v>2310282</v>
      </c>
      <c r="D16" s="89" t="s">
        <v>113</v>
      </c>
      <c r="E16" s="89" t="s">
        <v>246</v>
      </c>
      <c r="F16" s="88">
        <v>520032046</v>
      </c>
      <c r="G16" s="89" t="s">
        <v>248</v>
      </c>
      <c r="H16" s="88" t="s">
        <v>249</v>
      </c>
      <c r="I16" s="88" t="s">
        <v>124</v>
      </c>
      <c r="J16" s="98"/>
      <c r="K16" s="91">
        <v>2.97</v>
      </c>
      <c r="L16" s="89" t="s">
        <v>126</v>
      </c>
      <c r="M16" s="90">
        <v>3.8E-3</v>
      </c>
      <c r="N16" s="90">
        <v>1.9899999999952334E-2</v>
      </c>
      <c r="O16" s="91">
        <v>177865.29167800001</v>
      </c>
      <c r="P16" s="99">
        <v>103.8</v>
      </c>
      <c r="Q16" s="91"/>
      <c r="R16" s="91">
        <v>184.62417541200003</v>
      </c>
      <c r="S16" s="92">
        <v>5.9288430559333336E-5</v>
      </c>
      <c r="T16" s="92">
        <v>1.5798002082044453E-2</v>
      </c>
      <c r="U16" s="92">
        <v>1.9234695973640169E-3</v>
      </c>
    </row>
    <row r="17" spans="2:21">
      <c r="B17" s="86" t="s">
        <v>253</v>
      </c>
      <c r="C17" s="87">
        <v>2310381</v>
      </c>
      <c r="D17" s="89" t="s">
        <v>113</v>
      </c>
      <c r="E17" s="89" t="s">
        <v>246</v>
      </c>
      <c r="F17" s="88">
        <v>520032046</v>
      </c>
      <c r="G17" s="89" t="s">
        <v>248</v>
      </c>
      <c r="H17" s="88" t="s">
        <v>249</v>
      </c>
      <c r="I17" s="88" t="s">
        <v>124</v>
      </c>
      <c r="J17" s="98"/>
      <c r="K17" s="91">
        <v>6.96</v>
      </c>
      <c r="L17" s="89" t="s">
        <v>126</v>
      </c>
      <c r="M17" s="90">
        <v>2E-3</v>
      </c>
      <c r="N17" s="90">
        <v>2.0100000000810837E-2</v>
      </c>
      <c r="O17" s="91">
        <v>9581.7571010000011</v>
      </c>
      <c r="P17" s="99">
        <v>97.6</v>
      </c>
      <c r="Q17" s="91">
        <v>2.1188755000000004E-2</v>
      </c>
      <c r="R17" s="91">
        <v>9.3729837240000009</v>
      </c>
      <c r="S17" s="92">
        <v>9.9975345686406276E-6</v>
      </c>
      <c r="T17" s="92">
        <v>8.0203156523940458E-4</v>
      </c>
      <c r="U17" s="92">
        <v>9.765053352016193E-5</v>
      </c>
    </row>
    <row r="18" spans="2:21">
      <c r="B18" s="86" t="s">
        <v>254</v>
      </c>
      <c r="C18" s="87">
        <v>1158476</v>
      </c>
      <c r="D18" s="89" t="s">
        <v>113</v>
      </c>
      <c r="E18" s="89" t="s">
        <v>246</v>
      </c>
      <c r="F18" s="88" t="s">
        <v>255</v>
      </c>
      <c r="G18" s="89" t="s">
        <v>122</v>
      </c>
      <c r="H18" s="88" t="s">
        <v>256</v>
      </c>
      <c r="I18" s="88" t="s">
        <v>257</v>
      </c>
      <c r="J18" s="98"/>
      <c r="K18" s="91">
        <v>12.64</v>
      </c>
      <c r="L18" s="89" t="s">
        <v>126</v>
      </c>
      <c r="M18" s="90">
        <v>2.07E-2</v>
      </c>
      <c r="N18" s="90">
        <v>2.3600000000061822E-2</v>
      </c>
      <c r="O18" s="91">
        <v>172480.37588200002</v>
      </c>
      <c r="P18" s="99">
        <v>105.04</v>
      </c>
      <c r="Q18" s="91"/>
      <c r="R18" s="91">
        <v>181.17338708300002</v>
      </c>
      <c r="S18" s="92">
        <v>6.1473771612783595E-5</v>
      </c>
      <c r="T18" s="92">
        <v>1.5502723519068709E-2</v>
      </c>
      <c r="U18" s="92">
        <v>1.8875182577143847E-3</v>
      </c>
    </row>
    <row r="19" spans="2:21">
      <c r="B19" s="86" t="s">
        <v>258</v>
      </c>
      <c r="C19" s="87">
        <v>1171297</v>
      </c>
      <c r="D19" s="89" t="s">
        <v>113</v>
      </c>
      <c r="E19" s="89" t="s">
        <v>246</v>
      </c>
      <c r="F19" s="88" t="s">
        <v>259</v>
      </c>
      <c r="G19" s="89" t="s">
        <v>248</v>
      </c>
      <c r="H19" s="88" t="s">
        <v>256</v>
      </c>
      <c r="I19" s="88" t="s">
        <v>257</v>
      </c>
      <c r="J19" s="98"/>
      <c r="K19" s="91">
        <v>0.09</v>
      </c>
      <c r="L19" s="89" t="s">
        <v>126</v>
      </c>
      <c r="M19" s="90">
        <v>3.5499999999999997E-2</v>
      </c>
      <c r="N19" s="90">
        <v>3.040587823652904E-2</v>
      </c>
      <c r="O19" s="91">
        <v>1.1590000000000003E-3</v>
      </c>
      <c r="P19" s="99">
        <v>123.1</v>
      </c>
      <c r="Q19" s="91"/>
      <c r="R19" s="91">
        <v>1.4290000000000004E-6</v>
      </c>
      <c r="S19" s="92">
        <v>1.6261331808687329E-11</v>
      </c>
      <c r="T19" s="92">
        <v>1.2227729616050163E-10</v>
      </c>
      <c r="U19" s="92">
        <v>1.4887747222157818E-11</v>
      </c>
    </row>
    <row r="20" spans="2:21">
      <c r="B20" s="86" t="s">
        <v>260</v>
      </c>
      <c r="C20" s="87">
        <v>1145564</v>
      </c>
      <c r="D20" s="89" t="s">
        <v>113</v>
      </c>
      <c r="E20" s="89" t="s">
        <v>246</v>
      </c>
      <c r="F20" s="88" t="s">
        <v>261</v>
      </c>
      <c r="G20" s="89" t="s">
        <v>262</v>
      </c>
      <c r="H20" s="88" t="s">
        <v>249</v>
      </c>
      <c r="I20" s="88" t="s">
        <v>124</v>
      </c>
      <c r="J20" s="98"/>
      <c r="K20" s="91">
        <v>2.39</v>
      </c>
      <c r="L20" s="89" t="s">
        <v>126</v>
      </c>
      <c r="M20" s="90">
        <v>8.3000000000000001E-3</v>
      </c>
      <c r="N20" s="90">
        <v>2.0404984423676008E-2</v>
      </c>
      <c r="O20" s="91">
        <v>1.1860000000000002E-3</v>
      </c>
      <c r="P20" s="99">
        <v>108.31</v>
      </c>
      <c r="Q20" s="91"/>
      <c r="R20" s="91">
        <v>1.2840000000000001E-6</v>
      </c>
      <c r="S20" s="92">
        <v>8.6049291297746665E-13</v>
      </c>
      <c r="T20" s="92">
        <v>1.0986987282721067E-10</v>
      </c>
      <c r="U20" s="92">
        <v>1.3377094075052927E-11</v>
      </c>
    </row>
    <row r="21" spans="2:21">
      <c r="B21" s="86" t="s">
        <v>263</v>
      </c>
      <c r="C21" s="87">
        <v>6620496</v>
      </c>
      <c r="D21" s="89" t="s">
        <v>113</v>
      </c>
      <c r="E21" s="89" t="s">
        <v>246</v>
      </c>
      <c r="F21" s="88" t="s">
        <v>264</v>
      </c>
      <c r="G21" s="89" t="s">
        <v>248</v>
      </c>
      <c r="H21" s="88" t="s">
        <v>249</v>
      </c>
      <c r="I21" s="88" t="s">
        <v>124</v>
      </c>
      <c r="J21" s="98"/>
      <c r="K21" s="91">
        <v>4.3099999999999996</v>
      </c>
      <c r="L21" s="89" t="s">
        <v>126</v>
      </c>
      <c r="M21" s="90">
        <v>1E-3</v>
      </c>
      <c r="N21" s="90">
        <v>0.02</v>
      </c>
      <c r="O21" s="91">
        <v>5.930000000000001E-4</v>
      </c>
      <c r="P21" s="99">
        <v>99.3</v>
      </c>
      <c r="Q21" s="91"/>
      <c r="R21" s="91">
        <v>5.8600000000000019E-7</v>
      </c>
      <c r="S21" s="92">
        <v>1.9980570663966834E-13</v>
      </c>
      <c r="T21" s="92">
        <v>5.0143103953851609E-11</v>
      </c>
      <c r="U21" s="92">
        <v>6.1051223738169911E-12</v>
      </c>
    </row>
    <row r="22" spans="2:21">
      <c r="B22" s="86" t="s">
        <v>265</v>
      </c>
      <c r="C22" s="87">
        <v>1940535</v>
      </c>
      <c r="D22" s="89" t="s">
        <v>113</v>
      </c>
      <c r="E22" s="89" t="s">
        <v>246</v>
      </c>
      <c r="F22" s="88">
        <v>520032640</v>
      </c>
      <c r="G22" s="89" t="s">
        <v>248</v>
      </c>
      <c r="H22" s="88" t="s">
        <v>249</v>
      </c>
      <c r="I22" s="88" t="s">
        <v>124</v>
      </c>
      <c r="J22" s="98"/>
      <c r="K22" s="91">
        <v>0.11</v>
      </c>
      <c r="L22" s="89" t="s">
        <v>126</v>
      </c>
      <c r="M22" s="90">
        <v>0.05</v>
      </c>
      <c r="N22" s="90">
        <v>4.2600539336381756E-2</v>
      </c>
      <c r="O22" s="91">
        <v>7.3240000000000006E-3</v>
      </c>
      <c r="P22" s="99">
        <v>116.4</v>
      </c>
      <c r="Q22" s="91"/>
      <c r="R22" s="91">
        <v>8.5290000000000025E-6</v>
      </c>
      <c r="S22" s="92">
        <v>6.9716674926547413E-12</v>
      </c>
      <c r="T22" s="92">
        <v>7.298131973078505E-10</v>
      </c>
      <c r="U22" s="92">
        <v>8.885765994246607E-11</v>
      </c>
    </row>
    <row r="23" spans="2:21">
      <c r="B23" s="86" t="s">
        <v>266</v>
      </c>
      <c r="C23" s="87">
        <v>1940618</v>
      </c>
      <c r="D23" s="89" t="s">
        <v>113</v>
      </c>
      <c r="E23" s="89" t="s">
        <v>246</v>
      </c>
      <c r="F23" s="88">
        <v>520032640</v>
      </c>
      <c r="G23" s="89" t="s">
        <v>248</v>
      </c>
      <c r="H23" s="88" t="s">
        <v>249</v>
      </c>
      <c r="I23" s="88" t="s">
        <v>124</v>
      </c>
      <c r="J23" s="98"/>
      <c r="K23" s="91">
        <v>2.78</v>
      </c>
      <c r="L23" s="89" t="s">
        <v>126</v>
      </c>
      <c r="M23" s="90">
        <v>6.0000000000000001E-3</v>
      </c>
      <c r="N23" s="90">
        <v>2.0106249999999996E-2</v>
      </c>
      <c r="O23" s="91">
        <v>1.4950000000000002E-3</v>
      </c>
      <c r="P23" s="99">
        <v>107.3</v>
      </c>
      <c r="Q23" s="91"/>
      <c r="R23" s="91">
        <v>1.6000000000000004E-6</v>
      </c>
      <c r="S23" s="92">
        <v>1.3443368113640644E-12</v>
      </c>
      <c r="T23" s="92">
        <v>1.3690949885010678E-10</v>
      </c>
      <c r="U23" s="92">
        <v>1.6669276105984957E-11</v>
      </c>
    </row>
    <row r="24" spans="2:21">
      <c r="B24" s="86" t="s">
        <v>267</v>
      </c>
      <c r="C24" s="87">
        <v>1940659</v>
      </c>
      <c r="D24" s="89" t="s">
        <v>113</v>
      </c>
      <c r="E24" s="89" t="s">
        <v>246</v>
      </c>
      <c r="F24" s="88">
        <v>520032640</v>
      </c>
      <c r="G24" s="89" t="s">
        <v>248</v>
      </c>
      <c r="H24" s="88" t="s">
        <v>249</v>
      </c>
      <c r="I24" s="88" t="s">
        <v>124</v>
      </c>
      <c r="J24" s="98"/>
      <c r="K24" s="91">
        <v>3.74</v>
      </c>
      <c r="L24" s="89" t="s">
        <v>126</v>
      </c>
      <c r="M24" s="90">
        <v>1.7500000000000002E-2</v>
      </c>
      <c r="N24" s="90">
        <v>2.0194213238208483E-2</v>
      </c>
      <c r="O24" s="91">
        <v>2.2990000000000003E-3</v>
      </c>
      <c r="P24" s="99">
        <v>109.82</v>
      </c>
      <c r="Q24" s="91"/>
      <c r="R24" s="91">
        <v>2.5230000000000002E-6</v>
      </c>
      <c r="S24" s="92">
        <v>6.9625826098161134E-13</v>
      </c>
      <c r="T24" s="92">
        <v>2.1588916599926209E-10</v>
      </c>
      <c r="U24" s="92">
        <v>2.6285364759625027E-11</v>
      </c>
    </row>
    <row r="25" spans="2:21">
      <c r="B25" s="86" t="s">
        <v>268</v>
      </c>
      <c r="C25" s="87">
        <v>6000210</v>
      </c>
      <c r="D25" s="89" t="s">
        <v>113</v>
      </c>
      <c r="E25" s="89" t="s">
        <v>246</v>
      </c>
      <c r="F25" s="88" t="s">
        <v>269</v>
      </c>
      <c r="G25" s="89" t="s">
        <v>270</v>
      </c>
      <c r="H25" s="88" t="s">
        <v>271</v>
      </c>
      <c r="I25" s="88" t="s">
        <v>124</v>
      </c>
      <c r="J25" s="98"/>
      <c r="K25" s="91">
        <v>4.45</v>
      </c>
      <c r="L25" s="89" t="s">
        <v>126</v>
      </c>
      <c r="M25" s="90">
        <v>3.85E-2</v>
      </c>
      <c r="N25" s="90">
        <v>2.2099999999962008E-2</v>
      </c>
      <c r="O25" s="91">
        <v>135370.66849900002</v>
      </c>
      <c r="P25" s="99">
        <v>120.55</v>
      </c>
      <c r="Q25" s="91"/>
      <c r="R25" s="91">
        <v>163.18934512200002</v>
      </c>
      <c r="S25" s="92">
        <v>5.2415791393484638E-5</v>
      </c>
      <c r="T25" s="92">
        <v>1.3963857161456334E-2</v>
      </c>
      <c r="U25" s="92">
        <v>1.7001551571209296E-3</v>
      </c>
    </row>
    <row r="26" spans="2:21">
      <c r="B26" s="86" t="s">
        <v>272</v>
      </c>
      <c r="C26" s="87">
        <v>6000236</v>
      </c>
      <c r="D26" s="89" t="s">
        <v>113</v>
      </c>
      <c r="E26" s="89" t="s">
        <v>246</v>
      </c>
      <c r="F26" s="88" t="s">
        <v>269</v>
      </c>
      <c r="G26" s="89" t="s">
        <v>270</v>
      </c>
      <c r="H26" s="88" t="s">
        <v>271</v>
      </c>
      <c r="I26" s="88" t="s">
        <v>124</v>
      </c>
      <c r="J26" s="98"/>
      <c r="K26" s="91">
        <v>2.0699999999999998</v>
      </c>
      <c r="L26" s="89" t="s">
        <v>126</v>
      </c>
      <c r="M26" s="90">
        <v>4.4999999999999998E-2</v>
      </c>
      <c r="N26" s="90">
        <v>2.2100000000072013E-2</v>
      </c>
      <c r="O26" s="91">
        <v>120093.21490300001</v>
      </c>
      <c r="P26" s="99">
        <v>119.1</v>
      </c>
      <c r="Q26" s="91"/>
      <c r="R26" s="91">
        <v>143.03101785700002</v>
      </c>
      <c r="S26" s="92">
        <v>4.0632373401305542E-5</v>
      </c>
      <c r="T26" s="92">
        <v>1.2238940609264089E-2</v>
      </c>
      <c r="U26" s="92">
        <v>1.4901397052364987E-3</v>
      </c>
    </row>
    <row r="27" spans="2:21">
      <c r="B27" s="86" t="s">
        <v>273</v>
      </c>
      <c r="C27" s="87">
        <v>6000285</v>
      </c>
      <c r="D27" s="89" t="s">
        <v>113</v>
      </c>
      <c r="E27" s="89" t="s">
        <v>246</v>
      </c>
      <c r="F27" s="88" t="s">
        <v>269</v>
      </c>
      <c r="G27" s="89" t="s">
        <v>270</v>
      </c>
      <c r="H27" s="88" t="s">
        <v>271</v>
      </c>
      <c r="I27" s="88" t="s">
        <v>124</v>
      </c>
      <c r="J27" s="98"/>
      <c r="K27" s="91">
        <v>6.84</v>
      </c>
      <c r="L27" s="89" t="s">
        <v>126</v>
      </c>
      <c r="M27" s="90">
        <v>2.3900000000000001E-2</v>
      </c>
      <c r="N27" s="90">
        <v>2.4099999999972321E-2</v>
      </c>
      <c r="O27" s="91">
        <v>198883.17317900003</v>
      </c>
      <c r="P27" s="99">
        <v>110.8</v>
      </c>
      <c r="Q27" s="91"/>
      <c r="R27" s="91">
        <v>220.36254612100001</v>
      </c>
      <c r="S27" s="92">
        <v>5.1137980138323363E-5</v>
      </c>
      <c r="T27" s="92">
        <v>1.8856078596724779E-2</v>
      </c>
      <c r="U27" s="92">
        <v>2.2958025779429955E-3</v>
      </c>
    </row>
    <row r="28" spans="2:21">
      <c r="B28" s="86" t="s">
        <v>274</v>
      </c>
      <c r="C28" s="87">
        <v>6000384</v>
      </c>
      <c r="D28" s="89" t="s">
        <v>113</v>
      </c>
      <c r="E28" s="89" t="s">
        <v>246</v>
      </c>
      <c r="F28" s="88" t="s">
        <v>269</v>
      </c>
      <c r="G28" s="89" t="s">
        <v>270</v>
      </c>
      <c r="H28" s="88" t="s">
        <v>271</v>
      </c>
      <c r="I28" s="88" t="s">
        <v>124</v>
      </c>
      <c r="J28" s="98"/>
      <c r="K28" s="91">
        <v>3.96</v>
      </c>
      <c r="L28" s="89" t="s">
        <v>126</v>
      </c>
      <c r="M28" s="90">
        <v>0.01</v>
      </c>
      <c r="N28" s="90">
        <v>2.0599999999793544E-2</v>
      </c>
      <c r="O28" s="91">
        <v>29413.839046000005</v>
      </c>
      <c r="P28" s="99">
        <v>105.39</v>
      </c>
      <c r="Q28" s="91"/>
      <c r="R28" s="91">
        <v>30.999244794000003</v>
      </c>
      <c r="S28" s="92">
        <v>2.4476021909879087E-5</v>
      </c>
      <c r="T28" s="92">
        <v>2.6525569184239505E-3</v>
      </c>
      <c r="U28" s="92">
        <v>3.2295935659262668E-4</v>
      </c>
    </row>
    <row r="29" spans="2:21">
      <c r="B29" s="86" t="s">
        <v>275</v>
      </c>
      <c r="C29" s="87">
        <v>6000392</v>
      </c>
      <c r="D29" s="89" t="s">
        <v>113</v>
      </c>
      <c r="E29" s="89" t="s">
        <v>246</v>
      </c>
      <c r="F29" s="88" t="s">
        <v>269</v>
      </c>
      <c r="G29" s="89" t="s">
        <v>270</v>
      </c>
      <c r="H29" s="88" t="s">
        <v>271</v>
      </c>
      <c r="I29" s="88" t="s">
        <v>124</v>
      </c>
      <c r="J29" s="98"/>
      <c r="K29" s="91">
        <v>11.91</v>
      </c>
      <c r="L29" s="89" t="s">
        <v>126</v>
      </c>
      <c r="M29" s="90">
        <v>1.2500000000000001E-2</v>
      </c>
      <c r="N29" s="90">
        <v>2.5599999999976631E-2</v>
      </c>
      <c r="O29" s="91">
        <v>91557.911676000018</v>
      </c>
      <c r="P29" s="99">
        <v>93.45</v>
      </c>
      <c r="Q29" s="91"/>
      <c r="R29" s="91">
        <v>85.560867169999995</v>
      </c>
      <c r="S29" s="92">
        <v>2.1332876580342975E-5</v>
      </c>
      <c r="T29" s="92">
        <v>7.3213096533907814E-3</v>
      </c>
      <c r="U29" s="92">
        <v>8.9139857420264589E-4</v>
      </c>
    </row>
    <row r="30" spans="2:21">
      <c r="B30" s="86" t="s">
        <v>276</v>
      </c>
      <c r="C30" s="87">
        <v>1196799</v>
      </c>
      <c r="D30" s="89" t="s">
        <v>113</v>
      </c>
      <c r="E30" s="89" t="s">
        <v>246</v>
      </c>
      <c r="F30" s="88" t="s">
        <v>269</v>
      </c>
      <c r="G30" s="89" t="s">
        <v>270</v>
      </c>
      <c r="H30" s="88" t="s">
        <v>271</v>
      </c>
      <c r="I30" s="88" t="s">
        <v>124</v>
      </c>
      <c r="J30" s="98"/>
      <c r="K30" s="91">
        <v>11.46</v>
      </c>
      <c r="L30" s="89" t="s">
        <v>126</v>
      </c>
      <c r="M30" s="90">
        <v>3.2000000000000001E-2</v>
      </c>
      <c r="N30" s="90">
        <v>2.580000000027562E-2</v>
      </c>
      <c r="O30" s="91">
        <v>42411.706110000006</v>
      </c>
      <c r="P30" s="99">
        <v>107.79</v>
      </c>
      <c r="Q30" s="91"/>
      <c r="R30" s="91">
        <v>45.715578502999996</v>
      </c>
      <c r="S30" s="92">
        <v>3.1102336658800346E-5</v>
      </c>
      <c r="T30" s="92">
        <v>3.9118105890552767E-3</v>
      </c>
      <c r="U30" s="92">
        <v>4.7627850025708577E-4</v>
      </c>
    </row>
    <row r="31" spans="2:21">
      <c r="B31" s="86" t="s">
        <v>277</v>
      </c>
      <c r="C31" s="87">
        <v>1147503</v>
      </c>
      <c r="D31" s="89" t="s">
        <v>113</v>
      </c>
      <c r="E31" s="89" t="s">
        <v>246</v>
      </c>
      <c r="F31" s="88" t="s">
        <v>278</v>
      </c>
      <c r="G31" s="89" t="s">
        <v>122</v>
      </c>
      <c r="H31" s="88" t="s">
        <v>271</v>
      </c>
      <c r="I31" s="88" t="s">
        <v>124</v>
      </c>
      <c r="J31" s="98"/>
      <c r="K31" s="91">
        <v>6.51</v>
      </c>
      <c r="L31" s="89" t="s">
        <v>126</v>
      </c>
      <c r="M31" s="90">
        <v>2.6499999999999999E-2</v>
      </c>
      <c r="N31" s="90">
        <v>2.3099999999805367E-2</v>
      </c>
      <c r="O31" s="91">
        <v>20348.314577000005</v>
      </c>
      <c r="P31" s="99">
        <v>113.62</v>
      </c>
      <c r="Q31" s="91"/>
      <c r="R31" s="91">
        <v>23.119755095000002</v>
      </c>
      <c r="S31" s="92">
        <v>1.3606509220881356E-5</v>
      </c>
      <c r="T31" s="92">
        <v>1.9783213022460328E-3</v>
      </c>
      <c r="U31" s="92">
        <v>2.4086848823831714E-4</v>
      </c>
    </row>
    <row r="32" spans="2:21">
      <c r="B32" s="86" t="s">
        <v>279</v>
      </c>
      <c r="C32" s="87">
        <v>1134436</v>
      </c>
      <c r="D32" s="89" t="s">
        <v>113</v>
      </c>
      <c r="E32" s="89" t="s">
        <v>246</v>
      </c>
      <c r="F32" s="88" t="s">
        <v>280</v>
      </c>
      <c r="G32" s="89" t="s">
        <v>262</v>
      </c>
      <c r="H32" s="88" t="s">
        <v>281</v>
      </c>
      <c r="I32" s="88" t="s">
        <v>257</v>
      </c>
      <c r="J32" s="98"/>
      <c r="K32" s="91">
        <v>1.25</v>
      </c>
      <c r="L32" s="89" t="s">
        <v>126</v>
      </c>
      <c r="M32" s="90">
        <v>6.5000000000000006E-3</v>
      </c>
      <c r="N32" s="90">
        <v>2.6500000001628572E-2</v>
      </c>
      <c r="O32" s="91">
        <v>8533.0253810000013</v>
      </c>
      <c r="P32" s="99">
        <v>107.94</v>
      </c>
      <c r="Q32" s="91"/>
      <c r="R32" s="91">
        <v>9.2105473900000003</v>
      </c>
      <c r="S32" s="92">
        <v>2.8261854363616677E-5</v>
      </c>
      <c r="T32" s="92">
        <v>7.8813214206253674E-4</v>
      </c>
      <c r="U32" s="92">
        <v>9.595822345698068E-5</v>
      </c>
    </row>
    <row r="33" spans="2:21">
      <c r="B33" s="86" t="s">
        <v>282</v>
      </c>
      <c r="C33" s="87">
        <v>1138650</v>
      </c>
      <c r="D33" s="89" t="s">
        <v>113</v>
      </c>
      <c r="E33" s="89" t="s">
        <v>246</v>
      </c>
      <c r="F33" s="88" t="s">
        <v>280</v>
      </c>
      <c r="G33" s="89" t="s">
        <v>262</v>
      </c>
      <c r="H33" s="88" t="s">
        <v>271</v>
      </c>
      <c r="I33" s="88" t="s">
        <v>124</v>
      </c>
      <c r="J33" s="98"/>
      <c r="K33" s="91">
        <v>3.61</v>
      </c>
      <c r="L33" s="89" t="s">
        <v>126</v>
      </c>
      <c r="M33" s="90">
        <v>1.34E-2</v>
      </c>
      <c r="N33" s="90">
        <v>2.6200000000049753E-2</v>
      </c>
      <c r="O33" s="91">
        <v>257117.10910700005</v>
      </c>
      <c r="P33" s="99">
        <v>106.9</v>
      </c>
      <c r="Q33" s="91">
        <v>22.616129662000006</v>
      </c>
      <c r="R33" s="91">
        <v>297.47431929600003</v>
      </c>
      <c r="S33" s="92">
        <v>8.9082547739443427E-5</v>
      </c>
      <c r="T33" s="92">
        <v>2.5454412484745004E-2</v>
      </c>
      <c r="U33" s="92">
        <v>3.0991759767405951E-3</v>
      </c>
    </row>
    <row r="34" spans="2:21">
      <c r="B34" s="86" t="s">
        <v>283</v>
      </c>
      <c r="C34" s="87">
        <v>1156603</v>
      </c>
      <c r="D34" s="89" t="s">
        <v>113</v>
      </c>
      <c r="E34" s="89" t="s">
        <v>246</v>
      </c>
      <c r="F34" s="88" t="s">
        <v>280</v>
      </c>
      <c r="G34" s="89" t="s">
        <v>262</v>
      </c>
      <c r="H34" s="88" t="s">
        <v>271</v>
      </c>
      <c r="I34" s="88" t="s">
        <v>124</v>
      </c>
      <c r="J34" s="98"/>
      <c r="K34" s="91">
        <v>3.59</v>
      </c>
      <c r="L34" s="89" t="s">
        <v>126</v>
      </c>
      <c r="M34" s="90">
        <v>1.77E-2</v>
      </c>
      <c r="N34" s="90">
        <v>2.5499999999941726E-2</v>
      </c>
      <c r="O34" s="91">
        <v>143659.80104799999</v>
      </c>
      <c r="P34" s="99">
        <v>107.51</v>
      </c>
      <c r="Q34" s="91"/>
      <c r="R34" s="91">
        <v>154.44865265800004</v>
      </c>
      <c r="S34" s="92">
        <v>5.2109514592815318E-5</v>
      </c>
      <c r="T34" s="92">
        <v>1.3215929770925621E-2</v>
      </c>
      <c r="U34" s="92">
        <v>1.609092022095981E-3</v>
      </c>
    </row>
    <row r="35" spans="2:21">
      <c r="B35" s="86" t="s">
        <v>284</v>
      </c>
      <c r="C35" s="87">
        <v>1156611</v>
      </c>
      <c r="D35" s="89" t="s">
        <v>113</v>
      </c>
      <c r="E35" s="89" t="s">
        <v>246</v>
      </c>
      <c r="F35" s="88" t="s">
        <v>280</v>
      </c>
      <c r="G35" s="89" t="s">
        <v>262</v>
      </c>
      <c r="H35" s="88" t="s">
        <v>271</v>
      </c>
      <c r="I35" s="88" t="s">
        <v>124</v>
      </c>
      <c r="J35" s="98"/>
      <c r="K35" s="91">
        <v>6.59</v>
      </c>
      <c r="L35" s="89" t="s">
        <v>126</v>
      </c>
      <c r="M35" s="90">
        <v>2.4799999999999999E-2</v>
      </c>
      <c r="N35" s="90">
        <v>2.809999999998437E-2</v>
      </c>
      <c r="O35" s="91">
        <v>260132.44278500002</v>
      </c>
      <c r="P35" s="99">
        <v>108.2</v>
      </c>
      <c r="Q35" s="91"/>
      <c r="R35" s="91">
        <v>281.46330202400003</v>
      </c>
      <c r="S35" s="92">
        <v>7.8959851990748189E-5</v>
      </c>
      <c r="T35" s="92">
        <v>2.40843747655013E-2</v>
      </c>
      <c r="U35" s="92">
        <v>2.9323684344626814E-3</v>
      </c>
    </row>
    <row r="36" spans="2:21">
      <c r="B36" s="86" t="s">
        <v>285</v>
      </c>
      <c r="C36" s="87">
        <v>1178672</v>
      </c>
      <c r="D36" s="89" t="s">
        <v>113</v>
      </c>
      <c r="E36" s="89" t="s">
        <v>246</v>
      </c>
      <c r="F36" s="88" t="s">
        <v>280</v>
      </c>
      <c r="G36" s="89" t="s">
        <v>262</v>
      </c>
      <c r="H36" s="88" t="s">
        <v>281</v>
      </c>
      <c r="I36" s="88" t="s">
        <v>257</v>
      </c>
      <c r="J36" s="98"/>
      <c r="K36" s="91">
        <v>7.97</v>
      </c>
      <c r="L36" s="89" t="s">
        <v>126</v>
      </c>
      <c r="M36" s="90">
        <v>9.0000000000000011E-3</v>
      </c>
      <c r="N36" s="90">
        <v>2.8900000000055975E-2</v>
      </c>
      <c r="O36" s="91">
        <v>126166.83598200003</v>
      </c>
      <c r="P36" s="99">
        <v>92.96</v>
      </c>
      <c r="Q36" s="91">
        <v>0.61785071800000013</v>
      </c>
      <c r="R36" s="91">
        <v>117.90254030600002</v>
      </c>
      <c r="S36" s="92">
        <v>6.6278157750909345E-5</v>
      </c>
      <c r="T36" s="92">
        <v>1.0088736066530608E-2</v>
      </c>
      <c r="U36" s="92">
        <v>1.2283437487235838E-3</v>
      </c>
    </row>
    <row r="37" spans="2:21">
      <c r="B37" s="86" t="s">
        <v>286</v>
      </c>
      <c r="C37" s="87">
        <v>1178680</v>
      </c>
      <c r="D37" s="89" t="s">
        <v>113</v>
      </c>
      <c r="E37" s="89" t="s">
        <v>246</v>
      </c>
      <c r="F37" s="88" t="s">
        <v>280</v>
      </c>
      <c r="G37" s="89" t="s">
        <v>262</v>
      </c>
      <c r="H37" s="88" t="s">
        <v>281</v>
      </c>
      <c r="I37" s="88" t="s">
        <v>257</v>
      </c>
      <c r="J37" s="98"/>
      <c r="K37" s="91">
        <v>11.47</v>
      </c>
      <c r="L37" s="89" t="s">
        <v>126</v>
      </c>
      <c r="M37" s="90">
        <v>1.6899999999999998E-2</v>
      </c>
      <c r="N37" s="90">
        <v>3.0500000000051972E-2</v>
      </c>
      <c r="O37" s="91">
        <v>163206.53359600002</v>
      </c>
      <c r="P37" s="99">
        <v>93.4</v>
      </c>
      <c r="Q37" s="91">
        <v>1.500790531</v>
      </c>
      <c r="R37" s="91">
        <v>153.93567908400004</v>
      </c>
      <c r="S37" s="92">
        <v>6.094548868184518E-5</v>
      </c>
      <c r="T37" s="92">
        <v>1.3172035424088315E-2</v>
      </c>
      <c r="U37" s="92">
        <v>1.603747710758431E-3</v>
      </c>
    </row>
    <row r="38" spans="2:21">
      <c r="B38" s="86" t="s">
        <v>287</v>
      </c>
      <c r="C38" s="87">
        <v>1133149</v>
      </c>
      <c r="D38" s="89" t="s">
        <v>113</v>
      </c>
      <c r="E38" s="89" t="s">
        <v>246</v>
      </c>
      <c r="F38" s="88" t="s">
        <v>288</v>
      </c>
      <c r="G38" s="89" t="s">
        <v>262</v>
      </c>
      <c r="H38" s="88" t="s">
        <v>289</v>
      </c>
      <c r="I38" s="88" t="s">
        <v>124</v>
      </c>
      <c r="J38" s="98"/>
      <c r="K38" s="91">
        <v>2.78</v>
      </c>
      <c r="L38" s="89" t="s">
        <v>126</v>
      </c>
      <c r="M38" s="90">
        <v>3.2000000000000001E-2</v>
      </c>
      <c r="N38" s="90">
        <v>2.6200000000000001E-2</v>
      </c>
      <c r="O38" s="91">
        <v>86477.54133800001</v>
      </c>
      <c r="P38" s="99">
        <v>111.95</v>
      </c>
      <c r="Q38" s="91">
        <v>27.644461426000003</v>
      </c>
      <c r="R38" s="91">
        <v>124.45606895000002</v>
      </c>
      <c r="S38" s="92">
        <v>7.7055469733803937E-5</v>
      </c>
      <c r="T38" s="92">
        <v>1.0649511267999271E-2</v>
      </c>
      <c r="U38" s="92">
        <v>1.2966203602456569E-3</v>
      </c>
    </row>
    <row r="39" spans="2:21">
      <c r="B39" s="86" t="s">
        <v>290</v>
      </c>
      <c r="C39" s="87">
        <v>1158609</v>
      </c>
      <c r="D39" s="89" t="s">
        <v>113</v>
      </c>
      <c r="E39" s="89" t="s">
        <v>246</v>
      </c>
      <c r="F39" s="88" t="s">
        <v>288</v>
      </c>
      <c r="G39" s="89" t="s">
        <v>262</v>
      </c>
      <c r="H39" s="88" t="s">
        <v>289</v>
      </c>
      <c r="I39" s="88" t="s">
        <v>124</v>
      </c>
      <c r="J39" s="98"/>
      <c r="K39" s="91">
        <v>4.5</v>
      </c>
      <c r="L39" s="89" t="s">
        <v>126</v>
      </c>
      <c r="M39" s="90">
        <v>1.1399999999999999E-2</v>
      </c>
      <c r="N39" s="90">
        <v>2.7899999999978144E-2</v>
      </c>
      <c r="O39" s="91">
        <v>94176.494517000014</v>
      </c>
      <c r="P39" s="99">
        <v>102</v>
      </c>
      <c r="Q39" s="91"/>
      <c r="R39" s="91">
        <v>96.060021299000013</v>
      </c>
      <c r="S39" s="92">
        <v>3.9854918345582686E-5</v>
      </c>
      <c r="T39" s="92">
        <v>8.219705859735419E-3</v>
      </c>
      <c r="U39" s="92">
        <v>1.0007818861123916E-3</v>
      </c>
    </row>
    <row r="40" spans="2:21">
      <c r="B40" s="86" t="s">
        <v>291</v>
      </c>
      <c r="C40" s="87">
        <v>1172782</v>
      </c>
      <c r="D40" s="89" t="s">
        <v>113</v>
      </c>
      <c r="E40" s="89" t="s">
        <v>246</v>
      </c>
      <c r="F40" s="88" t="s">
        <v>288</v>
      </c>
      <c r="G40" s="89" t="s">
        <v>262</v>
      </c>
      <c r="H40" s="88" t="s">
        <v>289</v>
      </c>
      <c r="I40" s="88" t="s">
        <v>124</v>
      </c>
      <c r="J40" s="98"/>
      <c r="K40" s="91">
        <v>6.76</v>
      </c>
      <c r="L40" s="89" t="s">
        <v>126</v>
      </c>
      <c r="M40" s="90">
        <v>9.1999999999999998E-3</v>
      </c>
      <c r="N40" s="90">
        <v>2.9300000000070488E-2</v>
      </c>
      <c r="O40" s="91">
        <v>134209.60040300002</v>
      </c>
      <c r="P40" s="99">
        <v>97.25</v>
      </c>
      <c r="Q40" s="91"/>
      <c r="R40" s="91">
        <v>130.51884325600003</v>
      </c>
      <c r="S40" s="92">
        <v>6.7054107296383948E-5</v>
      </c>
      <c r="T40" s="92">
        <v>1.1168293387921623E-2</v>
      </c>
      <c r="U40" s="92">
        <v>1.3597841470425229E-3</v>
      </c>
    </row>
    <row r="41" spans="2:21">
      <c r="B41" s="86" t="s">
        <v>292</v>
      </c>
      <c r="C41" s="87">
        <v>1133487</v>
      </c>
      <c r="D41" s="89" t="s">
        <v>113</v>
      </c>
      <c r="E41" s="89" t="s">
        <v>246</v>
      </c>
      <c r="F41" s="88" t="s">
        <v>293</v>
      </c>
      <c r="G41" s="89" t="s">
        <v>262</v>
      </c>
      <c r="H41" s="88" t="s">
        <v>294</v>
      </c>
      <c r="I41" s="88" t="s">
        <v>257</v>
      </c>
      <c r="J41" s="98"/>
      <c r="K41" s="91">
        <v>2.87</v>
      </c>
      <c r="L41" s="89" t="s">
        <v>126</v>
      </c>
      <c r="M41" s="90">
        <v>2.3399999999999997E-2</v>
      </c>
      <c r="N41" s="90">
        <v>2.7300000000183632E-2</v>
      </c>
      <c r="O41" s="91">
        <v>72363.976870000013</v>
      </c>
      <c r="P41" s="99">
        <v>109.87</v>
      </c>
      <c r="Q41" s="91"/>
      <c r="R41" s="91">
        <v>79.506301898000018</v>
      </c>
      <c r="S41" s="92">
        <v>2.7950530270210712E-5</v>
      </c>
      <c r="T41" s="92">
        <v>6.8032299676752958E-3</v>
      </c>
      <c r="U41" s="92">
        <v>8.2832031156472368E-4</v>
      </c>
    </row>
    <row r="42" spans="2:21">
      <c r="B42" s="86" t="s">
        <v>295</v>
      </c>
      <c r="C42" s="87">
        <v>1160944</v>
      </c>
      <c r="D42" s="89" t="s">
        <v>113</v>
      </c>
      <c r="E42" s="89" t="s">
        <v>246</v>
      </c>
      <c r="F42" s="88" t="s">
        <v>293</v>
      </c>
      <c r="G42" s="89" t="s">
        <v>262</v>
      </c>
      <c r="H42" s="88" t="s">
        <v>294</v>
      </c>
      <c r="I42" s="88" t="s">
        <v>257</v>
      </c>
      <c r="J42" s="98"/>
      <c r="K42" s="91">
        <v>5.7</v>
      </c>
      <c r="L42" s="89" t="s">
        <v>126</v>
      </c>
      <c r="M42" s="90">
        <v>6.5000000000000006E-3</v>
      </c>
      <c r="N42" s="90">
        <v>2.8199999999955604E-2</v>
      </c>
      <c r="O42" s="91">
        <v>204005.08855500002</v>
      </c>
      <c r="P42" s="99">
        <v>97.17</v>
      </c>
      <c r="Q42" s="91"/>
      <c r="R42" s="91">
        <v>198.23175173400006</v>
      </c>
      <c r="S42" s="92">
        <v>8.9123868893791614E-5</v>
      </c>
      <c r="T42" s="92">
        <v>1.6962381116300454E-2</v>
      </c>
      <c r="U42" s="92">
        <v>2.065237376641943E-3</v>
      </c>
    </row>
    <row r="43" spans="2:21">
      <c r="B43" s="86" t="s">
        <v>296</v>
      </c>
      <c r="C43" s="87">
        <v>1195999</v>
      </c>
      <c r="D43" s="89" t="s">
        <v>113</v>
      </c>
      <c r="E43" s="89" t="s">
        <v>246</v>
      </c>
      <c r="F43" s="88" t="s">
        <v>293</v>
      </c>
      <c r="G43" s="89" t="s">
        <v>262</v>
      </c>
      <c r="H43" s="88" t="s">
        <v>294</v>
      </c>
      <c r="I43" s="88" t="s">
        <v>257</v>
      </c>
      <c r="J43" s="98"/>
      <c r="K43" s="91">
        <v>9.1</v>
      </c>
      <c r="L43" s="89" t="s">
        <v>126</v>
      </c>
      <c r="M43" s="90">
        <v>2.64E-2</v>
      </c>
      <c r="N43" s="90">
        <v>2.790000000191831E-2</v>
      </c>
      <c r="O43" s="91">
        <v>8331.5177000000022</v>
      </c>
      <c r="P43" s="99">
        <v>100.11</v>
      </c>
      <c r="Q43" s="91"/>
      <c r="R43" s="91">
        <v>8.3406825600000012</v>
      </c>
      <c r="S43" s="92">
        <v>2.7771725666666675E-5</v>
      </c>
      <c r="T43" s="92">
        <v>7.1369916834839093E-4</v>
      </c>
      <c r="U43" s="92">
        <v>8.6895712815633397E-5</v>
      </c>
    </row>
    <row r="44" spans="2:21">
      <c r="B44" s="86" t="s">
        <v>297</v>
      </c>
      <c r="C44" s="87">
        <v>1138924</v>
      </c>
      <c r="D44" s="89" t="s">
        <v>113</v>
      </c>
      <c r="E44" s="89" t="s">
        <v>246</v>
      </c>
      <c r="F44" s="88" t="s">
        <v>298</v>
      </c>
      <c r="G44" s="89" t="s">
        <v>262</v>
      </c>
      <c r="H44" s="88" t="s">
        <v>289</v>
      </c>
      <c r="I44" s="88" t="s">
        <v>124</v>
      </c>
      <c r="J44" s="98"/>
      <c r="K44" s="91">
        <v>2.5099999999716553</v>
      </c>
      <c r="L44" s="89" t="s">
        <v>126</v>
      </c>
      <c r="M44" s="90">
        <v>1.34E-2</v>
      </c>
      <c r="N44" s="90">
        <v>2.4799999999442098E-2</v>
      </c>
      <c r="O44" s="91">
        <v>20432.240425000004</v>
      </c>
      <c r="P44" s="99">
        <v>108.78</v>
      </c>
      <c r="Q44" s="91"/>
      <c r="R44" s="91">
        <v>22.226190713000005</v>
      </c>
      <c r="S44" s="92">
        <v>3.8321260290322188E-5</v>
      </c>
      <c r="T44" s="92">
        <v>1.9018603949148296E-3</v>
      </c>
      <c r="U44" s="92">
        <v>2.315590686120473E-4</v>
      </c>
    </row>
    <row r="45" spans="2:21">
      <c r="B45" s="86" t="s">
        <v>299</v>
      </c>
      <c r="C45" s="87">
        <v>1151117</v>
      </c>
      <c r="D45" s="89" t="s">
        <v>113</v>
      </c>
      <c r="E45" s="89" t="s">
        <v>246</v>
      </c>
      <c r="F45" s="88" t="s">
        <v>298</v>
      </c>
      <c r="G45" s="89" t="s">
        <v>262</v>
      </c>
      <c r="H45" s="88" t="s">
        <v>294</v>
      </c>
      <c r="I45" s="88" t="s">
        <v>257</v>
      </c>
      <c r="J45" s="98"/>
      <c r="K45" s="91">
        <v>3.8400000000047232</v>
      </c>
      <c r="L45" s="89" t="s">
        <v>126</v>
      </c>
      <c r="M45" s="90">
        <v>1.8200000000000001E-2</v>
      </c>
      <c r="N45" s="90">
        <v>2.5199999999973011E-2</v>
      </c>
      <c r="O45" s="91">
        <v>54948.825137000007</v>
      </c>
      <c r="P45" s="99">
        <v>107.89</v>
      </c>
      <c r="Q45" s="91"/>
      <c r="R45" s="91">
        <v>59.284287808000009</v>
      </c>
      <c r="S45" s="92">
        <v>1.4521359708509515E-4</v>
      </c>
      <c r="T45" s="92">
        <v>5.0728638334242345E-3</v>
      </c>
      <c r="U45" s="92">
        <v>6.1764135138639355E-4</v>
      </c>
    </row>
    <row r="46" spans="2:21">
      <c r="B46" s="86" t="s">
        <v>300</v>
      </c>
      <c r="C46" s="87">
        <v>1161512</v>
      </c>
      <c r="D46" s="89" t="s">
        <v>113</v>
      </c>
      <c r="E46" s="89" t="s">
        <v>246</v>
      </c>
      <c r="F46" s="88" t="s">
        <v>298</v>
      </c>
      <c r="G46" s="89" t="s">
        <v>262</v>
      </c>
      <c r="H46" s="88" t="s">
        <v>294</v>
      </c>
      <c r="I46" s="88" t="s">
        <v>257</v>
      </c>
      <c r="J46" s="98"/>
      <c r="K46" s="91">
        <v>2.2799999999929867</v>
      </c>
      <c r="L46" s="89" t="s">
        <v>126</v>
      </c>
      <c r="M46" s="90">
        <v>2E-3</v>
      </c>
      <c r="N46" s="90">
        <v>2.4399999999921099E-2</v>
      </c>
      <c r="O46" s="91">
        <v>43871.557019000007</v>
      </c>
      <c r="P46" s="99">
        <v>104</v>
      </c>
      <c r="Q46" s="91"/>
      <c r="R46" s="91">
        <v>45.626421444000009</v>
      </c>
      <c r="S46" s="92">
        <v>1.329441121787879E-4</v>
      </c>
      <c r="T46" s="92">
        <v>3.9041815588886281E-3</v>
      </c>
      <c r="U46" s="92">
        <v>4.7534963548629306E-4</v>
      </c>
    </row>
    <row r="47" spans="2:21">
      <c r="B47" s="86" t="s">
        <v>301</v>
      </c>
      <c r="C47" s="87">
        <v>7590128</v>
      </c>
      <c r="D47" s="89" t="s">
        <v>113</v>
      </c>
      <c r="E47" s="89" t="s">
        <v>246</v>
      </c>
      <c r="F47" s="88" t="s">
        <v>302</v>
      </c>
      <c r="G47" s="89" t="s">
        <v>262</v>
      </c>
      <c r="H47" s="88" t="s">
        <v>289</v>
      </c>
      <c r="I47" s="88" t="s">
        <v>124</v>
      </c>
      <c r="J47" s="98"/>
      <c r="K47" s="91">
        <v>1.6799999999879809</v>
      </c>
      <c r="L47" s="89" t="s">
        <v>126</v>
      </c>
      <c r="M47" s="90">
        <v>4.7500000000000001E-2</v>
      </c>
      <c r="N47" s="90">
        <v>2.850000000010016E-2</v>
      </c>
      <c r="O47" s="91">
        <v>21403.544012000002</v>
      </c>
      <c r="P47" s="99">
        <v>139.94</v>
      </c>
      <c r="Q47" s="91"/>
      <c r="R47" s="91">
        <v>29.952118402000004</v>
      </c>
      <c r="S47" s="92">
        <v>1.6582965003376735E-5</v>
      </c>
      <c r="T47" s="92">
        <v>2.5629559499480504E-3</v>
      </c>
      <c r="U47" s="92">
        <v>3.1205008225130681E-4</v>
      </c>
    </row>
    <row r="48" spans="2:21">
      <c r="B48" s="86" t="s">
        <v>303</v>
      </c>
      <c r="C48" s="87">
        <v>7590219</v>
      </c>
      <c r="D48" s="89" t="s">
        <v>113</v>
      </c>
      <c r="E48" s="89" t="s">
        <v>246</v>
      </c>
      <c r="F48" s="88" t="s">
        <v>302</v>
      </c>
      <c r="G48" s="89" t="s">
        <v>262</v>
      </c>
      <c r="H48" s="88" t="s">
        <v>289</v>
      </c>
      <c r="I48" s="88" t="s">
        <v>124</v>
      </c>
      <c r="J48" s="98"/>
      <c r="K48" s="91">
        <v>4.5600000000369585</v>
      </c>
      <c r="L48" s="89" t="s">
        <v>126</v>
      </c>
      <c r="M48" s="90">
        <v>5.0000000000000001E-3</v>
      </c>
      <c r="N48" s="90">
        <v>2.8300000000367441E-2</v>
      </c>
      <c r="O48" s="91">
        <v>46960.480339000009</v>
      </c>
      <c r="P48" s="99">
        <v>99.1</v>
      </c>
      <c r="Q48" s="91"/>
      <c r="R48" s="91">
        <v>46.537835763000011</v>
      </c>
      <c r="S48" s="92">
        <v>2.6310354804453237E-5</v>
      </c>
      <c r="T48" s="92">
        <v>3.982169857425567E-3</v>
      </c>
      <c r="U48" s="92">
        <v>4.8484502106776762E-4</v>
      </c>
    </row>
    <row r="49" spans="2:21">
      <c r="B49" s="86" t="s">
        <v>304</v>
      </c>
      <c r="C49" s="87">
        <v>7590284</v>
      </c>
      <c r="D49" s="89" t="s">
        <v>113</v>
      </c>
      <c r="E49" s="89" t="s">
        <v>246</v>
      </c>
      <c r="F49" s="88" t="s">
        <v>302</v>
      </c>
      <c r="G49" s="89" t="s">
        <v>262</v>
      </c>
      <c r="H49" s="88" t="s">
        <v>289</v>
      </c>
      <c r="I49" s="88" t="s">
        <v>124</v>
      </c>
      <c r="J49" s="98"/>
      <c r="K49" s="91">
        <v>6.3799999999981214</v>
      </c>
      <c r="L49" s="89" t="s">
        <v>126</v>
      </c>
      <c r="M49" s="90">
        <v>5.8999999999999999E-3</v>
      </c>
      <c r="N49" s="90">
        <v>3.0600000000009394E-2</v>
      </c>
      <c r="O49" s="91">
        <v>139276.25383599999</v>
      </c>
      <c r="P49" s="99">
        <v>91.73</v>
      </c>
      <c r="Q49" s="91"/>
      <c r="R49" s="91">
        <v>127.758107448</v>
      </c>
      <c r="S49" s="92">
        <v>1.2668445266351036E-4</v>
      </c>
      <c r="T49" s="92">
        <v>1.0932061540464857E-2</v>
      </c>
      <c r="U49" s="92">
        <v>1.3310219798930031E-3</v>
      </c>
    </row>
    <row r="50" spans="2:21">
      <c r="B50" s="86" t="s">
        <v>305</v>
      </c>
      <c r="C50" s="87">
        <v>6130207</v>
      </c>
      <c r="D50" s="89" t="s">
        <v>113</v>
      </c>
      <c r="E50" s="89" t="s">
        <v>246</v>
      </c>
      <c r="F50" s="88" t="s">
        <v>306</v>
      </c>
      <c r="G50" s="89" t="s">
        <v>262</v>
      </c>
      <c r="H50" s="88" t="s">
        <v>289</v>
      </c>
      <c r="I50" s="88" t="s">
        <v>124</v>
      </c>
      <c r="J50" s="98"/>
      <c r="K50" s="91">
        <v>3.3199999999838981</v>
      </c>
      <c r="L50" s="89" t="s">
        <v>126</v>
      </c>
      <c r="M50" s="90">
        <v>1.5800000000000002E-2</v>
      </c>
      <c r="N50" s="90">
        <v>2.4499999999857427E-2</v>
      </c>
      <c r="O50" s="91">
        <v>54868.073584000005</v>
      </c>
      <c r="P50" s="99">
        <v>108.66</v>
      </c>
      <c r="Q50" s="91"/>
      <c r="R50" s="91">
        <v>59.619647453000006</v>
      </c>
      <c r="S50" s="92">
        <v>1.179573206400752E-4</v>
      </c>
      <c r="T50" s="92">
        <v>5.1015600340064216E-3</v>
      </c>
      <c r="U50" s="92">
        <v>6.2113522795971229E-4</v>
      </c>
    </row>
    <row r="51" spans="2:21">
      <c r="B51" s="86" t="s">
        <v>307</v>
      </c>
      <c r="C51" s="87">
        <v>6130280</v>
      </c>
      <c r="D51" s="89" t="s">
        <v>113</v>
      </c>
      <c r="E51" s="89" t="s">
        <v>246</v>
      </c>
      <c r="F51" s="88" t="s">
        <v>306</v>
      </c>
      <c r="G51" s="89" t="s">
        <v>262</v>
      </c>
      <c r="H51" s="88" t="s">
        <v>289</v>
      </c>
      <c r="I51" s="88" t="s">
        <v>124</v>
      </c>
      <c r="J51" s="98"/>
      <c r="K51" s="91">
        <v>5.74999999997139</v>
      </c>
      <c r="L51" s="89" t="s">
        <v>126</v>
      </c>
      <c r="M51" s="90">
        <v>8.3999999999999995E-3</v>
      </c>
      <c r="N51" s="90">
        <v>2.6699999999887845E-2</v>
      </c>
      <c r="O51" s="91">
        <v>44157.939596000004</v>
      </c>
      <c r="P51" s="99">
        <v>98.94</v>
      </c>
      <c r="Q51" s="91"/>
      <c r="R51" s="91">
        <v>43.689863347000006</v>
      </c>
      <c r="S51" s="92">
        <v>9.9031037443372968E-5</v>
      </c>
      <c r="T51" s="92">
        <v>3.7384733097921364E-3</v>
      </c>
      <c r="U51" s="92">
        <v>4.5517399697743438E-4</v>
      </c>
    </row>
    <row r="52" spans="2:21">
      <c r="B52" s="86" t="s">
        <v>308</v>
      </c>
      <c r="C52" s="87">
        <v>6040380</v>
      </c>
      <c r="D52" s="89" t="s">
        <v>113</v>
      </c>
      <c r="E52" s="89" t="s">
        <v>246</v>
      </c>
      <c r="F52" s="88" t="s">
        <v>247</v>
      </c>
      <c r="G52" s="89" t="s">
        <v>248</v>
      </c>
      <c r="H52" s="88" t="s">
        <v>294</v>
      </c>
      <c r="I52" s="88" t="s">
        <v>257</v>
      </c>
      <c r="J52" s="98"/>
      <c r="K52" s="91">
        <v>7.9999999997620058E-2</v>
      </c>
      <c r="L52" s="89" t="s">
        <v>126</v>
      </c>
      <c r="M52" s="90">
        <v>1.6399999999999998E-2</v>
      </c>
      <c r="N52" s="90">
        <v>6.5200000000023794E-2</v>
      </c>
      <c r="O52" s="91">
        <v>1.5234970000000003</v>
      </c>
      <c r="P52" s="99">
        <v>5516000</v>
      </c>
      <c r="Q52" s="91"/>
      <c r="R52" s="91">
        <v>84.036073290000019</v>
      </c>
      <c r="S52" s="92">
        <v>1.2410369827305315E-4</v>
      </c>
      <c r="T52" s="92">
        <v>7.1908354246654647E-3</v>
      </c>
      <c r="U52" s="92">
        <v>8.7551281783362358E-4</v>
      </c>
    </row>
    <row r="53" spans="2:21">
      <c r="B53" s="86" t="s">
        <v>309</v>
      </c>
      <c r="C53" s="87">
        <v>6040398</v>
      </c>
      <c r="D53" s="89" t="s">
        <v>113</v>
      </c>
      <c r="E53" s="89" t="s">
        <v>246</v>
      </c>
      <c r="F53" s="88" t="s">
        <v>247</v>
      </c>
      <c r="G53" s="89" t="s">
        <v>248</v>
      </c>
      <c r="H53" s="88" t="s">
        <v>294</v>
      </c>
      <c r="I53" s="88" t="s">
        <v>257</v>
      </c>
      <c r="J53" s="98"/>
      <c r="K53" s="91">
        <v>4.7400000000679867</v>
      </c>
      <c r="L53" s="89" t="s">
        <v>126</v>
      </c>
      <c r="M53" s="90">
        <v>2.7799999999999998E-2</v>
      </c>
      <c r="N53" s="90">
        <v>3.4700000000373252E-2</v>
      </c>
      <c r="O53" s="91">
        <v>0.55759100000000006</v>
      </c>
      <c r="P53" s="99">
        <v>5381286</v>
      </c>
      <c r="Q53" s="91"/>
      <c r="R53" s="91">
        <v>30.005566704000007</v>
      </c>
      <c r="S53" s="92">
        <v>1.3333118125298901E-4</v>
      </c>
      <c r="T53" s="92">
        <v>2.5675294375988064E-3</v>
      </c>
      <c r="U53" s="92">
        <v>3.1260692256595315E-4</v>
      </c>
    </row>
    <row r="54" spans="2:21">
      <c r="B54" s="86" t="s">
        <v>310</v>
      </c>
      <c r="C54" s="87">
        <v>6040430</v>
      </c>
      <c r="D54" s="89" t="s">
        <v>113</v>
      </c>
      <c r="E54" s="89" t="s">
        <v>246</v>
      </c>
      <c r="F54" s="88" t="s">
        <v>247</v>
      </c>
      <c r="G54" s="89" t="s">
        <v>248</v>
      </c>
      <c r="H54" s="88" t="s">
        <v>294</v>
      </c>
      <c r="I54" s="88" t="s">
        <v>257</v>
      </c>
      <c r="J54" s="98"/>
      <c r="K54" s="91">
        <v>1.6400000000078858</v>
      </c>
      <c r="L54" s="89" t="s">
        <v>126</v>
      </c>
      <c r="M54" s="90">
        <v>2.4199999999999999E-2</v>
      </c>
      <c r="N54" s="90">
        <v>3.4900000000111717E-2</v>
      </c>
      <c r="O54" s="91">
        <v>2.2243270000000006</v>
      </c>
      <c r="P54" s="99">
        <v>5473005</v>
      </c>
      <c r="Q54" s="91"/>
      <c r="R54" s="91">
        <v>121.73751893600003</v>
      </c>
      <c r="S54" s="92">
        <v>7.7171946015334994E-5</v>
      </c>
      <c r="T54" s="92">
        <v>1.0416889192989465E-2</v>
      </c>
      <c r="U54" s="92">
        <v>1.2682976972510976E-3</v>
      </c>
    </row>
    <row r="55" spans="2:21">
      <c r="B55" s="86" t="s">
        <v>311</v>
      </c>
      <c r="C55" s="87">
        <v>6040471</v>
      </c>
      <c r="D55" s="89" t="s">
        <v>113</v>
      </c>
      <c r="E55" s="89" t="s">
        <v>246</v>
      </c>
      <c r="F55" s="88" t="s">
        <v>247</v>
      </c>
      <c r="G55" s="89" t="s">
        <v>248</v>
      </c>
      <c r="H55" s="88" t="s">
        <v>294</v>
      </c>
      <c r="I55" s="88" t="s">
        <v>257</v>
      </c>
      <c r="J55" s="98"/>
      <c r="K55" s="91">
        <v>1.24</v>
      </c>
      <c r="L55" s="89" t="s">
        <v>126</v>
      </c>
      <c r="M55" s="90">
        <v>1.95E-2</v>
      </c>
      <c r="N55" s="90">
        <v>3.17000000000974E-2</v>
      </c>
      <c r="O55" s="91">
        <v>1.8873580000000003</v>
      </c>
      <c r="P55" s="99">
        <v>5440000</v>
      </c>
      <c r="Q55" s="91"/>
      <c r="R55" s="91">
        <v>102.67225300000001</v>
      </c>
      <c r="S55" s="92">
        <v>7.6044884967162274E-5</v>
      </c>
      <c r="T55" s="92">
        <v>8.7855041900258574E-3</v>
      </c>
      <c r="U55" s="92">
        <v>1.069670083550339E-3</v>
      </c>
    </row>
    <row r="56" spans="2:21">
      <c r="B56" s="86" t="s">
        <v>312</v>
      </c>
      <c r="C56" s="87">
        <v>6040620</v>
      </c>
      <c r="D56" s="89" t="s">
        <v>113</v>
      </c>
      <c r="E56" s="89" t="s">
        <v>246</v>
      </c>
      <c r="F56" s="88" t="s">
        <v>247</v>
      </c>
      <c r="G56" s="89" t="s">
        <v>248</v>
      </c>
      <c r="H56" s="88" t="s">
        <v>289</v>
      </c>
      <c r="I56" s="88" t="s">
        <v>124</v>
      </c>
      <c r="J56" s="98"/>
      <c r="K56" s="91">
        <v>4.5900000000070733</v>
      </c>
      <c r="L56" s="89" t="s">
        <v>126</v>
      </c>
      <c r="M56" s="90">
        <v>1.4999999999999999E-2</v>
      </c>
      <c r="N56" s="90">
        <v>3.3800000000074104E-2</v>
      </c>
      <c r="O56" s="91">
        <v>1.8110730000000002</v>
      </c>
      <c r="P56" s="99">
        <v>4917657</v>
      </c>
      <c r="Q56" s="91"/>
      <c r="R56" s="91">
        <v>89.062356343000019</v>
      </c>
      <c r="S56" s="92">
        <v>6.4501495833036546E-5</v>
      </c>
      <c r="T56" s="92">
        <v>7.6209266083310991E-3</v>
      </c>
      <c r="U56" s="92">
        <v>9.2787813033192985E-4</v>
      </c>
    </row>
    <row r="57" spans="2:21">
      <c r="B57" s="86" t="s">
        <v>313</v>
      </c>
      <c r="C57" s="87">
        <v>2260446</v>
      </c>
      <c r="D57" s="89" t="s">
        <v>113</v>
      </c>
      <c r="E57" s="89" t="s">
        <v>246</v>
      </c>
      <c r="F57" s="88" t="s">
        <v>314</v>
      </c>
      <c r="G57" s="89" t="s">
        <v>262</v>
      </c>
      <c r="H57" s="88" t="s">
        <v>289</v>
      </c>
      <c r="I57" s="88" t="s">
        <v>124</v>
      </c>
      <c r="J57" s="98"/>
      <c r="K57" s="91">
        <v>2.8600000003326369</v>
      </c>
      <c r="L57" s="89" t="s">
        <v>126</v>
      </c>
      <c r="M57" s="90">
        <v>3.7000000000000005E-2</v>
      </c>
      <c r="N57" s="90">
        <v>2.650000000254097E-2</v>
      </c>
      <c r="O57" s="91">
        <v>3800.4043060000004</v>
      </c>
      <c r="P57" s="99">
        <v>113.91</v>
      </c>
      <c r="Q57" s="91"/>
      <c r="R57" s="91">
        <v>4.3290405460000008</v>
      </c>
      <c r="S57" s="92">
        <v>1.010931487933425E-5</v>
      </c>
      <c r="T57" s="92">
        <v>3.7042923228415786E-4</v>
      </c>
      <c r="U57" s="92">
        <v>4.5101232584548667E-5</v>
      </c>
    </row>
    <row r="58" spans="2:21">
      <c r="B58" s="86" t="s">
        <v>315</v>
      </c>
      <c r="C58" s="87">
        <v>2260495</v>
      </c>
      <c r="D58" s="89" t="s">
        <v>113</v>
      </c>
      <c r="E58" s="89" t="s">
        <v>246</v>
      </c>
      <c r="F58" s="88" t="s">
        <v>314</v>
      </c>
      <c r="G58" s="89" t="s">
        <v>262</v>
      </c>
      <c r="H58" s="88" t="s">
        <v>289</v>
      </c>
      <c r="I58" s="88" t="s">
        <v>124</v>
      </c>
      <c r="J58" s="98"/>
      <c r="K58" s="91">
        <v>4.3399999999927008</v>
      </c>
      <c r="L58" s="89" t="s">
        <v>126</v>
      </c>
      <c r="M58" s="90">
        <v>2.81E-2</v>
      </c>
      <c r="N58" s="90">
        <v>2.7400000000413555E-2</v>
      </c>
      <c r="O58" s="91">
        <v>14658.671131000003</v>
      </c>
      <c r="P58" s="99">
        <v>112.17</v>
      </c>
      <c r="Q58" s="91"/>
      <c r="R58" s="91">
        <v>16.442631468000002</v>
      </c>
      <c r="S58" s="92">
        <v>1.098041947132203E-5</v>
      </c>
      <c r="T58" s="92">
        <v>1.4069702712880469E-3</v>
      </c>
      <c r="U58" s="92">
        <v>1.7130422740565545E-4</v>
      </c>
    </row>
    <row r="59" spans="2:21">
      <c r="B59" s="86" t="s">
        <v>316</v>
      </c>
      <c r="C59" s="87">
        <v>2260545</v>
      </c>
      <c r="D59" s="89" t="s">
        <v>113</v>
      </c>
      <c r="E59" s="89" t="s">
        <v>246</v>
      </c>
      <c r="F59" s="88" t="s">
        <v>314</v>
      </c>
      <c r="G59" s="89" t="s">
        <v>262</v>
      </c>
      <c r="H59" s="88" t="s">
        <v>294</v>
      </c>
      <c r="I59" s="88" t="s">
        <v>257</v>
      </c>
      <c r="J59" s="98"/>
      <c r="K59" s="91">
        <v>2.7700000001101088</v>
      </c>
      <c r="L59" s="89" t="s">
        <v>126</v>
      </c>
      <c r="M59" s="90">
        <v>2.4E-2</v>
      </c>
      <c r="N59" s="90">
        <v>2.5300000000996224E-2</v>
      </c>
      <c r="O59" s="91">
        <v>3423.1560360000003</v>
      </c>
      <c r="P59" s="99">
        <v>111.43</v>
      </c>
      <c r="Q59" s="91"/>
      <c r="R59" s="91">
        <v>3.8144226540000004</v>
      </c>
      <c r="S59" s="92">
        <v>5.5523409646194557E-6</v>
      </c>
      <c r="T59" s="92">
        <v>3.2639418372602135E-4</v>
      </c>
      <c r="U59" s="92">
        <v>3.9739790252781202E-5</v>
      </c>
    </row>
    <row r="60" spans="2:21">
      <c r="B60" s="86" t="s">
        <v>317</v>
      </c>
      <c r="C60" s="87">
        <v>2260552</v>
      </c>
      <c r="D60" s="89" t="s">
        <v>113</v>
      </c>
      <c r="E60" s="89" t="s">
        <v>246</v>
      </c>
      <c r="F60" s="88" t="s">
        <v>314</v>
      </c>
      <c r="G60" s="89" t="s">
        <v>262</v>
      </c>
      <c r="H60" s="88" t="s">
        <v>289</v>
      </c>
      <c r="I60" s="88" t="s">
        <v>124</v>
      </c>
      <c r="J60" s="98"/>
      <c r="K60" s="91">
        <v>4.1300000000144452</v>
      </c>
      <c r="L60" s="89" t="s">
        <v>126</v>
      </c>
      <c r="M60" s="90">
        <v>2.6000000000000002E-2</v>
      </c>
      <c r="N60" s="90">
        <v>2.6100000000108342E-2</v>
      </c>
      <c r="O60" s="91">
        <v>49883.874100000008</v>
      </c>
      <c r="P60" s="99">
        <v>111.02</v>
      </c>
      <c r="Q60" s="91"/>
      <c r="R60" s="91">
        <v>55.381076940000014</v>
      </c>
      <c r="S60" s="92">
        <v>1.0175232555767695E-4</v>
      </c>
      <c r="T60" s="92">
        <v>4.7388721810216281E-3</v>
      </c>
      <c r="U60" s="92">
        <v>5.7697653909978531E-4</v>
      </c>
    </row>
    <row r="61" spans="2:21">
      <c r="B61" s="86" t="s">
        <v>318</v>
      </c>
      <c r="C61" s="87">
        <v>2260636</v>
      </c>
      <c r="D61" s="89" t="s">
        <v>113</v>
      </c>
      <c r="E61" s="89" t="s">
        <v>246</v>
      </c>
      <c r="F61" s="88" t="s">
        <v>314</v>
      </c>
      <c r="G61" s="89" t="s">
        <v>262</v>
      </c>
      <c r="H61" s="88" t="s">
        <v>289</v>
      </c>
      <c r="I61" s="88" t="s">
        <v>124</v>
      </c>
      <c r="J61" s="98"/>
      <c r="K61" s="91">
        <v>6.6700000000032018</v>
      </c>
      <c r="L61" s="89" t="s">
        <v>126</v>
      </c>
      <c r="M61" s="90">
        <v>3.4999999999999996E-3</v>
      </c>
      <c r="N61" s="90">
        <v>2.9899999999996752E-2</v>
      </c>
      <c r="O61" s="91">
        <v>238018.13553000003</v>
      </c>
      <c r="P61" s="99">
        <v>90.55</v>
      </c>
      <c r="Q61" s="91"/>
      <c r="R61" s="91">
        <v>215.52542769300004</v>
      </c>
      <c r="S61" s="92">
        <v>7.7641513884376469E-5</v>
      </c>
      <c r="T61" s="92">
        <v>1.8442173934314722E-2</v>
      </c>
      <c r="U61" s="92">
        <v>2.2454080387969461E-3</v>
      </c>
    </row>
    <row r="62" spans="2:21">
      <c r="B62" s="86" t="s">
        <v>319</v>
      </c>
      <c r="C62" s="87">
        <v>3230125</v>
      </c>
      <c r="D62" s="89" t="s">
        <v>113</v>
      </c>
      <c r="E62" s="89" t="s">
        <v>246</v>
      </c>
      <c r="F62" s="88" t="s">
        <v>320</v>
      </c>
      <c r="G62" s="89" t="s">
        <v>262</v>
      </c>
      <c r="H62" s="88" t="s">
        <v>294</v>
      </c>
      <c r="I62" s="88" t="s">
        <v>257</v>
      </c>
      <c r="J62" s="98"/>
      <c r="K62" s="91">
        <v>0.27999999996713687</v>
      </c>
      <c r="L62" s="89" t="s">
        <v>126</v>
      </c>
      <c r="M62" s="90">
        <v>4.9000000000000002E-2</v>
      </c>
      <c r="N62" s="90">
        <v>3.1199999999507056E-2</v>
      </c>
      <c r="O62" s="91">
        <v>10525.500528000002</v>
      </c>
      <c r="P62" s="99">
        <v>115.64</v>
      </c>
      <c r="Q62" s="91"/>
      <c r="R62" s="91">
        <v>12.171688755000002</v>
      </c>
      <c r="S62" s="92">
        <v>7.9137521938941758E-5</v>
      </c>
      <c r="T62" s="92">
        <v>1.0415123797540811E-3</v>
      </c>
      <c r="U62" s="92">
        <v>1.2680827533325455E-4</v>
      </c>
    </row>
    <row r="63" spans="2:21">
      <c r="B63" s="86" t="s">
        <v>321</v>
      </c>
      <c r="C63" s="87">
        <v>3230265</v>
      </c>
      <c r="D63" s="89" t="s">
        <v>113</v>
      </c>
      <c r="E63" s="89" t="s">
        <v>246</v>
      </c>
      <c r="F63" s="88" t="s">
        <v>320</v>
      </c>
      <c r="G63" s="89" t="s">
        <v>262</v>
      </c>
      <c r="H63" s="88" t="s">
        <v>294</v>
      </c>
      <c r="I63" s="88" t="s">
        <v>257</v>
      </c>
      <c r="J63" s="98"/>
      <c r="K63" s="91">
        <v>3.4400000000003872</v>
      </c>
      <c r="L63" s="89" t="s">
        <v>126</v>
      </c>
      <c r="M63" s="90">
        <v>2.35E-2</v>
      </c>
      <c r="N63" s="90">
        <v>2.469999999995352E-2</v>
      </c>
      <c r="O63" s="91">
        <v>92195.530622999999</v>
      </c>
      <c r="P63" s="99">
        <v>112.01</v>
      </c>
      <c r="Q63" s="91"/>
      <c r="R63" s="91">
        <v>103.26821438400002</v>
      </c>
      <c r="S63" s="92">
        <v>1.2556878179854978E-4</v>
      </c>
      <c r="T63" s="92">
        <v>8.8364996740367668E-3</v>
      </c>
      <c r="U63" s="92">
        <v>1.0758789865868395E-3</v>
      </c>
    </row>
    <row r="64" spans="2:21">
      <c r="B64" s="86" t="s">
        <v>322</v>
      </c>
      <c r="C64" s="87">
        <v>3230190</v>
      </c>
      <c r="D64" s="89" t="s">
        <v>113</v>
      </c>
      <c r="E64" s="89" t="s">
        <v>246</v>
      </c>
      <c r="F64" s="88" t="s">
        <v>320</v>
      </c>
      <c r="G64" s="89" t="s">
        <v>262</v>
      </c>
      <c r="H64" s="88" t="s">
        <v>294</v>
      </c>
      <c r="I64" s="88" t="s">
        <v>257</v>
      </c>
      <c r="J64" s="98"/>
      <c r="K64" s="91">
        <v>1.9700000000110216</v>
      </c>
      <c r="L64" s="89" t="s">
        <v>126</v>
      </c>
      <c r="M64" s="90">
        <v>1.7600000000000001E-2</v>
      </c>
      <c r="N64" s="90">
        <v>2.4800000000030752E-2</v>
      </c>
      <c r="O64" s="91">
        <v>69066.858301</v>
      </c>
      <c r="P64" s="99">
        <v>110.64</v>
      </c>
      <c r="Q64" s="91">
        <v>1.6131618400000005</v>
      </c>
      <c r="R64" s="91">
        <v>78.02873386200001</v>
      </c>
      <c r="S64" s="92">
        <v>5.2328199632503871E-5</v>
      </c>
      <c r="T64" s="92">
        <v>6.6767967805967344E-3</v>
      </c>
      <c r="U64" s="92">
        <v>8.1292656809130994E-4</v>
      </c>
    </row>
    <row r="65" spans="2:21">
      <c r="B65" s="86" t="s">
        <v>323</v>
      </c>
      <c r="C65" s="87">
        <v>3230232</v>
      </c>
      <c r="D65" s="89" t="s">
        <v>113</v>
      </c>
      <c r="E65" s="89" t="s">
        <v>246</v>
      </c>
      <c r="F65" s="88" t="s">
        <v>320</v>
      </c>
      <c r="G65" s="89" t="s">
        <v>262</v>
      </c>
      <c r="H65" s="88" t="s">
        <v>294</v>
      </c>
      <c r="I65" s="88" t="s">
        <v>257</v>
      </c>
      <c r="J65" s="98"/>
      <c r="K65" s="91">
        <v>2.6600000000102297</v>
      </c>
      <c r="L65" s="89" t="s">
        <v>126</v>
      </c>
      <c r="M65" s="90">
        <v>2.1499999999999998E-2</v>
      </c>
      <c r="N65" s="90">
        <v>2.4900000000013953E-2</v>
      </c>
      <c r="O65" s="91">
        <v>96079.287838000018</v>
      </c>
      <c r="P65" s="99">
        <v>111.92</v>
      </c>
      <c r="Q65" s="91"/>
      <c r="R65" s="91">
        <v>107.53194616500002</v>
      </c>
      <c r="S65" s="92">
        <v>7.8670111277650239E-5</v>
      </c>
      <c r="T65" s="92">
        <v>9.2013405373917567E-3</v>
      </c>
      <c r="U65" s="92">
        <v>1.1202998130239346E-3</v>
      </c>
    </row>
    <row r="66" spans="2:21">
      <c r="B66" s="86" t="s">
        <v>324</v>
      </c>
      <c r="C66" s="87">
        <v>3230273</v>
      </c>
      <c r="D66" s="89" t="s">
        <v>113</v>
      </c>
      <c r="E66" s="89" t="s">
        <v>246</v>
      </c>
      <c r="F66" s="88" t="s">
        <v>320</v>
      </c>
      <c r="G66" s="89" t="s">
        <v>262</v>
      </c>
      <c r="H66" s="88" t="s">
        <v>294</v>
      </c>
      <c r="I66" s="88" t="s">
        <v>257</v>
      </c>
      <c r="J66" s="98"/>
      <c r="K66" s="91">
        <v>4.4900000000015785</v>
      </c>
      <c r="L66" s="89" t="s">
        <v>126</v>
      </c>
      <c r="M66" s="90">
        <v>2.2499999999999999E-2</v>
      </c>
      <c r="N66" s="90">
        <v>2.7200000000047398E-2</v>
      </c>
      <c r="O66" s="91">
        <v>128463.37157300001</v>
      </c>
      <c r="P66" s="99">
        <v>109.63</v>
      </c>
      <c r="Q66" s="91">
        <v>11.056412076000003</v>
      </c>
      <c r="R66" s="91">
        <v>151.89080632400004</v>
      </c>
      <c r="S66" s="92">
        <v>1.3772623740375986E-4</v>
      </c>
      <c r="T66" s="92">
        <v>1.2997058858598419E-2</v>
      </c>
      <c r="U66" s="92">
        <v>1.5824436178596515E-3</v>
      </c>
    </row>
    <row r="67" spans="2:21">
      <c r="B67" s="86" t="s">
        <v>325</v>
      </c>
      <c r="C67" s="87">
        <v>3230372</v>
      </c>
      <c r="D67" s="89" t="s">
        <v>113</v>
      </c>
      <c r="E67" s="89" t="s">
        <v>246</v>
      </c>
      <c r="F67" s="88" t="s">
        <v>320</v>
      </c>
      <c r="G67" s="89" t="s">
        <v>262</v>
      </c>
      <c r="H67" s="88" t="s">
        <v>294</v>
      </c>
      <c r="I67" s="88" t="s">
        <v>257</v>
      </c>
      <c r="J67" s="98"/>
      <c r="K67" s="91">
        <v>4.6800000000353705</v>
      </c>
      <c r="L67" s="89" t="s">
        <v>126</v>
      </c>
      <c r="M67" s="90">
        <v>6.5000000000000006E-3</v>
      </c>
      <c r="N67" s="90">
        <v>2.4800000000311594E-2</v>
      </c>
      <c r="O67" s="91">
        <v>46177.792486000013</v>
      </c>
      <c r="P67" s="99">
        <v>101.31</v>
      </c>
      <c r="Q67" s="91">
        <v>0.71459188200000012</v>
      </c>
      <c r="R67" s="91">
        <v>47.497313449000011</v>
      </c>
      <c r="S67" s="92">
        <v>9.2679539176597519E-5</v>
      </c>
      <c r="T67" s="92">
        <v>4.0642708631431421E-3</v>
      </c>
      <c r="U67" s="92">
        <v>4.9484114510868352E-4</v>
      </c>
    </row>
    <row r="68" spans="2:21">
      <c r="B68" s="86" t="s">
        <v>326</v>
      </c>
      <c r="C68" s="87">
        <v>3230398</v>
      </c>
      <c r="D68" s="89" t="s">
        <v>113</v>
      </c>
      <c r="E68" s="89" t="s">
        <v>246</v>
      </c>
      <c r="F68" s="88" t="s">
        <v>320</v>
      </c>
      <c r="G68" s="89" t="s">
        <v>262</v>
      </c>
      <c r="H68" s="88" t="s">
        <v>294</v>
      </c>
      <c r="I68" s="88" t="s">
        <v>257</v>
      </c>
      <c r="J68" s="98"/>
      <c r="K68" s="91">
        <v>5.4199999970635053</v>
      </c>
      <c r="L68" s="89" t="s">
        <v>126</v>
      </c>
      <c r="M68" s="90">
        <v>1.43E-2</v>
      </c>
      <c r="N68" s="90">
        <v>2.8099999980165786E-2</v>
      </c>
      <c r="O68" s="91">
        <v>742.26754400000004</v>
      </c>
      <c r="P68" s="99">
        <v>102.63</v>
      </c>
      <c r="Q68" s="91">
        <v>1.4646861000000001E-2</v>
      </c>
      <c r="R68" s="91">
        <v>0.77643603400000005</v>
      </c>
      <c r="S68" s="92">
        <v>1.864595359415391E-6</v>
      </c>
      <c r="T68" s="92">
        <v>6.6438417690065278E-5</v>
      </c>
      <c r="U68" s="92">
        <v>8.0891416433637013E-6</v>
      </c>
    </row>
    <row r="69" spans="2:21">
      <c r="B69" s="86" t="s">
        <v>327</v>
      </c>
      <c r="C69" s="87">
        <v>3230422</v>
      </c>
      <c r="D69" s="89" t="s">
        <v>113</v>
      </c>
      <c r="E69" s="89" t="s">
        <v>246</v>
      </c>
      <c r="F69" s="88" t="s">
        <v>320</v>
      </c>
      <c r="G69" s="89" t="s">
        <v>262</v>
      </c>
      <c r="H69" s="88" t="s">
        <v>294</v>
      </c>
      <c r="I69" s="88" t="s">
        <v>257</v>
      </c>
      <c r="J69" s="98"/>
      <c r="K69" s="91">
        <v>6.2599999999843492</v>
      </c>
      <c r="L69" s="89" t="s">
        <v>126</v>
      </c>
      <c r="M69" s="90">
        <v>2.5000000000000001E-3</v>
      </c>
      <c r="N69" s="90">
        <v>2.7199999999938173E-2</v>
      </c>
      <c r="O69" s="91">
        <v>108399.00025700004</v>
      </c>
      <c r="P69" s="99">
        <v>92.99</v>
      </c>
      <c r="Q69" s="91">
        <v>2.7044362920000005</v>
      </c>
      <c r="R69" s="91">
        <v>103.50466663700001</v>
      </c>
      <c r="S69" s="92">
        <v>8.5353008016649242E-5</v>
      </c>
      <c r="T69" s="92">
        <v>8.8567325236993972E-3</v>
      </c>
      <c r="U69" s="92">
        <v>1.0783424165188016E-3</v>
      </c>
    </row>
    <row r="70" spans="2:21">
      <c r="B70" s="86" t="s">
        <v>328</v>
      </c>
      <c r="C70" s="87">
        <v>1194638</v>
      </c>
      <c r="D70" s="89" t="s">
        <v>113</v>
      </c>
      <c r="E70" s="89" t="s">
        <v>246</v>
      </c>
      <c r="F70" s="88" t="s">
        <v>320</v>
      </c>
      <c r="G70" s="89" t="s">
        <v>262</v>
      </c>
      <c r="H70" s="88" t="s">
        <v>294</v>
      </c>
      <c r="I70" s="88" t="s">
        <v>257</v>
      </c>
      <c r="J70" s="98"/>
      <c r="K70" s="91">
        <v>7.0099999999770493</v>
      </c>
      <c r="L70" s="89" t="s">
        <v>126</v>
      </c>
      <c r="M70" s="90">
        <v>3.61E-2</v>
      </c>
      <c r="N70" s="90">
        <v>3.1499999999912764E-2</v>
      </c>
      <c r="O70" s="91">
        <v>70489.994306000008</v>
      </c>
      <c r="P70" s="99">
        <v>104.74</v>
      </c>
      <c r="Q70" s="91">
        <v>0.67840279900000011</v>
      </c>
      <c r="R70" s="91">
        <v>74.509622571000008</v>
      </c>
      <c r="S70" s="92">
        <v>1.5342823503318223E-4</v>
      </c>
      <c r="T70" s="92">
        <v>6.3756719285663829E-3</v>
      </c>
      <c r="U70" s="92">
        <v>7.7626341949295482E-4</v>
      </c>
    </row>
    <row r="71" spans="2:21">
      <c r="B71" s="86" t="s">
        <v>329</v>
      </c>
      <c r="C71" s="87">
        <v>1940626</v>
      </c>
      <c r="D71" s="89" t="s">
        <v>113</v>
      </c>
      <c r="E71" s="89" t="s">
        <v>246</v>
      </c>
      <c r="F71" s="88">
        <v>520032640</v>
      </c>
      <c r="G71" s="89" t="s">
        <v>248</v>
      </c>
      <c r="H71" s="88" t="s">
        <v>289</v>
      </c>
      <c r="I71" s="88" t="s">
        <v>124</v>
      </c>
      <c r="J71" s="98"/>
      <c r="K71" s="91">
        <v>0.5</v>
      </c>
      <c r="L71" s="89" t="s">
        <v>126</v>
      </c>
      <c r="M71" s="90">
        <v>1.5900000000000001E-2</v>
      </c>
      <c r="N71" s="90">
        <v>3.2000000000042293E-2</v>
      </c>
      <c r="O71" s="91">
        <v>1.7128360000000002</v>
      </c>
      <c r="P71" s="99">
        <v>5522400</v>
      </c>
      <c r="Q71" s="91"/>
      <c r="R71" s="91">
        <v>94.589654038000006</v>
      </c>
      <c r="S71" s="92">
        <v>1.1441790247160991E-4</v>
      </c>
      <c r="T71" s="92">
        <v>8.0938888317172233E-3</v>
      </c>
      <c r="U71" s="92">
        <v>9.8546316245563554E-4</v>
      </c>
    </row>
    <row r="72" spans="2:21">
      <c r="B72" s="86" t="s">
        <v>330</v>
      </c>
      <c r="C72" s="87">
        <v>1940725</v>
      </c>
      <c r="D72" s="89" t="s">
        <v>113</v>
      </c>
      <c r="E72" s="89" t="s">
        <v>246</v>
      </c>
      <c r="F72" s="88">
        <v>520032640</v>
      </c>
      <c r="G72" s="89" t="s">
        <v>248</v>
      </c>
      <c r="H72" s="88" t="s">
        <v>289</v>
      </c>
      <c r="I72" s="88" t="s">
        <v>124</v>
      </c>
      <c r="J72" s="98"/>
      <c r="K72" s="91">
        <v>2.8100000000065539</v>
      </c>
      <c r="L72" s="89" t="s">
        <v>126</v>
      </c>
      <c r="M72" s="90">
        <v>2.5899999999999999E-2</v>
      </c>
      <c r="N72" s="90">
        <v>3.1500000000122472E-2</v>
      </c>
      <c r="O72" s="91">
        <v>2.7742350000000005</v>
      </c>
      <c r="P72" s="99">
        <v>5445000</v>
      </c>
      <c r="Q72" s="91"/>
      <c r="R72" s="91">
        <v>151.05706342100004</v>
      </c>
      <c r="S72" s="92">
        <v>1.3133716801590686E-4</v>
      </c>
      <c r="T72" s="92">
        <v>1.2925716781711191E-2</v>
      </c>
      <c r="U72" s="92">
        <v>1.5737574362024562E-3</v>
      </c>
    </row>
    <row r="73" spans="2:21">
      <c r="B73" s="86" t="s">
        <v>331</v>
      </c>
      <c r="C73" s="87">
        <v>1940691</v>
      </c>
      <c r="D73" s="89" t="s">
        <v>113</v>
      </c>
      <c r="E73" s="89" t="s">
        <v>246</v>
      </c>
      <c r="F73" s="88">
        <v>520032640</v>
      </c>
      <c r="G73" s="89" t="s">
        <v>248</v>
      </c>
      <c r="H73" s="88" t="s">
        <v>289</v>
      </c>
      <c r="I73" s="88" t="s">
        <v>124</v>
      </c>
      <c r="J73" s="98"/>
      <c r="K73" s="91">
        <v>1.7399999999997413</v>
      </c>
      <c r="L73" s="89" t="s">
        <v>126</v>
      </c>
      <c r="M73" s="90">
        <v>2.0199999999999999E-2</v>
      </c>
      <c r="N73" s="90">
        <v>3.2400000000062171E-2</v>
      </c>
      <c r="O73" s="91">
        <v>1.42032</v>
      </c>
      <c r="P73" s="99">
        <v>5436000</v>
      </c>
      <c r="Q73" s="91"/>
      <c r="R73" s="91">
        <v>77.208609323000005</v>
      </c>
      <c r="S73" s="92">
        <v>6.7489665003563789E-5</v>
      </c>
      <c r="T73" s="92">
        <v>6.6066200058285066E-3</v>
      </c>
      <c r="U73" s="92">
        <v>8.0438226660263198E-4</v>
      </c>
    </row>
    <row r="74" spans="2:21">
      <c r="B74" s="86" t="s">
        <v>332</v>
      </c>
      <c r="C74" s="87">
        <v>6620462</v>
      </c>
      <c r="D74" s="89" t="s">
        <v>113</v>
      </c>
      <c r="E74" s="89" t="s">
        <v>246</v>
      </c>
      <c r="F74" s="88" t="s">
        <v>264</v>
      </c>
      <c r="G74" s="89" t="s">
        <v>248</v>
      </c>
      <c r="H74" s="88" t="s">
        <v>289</v>
      </c>
      <c r="I74" s="88" t="s">
        <v>124</v>
      </c>
      <c r="J74" s="98"/>
      <c r="K74" s="91">
        <v>2.9600000000148401</v>
      </c>
      <c r="L74" s="89" t="s">
        <v>126</v>
      </c>
      <c r="M74" s="90">
        <v>2.9700000000000001E-2</v>
      </c>
      <c r="N74" s="90">
        <v>2.8400000000129849E-2</v>
      </c>
      <c r="O74" s="91">
        <v>1.137683</v>
      </c>
      <c r="P74" s="99">
        <v>5686000</v>
      </c>
      <c r="Q74" s="91"/>
      <c r="R74" s="91">
        <v>64.688663474000009</v>
      </c>
      <c r="S74" s="92">
        <v>8.1263071428571429E-5</v>
      </c>
      <c r="T74" s="92">
        <v>5.5353078109428413E-3</v>
      </c>
      <c r="U74" s="92">
        <v>6.7394574523453122E-4</v>
      </c>
    </row>
    <row r="75" spans="2:21">
      <c r="B75" s="86" t="s">
        <v>333</v>
      </c>
      <c r="C75" s="87">
        <v>6620553</v>
      </c>
      <c r="D75" s="89" t="s">
        <v>113</v>
      </c>
      <c r="E75" s="89" t="s">
        <v>246</v>
      </c>
      <c r="F75" s="88" t="s">
        <v>264</v>
      </c>
      <c r="G75" s="89" t="s">
        <v>248</v>
      </c>
      <c r="H75" s="88" t="s">
        <v>289</v>
      </c>
      <c r="I75" s="88" t="s">
        <v>124</v>
      </c>
      <c r="J75" s="98"/>
      <c r="K75" s="91">
        <v>4.6200000000781598</v>
      </c>
      <c r="L75" s="89" t="s">
        <v>126</v>
      </c>
      <c r="M75" s="90">
        <v>8.3999999999999995E-3</v>
      </c>
      <c r="N75" s="90">
        <v>3.3800000000393737E-2</v>
      </c>
      <c r="O75" s="91">
        <v>0.70961100000000021</v>
      </c>
      <c r="P75" s="99">
        <v>4796011</v>
      </c>
      <c r="Q75" s="91"/>
      <c r="R75" s="91">
        <v>34.033038157</v>
      </c>
      <c r="S75" s="92">
        <v>8.922557525462093E-5</v>
      </c>
      <c r="T75" s="92">
        <v>2.912153874013394E-3</v>
      </c>
      <c r="U75" s="92">
        <v>3.5456631860284642E-4</v>
      </c>
    </row>
    <row r="76" spans="2:21">
      <c r="B76" s="86" t="s">
        <v>334</v>
      </c>
      <c r="C76" s="87">
        <v>1191329</v>
      </c>
      <c r="D76" s="89" t="s">
        <v>113</v>
      </c>
      <c r="E76" s="89" t="s">
        <v>246</v>
      </c>
      <c r="F76" s="88" t="s">
        <v>264</v>
      </c>
      <c r="G76" s="89" t="s">
        <v>248</v>
      </c>
      <c r="H76" s="88" t="s">
        <v>289</v>
      </c>
      <c r="I76" s="88" t="s">
        <v>124</v>
      </c>
      <c r="J76" s="98"/>
      <c r="K76" s="91">
        <v>4.9899999999797764</v>
      </c>
      <c r="L76" s="89" t="s">
        <v>126</v>
      </c>
      <c r="M76" s="90">
        <v>3.0899999999999997E-2</v>
      </c>
      <c r="N76" s="90">
        <v>3.3399999999866696E-2</v>
      </c>
      <c r="O76" s="91">
        <v>1.6881400000000002</v>
      </c>
      <c r="P76" s="99">
        <v>5154899</v>
      </c>
      <c r="Q76" s="91"/>
      <c r="R76" s="91">
        <v>87.021885323999996</v>
      </c>
      <c r="S76" s="92">
        <v>8.8849473684210538E-5</v>
      </c>
      <c r="T76" s="92">
        <v>7.4463266929376869E-3</v>
      </c>
      <c r="U76" s="92">
        <v>9.0661989608069738E-4</v>
      </c>
    </row>
    <row r="77" spans="2:21">
      <c r="B77" s="86" t="s">
        <v>335</v>
      </c>
      <c r="C77" s="87">
        <v>1157569</v>
      </c>
      <c r="D77" s="89" t="s">
        <v>113</v>
      </c>
      <c r="E77" s="89" t="s">
        <v>246</v>
      </c>
      <c r="F77" s="88" t="s">
        <v>336</v>
      </c>
      <c r="G77" s="89" t="s">
        <v>262</v>
      </c>
      <c r="H77" s="88" t="s">
        <v>294</v>
      </c>
      <c r="I77" s="88" t="s">
        <v>257</v>
      </c>
      <c r="J77" s="98"/>
      <c r="K77" s="91">
        <v>3.2300000000148703</v>
      </c>
      <c r="L77" s="89" t="s">
        <v>126</v>
      </c>
      <c r="M77" s="90">
        <v>1.4199999999999999E-2</v>
      </c>
      <c r="N77" s="90">
        <v>2.6800000000018885E-2</v>
      </c>
      <c r="O77" s="91">
        <v>39825.35444000001</v>
      </c>
      <c r="P77" s="99">
        <v>106.38</v>
      </c>
      <c r="Q77" s="91"/>
      <c r="R77" s="91">
        <v>42.366210919000004</v>
      </c>
      <c r="S77" s="92">
        <v>4.1364144159164741E-5</v>
      </c>
      <c r="T77" s="92">
        <v>3.6252104406863817E-3</v>
      </c>
      <c r="U77" s="92">
        <v>4.413837921082535E-4</v>
      </c>
    </row>
    <row r="78" spans="2:21">
      <c r="B78" s="86" t="s">
        <v>337</v>
      </c>
      <c r="C78" s="87">
        <v>1129899</v>
      </c>
      <c r="D78" s="89" t="s">
        <v>113</v>
      </c>
      <c r="E78" s="89" t="s">
        <v>246</v>
      </c>
      <c r="F78" s="88" t="s">
        <v>338</v>
      </c>
      <c r="G78" s="89" t="s">
        <v>262</v>
      </c>
      <c r="H78" s="88" t="s">
        <v>294</v>
      </c>
      <c r="I78" s="88" t="s">
        <v>257</v>
      </c>
      <c r="J78" s="98"/>
      <c r="K78" s="91">
        <v>0.71000000013206754</v>
      </c>
      <c r="L78" s="89" t="s">
        <v>126</v>
      </c>
      <c r="M78" s="90">
        <v>0.04</v>
      </c>
      <c r="N78" s="90">
        <v>2.8399999998510009E-2</v>
      </c>
      <c r="O78" s="91">
        <v>2628.1913070000005</v>
      </c>
      <c r="P78" s="99">
        <v>112.36</v>
      </c>
      <c r="Q78" s="91"/>
      <c r="R78" s="91">
        <v>2.9530358910000003</v>
      </c>
      <c r="S78" s="92">
        <v>1.6141517014536899E-5</v>
      </c>
      <c r="T78" s="92">
        <v>2.5268666495199279E-4</v>
      </c>
      <c r="U78" s="92">
        <v>3.0765606636226435E-5</v>
      </c>
    </row>
    <row r="79" spans="2:21">
      <c r="B79" s="86" t="s">
        <v>339</v>
      </c>
      <c r="C79" s="87">
        <v>1136753</v>
      </c>
      <c r="D79" s="89" t="s">
        <v>113</v>
      </c>
      <c r="E79" s="89" t="s">
        <v>246</v>
      </c>
      <c r="F79" s="88" t="s">
        <v>338</v>
      </c>
      <c r="G79" s="89" t="s">
        <v>262</v>
      </c>
      <c r="H79" s="88" t="s">
        <v>294</v>
      </c>
      <c r="I79" s="88" t="s">
        <v>257</v>
      </c>
      <c r="J79" s="98"/>
      <c r="K79" s="91">
        <v>3.0500000000012819</v>
      </c>
      <c r="L79" s="89" t="s">
        <v>126</v>
      </c>
      <c r="M79" s="90">
        <v>0.04</v>
      </c>
      <c r="N79" s="90">
        <v>2.5300000000067501E-2</v>
      </c>
      <c r="O79" s="91">
        <v>99687.661660000012</v>
      </c>
      <c r="P79" s="99">
        <v>117.41</v>
      </c>
      <c r="Q79" s="91"/>
      <c r="R79" s="91">
        <v>117.04328595700001</v>
      </c>
      <c r="S79" s="92">
        <v>1.0710617485718278E-4</v>
      </c>
      <c r="T79" s="92">
        <v>1.0015211015089129E-2</v>
      </c>
      <c r="U79" s="92">
        <v>1.2193917812306154E-3</v>
      </c>
    </row>
    <row r="80" spans="2:21">
      <c r="B80" s="86" t="s">
        <v>340</v>
      </c>
      <c r="C80" s="87">
        <v>1138544</v>
      </c>
      <c r="D80" s="89" t="s">
        <v>113</v>
      </c>
      <c r="E80" s="89" t="s">
        <v>246</v>
      </c>
      <c r="F80" s="88" t="s">
        <v>338</v>
      </c>
      <c r="G80" s="89" t="s">
        <v>262</v>
      </c>
      <c r="H80" s="88" t="s">
        <v>294</v>
      </c>
      <c r="I80" s="88" t="s">
        <v>257</v>
      </c>
      <c r="J80" s="98"/>
      <c r="K80" s="91">
        <v>4.4200000000066826</v>
      </c>
      <c r="L80" s="89" t="s">
        <v>126</v>
      </c>
      <c r="M80" s="90">
        <v>3.5000000000000003E-2</v>
      </c>
      <c r="N80" s="90">
        <v>2.6899999999910894E-2</v>
      </c>
      <c r="O80" s="91">
        <v>30577.858837000007</v>
      </c>
      <c r="P80" s="99">
        <v>117.45</v>
      </c>
      <c r="Q80" s="91"/>
      <c r="R80" s="91">
        <v>35.91369532800001</v>
      </c>
      <c r="S80" s="92">
        <v>3.4285361653072643E-5</v>
      </c>
      <c r="T80" s="92">
        <v>3.0730787682574385E-3</v>
      </c>
      <c r="U80" s="92">
        <v>3.7415956463040877E-4</v>
      </c>
    </row>
    <row r="81" spans="2:21">
      <c r="B81" s="86" t="s">
        <v>341</v>
      </c>
      <c r="C81" s="87">
        <v>1171271</v>
      </c>
      <c r="D81" s="89" t="s">
        <v>113</v>
      </c>
      <c r="E81" s="89" t="s">
        <v>246</v>
      </c>
      <c r="F81" s="88" t="s">
        <v>338</v>
      </c>
      <c r="G81" s="89" t="s">
        <v>262</v>
      </c>
      <c r="H81" s="88" t="s">
        <v>294</v>
      </c>
      <c r="I81" s="88" t="s">
        <v>257</v>
      </c>
      <c r="J81" s="98"/>
      <c r="K81" s="91">
        <v>6.6999999999586084</v>
      </c>
      <c r="L81" s="89" t="s">
        <v>126</v>
      </c>
      <c r="M81" s="90">
        <v>2.5000000000000001E-2</v>
      </c>
      <c r="N81" s="90">
        <v>2.7999999999834432E-2</v>
      </c>
      <c r="O81" s="91">
        <v>55336.49265800001</v>
      </c>
      <c r="P81" s="99">
        <v>109.15</v>
      </c>
      <c r="Q81" s="91"/>
      <c r="R81" s="91">
        <v>60.399781205000011</v>
      </c>
      <c r="S81" s="92">
        <v>8.9149169036645273E-5</v>
      </c>
      <c r="T81" s="92">
        <v>5.1683148596454046E-3</v>
      </c>
      <c r="U81" s="92">
        <v>6.2926289352951612E-4</v>
      </c>
    </row>
    <row r="82" spans="2:21">
      <c r="B82" s="86" t="s">
        <v>342</v>
      </c>
      <c r="C82" s="87">
        <v>1410307</v>
      </c>
      <c r="D82" s="89" t="s">
        <v>113</v>
      </c>
      <c r="E82" s="89" t="s">
        <v>246</v>
      </c>
      <c r="F82" s="88" t="s">
        <v>343</v>
      </c>
      <c r="G82" s="89" t="s">
        <v>122</v>
      </c>
      <c r="H82" s="88" t="s">
        <v>294</v>
      </c>
      <c r="I82" s="88" t="s">
        <v>257</v>
      </c>
      <c r="J82" s="98"/>
      <c r="K82" s="91">
        <v>1.5699999999964966</v>
      </c>
      <c r="L82" s="89" t="s">
        <v>126</v>
      </c>
      <c r="M82" s="90">
        <v>1.8000000000000002E-2</v>
      </c>
      <c r="N82" s="90">
        <v>2.8699999999848177E-2</v>
      </c>
      <c r="O82" s="91">
        <v>39180.848549000009</v>
      </c>
      <c r="P82" s="99">
        <v>109.27</v>
      </c>
      <c r="Q82" s="91"/>
      <c r="R82" s="91">
        <v>42.812914995000007</v>
      </c>
      <c r="S82" s="92">
        <v>4.0197709423047618E-5</v>
      </c>
      <c r="T82" s="92">
        <v>3.6634342101735445E-3</v>
      </c>
      <c r="U82" s="92">
        <v>4.4603768809607408E-4</v>
      </c>
    </row>
    <row r="83" spans="2:21">
      <c r="B83" s="86" t="s">
        <v>344</v>
      </c>
      <c r="C83" s="87">
        <v>1192749</v>
      </c>
      <c r="D83" s="89" t="s">
        <v>113</v>
      </c>
      <c r="E83" s="89" t="s">
        <v>246</v>
      </c>
      <c r="F83" s="88" t="s">
        <v>343</v>
      </c>
      <c r="G83" s="89" t="s">
        <v>122</v>
      </c>
      <c r="H83" s="88" t="s">
        <v>294</v>
      </c>
      <c r="I83" s="88" t="s">
        <v>257</v>
      </c>
      <c r="J83" s="98"/>
      <c r="K83" s="91">
        <v>4.0600000000395688</v>
      </c>
      <c r="L83" s="89" t="s">
        <v>126</v>
      </c>
      <c r="M83" s="90">
        <v>2.2000000000000002E-2</v>
      </c>
      <c r="N83" s="90">
        <v>2.8899999999947509E-2</v>
      </c>
      <c r="O83" s="91">
        <v>24881.128549000005</v>
      </c>
      <c r="P83" s="99">
        <v>99.54</v>
      </c>
      <c r="Q83" s="91"/>
      <c r="R83" s="91">
        <v>24.766675217000003</v>
      </c>
      <c r="S83" s="92">
        <v>8.8239873290026603E-5</v>
      </c>
      <c r="T83" s="92">
        <v>2.1192456825892682E-3</v>
      </c>
      <c r="U83" s="92">
        <v>2.5802659213714245E-4</v>
      </c>
    </row>
    <row r="84" spans="2:21">
      <c r="B84" s="86" t="s">
        <v>345</v>
      </c>
      <c r="C84" s="87">
        <v>1110915</v>
      </c>
      <c r="D84" s="89" t="s">
        <v>113</v>
      </c>
      <c r="E84" s="89" t="s">
        <v>246</v>
      </c>
      <c r="F84" s="88" t="s">
        <v>346</v>
      </c>
      <c r="G84" s="89" t="s">
        <v>347</v>
      </c>
      <c r="H84" s="88" t="s">
        <v>348</v>
      </c>
      <c r="I84" s="88" t="s">
        <v>257</v>
      </c>
      <c r="J84" s="98"/>
      <c r="K84" s="91">
        <v>5.9199999999949275</v>
      </c>
      <c r="L84" s="89" t="s">
        <v>126</v>
      </c>
      <c r="M84" s="90">
        <v>5.1500000000000004E-2</v>
      </c>
      <c r="N84" s="90">
        <v>2.9199999999991545E-2</v>
      </c>
      <c r="O84" s="91">
        <v>155828.75851400002</v>
      </c>
      <c r="P84" s="99">
        <v>151.80000000000001</v>
      </c>
      <c r="Q84" s="91"/>
      <c r="R84" s="91">
        <v>236.54804713500002</v>
      </c>
      <c r="S84" s="92">
        <v>4.982740972641934E-5</v>
      </c>
      <c r="T84" s="92">
        <v>2.0241046617015177E-2</v>
      </c>
      <c r="U84" s="92">
        <v>2.4644279437655366E-3</v>
      </c>
    </row>
    <row r="85" spans="2:21">
      <c r="B85" s="86" t="s">
        <v>349</v>
      </c>
      <c r="C85" s="87">
        <v>2300184</v>
      </c>
      <c r="D85" s="89" t="s">
        <v>113</v>
      </c>
      <c r="E85" s="89" t="s">
        <v>246</v>
      </c>
      <c r="F85" s="88" t="s">
        <v>350</v>
      </c>
      <c r="G85" s="89" t="s">
        <v>149</v>
      </c>
      <c r="H85" s="88" t="s">
        <v>351</v>
      </c>
      <c r="I85" s="88" t="s">
        <v>124</v>
      </c>
      <c r="J85" s="98"/>
      <c r="K85" s="91">
        <v>1.4000000000185457</v>
      </c>
      <c r="L85" s="89" t="s">
        <v>126</v>
      </c>
      <c r="M85" s="90">
        <v>2.2000000000000002E-2</v>
      </c>
      <c r="N85" s="90">
        <v>2.4400000000420367E-2</v>
      </c>
      <c r="O85" s="91">
        <v>29275.829069000003</v>
      </c>
      <c r="P85" s="99">
        <v>110.51</v>
      </c>
      <c r="Q85" s="91"/>
      <c r="R85" s="91">
        <v>32.352718331000005</v>
      </c>
      <c r="S85" s="92">
        <v>3.6893837312881886E-5</v>
      </c>
      <c r="T85" s="92">
        <v>2.7683715332099206E-3</v>
      </c>
      <c r="U85" s="92">
        <v>3.3706024664912487E-4</v>
      </c>
    </row>
    <row r="86" spans="2:21">
      <c r="B86" s="86" t="s">
        <v>352</v>
      </c>
      <c r="C86" s="87">
        <v>2300242</v>
      </c>
      <c r="D86" s="89" t="s">
        <v>113</v>
      </c>
      <c r="E86" s="89" t="s">
        <v>246</v>
      </c>
      <c r="F86" s="88" t="s">
        <v>350</v>
      </c>
      <c r="G86" s="89" t="s">
        <v>149</v>
      </c>
      <c r="H86" s="88" t="s">
        <v>351</v>
      </c>
      <c r="I86" s="88" t="s">
        <v>124</v>
      </c>
      <c r="J86" s="98"/>
      <c r="K86" s="91">
        <v>4.709999999910222</v>
      </c>
      <c r="L86" s="89" t="s">
        <v>126</v>
      </c>
      <c r="M86" s="90">
        <v>1.7000000000000001E-2</v>
      </c>
      <c r="N86" s="90">
        <v>2.2899999999395217E-2</v>
      </c>
      <c r="O86" s="91">
        <v>25102.502566000003</v>
      </c>
      <c r="P86" s="99">
        <v>106.05</v>
      </c>
      <c r="Q86" s="91"/>
      <c r="R86" s="91">
        <v>26.621205209000003</v>
      </c>
      <c r="S86" s="92">
        <v>1.97775854574391E-5</v>
      </c>
      <c r="T86" s="92">
        <v>2.2779349149687762E-3</v>
      </c>
      <c r="U86" s="92">
        <v>2.7734763743931623E-4</v>
      </c>
    </row>
    <row r="87" spans="2:21">
      <c r="B87" s="86" t="s">
        <v>353</v>
      </c>
      <c r="C87" s="87">
        <v>2300317</v>
      </c>
      <c r="D87" s="89" t="s">
        <v>113</v>
      </c>
      <c r="E87" s="89" t="s">
        <v>246</v>
      </c>
      <c r="F87" s="88" t="s">
        <v>350</v>
      </c>
      <c r="G87" s="89" t="s">
        <v>149</v>
      </c>
      <c r="H87" s="88" t="s">
        <v>351</v>
      </c>
      <c r="I87" s="88" t="s">
        <v>124</v>
      </c>
      <c r="J87" s="98"/>
      <c r="K87" s="91">
        <v>9.5800000001398899</v>
      </c>
      <c r="L87" s="89" t="s">
        <v>126</v>
      </c>
      <c r="M87" s="90">
        <v>5.7999999999999996E-3</v>
      </c>
      <c r="N87" s="90">
        <v>2.5100000000286955E-2</v>
      </c>
      <c r="O87" s="91">
        <v>12400.459704000003</v>
      </c>
      <c r="P87" s="99">
        <v>89.93</v>
      </c>
      <c r="Q87" s="91"/>
      <c r="R87" s="91">
        <v>11.151733168</v>
      </c>
      <c r="S87" s="92">
        <v>2.5922698252164158E-5</v>
      </c>
      <c r="T87" s="92">
        <v>9.5423637458812074E-4</v>
      </c>
      <c r="U87" s="92">
        <v>1.1618207452353893E-4</v>
      </c>
    </row>
    <row r="88" spans="2:21">
      <c r="B88" s="86" t="s">
        <v>354</v>
      </c>
      <c r="C88" s="87">
        <v>1136084</v>
      </c>
      <c r="D88" s="89" t="s">
        <v>113</v>
      </c>
      <c r="E88" s="89" t="s">
        <v>246</v>
      </c>
      <c r="F88" s="88" t="s">
        <v>298</v>
      </c>
      <c r="G88" s="89" t="s">
        <v>262</v>
      </c>
      <c r="H88" s="88" t="s">
        <v>351</v>
      </c>
      <c r="I88" s="88" t="s">
        <v>124</v>
      </c>
      <c r="J88" s="98"/>
      <c r="K88" s="91">
        <v>1.34</v>
      </c>
      <c r="L88" s="89" t="s">
        <v>126</v>
      </c>
      <c r="M88" s="90">
        <v>2.5000000000000001E-2</v>
      </c>
      <c r="N88" s="90">
        <v>2.7498463429625076E-2</v>
      </c>
      <c r="O88" s="91">
        <v>1.4750000000000002E-3</v>
      </c>
      <c r="P88" s="99">
        <v>110.7</v>
      </c>
      <c r="Q88" s="91"/>
      <c r="R88" s="91">
        <v>1.6270000000000003E-6</v>
      </c>
      <c r="S88" s="92">
        <v>3.1322032645495768E-12</v>
      </c>
      <c r="T88" s="92">
        <v>1.3921984664320232E-10</v>
      </c>
      <c r="U88" s="92">
        <v>1.6950570140273453E-11</v>
      </c>
    </row>
    <row r="89" spans="2:21">
      <c r="B89" s="86" t="s">
        <v>355</v>
      </c>
      <c r="C89" s="87">
        <v>1141050</v>
      </c>
      <c r="D89" s="89" t="s">
        <v>113</v>
      </c>
      <c r="E89" s="89" t="s">
        <v>246</v>
      </c>
      <c r="F89" s="88" t="s">
        <v>298</v>
      </c>
      <c r="G89" s="89" t="s">
        <v>262</v>
      </c>
      <c r="H89" s="88" t="s">
        <v>351</v>
      </c>
      <c r="I89" s="88" t="s">
        <v>124</v>
      </c>
      <c r="J89" s="98"/>
      <c r="K89" s="91">
        <v>2.19</v>
      </c>
      <c r="L89" s="89" t="s">
        <v>126</v>
      </c>
      <c r="M89" s="90">
        <v>1.95E-2</v>
      </c>
      <c r="N89" s="90">
        <v>2.9300000000239589E-2</v>
      </c>
      <c r="O89" s="91">
        <v>32873.102576000005</v>
      </c>
      <c r="P89" s="99">
        <v>109.19</v>
      </c>
      <c r="Q89" s="91"/>
      <c r="R89" s="91">
        <v>35.89414269800001</v>
      </c>
      <c r="S89" s="92">
        <v>5.7765588693000753E-5</v>
      </c>
      <c r="T89" s="92">
        <v>3.0714056802733751E-3</v>
      </c>
      <c r="U89" s="92">
        <v>3.7395585951286619E-4</v>
      </c>
    </row>
    <row r="90" spans="2:21">
      <c r="B90" s="86" t="s">
        <v>356</v>
      </c>
      <c r="C90" s="87">
        <v>1162221</v>
      </c>
      <c r="D90" s="89" t="s">
        <v>113</v>
      </c>
      <c r="E90" s="89" t="s">
        <v>246</v>
      </c>
      <c r="F90" s="88" t="s">
        <v>298</v>
      </c>
      <c r="G90" s="89" t="s">
        <v>262</v>
      </c>
      <c r="H90" s="88" t="s">
        <v>351</v>
      </c>
      <c r="I90" s="88" t="s">
        <v>124</v>
      </c>
      <c r="J90" s="98"/>
      <c r="K90" s="91">
        <v>5.37</v>
      </c>
      <c r="L90" s="89" t="s">
        <v>126</v>
      </c>
      <c r="M90" s="90">
        <v>1.1699999999999999E-2</v>
      </c>
      <c r="N90" s="90">
        <v>3.6699999999158746E-2</v>
      </c>
      <c r="O90" s="91">
        <v>8727.8153620000012</v>
      </c>
      <c r="P90" s="99">
        <v>96.7</v>
      </c>
      <c r="Q90" s="91"/>
      <c r="R90" s="91">
        <v>8.4397972130000021</v>
      </c>
      <c r="S90" s="92">
        <v>1.2099101168037115E-5</v>
      </c>
      <c r="T90" s="92">
        <v>7.2218025426772374E-4</v>
      </c>
      <c r="U90" s="92">
        <v>8.7928318763762093E-5</v>
      </c>
    </row>
    <row r="91" spans="2:21">
      <c r="B91" s="86" t="s">
        <v>357</v>
      </c>
      <c r="C91" s="87">
        <v>1156231</v>
      </c>
      <c r="D91" s="89" t="s">
        <v>113</v>
      </c>
      <c r="E91" s="89" t="s">
        <v>246</v>
      </c>
      <c r="F91" s="88" t="s">
        <v>298</v>
      </c>
      <c r="G91" s="89" t="s">
        <v>262</v>
      </c>
      <c r="H91" s="88" t="s">
        <v>351</v>
      </c>
      <c r="I91" s="88" t="s">
        <v>124</v>
      </c>
      <c r="J91" s="98"/>
      <c r="K91" s="91">
        <v>3.7</v>
      </c>
      <c r="L91" s="89" t="s">
        <v>126</v>
      </c>
      <c r="M91" s="90">
        <v>3.3500000000000002E-2</v>
      </c>
      <c r="N91" s="90">
        <v>3.0999999999792902E-2</v>
      </c>
      <c r="O91" s="91">
        <v>30042.137039000005</v>
      </c>
      <c r="P91" s="99">
        <v>112.51</v>
      </c>
      <c r="Q91" s="91"/>
      <c r="R91" s="91">
        <v>33.800410777000003</v>
      </c>
      <c r="S91" s="92">
        <v>7.2226460870996866E-5</v>
      </c>
      <c r="T91" s="92">
        <v>2.8922483127542609E-3</v>
      </c>
      <c r="U91" s="92">
        <v>3.5214273733595158E-4</v>
      </c>
    </row>
    <row r="92" spans="2:21">
      <c r="B92" s="86" t="s">
        <v>358</v>
      </c>
      <c r="C92" s="87">
        <v>1174226</v>
      </c>
      <c r="D92" s="89" t="s">
        <v>113</v>
      </c>
      <c r="E92" s="89" t="s">
        <v>246</v>
      </c>
      <c r="F92" s="88" t="s">
        <v>298</v>
      </c>
      <c r="G92" s="89" t="s">
        <v>262</v>
      </c>
      <c r="H92" s="88" t="s">
        <v>351</v>
      </c>
      <c r="I92" s="88" t="s">
        <v>124</v>
      </c>
      <c r="J92" s="98"/>
      <c r="K92" s="91">
        <v>5.38</v>
      </c>
      <c r="L92" s="89" t="s">
        <v>126</v>
      </c>
      <c r="M92" s="90">
        <v>1.3300000000000001E-2</v>
      </c>
      <c r="N92" s="90">
        <v>3.6900000000128413E-2</v>
      </c>
      <c r="O92" s="91">
        <v>125135.34821800001</v>
      </c>
      <c r="P92" s="99">
        <v>97.7</v>
      </c>
      <c r="Q92" s="91"/>
      <c r="R92" s="91">
        <v>122.25723154700002</v>
      </c>
      <c r="S92" s="92">
        <v>1.053771353414737E-4</v>
      </c>
      <c r="T92" s="92">
        <v>1.0461360188688271E-2</v>
      </c>
      <c r="U92" s="92">
        <v>1.2737122178814234E-3</v>
      </c>
    </row>
    <row r="93" spans="2:21">
      <c r="B93" s="86" t="s">
        <v>359</v>
      </c>
      <c r="C93" s="87">
        <v>1186188</v>
      </c>
      <c r="D93" s="89" t="s">
        <v>113</v>
      </c>
      <c r="E93" s="89" t="s">
        <v>246</v>
      </c>
      <c r="F93" s="88" t="s">
        <v>298</v>
      </c>
      <c r="G93" s="89" t="s">
        <v>262</v>
      </c>
      <c r="H93" s="88" t="s">
        <v>348</v>
      </c>
      <c r="I93" s="88" t="s">
        <v>257</v>
      </c>
      <c r="J93" s="98"/>
      <c r="K93" s="91">
        <v>6.02</v>
      </c>
      <c r="L93" s="89" t="s">
        <v>126</v>
      </c>
      <c r="M93" s="90">
        <v>1.8700000000000001E-2</v>
      </c>
      <c r="N93" s="90">
        <v>3.7500000000036213E-2</v>
      </c>
      <c r="O93" s="91">
        <v>72573.518584000005</v>
      </c>
      <c r="P93" s="99">
        <v>95.12</v>
      </c>
      <c r="Q93" s="91"/>
      <c r="R93" s="91">
        <v>69.031929925000014</v>
      </c>
      <c r="S93" s="92">
        <v>1.2979375933501317E-4</v>
      </c>
      <c r="T93" s="92">
        <v>5.9069543316796497E-3</v>
      </c>
      <c r="U93" s="92">
        <v>7.1919518753051906E-4</v>
      </c>
    </row>
    <row r="94" spans="2:21">
      <c r="B94" s="86" t="s">
        <v>360</v>
      </c>
      <c r="C94" s="87">
        <v>1185537</v>
      </c>
      <c r="D94" s="89" t="s">
        <v>113</v>
      </c>
      <c r="E94" s="89" t="s">
        <v>246</v>
      </c>
      <c r="F94" s="88">
        <v>513141879</v>
      </c>
      <c r="G94" s="89" t="s">
        <v>248</v>
      </c>
      <c r="H94" s="88" t="s">
        <v>351</v>
      </c>
      <c r="I94" s="88" t="s">
        <v>124</v>
      </c>
      <c r="J94" s="98"/>
      <c r="K94" s="91">
        <v>4.6400000000127539</v>
      </c>
      <c r="L94" s="89" t="s">
        <v>126</v>
      </c>
      <c r="M94" s="90">
        <v>1.09E-2</v>
      </c>
      <c r="N94" s="90">
        <v>3.4600000000144418E-2</v>
      </c>
      <c r="O94" s="91">
        <v>2.2215830000000003</v>
      </c>
      <c r="P94" s="99">
        <v>4800000</v>
      </c>
      <c r="Q94" s="91"/>
      <c r="R94" s="91">
        <v>106.63597460100002</v>
      </c>
      <c r="S94" s="92">
        <v>1.2234060245608239E-4</v>
      </c>
      <c r="T94" s="92">
        <v>9.1246736512597647E-3</v>
      </c>
      <c r="U94" s="92">
        <v>1.1109653146592925E-3</v>
      </c>
    </row>
    <row r="95" spans="2:21">
      <c r="B95" s="86" t="s">
        <v>362</v>
      </c>
      <c r="C95" s="87">
        <v>1151000</v>
      </c>
      <c r="D95" s="89" t="s">
        <v>113</v>
      </c>
      <c r="E95" s="89" t="s">
        <v>246</v>
      </c>
      <c r="F95" s="88">
        <v>513141879</v>
      </c>
      <c r="G95" s="89" t="s">
        <v>248</v>
      </c>
      <c r="H95" s="88" t="s">
        <v>351</v>
      </c>
      <c r="I95" s="88" t="s">
        <v>124</v>
      </c>
      <c r="J95" s="98"/>
      <c r="K95" s="91">
        <v>1.0100000000151441</v>
      </c>
      <c r="L95" s="89" t="s">
        <v>126</v>
      </c>
      <c r="M95" s="90">
        <v>2.2000000000000002E-2</v>
      </c>
      <c r="N95" s="90">
        <v>2.6500000000324517E-2</v>
      </c>
      <c r="O95" s="91">
        <v>0.41160800000000003</v>
      </c>
      <c r="P95" s="99">
        <v>5614899</v>
      </c>
      <c r="Q95" s="91"/>
      <c r="R95" s="91">
        <v>23.111345165000003</v>
      </c>
      <c r="S95" s="92">
        <v>8.1765593961064767E-5</v>
      </c>
      <c r="T95" s="92">
        <v>1.9776016776824924E-3</v>
      </c>
      <c r="U95" s="92">
        <v>2.407808710850659E-4</v>
      </c>
    </row>
    <row r="96" spans="2:21">
      <c r="B96" s="86" t="s">
        <v>363</v>
      </c>
      <c r="C96" s="87">
        <v>1167030</v>
      </c>
      <c r="D96" s="89" t="s">
        <v>113</v>
      </c>
      <c r="E96" s="89" t="s">
        <v>246</v>
      </c>
      <c r="F96" s="88">
        <v>513141879</v>
      </c>
      <c r="G96" s="89" t="s">
        <v>248</v>
      </c>
      <c r="H96" s="88" t="s">
        <v>351</v>
      </c>
      <c r="I96" s="88" t="s">
        <v>124</v>
      </c>
      <c r="J96" s="98"/>
      <c r="K96" s="91">
        <v>2.9199999999350799</v>
      </c>
      <c r="L96" s="89" t="s">
        <v>126</v>
      </c>
      <c r="M96" s="90">
        <v>2.3199999999999998E-2</v>
      </c>
      <c r="N96" s="90">
        <v>3.1499999999364911E-2</v>
      </c>
      <c r="O96" s="91">
        <v>0.26233099999999998</v>
      </c>
      <c r="P96" s="99">
        <v>5402041</v>
      </c>
      <c r="Q96" s="91"/>
      <c r="R96" s="91">
        <v>14.171237126000001</v>
      </c>
      <c r="S96" s="92">
        <v>4.3721833333333332E-5</v>
      </c>
      <c r="T96" s="92">
        <v>1.2126106081291794E-3</v>
      </c>
      <c r="U96" s="92">
        <v>1.476401652604242E-4</v>
      </c>
    </row>
    <row r="97" spans="2:21">
      <c r="B97" s="86" t="s">
        <v>364</v>
      </c>
      <c r="C97" s="87">
        <v>1189497</v>
      </c>
      <c r="D97" s="89" t="s">
        <v>113</v>
      </c>
      <c r="E97" s="89" t="s">
        <v>246</v>
      </c>
      <c r="F97" s="88">
        <v>513141879</v>
      </c>
      <c r="G97" s="89" t="s">
        <v>248</v>
      </c>
      <c r="H97" s="88" t="s">
        <v>351</v>
      </c>
      <c r="I97" s="88" t="s">
        <v>124</v>
      </c>
      <c r="J97" s="98"/>
      <c r="K97" s="91">
        <v>5.2800000000204239</v>
      </c>
      <c r="L97" s="89" t="s">
        <v>126</v>
      </c>
      <c r="M97" s="90">
        <v>2.9900000000000003E-2</v>
      </c>
      <c r="N97" s="90">
        <v>3.5500000000141224E-2</v>
      </c>
      <c r="O97" s="91">
        <v>1.8231470000000005</v>
      </c>
      <c r="P97" s="99">
        <v>5048968</v>
      </c>
      <c r="Q97" s="91"/>
      <c r="R97" s="91">
        <v>92.050100654000005</v>
      </c>
      <c r="S97" s="92">
        <v>1.1394668750000003E-4</v>
      </c>
      <c r="T97" s="92">
        <v>7.8765832185256398E-3</v>
      </c>
      <c r="U97" s="92">
        <v>9.5900533961577016E-4</v>
      </c>
    </row>
    <row r="98" spans="2:21">
      <c r="B98" s="86" t="s">
        <v>365</v>
      </c>
      <c r="C98" s="87">
        <v>7480197</v>
      </c>
      <c r="D98" s="89" t="s">
        <v>113</v>
      </c>
      <c r="E98" s="89" t="s">
        <v>246</v>
      </c>
      <c r="F98" s="88">
        <v>520029935</v>
      </c>
      <c r="G98" s="89" t="s">
        <v>248</v>
      </c>
      <c r="H98" s="88" t="s">
        <v>351</v>
      </c>
      <c r="I98" s="88" t="s">
        <v>124</v>
      </c>
      <c r="J98" s="98"/>
      <c r="K98" s="91">
        <v>2.2899999999955472</v>
      </c>
      <c r="L98" s="89" t="s">
        <v>126</v>
      </c>
      <c r="M98" s="90">
        <v>1.46E-2</v>
      </c>
      <c r="N98" s="90">
        <v>3.0199999999977734E-2</v>
      </c>
      <c r="O98" s="91">
        <v>2.6847790000000002</v>
      </c>
      <c r="P98" s="99">
        <v>5353345</v>
      </c>
      <c r="Q98" s="91"/>
      <c r="R98" s="91">
        <v>143.72545721600005</v>
      </c>
      <c r="S98" s="92">
        <v>1.0080648068186086E-4</v>
      </c>
      <c r="T98" s="92">
        <v>1.2298362699653141E-2</v>
      </c>
      <c r="U98" s="92">
        <v>1.4973745811202703E-3</v>
      </c>
    </row>
    <row r="99" spans="2:21">
      <c r="B99" s="86" t="s">
        <v>367</v>
      </c>
      <c r="C99" s="87">
        <v>7480247</v>
      </c>
      <c r="D99" s="89" t="s">
        <v>113</v>
      </c>
      <c r="E99" s="89" t="s">
        <v>246</v>
      </c>
      <c r="F99" s="88">
        <v>520029935</v>
      </c>
      <c r="G99" s="89" t="s">
        <v>248</v>
      </c>
      <c r="H99" s="88" t="s">
        <v>351</v>
      </c>
      <c r="I99" s="88" t="s">
        <v>124</v>
      </c>
      <c r="J99" s="98"/>
      <c r="K99" s="91">
        <v>2.9299999999920154</v>
      </c>
      <c r="L99" s="89" t="s">
        <v>126</v>
      </c>
      <c r="M99" s="90">
        <v>2.4199999999999999E-2</v>
      </c>
      <c r="N99" s="90">
        <v>3.2699999999897741E-2</v>
      </c>
      <c r="O99" s="91">
        <v>2.5821510000000005</v>
      </c>
      <c r="P99" s="99">
        <v>5395500</v>
      </c>
      <c r="Q99" s="91">
        <v>3.4545968260000004</v>
      </c>
      <c r="R99" s="91">
        <v>142.77455699800001</v>
      </c>
      <c r="S99" s="92">
        <v>8.5264529124290067E-5</v>
      </c>
      <c r="T99" s="92">
        <v>1.2216995654463865E-2</v>
      </c>
      <c r="U99" s="92">
        <v>1.4874678196933428E-3</v>
      </c>
    </row>
    <row r="100" spans="2:21">
      <c r="B100" s="86" t="s">
        <v>368</v>
      </c>
      <c r="C100" s="87">
        <v>7480312</v>
      </c>
      <c r="D100" s="89" t="s">
        <v>113</v>
      </c>
      <c r="E100" s="89" t="s">
        <v>246</v>
      </c>
      <c r="F100" s="88">
        <v>520029935</v>
      </c>
      <c r="G100" s="89" t="s">
        <v>248</v>
      </c>
      <c r="H100" s="88" t="s">
        <v>351</v>
      </c>
      <c r="I100" s="88" t="s">
        <v>124</v>
      </c>
      <c r="J100" s="98"/>
      <c r="K100" s="91">
        <v>4.3200000000005518</v>
      </c>
      <c r="L100" s="89" t="s">
        <v>126</v>
      </c>
      <c r="M100" s="90">
        <v>2E-3</v>
      </c>
      <c r="N100" s="90">
        <v>3.4500000000055202E-2</v>
      </c>
      <c r="O100" s="91">
        <v>1.5416070000000002</v>
      </c>
      <c r="P100" s="99">
        <v>4700163</v>
      </c>
      <c r="Q100" s="91"/>
      <c r="R100" s="91">
        <v>72.458057228000015</v>
      </c>
      <c r="S100" s="92">
        <v>1.3449720816611414E-4</v>
      </c>
      <c r="T100" s="92">
        <v>6.200122689211148E-3</v>
      </c>
      <c r="U100" s="92">
        <v>7.5488960127299441E-4</v>
      </c>
    </row>
    <row r="101" spans="2:21">
      <c r="B101" s="86" t="s">
        <v>369</v>
      </c>
      <c r="C101" s="87">
        <v>1191246</v>
      </c>
      <c r="D101" s="89" t="s">
        <v>113</v>
      </c>
      <c r="E101" s="89" t="s">
        <v>246</v>
      </c>
      <c r="F101" s="88">
        <v>520029935</v>
      </c>
      <c r="G101" s="89" t="s">
        <v>248</v>
      </c>
      <c r="H101" s="88" t="s">
        <v>351</v>
      </c>
      <c r="I101" s="88" t="s">
        <v>124</v>
      </c>
      <c r="J101" s="98"/>
      <c r="K101" s="91">
        <v>4.9700000000122708</v>
      </c>
      <c r="L101" s="89" t="s">
        <v>126</v>
      </c>
      <c r="M101" s="90">
        <v>3.1699999999999999E-2</v>
      </c>
      <c r="N101" s="90">
        <v>3.6500000000088989E-2</v>
      </c>
      <c r="O101" s="91">
        <v>2.0920640000000001</v>
      </c>
      <c r="P101" s="99">
        <v>5103222</v>
      </c>
      <c r="Q101" s="91"/>
      <c r="R101" s="91">
        <v>106.76265847700002</v>
      </c>
      <c r="S101" s="92">
        <v>1.2386406157489639E-4</v>
      </c>
      <c r="T101" s="92">
        <v>9.1355137924944829E-3</v>
      </c>
      <c r="U101" s="92">
        <v>1.1122851449763052E-3</v>
      </c>
    </row>
    <row r="102" spans="2:21">
      <c r="B102" s="86" t="s">
        <v>370</v>
      </c>
      <c r="C102" s="87">
        <v>7670284</v>
      </c>
      <c r="D102" s="89" t="s">
        <v>113</v>
      </c>
      <c r="E102" s="89" t="s">
        <v>246</v>
      </c>
      <c r="F102" s="88" t="s">
        <v>371</v>
      </c>
      <c r="G102" s="89" t="s">
        <v>372</v>
      </c>
      <c r="H102" s="88" t="s">
        <v>348</v>
      </c>
      <c r="I102" s="88" t="s">
        <v>257</v>
      </c>
      <c r="J102" s="98"/>
      <c r="K102" s="91">
        <v>5.5299999999310483</v>
      </c>
      <c r="L102" s="89" t="s">
        <v>126</v>
      </c>
      <c r="M102" s="90">
        <v>4.4000000000000003E-3</v>
      </c>
      <c r="N102" s="90">
        <v>2.5799999999899091E-2</v>
      </c>
      <c r="O102" s="91">
        <v>30291.556927000005</v>
      </c>
      <c r="P102" s="99">
        <v>98.15</v>
      </c>
      <c r="Q102" s="91"/>
      <c r="R102" s="91">
        <v>29.731163385000006</v>
      </c>
      <c r="S102" s="92">
        <v>4.0025486199435446E-5</v>
      </c>
      <c r="T102" s="92">
        <v>2.5440491745443712E-3</v>
      </c>
      <c r="U102" s="92">
        <v>3.097481071354471E-4</v>
      </c>
    </row>
    <row r="103" spans="2:21">
      <c r="B103" s="86" t="s">
        <v>373</v>
      </c>
      <c r="C103" s="87">
        <v>1126077</v>
      </c>
      <c r="D103" s="89" t="s">
        <v>113</v>
      </c>
      <c r="E103" s="89" t="s">
        <v>246</v>
      </c>
      <c r="F103" s="88">
        <v>513834200</v>
      </c>
      <c r="G103" s="89" t="s">
        <v>372</v>
      </c>
      <c r="H103" s="88" t="s">
        <v>348</v>
      </c>
      <c r="I103" s="88" t="s">
        <v>257</v>
      </c>
      <c r="J103" s="98"/>
      <c r="K103" s="91">
        <v>0.91000000001129189</v>
      </c>
      <c r="L103" s="89" t="s">
        <v>126</v>
      </c>
      <c r="M103" s="90">
        <v>3.85E-2</v>
      </c>
      <c r="N103" s="90">
        <v>2.4299999999991315E-2</v>
      </c>
      <c r="O103" s="91">
        <v>19866.759183000002</v>
      </c>
      <c r="P103" s="99">
        <v>115.9</v>
      </c>
      <c r="Q103" s="91"/>
      <c r="R103" s="91">
        <v>23.025573814000005</v>
      </c>
      <c r="S103" s="92">
        <v>7.9467036732000013E-5</v>
      </c>
      <c r="T103" s="92">
        <v>1.9702623572568009E-3</v>
      </c>
      <c r="U103" s="92">
        <v>2.3988727962768945E-4</v>
      </c>
    </row>
    <row r="104" spans="2:21">
      <c r="B104" s="86" t="s">
        <v>375</v>
      </c>
      <c r="C104" s="87">
        <v>6130223</v>
      </c>
      <c r="D104" s="89" t="s">
        <v>113</v>
      </c>
      <c r="E104" s="89" t="s">
        <v>246</v>
      </c>
      <c r="F104" s="88" t="s">
        <v>306</v>
      </c>
      <c r="G104" s="89" t="s">
        <v>262</v>
      </c>
      <c r="H104" s="88" t="s">
        <v>351</v>
      </c>
      <c r="I104" s="88" t="s">
        <v>124</v>
      </c>
      <c r="J104" s="98"/>
      <c r="K104" s="91">
        <v>4.3400000000043661</v>
      </c>
      <c r="L104" s="89" t="s">
        <v>126</v>
      </c>
      <c r="M104" s="90">
        <v>2.4E-2</v>
      </c>
      <c r="N104" s="90">
        <v>2.8100000000081077E-2</v>
      </c>
      <c r="O104" s="91">
        <v>57943.052018000009</v>
      </c>
      <c r="P104" s="99">
        <v>110.68</v>
      </c>
      <c r="Q104" s="91"/>
      <c r="R104" s="91">
        <v>64.131371508000015</v>
      </c>
      <c r="S104" s="92">
        <v>5.3762944981521654E-5</v>
      </c>
      <c r="T104" s="92">
        <v>5.4876212085814349E-3</v>
      </c>
      <c r="U104" s="92">
        <v>6.6813971170146804E-4</v>
      </c>
    </row>
    <row r="105" spans="2:21">
      <c r="B105" s="86" t="s">
        <v>376</v>
      </c>
      <c r="C105" s="87">
        <v>6130181</v>
      </c>
      <c r="D105" s="89" t="s">
        <v>113</v>
      </c>
      <c r="E105" s="89" t="s">
        <v>246</v>
      </c>
      <c r="F105" s="88" t="s">
        <v>306</v>
      </c>
      <c r="G105" s="89" t="s">
        <v>262</v>
      </c>
      <c r="H105" s="88" t="s">
        <v>351</v>
      </c>
      <c r="I105" s="88" t="s">
        <v>124</v>
      </c>
      <c r="J105" s="98"/>
      <c r="K105" s="91">
        <v>0.49999999874540929</v>
      </c>
      <c r="L105" s="89" t="s">
        <v>126</v>
      </c>
      <c r="M105" s="90">
        <v>3.4799999999999998E-2</v>
      </c>
      <c r="N105" s="90">
        <v>3.2799999974908192E-2</v>
      </c>
      <c r="O105" s="91">
        <v>362.23988700000007</v>
      </c>
      <c r="P105" s="99">
        <v>110.02</v>
      </c>
      <c r="Q105" s="91"/>
      <c r="R105" s="91">
        <v>0.39853632499999997</v>
      </c>
      <c r="S105" s="92">
        <v>2.7818858152094144E-6</v>
      </c>
      <c r="T105" s="92">
        <v>3.4102130330820788E-5</v>
      </c>
      <c r="U105" s="92">
        <v>4.1520700248059706E-6</v>
      </c>
    </row>
    <row r="106" spans="2:21">
      <c r="B106" s="86" t="s">
        <v>377</v>
      </c>
      <c r="C106" s="87">
        <v>6130348</v>
      </c>
      <c r="D106" s="89" t="s">
        <v>113</v>
      </c>
      <c r="E106" s="89" t="s">
        <v>246</v>
      </c>
      <c r="F106" s="88" t="s">
        <v>306</v>
      </c>
      <c r="G106" s="89" t="s">
        <v>262</v>
      </c>
      <c r="H106" s="88" t="s">
        <v>351</v>
      </c>
      <c r="I106" s="88" t="s">
        <v>124</v>
      </c>
      <c r="J106" s="98"/>
      <c r="K106" s="91">
        <v>6.5200000000961946</v>
      </c>
      <c r="L106" s="89" t="s">
        <v>126</v>
      </c>
      <c r="M106" s="90">
        <v>1.4999999999999999E-2</v>
      </c>
      <c r="N106" s="90">
        <v>3.000000000027642E-2</v>
      </c>
      <c r="O106" s="91">
        <v>37233.936576000007</v>
      </c>
      <c r="P106" s="99">
        <v>97.16</v>
      </c>
      <c r="Q106" s="91"/>
      <c r="R106" s="91">
        <v>36.176492926000009</v>
      </c>
      <c r="S106" s="92">
        <v>1.4223592231370422E-4</v>
      </c>
      <c r="T106" s="92">
        <v>3.0955659479081831E-3</v>
      </c>
      <c r="U106" s="92">
        <v>3.7689746820606605E-4</v>
      </c>
    </row>
    <row r="107" spans="2:21">
      <c r="B107" s="86" t="s">
        <v>378</v>
      </c>
      <c r="C107" s="87">
        <v>1136050</v>
      </c>
      <c r="D107" s="89" t="s">
        <v>113</v>
      </c>
      <c r="E107" s="89" t="s">
        <v>246</v>
      </c>
      <c r="F107" s="88">
        <v>513754069</v>
      </c>
      <c r="G107" s="89" t="s">
        <v>372</v>
      </c>
      <c r="H107" s="88" t="s">
        <v>351</v>
      </c>
      <c r="I107" s="88" t="s">
        <v>124</v>
      </c>
      <c r="J107" s="98"/>
      <c r="K107" s="91">
        <v>2.0300000000253919</v>
      </c>
      <c r="L107" s="89" t="s">
        <v>126</v>
      </c>
      <c r="M107" s="90">
        <v>2.4799999999999999E-2</v>
      </c>
      <c r="N107" s="90">
        <v>2.3500000000295659E-2</v>
      </c>
      <c r="O107" s="91">
        <v>25644.245509000008</v>
      </c>
      <c r="P107" s="99">
        <v>112.11</v>
      </c>
      <c r="Q107" s="91"/>
      <c r="R107" s="91">
        <v>28.749764909000007</v>
      </c>
      <c r="S107" s="92">
        <v>6.0555089735849765E-5</v>
      </c>
      <c r="T107" s="92">
        <v>2.4600724410934849E-3</v>
      </c>
      <c r="U107" s="92">
        <v>2.9952360578142405E-4</v>
      </c>
    </row>
    <row r="108" spans="2:21">
      <c r="B108" s="86" t="s">
        <v>380</v>
      </c>
      <c r="C108" s="87">
        <v>1147602</v>
      </c>
      <c r="D108" s="89" t="s">
        <v>113</v>
      </c>
      <c r="E108" s="89" t="s">
        <v>246</v>
      </c>
      <c r="F108" s="88" t="s">
        <v>381</v>
      </c>
      <c r="G108" s="89" t="s">
        <v>262</v>
      </c>
      <c r="H108" s="88" t="s">
        <v>348</v>
      </c>
      <c r="I108" s="88" t="s">
        <v>257</v>
      </c>
      <c r="J108" s="98"/>
      <c r="K108" s="91">
        <v>2.4799999999868958</v>
      </c>
      <c r="L108" s="89" t="s">
        <v>126</v>
      </c>
      <c r="M108" s="90">
        <v>1.3999999999999999E-2</v>
      </c>
      <c r="N108" s="90">
        <v>2.9599999999737905E-2</v>
      </c>
      <c r="O108" s="91">
        <v>37000.802269000007</v>
      </c>
      <c r="P108" s="99">
        <v>107.24</v>
      </c>
      <c r="Q108" s="91"/>
      <c r="R108" s="91">
        <v>39.679660374000001</v>
      </c>
      <c r="S108" s="92">
        <v>4.1639435369119973E-5</v>
      </c>
      <c r="T108" s="92">
        <v>3.3953265102167371E-3</v>
      </c>
      <c r="U108" s="92">
        <v>4.1339450910369765E-4</v>
      </c>
    </row>
    <row r="109" spans="2:21">
      <c r="B109" s="86" t="s">
        <v>382</v>
      </c>
      <c r="C109" s="87">
        <v>2310399</v>
      </c>
      <c r="D109" s="89" t="s">
        <v>113</v>
      </c>
      <c r="E109" s="89" t="s">
        <v>246</v>
      </c>
      <c r="F109" s="88">
        <v>520032046</v>
      </c>
      <c r="G109" s="89" t="s">
        <v>248</v>
      </c>
      <c r="H109" s="88" t="s">
        <v>351</v>
      </c>
      <c r="I109" s="88" t="s">
        <v>124</v>
      </c>
      <c r="J109" s="98"/>
      <c r="K109" s="91">
        <v>2.9299999999935342</v>
      </c>
      <c r="L109" s="89" t="s">
        <v>126</v>
      </c>
      <c r="M109" s="90">
        <v>1.89E-2</v>
      </c>
      <c r="N109" s="90">
        <v>3.3399999999877854E-2</v>
      </c>
      <c r="O109" s="91">
        <v>1.0504220000000002</v>
      </c>
      <c r="P109" s="99">
        <v>5300000</v>
      </c>
      <c r="Q109" s="91"/>
      <c r="R109" s="91">
        <v>55.672385952000006</v>
      </c>
      <c r="S109" s="92">
        <v>1.3130275000000004E-4</v>
      </c>
      <c r="T109" s="92">
        <v>4.7637990377987771E-3</v>
      </c>
      <c r="U109" s="92">
        <v>5.8001148307052885E-4</v>
      </c>
    </row>
    <row r="110" spans="2:21">
      <c r="B110" s="86" t="s">
        <v>383</v>
      </c>
      <c r="C110" s="87">
        <v>1191675</v>
      </c>
      <c r="D110" s="89" t="s">
        <v>113</v>
      </c>
      <c r="E110" s="89" t="s">
        <v>246</v>
      </c>
      <c r="F110" s="88">
        <v>520032046</v>
      </c>
      <c r="G110" s="89" t="s">
        <v>248</v>
      </c>
      <c r="H110" s="88" t="s">
        <v>351</v>
      </c>
      <c r="I110" s="88" t="s">
        <v>124</v>
      </c>
      <c r="J110" s="98"/>
      <c r="K110" s="91">
        <v>4.6299999999960457</v>
      </c>
      <c r="L110" s="89" t="s">
        <v>126</v>
      </c>
      <c r="M110" s="90">
        <v>3.3099999999999997E-2</v>
      </c>
      <c r="N110" s="90">
        <v>3.5300000000009886E-2</v>
      </c>
      <c r="O110" s="91">
        <v>1.5910000000000002</v>
      </c>
      <c r="P110" s="99">
        <v>5086667</v>
      </c>
      <c r="Q110" s="91"/>
      <c r="R110" s="91">
        <v>80.928882864000016</v>
      </c>
      <c r="S110" s="92">
        <v>1.1340794069427616E-4</v>
      </c>
      <c r="T110" s="92">
        <v>6.924957997130771E-3</v>
      </c>
      <c r="U110" s="92">
        <v>8.4314118338058171E-4</v>
      </c>
    </row>
    <row r="111" spans="2:21">
      <c r="B111" s="86" t="s">
        <v>384</v>
      </c>
      <c r="C111" s="87">
        <v>2310266</v>
      </c>
      <c r="D111" s="89" t="s">
        <v>113</v>
      </c>
      <c r="E111" s="89" t="s">
        <v>246</v>
      </c>
      <c r="F111" s="88">
        <v>520032046</v>
      </c>
      <c r="G111" s="89" t="s">
        <v>248</v>
      </c>
      <c r="H111" s="88" t="s">
        <v>351</v>
      </c>
      <c r="I111" s="88" t="s">
        <v>124</v>
      </c>
      <c r="J111" s="98"/>
      <c r="K111" s="91">
        <v>0.30999999999965822</v>
      </c>
      <c r="L111" s="89" t="s">
        <v>126</v>
      </c>
      <c r="M111" s="90">
        <v>1.8200000000000001E-2</v>
      </c>
      <c r="N111" s="90">
        <v>4.1000000000136684E-2</v>
      </c>
      <c r="O111" s="91">
        <v>1.0570080000000002</v>
      </c>
      <c r="P111" s="99">
        <v>5536999</v>
      </c>
      <c r="Q111" s="91"/>
      <c r="R111" s="91">
        <v>58.526530042000005</v>
      </c>
      <c r="S111" s="92">
        <v>7.4379565125606942E-5</v>
      </c>
      <c r="T111" s="92">
        <v>5.0080236859287109E-3</v>
      </c>
      <c r="U111" s="92">
        <v>6.0974680549707582E-4</v>
      </c>
    </row>
    <row r="112" spans="2:21">
      <c r="B112" s="86" t="s">
        <v>385</v>
      </c>
      <c r="C112" s="87">
        <v>2310290</v>
      </c>
      <c r="D112" s="89" t="s">
        <v>113</v>
      </c>
      <c r="E112" s="89" t="s">
        <v>246</v>
      </c>
      <c r="F112" s="88">
        <v>520032046</v>
      </c>
      <c r="G112" s="89" t="s">
        <v>248</v>
      </c>
      <c r="H112" s="88" t="s">
        <v>351</v>
      </c>
      <c r="I112" s="88" t="s">
        <v>124</v>
      </c>
      <c r="J112" s="98"/>
      <c r="K112" s="91">
        <v>1.4700000000031874</v>
      </c>
      <c r="L112" s="89" t="s">
        <v>126</v>
      </c>
      <c r="M112" s="90">
        <v>1.89E-2</v>
      </c>
      <c r="N112" s="90">
        <v>3.2500000000066406E-2</v>
      </c>
      <c r="O112" s="91">
        <v>2.7945410000000006</v>
      </c>
      <c r="P112" s="99">
        <v>5388408</v>
      </c>
      <c r="Q112" s="91"/>
      <c r="R112" s="91">
        <v>150.58123941600002</v>
      </c>
      <c r="S112" s="92">
        <v>1.282017157537389E-4</v>
      </c>
      <c r="T112" s="92">
        <v>1.2885001265420314E-2</v>
      </c>
      <c r="U112" s="92">
        <v>1.5688001601292054E-3</v>
      </c>
    </row>
    <row r="113" spans="2:21">
      <c r="B113" s="86" t="s">
        <v>386</v>
      </c>
      <c r="C113" s="87">
        <v>1132927</v>
      </c>
      <c r="D113" s="89" t="s">
        <v>113</v>
      </c>
      <c r="E113" s="89" t="s">
        <v>246</v>
      </c>
      <c r="F113" s="88" t="s">
        <v>387</v>
      </c>
      <c r="G113" s="89" t="s">
        <v>262</v>
      </c>
      <c r="H113" s="88" t="s">
        <v>351</v>
      </c>
      <c r="I113" s="88" t="s">
        <v>124</v>
      </c>
      <c r="J113" s="98"/>
      <c r="K113" s="91">
        <v>1.0299999999763561</v>
      </c>
      <c r="L113" s="89" t="s">
        <v>126</v>
      </c>
      <c r="M113" s="90">
        <v>2.75E-2</v>
      </c>
      <c r="N113" s="90">
        <v>2.6000000001576269E-2</v>
      </c>
      <c r="O113" s="91">
        <v>5675.5254290000012</v>
      </c>
      <c r="P113" s="99">
        <v>111.78</v>
      </c>
      <c r="Q113" s="91"/>
      <c r="R113" s="91">
        <v>6.3441024050000001</v>
      </c>
      <c r="S113" s="92">
        <v>2.0527613580109869E-5</v>
      </c>
      <c r="T113" s="92">
        <v>5.4285492557644183E-4</v>
      </c>
      <c r="U113" s="92">
        <v>6.6094746645992613E-5</v>
      </c>
    </row>
    <row r="114" spans="2:21">
      <c r="B114" s="86" t="s">
        <v>388</v>
      </c>
      <c r="C114" s="87">
        <v>1138973</v>
      </c>
      <c r="D114" s="89" t="s">
        <v>113</v>
      </c>
      <c r="E114" s="89" t="s">
        <v>246</v>
      </c>
      <c r="F114" s="88" t="s">
        <v>387</v>
      </c>
      <c r="G114" s="89" t="s">
        <v>262</v>
      </c>
      <c r="H114" s="88" t="s">
        <v>351</v>
      </c>
      <c r="I114" s="88" t="s">
        <v>124</v>
      </c>
      <c r="J114" s="98"/>
      <c r="K114" s="91">
        <v>4.0900000000258654</v>
      </c>
      <c r="L114" s="89" t="s">
        <v>126</v>
      </c>
      <c r="M114" s="90">
        <v>1.9599999999999999E-2</v>
      </c>
      <c r="N114" s="90">
        <v>2.8500000000153444E-2</v>
      </c>
      <c r="O114" s="91">
        <v>42349.686436999997</v>
      </c>
      <c r="P114" s="99">
        <v>107.72</v>
      </c>
      <c r="Q114" s="91"/>
      <c r="R114" s="91">
        <v>45.619083998000008</v>
      </c>
      <c r="S114" s="92">
        <v>4.0293065784241161E-5</v>
      </c>
      <c r="T114" s="92">
        <v>3.9035537051044407E-3</v>
      </c>
      <c r="U114" s="92">
        <v>4.7527319179048883E-4</v>
      </c>
    </row>
    <row r="115" spans="2:21">
      <c r="B115" s="86" t="s">
        <v>389</v>
      </c>
      <c r="C115" s="87">
        <v>1167147</v>
      </c>
      <c r="D115" s="89" t="s">
        <v>113</v>
      </c>
      <c r="E115" s="89" t="s">
        <v>246</v>
      </c>
      <c r="F115" s="88" t="s">
        <v>387</v>
      </c>
      <c r="G115" s="89" t="s">
        <v>262</v>
      </c>
      <c r="H115" s="88" t="s">
        <v>351</v>
      </c>
      <c r="I115" s="88" t="s">
        <v>124</v>
      </c>
      <c r="J115" s="98"/>
      <c r="K115" s="91">
        <v>6.2900000000135154</v>
      </c>
      <c r="L115" s="89" t="s">
        <v>126</v>
      </c>
      <c r="M115" s="90">
        <v>1.5800000000000002E-2</v>
      </c>
      <c r="N115" s="90">
        <v>2.9800000000022697E-2</v>
      </c>
      <c r="O115" s="91">
        <v>95238.21145100001</v>
      </c>
      <c r="P115" s="99">
        <v>101.77</v>
      </c>
      <c r="Q115" s="91"/>
      <c r="R115" s="91">
        <v>96.923923561000024</v>
      </c>
      <c r="S115" s="92">
        <v>8.021074396889111E-5</v>
      </c>
      <c r="T115" s="92">
        <v>8.2936286258266049E-3</v>
      </c>
      <c r="U115" s="92">
        <v>1.0097822769460562E-3</v>
      </c>
    </row>
    <row r="116" spans="2:21">
      <c r="B116" s="86" t="s">
        <v>390</v>
      </c>
      <c r="C116" s="87">
        <v>1135417</v>
      </c>
      <c r="D116" s="89" t="s">
        <v>113</v>
      </c>
      <c r="E116" s="89" t="s">
        <v>246</v>
      </c>
      <c r="F116" s="88">
        <v>514290345</v>
      </c>
      <c r="G116" s="89" t="s">
        <v>372</v>
      </c>
      <c r="H116" s="88" t="s">
        <v>351</v>
      </c>
      <c r="I116" s="88" t="s">
        <v>124</v>
      </c>
      <c r="J116" s="98"/>
      <c r="K116" s="91">
        <v>3.2299999999637912</v>
      </c>
      <c r="L116" s="89" t="s">
        <v>126</v>
      </c>
      <c r="M116" s="90">
        <v>2.2499999999999999E-2</v>
      </c>
      <c r="N116" s="90">
        <v>2.1400000000065832E-2</v>
      </c>
      <c r="O116" s="91">
        <v>13475.587727</v>
      </c>
      <c r="P116" s="99">
        <v>112.72</v>
      </c>
      <c r="Q116" s="91"/>
      <c r="R116" s="91">
        <v>15.189682585000002</v>
      </c>
      <c r="S116" s="92">
        <v>3.2938294469857564E-5</v>
      </c>
      <c r="T116" s="92">
        <v>1.29975739400284E-3</v>
      </c>
      <c r="U116" s="92">
        <v>1.5825063310727269E-4</v>
      </c>
    </row>
    <row r="117" spans="2:21">
      <c r="B117" s="86" t="s">
        <v>391</v>
      </c>
      <c r="C117" s="87">
        <v>1140607</v>
      </c>
      <c r="D117" s="89" t="s">
        <v>113</v>
      </c>
      <c r="E117" s="89" t="s">
        <v>246</v>
      </c>
      <c r="F117" s="88" t="s">
        <v>336</v>
      </c>
      <c r="G117" s="89" t="s">
        <v>262</v>
      </c>
      <c r="H117" s="88" t="s">
        <v>348</v>
      </c>
      <c r="I117" s="88" t="s">
        <v>257</v>
      </c>
      <c r="J117" s="98"/>
      <c r="K117" s="91">
        <v>2.4300000000042261</v>
      </c>
      <c r="L117" s="89" t="s">
        <v>126</v>
      </c>
      <c r="M117" s="90">
        <v>2.1499999999999998E-2</v>
      </c>
      <c r="N117" s="90">
        <v>2.9500000000088612E-2</v>
      </c>
      <c r="O117" s="91">
        <v>133225.84746000002</v>
      </c>
      <c r="P117" s="99">
        <v>110.12</v>
      </c>
      <c r="Q117" s="91"/>
      <c r="R117" s="91">
        <v>146.70829476600002</v>
      </c>
      <c r="S117" s="92">
        <v>6.7927345027214619E-5</v>
      </c>
      <c r="T117" s="92">
        <v>1.255359944597925E-2</v>
      </c>
      <c r="U117" s="92">
        <v>1.5284506703079261E-3</v>
      </c>
    </row>
    <row r="118" spans="2:21">
      <c r="B118" s="86" t="s">
        <v>392</v>
      </c>
      <c r="C118" s="87">
        <v>1174556</v>
      </c>
      <c r="D118" s="89" t="s">
        <v>113</v>
      </c>
      <c r="E118" s="89" t="s">
        <v>246</v>
      </c>
      <c r="F118" s="88" t="s">
        <v>336</v>
      </c>
      <c r="G118" s="89" t="s">
        <v>262</v>
      </c>
      <c r="H118" s="88" t="s">
        <v>348</v>
      </c>
      <c r="I118" s="88" t="s">
        <v>257</v>
      </c>
      <c r="J118" s="98"/>
      <c r="K118" s="91">
        <v>7.4599999999454578</v>
      </c>
      <c r="L118" s="89" t="s">
        <v>126</v>
      </c>
      <c r="M118" s="90">
        <v>1.15E-2</v>
      </c>
      <c r="N118" s="90">
        <v>3.5199999999760388E-2</v>
      </c>
      <c r="O118" s="91">
        <v>68461.574008000011</v>
      </c>
      <c r="P118" s="99">
        <v>92.66</v>
      </c>
      <c r="Q118" s="91"/>
      <c r="R118" s="91">
        <v>63.436494401000012</v>
      </c>
      <c r="S118" s="92">
        <v>1.4890652737723094E-4</v>
      </c>
      <c r="T118" s="92">
        <v>5.428161660780321E-3</v>
      </c>
      <c r="U118" s="92">
        <v>6.6090027522877366E-4</v>
      </c>
    </row>
    <row r="119" spans="2:21">
      <c r="B119" s="86" t="s">
        <v>393</v>
      </c>
      <c r="C119" s="87">
        <v>1158732</v>
      </c>
      <c r="D119" s="89" t="s">
        <v>113</v>
      </c>
      <c r="E119" s="89" t="s">
        <v>246</v>
      </c>
      <c r="F119" s="88" t="s">
        <v>394</v>
      </c>
      <c r="G119" s="89" t="s">
        <v>122</v>
      </c>
      <c r="H119" s="88" t="s">
        <v>395</v>
      </c>
      <c r="I119" s="88" t="s">
        <v>257</v>
      </c>
      <c r="J119" s="98"/>
      <c r="K119" s="91">
        <v>1.7500000000686964</v>
      </c>
      <c r="L119" s="89" t="s">
        <v>126</v>
      </c>
      <c r="M119" s="90">
        <v>1.8500000000000003E-2</v>
      </c>
      <c r="N119" s="90">
        <v>3.7699999999807651E-2</v>
      </c>
      <c r="O119" s="91">
        <v>6885.9034970000012</v>
      </c>
      <c r="P119" s="99">
        <v>105.7</v>
      </c>
      <c r="Q119" s="91"/>
      <c r="R119" s="91">
        <v>7.2784002820000007</v>
      </c>
      <c r="S119" s="92">
        <v>8.2965465680702966E-6</v>
      </c>
      <c r="T119" s="92">
        <v>6.2280133439943477E-4</v>
      </c>
      <c r="U119" s="92">
        <v>7.5828539944085475E-5</v>
      </c>
    </row>
    <row r="120" spans="2:21">
      <c r="B120" s="86" t="s">
        <v>396</v>
      </c>
      <c r="C120" s="87">
        <v>1191824</v>
      </c>
      <c r="D120" s="89" t="s">
        <v>113</v>
      </c>
      <c r="E120" s="89" t="s">
        <v>246</v>
      </c>
      <c r="F120" s="88" t="s">
        <v>394</v>
      </c>
      <c r="G120" s="89" t="s">
        <v>122</v>
      </c>
      <c r="H120" s="88" t="s">
        <v>395</v>
      </c>
      <c r="I120" s="88" t="s">
        <v>257</v>
      </c>
      <c r="J120" s="98"/>
      <c r="K120" s="91">
        <v>2.3699999999983943</v>
      </c>
      <c r="L120" s="89" t="s">
        <v>126</v>
      </c>
      <c r="M120" s="90">
        <v>3.2000000000000001E-2</v>
      </c>
      <c r="N120" s="90">
        <v>3.7899999999816213E-2</v>
      </c>
      <c r="O120" s="91">
        <v>55127.311234000008</v>
      </c>
      <c r="P120" s="99">
        <v>101.66</v>
      </c>
      <c r="Q120" s="91"/>
      <c r="R120" s="91">
        <v>56.04242505700001</v>
      </c>
      <c r="S120" s="92">
        <v>1.5162902913080673E-4</v>
      </c>
      <c r="T120" s="92">
        <v>4.7954627055615852E-3</v>
      </c>
      <c r="U120" s="92">
        <v>5.8386666057756416E-4</v>
      </c>
    </row>
    <row r="121" spans="2:21">
      <c r="B121" s="86" t="s">
        <v>397</v>
      </c>
      <c r="C121" s="87">
        <v>1155357</v>
      </c>
      <c r="D121" s="89" t="s">
        <v>113</v>
      </c>
      <c r="E121" s="89" t="s">
        <v>246</v>
      </c>
      <c r="F121" s="88" t="s">
        <v>398</v>
      </c>
      <c r="G121" s="89" t="s">
        <v>122</v>
      </c>
      <c r="H121" s="88" t="s">
        <v>395</v>
      </c>
      <c r="I121" s="88" t="s">
        <v>257</v>
      </c>
      <c r="J121" s="98"/>
      <c r="K121" s="91">
        <v>0.75000000002105915</v>
      </c>
      <c r="L121" s="89" t="s">
        <v>126</v>
      </c>
      <c r="M121" s="90">
        <v>3.15E-2</v>
      </c>
      <c r="N121" s="90">
        <v>2.970000000051384E-2</v>
      </c>
      <c r="O121" s="91">
        <v>21339.813625000003</v>
      </c>
      <c r="P121" s="99">
        <v>111.26</v>
      </c>
      <c r="Q121" s="91"/>
      <c r="R121" s="91">
        <v>23.742677474000004</v>
      </c>
      <c r="S121" s="92">
        <v>1.5738141604981439E-4</v>
      </c>
      <c r="T121" s="92">
        <v>2.0316237964531619E-3</v>
      </c>
      <c r="U121" s="92">
        <v>2.4735827894340964E-4</v>
      </c>
    </row>
    <row r="122" spans="2:21">
      <c r="B122" s="86" t="s">
        <v>399</v>
      </c>
      <c r="C122" s="87">
        <v>1184779</v>
      </c>
      <c r="D122" s="89" t="s">
        <v>113</v>
      </c>
      <c r="E122" s="89" t="s">
        <v>246</v>
      </c>
      <c r="F122" s="88" t="s">
        <v>398</v>
      </c>
      <c r="G122" s="89" t="s">
        <v>122</v>
      </c>
      <c r="H122" s="88" t="s">
        <v>395</v>
      </c>
      <c r="I122" s="88" t="s">
        <v>257</v>
      </c>
      <c r="J122" s="98"/>
      <c r="K122" s="91">
        <v>3.080000000018285</v>
      </c>
      <c r="L122" s="89" t="s">
        <v>126</v>
      </c>
      <c r="M122" s="90">
        <v>0.01</v>
      </c>
      <c r="N122" s="90">
        <v>3.5100000000074794E-2</v>
      </c>
      <c r="O122" s="91">
        <v>48383.920830000003</v>
      </c>
      <c r="P122" s="99">
        <v>99.47</v>
      </c>
      <c r="Q122" s="91"/>
      <c r="R122" s="91">
        <v>48.127486864000005</v>
      </c>
      <c r="S122" s="92">
        <v>1.3102515443900431E-4</v>
      </c>
      <c r="T122" s="92">
        <v>4.118193817165835E-3</v>
      </c>
      <c r="U122" s="92">
        <v>5.014064792644875E-4</v>
      </c>
    </row>
    <row r="123" spans="2:21">
      <c r="B123" s="86" t="s">
        <v>400</v>
      </c>
      <c r="C123" s="87">
        <v>1192442</v>
      </c>
      <c r="D123" s="89" t="s">
        <v>113</v>
      </c>
      <c r="E123" s="89" t="s">
        <v>246</v>
      </c>
      <c r="F123" s="88" t="s">
        <v>398</v>
      </c>
      <c r="G123" s="89" t="s">
        <v>122</v>
      </c>
      <c r="H123" s="88" t="s">
        <v>395</v>
      </c>
      <c r="I123" s="88" t="s">
        <v>257</v>
      </c>
      <c r="J123" s="98"/>
      <c r="K123" s="91">
        <v>3.4500000000070781</v>
      </c>
      <c r="L123" s="89" t="s">
        <v>126</v>
      </c>
      <c r="M123" s="90">
        <v>3.2300000000000002E-2</v>
      </c>
      <c r="N123" s="90">
        <v>3.8500000000212337E-2</v>
      </c>
      <c r="O123" s="91">
        <v>55460.904544000005</v>
      </c>
      <c r="P123" s="99">
        <v>101.9</v>
      </c>
      <c r="Q123" s="91"/>
      <c r="R123" s="91">
        <v>56.514666268000006</v>
      </c>
      <c r="S123" s="92">
        <v>1.1802201341504937E-4</v>
      </c>
      <c r="T123" s="92">
        <v>4.835871647770571E-3</v>
      </c>
      <c r="U123" s="92">
        <v>5.8878661003680395E-4</v>
      </c>
    </row>
    <row r="124" spans="2:21">
      <c r="B124" s="86" t="s">
        <v>401</v>
      </c>
      <c r="C124" s="87">
        <v>1139849</v>
      </c>
      <c r="D124" s="89" t="s">
        <v>113</v>
      </c>
      <c r="E124" s="89" t="s">
        <v>246</v>
      </c>
      <c r="F124" s="88" t="s">
        <v>402</v>
      </c>
      <c r="G124" s="89" t="s">
        <v>262</v>
      </c>
      <c r="H124" s="88" t="s">
        <v>403</v>
      </c>
      <c r="I124" s="88" t="s">
        <v>124</v>
      </c>
      <c r="J124" s="98"/>
      <c r="K124" s="91">
        <v>2.2400000000100899</v>
      </c>
      <c r="L124" s="89" t="s">
        <v>126</v>
      </c>
      <c r="M124" s="90">
        <v>2.5000000000000001E-2</v>
      </c>
      <c r="N124" s="90">
        <v>3.1500000000018014E-2</v>
      </c>
      <c r="O124" s="91">
        <v>25174.827477000003</v>
      </c>
      <c r="P124" s="99">
        <v>110.23</v>
      </c>
      <c r="Q124" s="91"/>
      <c r="R124" s="91">
        <v>27.750212353000002</v>
      </c>
      <c r="S124" s="92">
        <v>7.0780622090835005E-5</v>
      </c>
      <c r="T124" s="92">
        <v>2.374542291395795E-3</v>
      </c>
      <c r="U124" s="92">
        <v>2.8910996981991964E-4</v>
      </c>
    </row>
    <row r="125" spans="2:21">
      <c r="B125" s="86" t="s">
        <v>404</v>
      </c>
      <c r="C125" s="87">
        <v>1142629</v>
      </c>
      <c r="D125" s="89" t="s">
        <v>113</v>
      </c>
      <c r="E125" s="89" t="s">
        <v>246</v>
      </c>
      <c r="F125" s="88" t="s">
        <v>402</v>
      </c>
      <c r="G125" s="89" t="s">
        <v>262</v>
      </c>
      <c r="H125" s="88" t="s">
        <v>403</v>
      </c>
      <c r="I125" s="88" t="s">
        <v>124</v>
      </c>
      <c r="J125" s="98"/>
      <c r="K125" s="91">
        <v>5.2499999999255866</v>
      </c>
      <c r="L125" s="89" t="s">
        <v>126</v>
      </c>
      <c r="M125" s="90">
        <v>1.9E-2</v>
      </c>
      <c r="N125" s="90">
        <v>3.5599999999669271E-2</v>
      </c>
      <c r="O125" s="91">
        <v>29649.006862000002</v>
      </c>
      <c r="P125" s="99">
        <v>101.98</v>
      </c>
      <c r="Q125" s="91"/>
      <c r="R125" s="91">
        <v>30.236057125000002</v>
      </c>
      <c r="S125" s="92">
        <v>9.8652713036822745E-5</v>
      </c>
      <c r="T125" s="92">
        <v>2.5872521426168436E-3</v>
      </c>
      <c r="U125" s="92">
        <v>3.1500824035809918E-4</v>
      </c>
    </row>
    <row r="126" spans="2:21">
      <c r="B126" s="86" t="s">
        <v>405</v>
      </c>
      <c r="C126" s="87">
        <v>1183151</v>
      </c>
      <c r="D126" s="89" t="s">
        <v>113</v>
      </c>
      <c r="E126" s="89" t="s">
        <v>246</v>
      </c>
      <c r="F126" s="88" t="s">
        <v>402</v>
      </c>
      <c r="G126" s="89" t="s">
        <v>262</v>
      </c>
      <c r="H126" s="88" t="s">
        <v>403</v>
      </c>
      <c r="I126" s="88" t="s">
        <v>124</v>
      </c>
      <c r="J126" s="98"/>
      <c r="K126" s="91">
        <v>7.0299999999006433</v>
      </c>
      <c r="L126" s="89" t="s">
        <v>126</v>
      </c>
      <c r="M126" s="90">
        <v>3.9000000000000003E-3</v>
      </c>
      <c r="N126" s="90">
        <v>3.819999999938916E-2</v>
      </c>
      <c r="O126" s="91">
        <v>30709.262935000002</v>
      </c>
      <c r="P126" s="99">
        <v>84.23</v>
      </c>
      <c r="Q126" s="91"/>
      <c r="R126" s="91">
        <v>25.866412219000004</v>
      </c>
      <c r="S126" s="92">
        <v>1.3067771461702129E-4</v>
      </c>
      <c r="T126" s="92">
        <v>2.21334845872098E-3</v>
      </c>
      <c r="U126" s="92">
        <v>2.6948397946858376E-4</v>
      </c>
    </row>
    <row r="127" spans="2:21">
      <c r="B127" s="86" t="s">
        <v>406</v>
      </c>
      <c r="C127" s="87">
        <v>1177526</v>
      </c>
      <c r="D127" s="89" t="s">
        <v>113</v>
      </c>
      <c r="E127" s="89" t="s">
        <v>246</v>
      </c>
      <c r="F127" s="88" t="s">
        <v>407</v>
      </c>
      <c r="G127" s="89" t="s">
        <v>408</v>
      </c>
      <c r="H127" s="88" t="s">
        <v>395</v>
      </c>
      <c r="I127" s="88" t="s">
        <v>257</v>
      </c>
      <c r="J127" s="98"/>
      <c r="K127" s="91">
        <v>4.6699999999310178</v>
      </c>
      <c r="L127" s="89" t="s">
        <v>126</v>
      </c>
      <c r="M127" s="90">
        <v>7.4999999999999997E-3</v>
      </c>
      <c r="N127" s="90">
        <v>4.1099999999430141E-2</v>
      </c>
      <c r="O127" s="91">
        <v>17887.299190000005</v>
      </c>
      <c r="P127" s="99">
        <v>93.2</v>
      </c>
      <c r="Q127" s="91"/>
      <c r="R127" s="91">
        <v>16.670962645000003</v>
      </c>
      <c r="S127" s="92">
        <v>3.6596914956428377E-5</v>
      </c>
      <c r="T127" s="92">
        <v>1.4265082131723753E-3</v>
      </c>
      <c r="U127" s="92">
        <v>1.7368304955129143E-4</v>
      </c>
    </row>
    <row r="128" spans="2:21">
      <c r="B128" s="86" t="s">
        <v>409</v>
      </c>
      <c r="C128" s="87">
        <v>1184555</v>
      </c>
      <c r="D128" s="89" t="s">
        <v>113</v>
      </c>
      <c r="E128" s="89" t="s">
        <v>246</v>
      </c>
      <c r="F128" s="88" t="s">
        <v>407</v>
      </c>
      <c r="G128" s="89" t="s">
        <v>408</v>
      </c>
      <c r="H128" s="88" t="s">
        <v>395</v>
      </c>
      <c r="I128" s="88" t="s">
        <v>257</v>
      </c>
      <c r="J128" s="98"/>
      <c r="K128" s="91">
        <v>5.3199999999768135</v>
      </c>
      <c r="L128" s="89" t="s">
        <v>126</v>
      </c>
      <c r="M128" s="90">
        <v>7.4999999999999997E-3</v>
      </c>
      <c r="N128" s="90">
        <v>4.3099999999821559E-2</v>
      </c>
      <c r="O128" s="91">
        <v>98876.969514000011</v>
      </c>
      <c r="P128" s="99">
        <v>88.98</v>
      </c>
      <c r="Q128" s="91"/>
      <c r="R128" s="91">
        <v>87.980724247000012</v>
      </c>
      <c r="S128" s="92">
        <v>1.1394519620539806E-4</v>
      </c>
      <c r="T128" s="92">
        <v>7.5283730407038792E-3</v>
      </c>
      <c r="U128" s="92">
        <v>9.1660936529860525E-4</v>
      </c>
    </row>
    <row r="129" spans="2:21">
      <c r="B129" s="86" t="s">
        <v>410</v>
      </c>
      <c r="C129" s="87">
        <v>1130632</v>
      </c>
      <c r="D129" s="89" t="s">
        <v>113</v>
      </c>
      <c r="E129" s="89" t="s">
        <v>246</v>
      </c>
      <c r="F129" s="88" t="s">
        <v>381</v>
      </c>
      <c r="G129" s="89" t="s">
        <v>262</v>
      </c>
      <c r="H129" s="88" t="s">
        <v>395</v>
      </c>
      <c r="I129" s="88" t="s">
        <v>257</v>
      </c>
      <c r="J129" s="98"/>
      <c r="K129" s="91">
        <v>0.84999999953366856</v>
      </c>
      <c r="L129" s="89" t="s">
        <v>126</v>
      </c>
      <c r="M129" s="90">
        <v>3.4500000000000003E-2</v>
      </c>
      <c r="N129" s="90">
        <v>3.1199999972641893E-2</v>
      </c>
      <c r="O129" s="91">
        <v>290.17565100000007</v>
      </c>
      <c r="P129" s="99">
        <v>110.85</v>
      </c>
      <c r="Q129" s="91"/>
      <c r="R129" s="91">
        <v>0.32165969900000002</v>
      </c>
      <c r="S129" s="92">
        <v>2.2452434082513435E-6</v>
      </c>
      <c r="T129" s="92">
        <v>2.7523917618978866E-5</v>
      </c>
      <c r="U129" s="92">
        <v>3.3511464592493831E-6</v>
      </c>
    </row>
    <row r="130" spans="2:21">
      <c r="B130" s="86" t="s">
        <v>411</v>
      </c>
      <c r="C130" s="87">
        <v>1138668</v>
      </c>
      <c r="D130" s="89" t="s">
        <v>113</v>
      </c>
      <c r="E130" s="89" t="s">
        <v>246</v>
      </c>
      <c r="F130" s="88" t="s">
        <v>381</v>
      </c>
      <c r="G130" s="89" t="s">
        <v>262</v>
      </c>
      <c r="H130" s="88" t="s">
        <v>395</v>
      </c>
      <c r="I130" s="88" t="s">
        <v>257</v>
      </c>
      <c r="J130" s="98"/>
      <c r="K130" s="91">
        <v>1.9599999999925293</v>
      </c>
      <c r="L130" s="89" t="s">
        <v>126</v>
      </c>
      <c r="M130" s="90">
        <v>2.0499999999999997E-2</v>
      </c>
      <c r="N130" s="90">
        <v>3.3800000000709728E-2</v>
      </c>
      <c r="O130" s="91">
        <v>4907.5988460000008</v>
      </c>
      <c r="P130" s="99">
        <v>109.1</v>
      </c>
      <c r="Q130" s="91"/>
      <c r="R130" s="91">
        <v>5.3541904490000007</v>
      </c>
      <c r="S130" s="92">
        <v>1.3263902549374781E-5</v>
      </c>
      <c r="T130" s="92">
        <v>4.5814970695038634E-4</v>
      </c>
      <c r="U130" s="92">
        <v>5.5781549324005351E-5</v>
      </c>
    </row>
    <row r="131" spans="2:21">
      <c r="B131" s="86" t="s">
        <v>412</v>
      </c>
      <c r="C131" s="87">
        <v>1141696</v>
      </c>
      <c r="D131" s="89" t="s">
        <v>113</v>
      </c>
      <c r="E131" s="89" t="s">
        <v>246</v>
      </c>
      <c r="F131" s="88" t="s">
        <v>381</v>
      </c>
      <c r="G131" s="89" t="s">
        <v>262</v>
      </c>
      <c r="H131" s="88" t="s">
        <v>395</v>
      </c>
      <c r="I131" s="88" t="s">
        <v>257</v>
      </c>
      <c r="J131" s="98"/>
      <c r="K131" s="91">
        <v>2.4299999999731545</v>
      </c>
      <c r="L131" s="89" t="s">
        <v>126</v>
      </c>
      <c r="M131" s="90">
        <v>2.0499999999999997E-2</v>
      </c>
      <c r="N131" s="90">
        <v>3.6499999999533121E-2</v>
      </c>
      <c r="O131" s="91">
        <v>31590.631167000007</v>
      </c>
      <c r="P131" s="99">
        <v>108.48</v>
      </c>
      <c r="Q131" s="91"/>
      <c r="R131" s="91">
        <v>34.269517743999998</v>
      </c>
      <c r="S131" s="92">
        <v>4.1236290789317175E-5</v>
      </c>
      <c r="T131" s="92">
        <v>2.9323890626036754E-3</v>
      </c>
      <c r="U131" s="92">
        <v>3.5703003330855409E-4</v>
      </c>
    </row>
    <row r="132" spans="2:21">
      <c r="B132" s="86" t="s">
        <v>413</v>
      </c>
      <c r="C132" s="87">
        <v>1165141</v>
      </c>
      <c r="D132" s="89" t="s">
        <v>113</v>
      </c>
      <c r="E132" s="89" t="s">
        <v>246</v>
      </c>
      <c r="F132" s="88" t="s">
        <v>381</v>
      </c>
      <c r="G132" s="89" t="s">
        <v>262</v>
      </c>
      <c r="H132" s="88" t="s">
        <v>395</v>
      </c>
      <c r="I132" s="88" t="s">
        <v>257</v>
      </c>
      <c r="J132" s="98"/>
      <c r="K132" s="91">
        <v>5.4999999999592246</v>
      </c>
      <c r="L132" s="89" t="s">
        <v>126</v>
      </c>
      <c r="M132" s="90">
        <v>8.3999999999999995E-3</v>
      </c>
      <c r="N132" s="90">
        <v>3.8299999999706423E-2</v>
      </c>
      <c r="O132" s="91">
        <v>52129.616873000006</v>
      </c>
      <c r="P132" s="99">
        <v>94.09</v>
      </c>
      <c r="Q132" s="91"/>
      <c r="R132" s="91">
        <v>49.048754768000009</v>
      </c>
      <c r="S132" s="92">
        <v>7.6972593912496542E-5</v>
      </c>
      <c r="T132" s="92">
        <v>4.1970252715679158E-3</v>
      </c>
      <c r="U132" s="92">
        <v>5.1100452242658638E-4</v>
      </c>
    </row>
    <row r="133" spans="2:21">
      <c r="B133" s="86" t="s">
        <v>414</v>
      </c>
      <c r="C133" s="87">
        <v>1178367</v>
      </c>
      <c r="D133" s="89" t="s">
        <v>113</v>
      </c>
      <c r="E133" s="89" t="s">
        <v>246</v>
      </c>
      <c r="F133" s="88" t="s">
        <v>381</v>
      </c>
      <c r="G133" s="89" t="s">
        <v>262</v>
      </c>
      <c r="H133" s="88" t="s">
        <v>395</v>
      </c>
      <c r="I133" s="88" t="s">
        <v>257</v>
      </c>
      <c r="J133" s="98"/>
      <c r="K133" s="91">
        <v>6.3199999997688892</v>
      </c>
      <c r="L133" s="89" t="s">
        <v>126</v>
      </c>
      <c r="M133" s="90">
        <v>5.0000000000000001E-3</v>
      </c>
      <c r="N133" s="90">
        <v>3.4099999998844444E-2</v>
      </c>
      <c r="O133" s="91">
        <v>9343.1722040000022</v>
      </c>
      <c r="P133" s="99">
        <v>90.77</v>
      </c>
      <c r="Q133" s="91"/>
      <c r="R133" s="91">
        <v>8.4807971780000031</v>
      </c>
      <c r="S133" s="92">
        <v>5.1868820901256211E-5</v>
      </c>
      <c r="T133" s="92">
        <v>7.2568855718086248E-4</v>
      </c>
      <c r="U133" s="92">
        <v>8.8355468599337546E-5</v>
      </c>
    </row>
    <row r="134" spans="2:21">
      <c r="B134" s="86" t="s">
        <v>415</v>
      </c>
      <c r="C134" s="87">
        <v>1178375</v>
      </c>
      <c r="D134" s="89" t="s">
        <v>113</v>
      </c>
      <c r="E134" s="89" t="s">
        <v>246</v>
      </c>
      <c r="F134" s="88" t="s">
        <v>381</v>
      </c>
      <c r="G134" s="89" t="s">
        <v>262</v>
      </c>
      <c r="H134" s="88" t="s">
        <v>395</v>
      </c>
      <c r="I134" s="88" t="s">
        <v>257</v>
      </c>
      <c r="J134" s="98"/>
      <c r="K134" s="91">
        <v>6.1899999999038222</v>
      </c>
      <c r="L134" s="89" t="s">
        <v>126</v>
      </c>
      <c r="M134" s="90">
        <v>9.7000000000000003E-3</v>
      </c>
      <c r="N134" s="90">
        <v>3.9799999999536283E-2</v>
      </c>
      <c r="O134" s="91">
        <v>25675.422891000002</v>
      </c>
      <c r="P134" s="99">
        <v>90.71</v>
      </c>
      <c r="Q134" s="91"/>
      <c r="R134" s="91">
        <v>23.290177396000004</v>
      </c>
      <c r="S134" s="92">
        <v>6.1563674531940957E-5</v>
      </c>
      <c r="T134" s="92">
        <v>1.992904072135278E-3</v>
      </c>
      <c r="U134" s="92">
        <v>2.4264399848205858E-4</v>
      </c>
    </row>
    <row r="135" spans="2:21">
      <c r="B135" s="86" t="s">
        <v>416</v>
      </c>
      <c r="C135" s="87">
        <v>1171214</v>
      </c>
      <c r="D135" s="89" t="s">
        <v>113</v>
      </c>
      <c r="E135" s="89" t="s">
        <v>246</v>
      </c>
      <c r="F135" s="88" t="s">
        <v>417</v>
      </c>
      <c r="G135" s="89" t="s">
        <v>418</v>
      </c>
      <c r="H135" s="88" t="s">
        <v>403</v>
      </c>
      <c r="I135" s="88" t="s">
        <v>124</v>
      </c>
      <c r="J135" s="98"/>
      <c r="K135" s="91">
        <v>1.5399999999873177</v>
      </c>
      <c r="L135" s="89" t="s">
        <v>126</v>
      </c>
      <c r="M135" s="90">
        <v>1.8500000000000003E-2</v>
      </c>
      <c r="N135" s="90">
        <v>3.5099999999762793E-2</v>
      </c>
      <c r="O135" s="91">
        <v>39519.877605000009</v>
      </c>
      <c r="P135" s="99">
        <v>107.74</v>
      </c>
      <c r="Q135" s="91"/>
      <c r="R135" s="91">
        <v>42.578716151000009</v>
      </c>
      <c r="S135" s="92">
        <v>6.6973762210208805E-5</v>
      </c>
      <c r="T135" s="92">
        <v>3.6433941811964731E-3</v>
      </c>
      <c r="U135" s="92">
        <v>4.4359773484961259E-4</v>
      </c>
    </row>
    <row r="136" spans="2:21">
      <c r="B136" s="86" t="s">
        <v>419</v>
      </c>
      <c r="C136" s="87">
        <v>1175660</v>
      </c>
      <c r="D136" s="89" t="s">
        <v>113</v>
      </c>
      <c r="E136" s="89" t="s">
        <v>246</v>
      </c>
      <c r="F136" s="88" t="s">
        <v>417</v>
      </c>
      <c r="G136" s="89" t="s">
        <v>418</v>
      </c>
      <c r="H136" s="88" t="s">
        <v>403</v>
      </c>
      <c r="I136" s="88" t="s">
        <v>124</v>
      </c>
      <c r="J136" s="98"/>
      <c r="K136" s="91">
        <v>1.1300000000016812</v>
      </c>
      <c r="L136" s="89" t="s">
        <v>126</v>
      </c>
      <c r="M136" s="90">
        <v>0.01</v>
      </c>
      <c r="N136" s="90">
        <v>4.009999999997358E-2</v>
      </c>
      <c r="O136" s="91">
        <v>78415.264569000021</v>
      </c>
      <c r="P136" s="99">
        <v>106.2</v>
      </c>
      <c r="Q136" s="91"/>
      <c r="R136" s="91">
        <v>83.277012122000016</v>
      </c>
      <c r="S136" s="92">
        <v>8.2430953767078643E-5</v>
      </c>
      <c r="T136" s="92">
        <v>7.1258837470983046E-3</v>
      </c>
      <c r="U136" s="92">
        <v>8.6760469271442142E-4</v>
      </c>
    </row>
    <row r="137" spans="2:21">
      <c r="B137" s="86" t="s">
        <v>420</v>
      </c>
      <c r="C137" s="87">
        <v>1182831</v>
      </c>
      <c r="D137" s="89" t="s">
        <v>113</v>
      </c>
      <c r="E137" s="89" t="s">
        <v>246</v>
      </c>
      <c r="F137" s="88" t="s">
        <v>417</v>
      </c>
      <c r="G137" s="89" t="s">
        <v>418</v>
      </c>
      <c r="H137" s="88" t="s">
        <v>403</v>
      </c>
      <c r="I137" s="88" t="s">
        <v>124</v>
      </c>
      <c r="J137" s="98"/>
      <c r="K137" s="91">
        <v>4.1400000000155002</v>
      </c>
      <c r="L137" s="89" t="s">
        <v>126</v>
      </c>
      <c r="M137" s="90">
        <v>0.01</v>
      </c>
      <c r="N137" s="90">
        <v>4.680000000013778E-2</v>
      </c>
      <c r="O137" s="91">
        <v>99822.202261000013</v>
      </c>
      <c r="P137" s="99">
        <v>93.07</v>
      </c>
      <c r="Q137" s="91"/>
      <c r="R137" s="91">
        <v>92.904520254000019</v>
      </c>
      <c r="S137" s="92">
        <v>8.4305162636458703E-5</v>
      </c>
      <c r="T137" s="92">
        <v>7.949694568052959E-3</v>
      </c>
      <c r="U137" s="92">
        <v>9.6790693725499859E-4</v>
      </c>
    </row>
    <row r="138" spans="2:21">
      <c r="B138" s="86" t="s">
        <v>421</v>
      </c>
      <c r="C138" s="87">
        <v>1191659</v>
      </c>
      <c r="D138" s="89" t="s">
        <v>113</v>
      </c>
      <c r="E138" s="89" t="s">
        <v>246</v>
      </c>
      <c r="F138" s="88" t="s">
        <v>417</v>
      </c>
      <c r="G138" s="89" t="s">
        <v>418</v>
      </c>
      <c r="H138" s="88" t="s">
        <v>403</v>
      </c>
      <c r="I138" s="88" t="s">
        <v>124</v>
      </c>
      <c r="J138" s="98"/>
      <c r="K138" s="91">
        <v>2.7999999999942808</v>
      </c>
      <c r="L138" s="89" t="s">
        <v>126</v>
      </c>
      <c r="M138" s="90">
        <v>3.5400000000000001E-2</v>
      </c>
      <c r="N138" s="90">
        <v>4.4099999999924221E-2</v>
      </c>
      <c r="O138" s="91">
        <v>69154.890000000014</v>
      </c>
      <c r="P138" s="99">
        <v>101.14</v>
      </c>
      <c r="Q138" s="91"/>
      <c r="R138" s="91">
        <v>69.943255733000015</v>
      </c>
      <c r="S138" s="92">
        <v>1.0066067451711039E-4</v>
      </c>
      <c r="T138" s="92">
        <v>5.9849350564686798E-3</v>
      </c>
      <c r="U138" s="92">
        <v>7.2868965097805773E-4</v>
      </c>
    </row>
    <row r="139" spans="2:21">
      <c r="B139" s="86" t="s">
        <v>422</v>
      </c>
      <c r="C139" s="87">
        <v>1139542</v>
      </c>
      <c r="D139" s="89" t="s">
        <v>113</v>
      </c>
      <c r="E139" s="89" t="s">
        <v>246</v>
      </c>
      <c r="F139" s="88" t="s">
        <v>423</v>
      </c>
      <c r="G139" s="89" t="s">
        <v>270</v>
      </c>
      <c r="H139" s="88" t="s">
        <v>395</v>
      </c>
      <c r="I139" s="88" t="s">
        <v>257</v>
      </c>
      <c r="J139" s="98"/>
      <c r="K139" s="91">
        <v>2.8099999998443153</v>
      </c>
      <c r="L139" s="89" t="s">
        <v>126</v>
      </c>
      <c r="M139" s="90">
        <v>1.9400000000000001E-2</v>
      </c>
      <c r="N139" s="90">
        <v>2.5499999998812573E-2</v>
      </c>
      <c r="O139" s="91">
        <v>6911.7609520000005</v>
      </c>
      <c r="P139" s="99">
        <v>109.66</v>
      </c>
      <c r="Q139" s="91"/>
      <c r="R139" s="91">
        <v>7.5794364780000008</v>
      </c>
      <c r="S139" s="92">
        <v>1.9122499596558575E-5</v>
      </c>
      <c r="T139" s="92">
        <v>6.4856053110574885E-4</v>
      </c>
      <c r="U139" s="92">
        <v>7.8964824612222606E-5</v>
      </c>
    </row>
    <row r="140" spans="2:21">
      <c r="B140" s="86" t="s">
        <v>424</v>
      </c>
      <c r="C140" s="87">
        <v>1142595</v>
      </c>
      <c r="D140" s="89" t="s">
        <v>113</v>
      </c>
      <c r="E140" s="89" t="s">
        <v>246</v>
      </c>
      <c r="F140" s="88" t="s">
        <v>423</v>
      </c>
      <c r="G140" s="89" t="s">
        <v>270</v>
      </c>
      <c r="H140" s="88" t="s">
        <v>395</v>
      </c>
      <c r="I140" s="88" t="s">
        <v>257</v>
      </c>
      <c r="J140" s="98"/>
      <c r="K140" s="91">
        <v>3.779999999982723</v>
      </c>
      <c r="L140" s="89" t="s">
        <v>126</v>
      </c>
      <c r="M140" s="90">
        <v>1.23E-2</v>
      </c>
      <c r="N140" s="90">
        <v>2.5399999999955413E-2</v>
      </c>
      <c r="O140" s="91">
        <v>67773.687564000007</v>
      </c>
      <c r="P140" s="99">
        <v>105.9</v>
      </c>
      <c r="Q140" s="91"/>
      <c r="R140" s="91">
        <v>71.772333208000006</v>
      </c>
      <c r="S140" s="92">
        <v>5.3294926411673179E-5</v>
      </c>
      <c r="T140" s="92">
        <v>6.1414463567563467E-3</v>
      </c>
      <c r="U140" s="92">
        <v>7.4774552438431556E-4</v>
      </c>
    </row>
    <row r="141" spans="2:21">
      <c r="B141" s="86" t="s">
        <v>425</v>
      </c>
      <c r="C141" s="87">
        <v>1142231</v>
      </c>
      <c r="D141" s="89" t="s">
        <v>113</v>
      </c>
      <c r="E141" s="89" t="s">
        <v>246</v>
      </c>
      <c r="F141" s="88" t="s">
        <v>426</v>
      </c>
      <c r="G141" s="89" t="s">
        <v>427</v>
      </c>
      <c r="H141" s="88" t="s">
        <v>428</v>
      </c>
      <c r="I141" s="88" t="s">
        <v>124</v>
      </c>
      <c r="J141" s="98"/>
      <c r="K141" s="91">
        <v>2.6600000000156521</v>
      </c>
      <c r="L141" s="89" t="s">
        <v>126</v>
      </c>
      <c r="M141" s="90">
        <v>2.5699999999999997E-2</v>
      </c>
      <c r="N141" s="90">
        <v>3.9400000000172991E-2</v>
      </c>
      <c r="O141" s="91">
        <v>67313.762239000018</v>
      </c>
      <c r="P141" s="99">
        <v>108.2</v>
      </c>
      <c r="Q141" s="91"/>
      <c r="R141" s="91">
        <v>72.833487721000012</v>
      </c>
      <c r="S141" s="92">
        <v>5.2489888201461339E-5</v>
      </c>
      <c r="T141" s="92">
        <v>6.2322476896171965E-3</v>
      </c>
      <c r="U141" s="92">
        <v>7.5880094786450879E-4</v>
      </c>
    </row>
    <row r="142" spans="2:21">
      <c r="B142" s="86" t="s">
        <v>429</v>
      </c>
      <c r="C142" s="87">
        <v>1171628</v>
      </c>
      <c r="D142" s="89" t="s">
        <v>113</v>
      </c>
      <c r="E142" s="89" t="s">
        <v>246</v>
      </c>
      <c r="F142" s="88" t="s">
        <v>426</v>
      </c>
      <c r="G142" s="89" t="s">
        <v>427</v>
      </c>
      <c r="H142" s="88" t="s">
        <v>428</v>
      </c>
      <c r="I142" s="88" t="s">
        <v>124</v>
      </c>
      <c r="J142" s="98"/>
      <c r="K142" s="91">
        <v>1.4900000000441271</v>
      </c>
      <c r="L142" s="89" t="s">
        <v>126</v>
      </c>
      <c r="M142" s="90">
        <v>1.2199999999999999E-2</v>
      </c>
      <c r="N142" s="90">
        <v>3.6300000000019185E-2</v>
      </c>
      <c r="O142" s="91">
        <v>9773.4715800000013</v>
      </c>
      <c r="P142" s="99">
        <v>106.66</v>
      </c>
      <c r="Q142" s="91"/>
      <c r="R142" s="91">
        <v>10.424385146000002</v>
      </c>
      <c r="S142" s="92">
        <v>2.1246677347826089E-5</v>
      </c>
      <c r="T142" s="92">
        <v>8.9199834134959818E-4</v>
      </c>
      <c r="U142" s="92">
        <v>1.0860434639612644E-4</v>
      </c>
    </row>
    <row r="143" spans="2:21">
      <c r="B143" s="86" t="s">
        <v>430</v>
      </c>
      <c r="C143" s="87">
        <v>1178292</v>
      </c>
      <c r="D143" s="89" t="s">
        <v>113</v>
      </c>
      <c r="E143" s="89" t="s">
        <v>246</v>
      </c>
      <c r="F143" s="88" t="s">
        <v>426</v>
      </c>
      <c r="G143" s="89" t="s">
        <v>427</v>
      </c>
      <c r="H143" s="88" t="s">
        <v>428</v>
      </c>
      <c r="I143" s="88" t="s">
        <v>124</v>
      </c>
      <c r="J143" s="98"/>
      <c r="K143" s="91">
        <v>5.3400000000450829</v>
      </c>
      <c r="L143" s="89" t="s">
        <v>126</v>
      </c>
      <c r="M143" s="90">
        <v>1.09E-2</v>
      </c>
      <c r="N143" s="90">
        <v>3.9900000000348365E-2</v>
      </c>
      <c r="O143" s="91">
        <v>26048.341900000003</v>
      </c>
      <c r="P143" s="99">
        <v>93.67</v>
      </c>
      <c r="Q143" s="91"/>
      <c r="R143" s="91">
        <v>24.399481785000003</v>
      </c>
      <c r="S143" s="92">
        <v>4.662346231224137E-5</v>
      </c>
      <c r="T143" s="92">
        <v>2.0878255146166615E-3</v>
      </c>
      <c r="U143" s="92">
        <v>2.5420106169819729E-4</v>
      </c>
    </row>
    <row r="144" spans="2:21">
      <c r="B144" s="86" t="s">
        <v>431</v>
      </c>
      <c r="C144" s="87">
        <v>1184530</v>
      </c>
      <c r="D144" s="89" t="s">
        <v>113</v>
      </c>
      <c r="E144" s="89" t="s">
        <v>246</v>
      </c>
      <c r="F144" s="88" t="s">
        <v>426</v>
      </c>
      <c r="G144" s="89" t="s">
        <v>427</v>
      </c>
      <c r="H144" s="88" t="s">
        <v>428</v>
      </c>
      <c r="I144" s="88" t="s">
        <v>124</v>
      </c>
      <c r="J144" s="98"/>
      <c r="K144" s="91">
        <v>6.2599999999521794</v>
      </c>
      <c r="L144" s="89" t="s">
        <v>126</v>
      </c>
      <c r="M144" s="90">
        <v>1.54E-2</v>
      </c>
      <c r="N144" s="90">
        <v>4.1699999999716068E-2</v>
      </c>
      <c r="O144" s="91">
        <v>29173.320973000005</v>
      </c>
      <c r="P144" s="99">
        <v>91.75</v>
      </c>
      <c r="Q144" s="91"/>
      <c r="R144" s="91">
        <v>26.766521828000005</v>
      </c>
      <c r="S144" s="92">
        <v>8.3352345637142873E-5</v>
      </c>
      <c r="T144" s="92">
        <v>2.2903694308949525E-3</v>
      </c>
      <c r="U144" s="92">
        <v>2.7886158921737827E-4</v>
      </c>
    </row>
    <row r="145" spans="2:21">
      <c r="B145" s="86" t="s">
        <v>432</v>
      </c>
      <c r="C145" s="87">
        <v>1182989</v>
      </c>
      <c r="D145" s="89" t="s">
        <v>113</v>
      </c>
      <c r="E145" s="89" t="s">
        <v>246</v>
      </c>
      <c r="F145" s="88" t="s">
        <v>433</v>
      </c>
      <c r="G145" s="89" t="s">
        <v>434</v>
      </c>
      <c r="H145" s="88" t="s">
        <v>435</v>
      </c>
      <c r="I145" s="88" t="s">
        <v>257</v>
      </c>
      <c r="J145" s="98"/>
      <c r="K145" s="91">
        <v>4.480000000006493</v>
      </c>
      <c r="L145" s="89" t="s">
        <v>126</v>
      </c>
      <c r="M145" s="90">
        <v>7.4999999999999997E-3</v>
      </c>
      <c r="N145" s="90">
        <v>3.7900000000113621E-2</v>
      </c>
      <c r="O145" s="91">
        <v>130639.05373900002</v>
      </c>
      <c r="P145" s="99">
        <v>94.32</v>
      </c>
      <c r="Q145" s="91"/>
      <c r="R145" s="91">
        <v>123.21875604</v>
      </c>
      <c r="S145" s="92">
        <v>8.4887936416109871E-5</v>
      </c>
      <c r="T145" s="92">
        <v>1.0543636336481227E-2</v>
      </c>
      <c r="U145" s="92">
        <v>1.2837296661667259E-3</v>
      </c>
    </row>
    <row r="146" spans="2:21">
      <c r="B146" s="86" t="s">
        <v>436</v>
      </c>
      <c r="C146" s="87">
        <v>1260769</v>
      </c>
      <c r="D146" s="89" t="s">
        <v>113</v>
      </c>
      <c r="E146" s="89" t="s">
        <v>246</v>
      </c>
      <c r="F146" s="88" t="s">
        <v>437</v>
      </c>
      <c r="G146" s="89" t="s">
        <v>427</v>
      </c>
      <c r="H146" s="88" t="s">
        <v>428</v>
      </c>
      <c r="I146" s="88" t="s">
        <v>124</v>
      </c>
      <c r="J146" s="98"/>
      <c r="K146" s="91">
        <v>3.5400000000346186</v>
      </c>
      <c r="L146" s="89" t="s">
        <v>126</v>
      </c>
      <c r="M146" s="90">
        <v>1.3300000000000001E-2</v>
      </c>
      <c r="N146" s="90">
        <v>3.550000000018444E-2</v>
      </c>
      <c r="O146" s="91">
        <v>34311.363328000007</v>
      </c>
      <c r="P146" s="99">
        <v>102.71</v>
      </c>
      <c r="Q146" s="91"/>
      <c r="R146" s="91">
        <v>35.241202657000009</v>
      </c>
      <c r="S146" s="92">
        <v>1.0460781502439026E-4</v>
      </c>
      <c r="T146" s="92">
        <v>3.0155346216530761E-3</v>
      </c>
      <c r="U146" s="92">
        <v>3.671533358728148E-4</v>
      </c>
    </row>
    <row r="147" spans="2:21">
      <c r="B147" s="86" t="s">
        <v>438</v>
      </c>
      <c r="C147" s="87">
        <v>6120224</v>
      </c>
      <c r="D147" s="89" t="s">
        <v>113</v>
      </c>
      <c r="E147" s="89" t="s">
        <v>246</v>
      </c>
      <c r="F147" s="88" t="s">
        <v>439</v>
      </c>
      <c r="G147" s="89" t="s">
        <v>262</v>
      </c>
      <c r="H147" s="88" t="s">
        <v>435</v>
      </c>
      <c r="I147" s="88" t="s">
        <v>257</v>
      </c>
      <c r="J147" s="98"/>
      <c r="K147" s="91">
        <v>3.7600000004188785</v>
      </c>
      <c r="L147" s="89" t="s">
        <v>126</v>
      </c>
      <c r="M147" s="90">
        <v>1.8000000000000002E-2</v>
      </c>
      <c r="N147" s="90">
        <v>3.2900000003360769E-2</v>
      </c>
      <c r="O147" s="91">
        <v>3890.2925500000006</v>
      </c>
      <c r="P147" s="99">
        <v>105.55</v>
      </c>
      <c r="Q147" s="91"/>
      <c r="R147" s="91">
        <v>4.1062037780000011</v>
      </c>
      <c r="S147" s="92">
        <v>4.6422539811861069E-6</v>
      </c>
      <c r="T147" s="92">
        <v>3.5136143838899694E-4</v>
      </c>
      <c r="U147" s="92">
        <v>4.2779652826825352E-5</v>
      </c>
    </row>
    <row r="148" spans="2:21">
      <c r="B148" s="86" t="s">
        <v>440</v>
      </c>
      <c r="C148" s="87">
        <v>1193630</v>
      </c>
      <c r="D148" s="89" t="s">
        <v>113</v>
      </c>
      <c r="E148" s="89" t="s">
        <v>246</v>
      </c>
      <c r="F148" s="88" t="s">
        <v>441</v>
      </c>
      <c r="G148" s="89" t="s">
        <v>262</v>
      </c>
      <c r="H148" s="88" t="s">
        <v>435</v>
      </c>
      <c r="I148" s="88" t="s">
        <v>257</v>
      </c>
      <c r="J148" s="98"/>
      <c r="K148" s="91">
        <v>4.9999999999811742</v>
      </c>
      <c r="L148" s="89" t="s">
        <v>126</v>
      </c>
      <c r="M148" s="90">
        <v>3.6200000000000003E-2</v>
      </c>
      <c r="N148" s="90">
        <v>4.1299999999815505E-2</v>
      </c>
      <c r="O148" s="91">
        <v>106759.02703300003</v>
      </c>
      <c r="P148" s="99">
        <v>99.51</v>
      </c>
      <c r="Q148" s="91"/>
      <c r="R148" s="91">
        <v>106.23590729200002</v>
      </c>
      <c r="S148" s="92">
        <v>6.0071485738088506E-5</v>
      </c>
      <c r="T148" s="92">
        <v>9.0904405170213268E-3</v>
      </c>
      <c r="U148" s="92">
        <v>1.1067972943876055E-3</v>
      </c>
    </row>
    <row r="149" spans="2:21">
      <c r="B149" s="86" t="s">
        <v>442</v>
      </c>
      <c r="C149" s="87">
        <v>1132828</v>
      </c>
      <c r="D149" s="89" t="s">
        <v>113</v>
      </c>
      <c r="E149" s="89" t="s">
        <v>246</v>
      </c>
      <c r="F149" s="88" t="s">
        <v>443</v>
      </c>
      <c r="G149" s="89" t="s">
        <v>149</v>
      </c>
      <c r="H149" s="88" t="s">
        <v>435</v>
      </c>
      <c r="I149" s="88" t="s">
        <v>257</v>
      </c>
      <c r="J149" s="98"/>
      <c r="K149" s="91">
        <v>1.0100000000022067</v>
      </c>
      <c r="L149" s="89" t="s">
        <v>126</v>
      </c>
      <c r="M149" s="90">
        <v>1.9799999999999998E-2</v>
      </c>
      <c r="N149" s="90">
        <v>2.9799999999955865E-2</v>
      </c>
      <c r="O149" s="91">
        <v>14276.715263999997</v>
      </c>
      <c r="P149" s="99">
        <v>109.45</v>
      </c>
      <c r="Q149" s="91">
        <v>16.096281037000004</v>
      </c>
      <c r="R149" s="91">
        <v>31.722145893000004</v>
      </c>
      <c r="S149" s="92">
        <v>1.8792595760465378E-4</v>
      </c>
      <c r="T149" s="92">
        <v>2.7144144354128764E-3</v>
      </c>
      <c r="U149" s="92">
        <v>3.3049075535297105E-4</v>
      </c>
    </row>
    <row r="150" spans="2:21">
      <c r="B150" s="86" t="s">
        <v>444</v>
      </c>
      <c r="C150" s="87">
        <v>1166057</v>
      </c>
      <c r="D150" s="89" t="s">
        <v>113</v>
      </c>
      <c r="E150" s="89" t="s">
        <v>246</v>
      </c>
      <c r="F150" s="88" t="s">
        <v>445</v>
      </c>
      <c r="G150" s="89" t="s">
        <v>270</v>
      </c>
      <c r="H150" s="88" t="s">
        <v>446</v>
      </c>
      <c r="I150" s="88" t="s">
        <v>257</v>
      </c>
      <c r="J150" s="98"/>
      <c r="K150" s="91">
        <v>3.7200000000098572</v>
      </c>
      <c r="L150" s="89" t="s">
        <v>126</v>
      </c>
      <c r="M150" s="90">
        <v>2.75E-2</v>
      </c>
      <c r="N150" s="90">
        <v>3.5800000000018158E-2</v>
      </c>
      <c r="O150" s="91">
        <v>71756.252509000013</v>
      </c>
      <c r="P150" s="99">
        <v>107.45</v>
      </c>
      <c r="Q150" s="91"/>
      <c r="R150" s="91">
        <v>77.102091267000006</v>
      </c>
      <c r="S150" s="92">
        <v>7.9464334692996378E-5</v>
      </c>
      <c r="T150" s="92">
        <v>6.5975054222876016E-3</v>
      </c>
      <c r="U150" s="92">
        <v>8.0327252979904649E-4</v>
      </c>
    </row>
    <row r="151" spans="2:21">
      <c r="B151" s="86" t="s">
        <v>447</v>
      </c>
      <c r="C151" s="87">
        <v>1180355</v>
      </c>
      <c r="D151" s="89" t="s">
        <v>113</v>
      </c>
      <c r="E151" s="89" t="s">
        <v>246</v>
      </c>
      <c r="F151" s="88" t="s">
        <v>445</v>
      </c>
      <c r="G151" s="89" t="s">
        <v>270</v>
      </c>
      <c r="H151" s="88" t="s">
        <v>446</v>
      </c>
      <c r="I151" s="88" t="s">
        <v>257</v>
      </c>
      <c r="J151" s="98"/>
      <c r="K151" s="91">
        <v>3.9699999998442004</v>
      </c>
      <c r="L151" s="89" t="s">
        <v>126</v>
      </c>
      <c r="M151" s="90">
        <v>2.5000000000000001E-2</v>
      </c>
      <c r="N151" s="90">
        <v>5.969999999680202E-2</v>
      </c>
      <c r="O151" s="91">
        <v>6916.5065650000006</v>
      </c>
      <c r="P151" s="99">
        <v>88.16</v>
      </c>
      <c r="Q151" s="91"/>
      <c r="R151" s="91">
        <v>6.0975920350000008</v>
      </c>
      <c r="S151" s="92">
        <v>8.1297306606861815E-6</v>
      </c>
      <c r="T151" s="92">
        <v>5.2176141856515794E-4</v>
      </c>
      <c r="U151" s="92">
        <v>6.3526528258168547E-5</v>
      </c>
    </row>
    <row r="152" spans="2:21">
      <c r="B152" s="86" t="s">
        <v>448</v>
      </c>
      <c r="C152" s="87">
        <v>1260603</v>
      </c>
      <c r="D152" s="89" t="s">
        <v>113</v>
      </c>
      <c r="E152" s="89" t="s">
        <v>246</v>
      </c>
      <c r="F152" s="88" t="s">
        <v>437</v>
      </c>
      <c r="G152" s="89" t="s">
        <v>427</v>
      </c>
      <c r="H152" s="88" t="s">
        <v>449</v>
      </c>
      <c r="I152" s="88" t="s">
        <v>124</v>
      </c>
      <c r="J152" s="98"/>
      <c r="K152" s="91">
        <v>2.6299999999911576</v>
      </c>
      <c r="L152" s="89" t="s">
        <v>126</v>
      </c>
      <c r="M152" s="90">
        <v>0.04</v>
      </c>
      <c r="N152" s="90">
        <v>9.3299999999991959E-2</v>
      </c>
      <c r="O152" s="91">
        <v>51511.899051000008</v>
      </c>
      <c r="P152" s="99">
        <v>96.6</v>
      </c>
      <c r="Q152" s="91"/>
      <c r="R152" s="91">
        <v>49.760493688000011</v>
      </c>
      <c r="S152" s="92">
        <v>1.9846602113429936E-5</v>
      </c>
      <c r="T152" s="92">
        <v>4.2579276583487383E-3</v>
      </c>
      <c r="U152" s="92">
        <v>5.1841963028462104E-4</v>
      </c>
    </row>
    <row r="153" spans="2:21">
      <c r="B153" s="86" t="s">
        <v>450</v>
      </c>
      <c r="C153" s="87">
        <v>1260652</v>
      </c>
      <c r="D153" s="89" t="s">
        <v>113</v>
      </c>
      <c r="E153" s="89" t="s">
        <v>246</v>
      </c>
      <c r="F153" s="88" t="s">
        <v>437</v>
      </c>
      <c r="G153" s="89" t="s">
        <v>427</v>
      </c>
      <c r="H153" s="88" t="s">
        <v>449</v>
      </c>
      <c r="I153" s="88" t="s">
        <v>124</v>
      </c>
      <c r="J153" s="98"/>
      <c r="K153" s="91">
        <v>3.2999999999655207</v>
      </c>
      <c r="L153" s="89" t="s">
        <v>126</v>
      </c>
      <c r="M153" s="90">
        <v>3.2799999999999996E-2</v>
      </c>
      <c r="N153" s="90">
        <v>9.4299999999275949E-2</v>
      </c>
      <c r="O153" s="91">
        <v>50337.467194000004</v>
      </c>
      <c r="P153" s="99">
        <v>92.19</v>
      </c>
      <c r="Q153" s="91"/>
      <c r="R153" s="91">
        <v>46.406110952000013</v>
      </c>
      <c r="S153" s="92">
        <v>3.5748467339079603E-5</v>
      </c>
      <c r="T153" s="92">
        <v>3.9708983712629826E-3</v>
      </c>
      <c r="U153" s="92">
        <v>4.8347267278991279E-4</v>
      </c>
    </row>
    <row r="154" spans="2:21">
      <c r="B154" s="86" t="s">
        <v>451</v>
      </c>
      <c r="C154" s="87">
        <v>1260736</v>
      </c>
      <c r="D154" s="89" t="s">
        <v>113</v>
      </c>
      <c r="E154" s="89" t="s">
        <v>246</v>
      </c>
      <c r="F154" s="88" t="s">
        <v>437</v>
      </c>
      <c r="G154" s="89" t="s">
        <v>427</v>
      </c>
      <c r="H154" s="88" t="s">
        <v>449</v>
      </c>
      <c r="I154" s="88" t="s">
        <v>124</v>
      </c>
      <c r="J154" s="98"/>
      <c r="K154" s="91">
        <v>3.9099999999340498</v>
      </c>
      <c r="L154" s="89" t="s">
        <v>126</v>
      </c>
      <c r="M154" s="90">
        <v>1.7899999999999999E-2</v>
      </c>
      <c r="N154" s="90">
        <v>8.4999999998985387E-2</v>
      </c>
      <c r="O154" s="91">
        <v>23430.273440000004</v>
      </c>
      <c r="P154" s="99">
        <v>84.13</v>
      </c>
      <c r="Q154" s="91"/>
      <c r="R154" s="91">
        <v>19.711888230000003</v>
      </c>
      <c r="S154" s="92">
        <v>2.2780535614252751E-5</v>
      </c>
      <c r="T154" s="92">
        <v>1.6867154618491363E-3</v>
      </c>
      <c r="U154" s="92">
        <v>2.0536431717261568E-4</v>
      </c>
    </row>
    <row r="155" spans="2:21">
      <c r="B155" s="86" t="s">
        <v>452</v>
      </c>
      <c r="C155" s="87">
        <v>6120323</v>
      </c>
      <c r="D155" s="89" t="s">
        <v>113</v>
      </c>
      <c r="E155" s="89" t="s">
        <v>246</v>
      </c>
      <c r="F155" s="88" t="s">
        <v>439</v>
      </c>
      <c r="G155" s="89" t="s">
        <v>262</v>
      </c>
      <c r="H155" s="88" t="s">
        <v>446</v>
      </c>
      <c r="I155" s="88" t="s">
        <v>257</v>
      </c>
      <c r="J155" s="98"/>
      <c r="K155" s="91">
        <v>3.0099999999979681</v>
      </c>
      <c r="L155" s="89" t="s">
        <v>126</v>
      </c>
      <c r="M155" s="90">
        <v>3.3000000000000002E-2</v>
      </c>
      <c r="N155" s="90">
        <v>4.9799999999884347E-2</v>
      </c>
      <c r="O155" s="91">
        <v>60913.929641000017</v>
      </c>
      <c r="P155" s="99">
        <v>105.04</v>
      </c>
      <c r="Q155" s="91"/>
      <c r="R155" s="91">
        <v>63.983991913000011</v>
      </c>
      <c r="S155" s="92">
        <v>9.6475306450488941E-5</v>
      </c>
      <c r="T155" s="92">
        <v>5.4750101670238216E-3</v>
      </c>
      <c r="U155" s="92">
        <v>6.6660426722556601E-4</v>
      </c>
    </row>
    <row r="156" spans="2:21">
      <c r="B156" s="86" t="s">
        <v>453</v>
      </c>
      <c r="C156" s="87">
        <v>1168350</v>
      </c>
      <c r="D156" s="89" t="s">
        <v>113</v>
      </c>
      <c r="E156" s="89" t="s">
        <v>246</v>
      </c>
      <c r="F156" s="88" t="s">
        <v>454</v>
      </c>
      <c r="G156" s="89" t="s">
        <v>262</v>
      </c>
      <c r="H156" s="88" t="s">
        <v>446</v>
      </c>
      <c r="I156" s="88" t="s">
        <v>257</v>
      </c>
      <c r="J156" s="98"/>
      <c r="K156" s="91">
        <v>2.4999999999924638</v>
      </c>
      <c r="L156" s="89" t="s">
        <v>126</v>
      </c>
      <c r="M156" s="90">
        <v>1E-3</v>
      </c>
      <c r="N156" s="90">
        <v>2.7499999999811585E-2</v>
      </c>
      <c r="O156" s="91">
        <v>64125.682952000017</v>
      </c>
      <c r="P156" s="99">
        <v>103.46</v>
      </c>
      <c r="Q156" s="91"/>
      <c r="R156" s="91">
        <v>66.344431319000009</v>
      </c>
      <c r="S156" s="92">
        <v>1.1323424087867072E-4</v>
      </c>
      <c r="T156" s="92">
        <v>5.6769892771122614E-3</v>
      </c>
      <c r="U156" s="92">
        <v>6.9119602734435414E-4</v>
      </c>
    </row>
    <row r="157" spans="2:21">
      <c r="B157" s="86" t="s">
        <v>455</v>
      </c>
      <c r="C157" s="87">
        <v>1175975</v>
      </c>
      <c r="D157" s="89" t="s">
        <v>113</v>
      </c>
      <c r="E157" s="89" t="s">
        <v>246</v>
      </c>
      <c r="F157" s="88" t="s">
        <v>454</v>
      </c>
      <c r="G157" s="89" t="s">
        <v>262</v>
      </c>
      <c r="H157" s="88" t="s">
        <v>446</v>
      </c>
      <c r="I157" s="88" t="s">
        <v>257</v>
      </c>
      <c r="J157" s="98"/>
      <c r="K157" s="91">
        <v>5.2099999999274349</v>
      </c>
      <c r="L157" s="89" t="s">
        <v>126</v>
      </c>
      <c r="M157" s="90">
        <v>3.0000000000000001E-3</v>
      </c>
      <c r="N157" s="90">
        <v>3.7299999999599542E-2</v>
      </c>
      <c r="O157" s="91">
        <v>36162.74181900001</v>
      </c>
      <c r="P157" s="99">
        <v>91.84</v>
      </c>
      <c r="Q157" s="91"/>
      <c r="R157" s="91">
        <v>33.211863021000006</v>
      </c>
      <c r="S157" s="92">
        <v>9.9953956723992127E-5</v>
      </c>
      <c r="T157" s="92">
        <v>2.8418872013021893E-3</v>
      </c>
      <c r="U157" s="92">
        <v>3.4601107168200041E-4</v>
      </c>
    </row>
    <row r="158" spans="2:21">
      <c r="B158" s="86" t="s">
        <v>456</v>
      </c>
      <c r="C158" s="87">
        <v>1185834</v>
      </c>
      <c r="D158" s="89" t="s">
        <v>113</v>
      </c>
      <c r="E158" s="89" t="s">
        <v>246</v>
      </c>
      <c r="F158" s="88" t="s">
        <v>454</v>
      </c>
      <c r="G158" s="89" t="s">
        <v>262</v>
      </c>
      <c r="H158" s="88" t="s">
        <v>446</v>
      </c>
      <c r="I158" s="88" t="s">
        <v>257</v>
      </c>
      <c r="J158" s="98"/>
      <c r="K158" s="91">
        <v>3.7299999999895235</v>
      </c>
      <c r="L158" s="89" t="s">
        <v>126</v>
      </c>
      <c r="M158" s="90">
        <v>3.0000000000000001E-3</v>
      </c>
      <c r="N158" s="90">
        <v>3.61999999998227E-2</v>
      </c>
      <c r="O158" s="91">
        <v>52523.468264000003</v>
      </c>
      <c r="P158" s="99">
        <v>94.5</v>
      </c>
      <c r="Q158" s="91"/>
      <c r="R158" s="91">
        <v>49.634678524000009</v>
      </c>
      <c r="S158" s="92">
        <v>1.0327068081793158E-4</v>
      </c>
      <c r="T158" s="92">
        <v>4.2471618514418729E-3</v>
      </c>
      <c r="U158" s="92">
        <v>5.1710885046772365E-4</v>
      </c>
    </row>
    <row r="159" spans="2:21">
      <c r="B159" s="86" t="s">
        <v>457</v>
      </c>
      <c r="C159" s="87">
        <v>1192129</v>
      </c>
      <c r="D159" s="89" t="s">
        <v>113</v>
      </c>
      <c r="E159" s="89" t="s">
        <v>246</v>
      </c>
      <c r="F159" s="88" t="s">
        <v>454</v>
      </c>
      <c r="G159" s="89" t="s">
        <v>262</v>
      </c>
      <c r="H159" s="88" t="s">
        <v>446</v>
      </c>
      <c r="I159" s="88" t="s">
        <v>257</v>
      </c>
      <c r="J159" s="98"/>
      <c r="K159" s="91">
        <v>3.2399999999893012</v>
      </c>
      <c r="L159" s="89" t="s">
        <v>126</v>
      </c>
      <c r="M159" s="90">
        <v>3.0000000000000001E-3</v>
      </c>
      <c r="N159" s="90">
        <v>3.5499999999598804E-2</v>
      </c>
      <c r="O159" s="91">
        <v>20216.938128000005</v>
      </c>
      <c r="P159" s="99">
        <v>92.47</v>
      </c>
      <c r="Q159" s="91"/>
      <c r="R159" s="91">
        <v>18.694603405000006</v>
      </c>
      <c r="S159" s="92">
        <v>8.0867752512000016E-5</v>
      </c>
      <c r="T159" s="92">
        <v>1.5996679896125312E-3</v>
      </c>
      <c r="U159" s="92">
        <v>1.9476594115614473E-4</v>
      </c>
    </row>
    <row r="160" spans="2:21">
      <c r="B160" s="86" t="s">
        <v>458</v>
      </c>
      <c r="C160" s="87">
        <v>1188192</v>
      </c>
      <c r="D160" s="89" t="s">
        <v>113</v>
      </c>
      <c r="E160" s="89" t="s">
        <v>246</v>
      </c>
      <c r="F160" s="88" t="s">
        <v>459</v>
      </c>
      <c r="G160" s="89" t="s">
        <v>460</v>
      </c>
      <c r="H160" s="88" t="s">
        <v>449</v>
      </c>
      <c r="I160" s="88" t="s">
        <v>124</v>
      </c>
      <c r="J160" s="98"/>
      <c r="K160" s="91">
        <v>4.2699999999432423</v>
      </c>
      <c r="L160" s="89" t="s">
        <v>126</v>
      </c>
      <c r="M160" s="90">
        <v>3.2500000000000001E-2</v>
      </c>
      <c r="N160" s="90">
        <v>4.9399999999420519E-2</v>
      </c>
      <c r="O160" s="91">
        <v>25912.568458000009</v>
      </c>
      <c r="P160" s="99">
        <v>97.23</v>
      </c>
      <c r="Q160" s="91"/>
      <c r="R160" s="91">
        <v>25.194789609000004</v>
      </c>
      <c r="S160" s="92">
        <v>9.9663724838461575E-5</v>
      </c>
      <c r="T160" s="92">
        <v>2.1558787618762921E-3</v>
      </c>
      <c r="U160" s="92">
        <v>2.624868152653886E-4</v>
      </c>
    </row>
    <row r="161" spans="2:21">
      <c r="B161" s="86" t="s">
        <v>465</v>
      </c>
      <c r="C161" s="87">
        <v>3660156</v>
      </c>
      <c r="D161" s="89" t="s">
        <v>113</v>
      </c>
      <c r="E161" s="89" t="s">
        <v>246</v>
      </c>
      <c r="F161" s="88" t="s">
        <v>466</v>
      </c>
      <c r="G161" s="89" t="s">
        <v>262</v>
      </c>
      <c r="H161" s="88" t="s">
        <v>464</v>
      </c>
      <c r="I161" s="88"/>
      <c r="J161" s="98"/>
      <c r="K161" s="91">
        <v>3.4199999999695581</v>
      </c>
      <c r="L161" s="89" t="s">
        <v>126</v>
      </c>
      <c r="M161" s="90">
        <v>1.9E-2</v>
      </c>
      <c r="N161" s="90">
        <v>3.4999999999718125E-2</v>
      </c>
      <c r="O161" s="91">
        <v>52689.44000000001</v>
      </c>
      <c r="P161" s="99">
        <v>101</v>
      </c>
      <c r="Q161" s="91"/>
      <c r="R161" s="91">
        <v>53.216333261000017</v>
      </c>
      <c r="S161" s="92">
        <v>9.6889250125503182E-5</v>
      </c>
      <c r="T161" s="92">
        <v>4.5536384483773618E-3</v>
      </c>
      <c r="U161" s="92">
        <v>5.5442359529732496E-4</v>
      </c>
    </row>
    <row r="162" spans="2:21">
      <c r="B162" s="86" t="s">
        <v>467</v>
      </c>
      <c r="C162" s="87">
        <v>1155928</v>
      </c>
      <c r="D162" s="89" t="s">
        <v>113</v>
      </c>
      <c r="E162" s="89" t="s">
        <v>246</v>
      </c>
      <c r="F162" s="88" t="s">
        <v>468</v>
      </c>
      <c r="G162" s="89" t="s">
        <v>262</v>
      </c>
      <c r="H162" s="88" t="s">
        <v>464</v>
      </c>
      <c r="I162" s="88"/>
      <c r="J162" s="98"/>
      <c r="K162" s="91">
        <v>3.7500000000041402</v>
      </c>
      <c r="L162" s="89" t="s">
        <v>126</v>
      </c>
      <c r="M162" s="90">
        <v>2.75E-2</v>
      </c>
      <c r="N162" s="90">
        <v>2.8599999999970187E-2</v>
      </c>
      <c r="O162" s="91">
        <v>55185.148913000005</v>
      </c>
      <c r="P162" s="99">
        <v>109.41</v>
      </c>
      <c r="Q162" s="91"/>
      <c r="R162" s="91">
        <v>60.378070613000013</v>
      </c>
      <c r="S162" s="92">
        <v>1.0804249758190834E-4</v>
      </c>
      <c r="T162" s="92">
        <v>5.1664571182263681E-3</v>
      </c>
      <c r="U162" s="92">
        <v>6.2903670612172091E-4</v>
      </c>
    </row>
    <row r="163" spans="2:21">
      <c r="B163" s="86" t="s">
        <v>469</v>
      </c>
      <c r="C163" s="87">
        <v>1177658</v>
      </c>
      <c r="D163" s="89" t="s">
        <v>113</v>
      </c>
      <c r="E163" s="89" t="s">
        <v>246</v>
      </c>
      <c r="F163" s="88" t="s">
        <v>468</v>
      </c>
      <c r="G163" s="89" t="s">
        <v>262</v>
      </c>
      <c r="H163" s="88" t="s">
        <v>464</v>
      </c>
      <c r="I163" s="88"/>
      <c r="J163" s="98"/>
      <c r="K163" s="91">
        <v>5.4100000000584973</v>
      </c>
      <c r="L163" s="89" t="s">
        <v>126</v>
      </c>
      <c r="M163" s="90">
        <v>8.5000000000000006E-3</v>
      </c>
      <c r="N163" s="90">
        <v>3.0200000000299737E-2</v>
      </c>
      <c r="O163" s="91">
        <v>42455.898719000004</v>
      </c>
      <c r="P163" s="99">
        <v>97.44</v>
      </c>
      <c r="Q163" s="91"/>
      <c r="R163" s="91">
        <v>41.369031238000012</v>
      </c>
      <c r="S163" s="92">
        <v>8.2103210802855908E-5</v>
      </c>
      <c r="T163" s="92">
        <v>3.5398833341931204E-3</v>
      </c>
      <c r="U163" s="92">
        <v>4.3099487746458675E-4</v>
      </c>
    </row>
    <row r="164" spans="2:21">
      <c r="B164" s="86" t="s">
        <v>470</v>
      </c>
      <c r="C164" s="87">
        <v>1193929</v>
      </c>
      <c r="D164" s="89" t="s">
        <v>113</v>
      </c>
      <c r="E164" s="89" t="s">
        <v>246</v>
      </c>
      <c r="F164" s="88" t="s">
        <v>468</v>
      </c>
      <c r="G164" s="89" t="s">
        <v>262</v>
      </c>
      <c r="H164" s="88" t="s">
        <v>464</v>
      </c>
      <c r="I164" s="88"/>
      <c r="J164" s="98"/>
      <c r="K164" s="91">
        <v>6.7300000001859122</v>
      </c>
      <c r="L164" s="89" t="s">
        <v>126</v>
      </c>
      <c r="M164" s="90">
        <v>3.1800000000000002E-2</v>
      </c>
      <c r="N164" s="90">
        <v>3.6100000000841036E-2</v>
      </c>
      <c r="O164" s="91">
        <v>18044.157346000004</v>
      </c>
      <c r="P164" s="99">
        <v>100.16</v>
      </c>
      <c r="Q164" s="91"/>
      <c r="R164" s="91">
        <v>18.073027668000002</v>
      </c>
      <c r="S164" s="92">
        <v>9.212783287041766E-5</v>
      </c>
      <c r="T164" s="92">
        <v>1.5464807254562461E-3</v>
      </c>
      <c r="U164" s="92">
        <v>1.8829018016812337E-4</v>
      </c>
    </row>
    <row r="165" spans="2:21">
      <c r="B165" s="86" t="s">
        <v>471</v>
      </c>
      <c r="C165" s="87">
        <v>1169531</v>
      </c>
      <c r="D165" s="89" t="s">
        <v>113</v>
      </c>
      <c r="E165" s="89" t="s">
        <v>246</v>
      </c>
      <c r="F165" s="88" t="s">
        <v>472</v>
      </c>
      <c r="G165" s="89" t="s">
        <v>270</v>
      </c>
      <c r="H165" s="88" t="s">
        <v>464</v>
      </c>
      <c r="I165" s="88"/>
      <c r="J165" s="98"/>
      <c r="K165" s="91">
        <v>2.5100000000433957</v>
      </c>
      <c r="L165" s="89" t="s">
        <v>126</v>
      </c>
      <c r="M165" s="90">
        <v>1.6399999999999998E-2</v>
      </c>
      <c r="N165" s="90">
        <v>2.8800000000315615E-2</v>
      </c>
      <c r="O165" s="91">
        <v>23537.935083000004</v>
      </c>
      <c r="P165" s="99">
        <v>107.69</v>
      </c>
      <c r="Q165" s="91"/>
      <c r="R165" s="91">
        <v>25.348001490000001</v>
      </c>
      <c r="S165" s="92">
        <v>9.0264285387420146E-5</v>
      </c>
      <c r="T165" s="92">
        <v>2.1689888630297871E-3</v>
      </c>
      <c r="U165" s="92">
        <v>2.6408302223233004E-4</v>
      </c>
    </row>
    <row r="166" spans="2:21">
      <c r="B166" s="86" t="s">
        <v>473</v>
      </c>
      <c r="C166" s="87">
        <v>1179340</v>
      </c>
      <c r="D166" s="89" t="s">
        <v>113</v>
      </c>
      <c r="E166" s="89" t="s">
        <v>246</v>
      </c>
      <c r="F166" s="88" t="s">
        <v>474</v>
      </c>
      <c r="G166" s="89" t="s">
        <v>475</v>
      </c>
      <c r="H166" s="88" t="s">
        <v>464</v>
      </c>
      <c r="I166" s="88"/>
      <c r="J166" s="98"/>
      <c r="K166" s="91">
        <v>3.2700000000099236</v>
      </c>
      <c r="L166" s="89" t="s">
        <v>126</v>
      </c>
      <c r="M166" s="90">
        <v>1.4800000000000001E-2</v>
      </c>
      <c r="N166" s="90">
        <v>4.3000000000141772E-2</v>
      </c>
      <c r="O166" s="91">
        <v>106844.89780600001</v>
      </c>
      <c r="P166" s="99">
        <v>99.03</v>
      </c>
      <c r="Q166" s="91"/>
      <c r="R166" s="91">
        <v>105.80849838499999</v>
      </c>
      <c r="S166" s="92">
        <v>1.2276725882263048E-4</v>
      </c>
      <c r="T166" s="92">
        <v>9.0538678049829242E-3</v>
      </c>
      <c r="U166" s="92">
        <v>1.1023444212120174E-3</v>
      </c>
    </row>
    <row r="167" spans="2:21">
      <c r="B167" s="86" t="s">
        <v>476</v>
      </c>
      <c r="C167" s="87">
        <v>1113034</v>
      </c>
      <c r="D167" s="89" t="s">
        <v>113</v>
      </c>
      <c r="E167" s="89" t="s">
        <v>246</v>
      </c>
      <c r="F167" s="88" t="s">
        <v>477</v>
      </c>
      <c r="G167" s="89" t="s">
        <v>408</v>
      </c>
      <c r="H167" s="88" t="s">
        <v>464</v>
      </c>
      <c r="I167" s="88"/>
      <c r="J167" s="98"/>
      <c r="K167" s="91">
        <v>0</v>
      </c>
      <c r="L167" s="89" t="s">
        <v>126</v>
      </c>
      <c r="M167" s="90">
        <v>4.9000000000000002E-2</v>
      </c>
      <c r="N167" s="90">
        <v>0</v>
      </c>
      <c r="O167" s="91">
        <v>17693.312657000002</v>
      </c>
      <c r="P167" s="99">
        <v>23.05</v>
      </c>
      <c r="Q167" s="91"/>
      <c r="R167" s="91">
        <v>4.0783077820000004</v>
      </c>
      <c r="S167" s="92">
        <v>3.8959587242655041E-5</v>
      </c>
      <c r="T167" s="92">
        <v>3.4897442161881901E-4</v>
      </c>
      <c r="U167" s="92">
        <v>4.2489024039590691E-5</v>
      </c>
    </row>
    <row r="168" spans="2:21">
      <c r="B168" s="93"/>
      <c r="C168" s="88"/>
      <c r="D168" s="88"/>
      <c r="E168" s="88"/>
      <c r="F168" s="88"/>
      <c r="G168" s="88"/>
      <c r="H168" s="88"/>
      <c r="I168" s="88"/>
      <c r="J168" s="88"/>
      <c r="K168" s="88"/>
      <c r="L168" s="88"/>
      <c r="M168" s="88"/>
      <c r="N168" s="88"/>
      <c r="O168" s="91"/>
      <c r="P168" s="99"/>
      <c r="Q168" s="88"/>
      <c r="R168" s="88"/>
      <c r="S168" s="88"/>
      <c r="T168" s="92"/>
      <c r="U168" s="88"/>
    </row>
    <row r="169" spans="2:21">
      <c r="B169" s="85" t="s">
        <v>44</v>
      </c>
      <c r="C169" s="80"/>
      <c r="D169" s="81"/>
      <c r="E169" s="81"/>
      <c r="F169" s="80"/>
      <c r="G169" s="81"/>
      <c r="H169" s="80"/>
      <c r="I169" s="80"/>
      <c r="J169" s="100"/>
      <c r="K169" s="83">
        <v>4.000971122316141</v>
      </c>
      <c r="L169" s="81"/>
      <c r="M169" s="82"/>
      <c r="N169" s="82">
        <v>5.6734226340526182E-2</v>
      </c>
      <c r="O169" s="83"/>
      <c r="P169" s="101"/>
      <c r="Q169" s="83">
        <v>7.8089610900000022</v>
      </c>
      <c r="R169" s="83">
        <v>1771.3997561459998</v>
      </c>
      <c r="S169" s="84"/>
      <c r="T169" s="84">
        <v>0.15157590804821883</v>
      </c>
      <c r="U169" s="84">
        <v>1.8454969768295054E-2</v>
      </c>
    </row>
    <row r="170" spans="2:21">
      <c r="B170" s="86" t="s">
        <v>478</v>
      </c>
      <c r="C170" s="87">
        <v>7480163</v>
      </c>
      <c r="D170" s="89" t="s">
        <v>113</v>
      </c>
      <c r="E170" s="89" t="s">
        <v>246</v>
      </c>
      <c r="F170" s="88">
        <v>520029935</v>
      </c>
      <c r="G170" s="89" t="s">
        <v>248</v>
      </c>
      <c r="H170" s="88" t="s">
        <v>249</v>
      </c>
      <c r="I170" s="88" t="s">
        <v>124</v>
      </c>
      <c r="J170" s="98"/>
      <c r="K170" s="91">
        <v>3.58</v>
      </c>
      <c r="L170" s="89" t="s">
        <v>126</v>
      </c>
      <c r="M170" s="90">
        <v>2.6800000000000001E-2</v>
      </c>
      <c r="N170" s="90">
        <v>4.5688127584170103E-2</v>
      </c>
      <c r="O170" s="91">
        <v>1.7850000000000001E-3</v>
      </c>
      <c r="P170" s="99">
        <v>95.02</v>
      </c>
      <c r="Q170" s="91"/>
      <c r="R170" s="91">
        <v>1.6930000000000004E-6</v>
      </c>
      <c r="S170" s="92">
        <v>6.8402551333771464E-13</v>
      </c>
      <c r="T170" s="92">
        <v>1.4486736347076924E-10</v>
      </c>
      <c r="U170" s="92">
        <v>1.7638177779645332E-11</v>
      </c>
    </row>
    <row r="171" spans="2:21">
      <c r="B171" s="86" t="s">
        <v>479</v>
      </c>
      <c r="C171" s="87">
        <v>6620488</v>
      </c>
      <c r="D171" s="89" t="s">
        <v>113</v>
      </c>
      <c r="E171" s="89" t="s">
        <v>246</v>
      </c>
      <c r="F171" s="88" t="s">
        <v>264</v>
      </c>
      <c r="G171" s="89" t="s">
        <v>248</v>
      </c>
      <c r="H171" s="88" t="s">
        <v>249</v>
      </c>
      <c r="I171" s="88" t="s">
        <v>124</v>
      </c>
      <c r="J171" s="98"/>
      <c r="K171" s="91">
        <v>4.01</v>
      </c>
      <c r="L171" s="89" t="s">
        <v>126</v>
      </c>
      <c r="M171" s="90">
        <v>2.5000000000000001E-2</v>
      </c>
      <c r="N171" s="90">
        <v>4.4986449864498644E-2</v>
      </c>
      <c r="O171" s="91">
        <v>3.9500000000000006E-4</v>
      </c>
      <c r="P171" s="99">
        <v>93.69</v>
      </c>
      <c r="Q171" s="91"/>
      <c r="R171" s="91">
        <v>3.6900000000000009E-7</v>
      </c>
      <c r="S171" s="92">
        <v>1.3313073195209022E-13</v>
      </c>
      <c r="T171" s="92">
        <v>3.1574753172305875E-11</v>
      </c>
      <c r="U171" s="92">
        <v>3.8443518019427812E-12</v>
      </c>
    </row>
    <row r="172" spans="2:21">
      <c r="B172" s="86" t="s">
        <v>480</v>
      </c>
      <c r="C172" s="87">
        <v>1133131</v>
      </c>
      <c r="D172" s="89" t="s">
        <v>113</v>
      </c>
      <c r="E172" s="89" t="s">
        <v>246</v>
      </c>
      <c r="F172" s="88" t="s">
        <v>481</v>
      </c>
      <c r="G172" s="89" t="s">
        <v>482</v>
      </c>
      <c r="H172" s="88" t="s">
        <v>281</v>
      </c>
      <c r="I172" s="88" t="s">
        <v>257</v>
      </c>
      <c r="J172" s="98"/>
      <c r="K172" s="91">
        <v>0.42</v>
      </c>
      <c r="L172" s="89" t="s">
        <v>126</v>
      </c>
      <c r="M172" s="90">
        <v>5.7000000000000002E-2</v>
      </c>
      <c r="N172" s="90">
        <v>4.8401895326297656E-2</v>
      </c>
      <c r="O172" s="91">
        <v>4.6100000000000004E-3</v>
      </c>
      <c r="P172" s="99">
        <v>100.82</v>
      </c>
      <c r="Q172" s="91"/>
      <c r="R172" s="91">
        <v>4.6430000000000011E-6</v>
      </c>
      <c r="S172" s="92">
        <v>2.9847765647412734E-11</v>
      </c>
      <c r="T172" s="92">
        <v>3.9729425197565362E-10</v>
      </c>
      <c r="U172" s="92">
        <v>4.8372155600055098E-11</v>
      </c>
    </row>
    <row r="173" spans="2:21">
      <c r="B173" s="86" t="s">
        <v>483</v>
      </c>
      <c r="C173" s="87">
        <v>2810372</v>
      </c>
      <c r="D173" s="89" t="s">
        <v>113</v>
      </c>
      <c r="E173" s="89" t="s">
        <v>246</v>
      </c>
      <c r="F173" s="88" t="s">
        <v>484</v>
      </c>
      <c r="G173" s="89" t="s">
        <v>347</v>
      </c>
      <c r="H173" s="88" t="s">
        <v>294</v>
      </c>
      <c r="I173" s="88" t="s">
        <v>257</v>
      </c>
      <c r="J173" s="98"/>
      <c r="K173" s="91">
        <v>8.4700000000000006</v>
      </c>
      <c r="L173" s="89" t="s">
        <v>126</v>
      </c>
      <c r="M173" s="90">
        <v>2.4E-2</v>
      </c>
      <c r="N173" s="90">
        <v>5.0292314945780278E-2</v>
      </c>
      <c r="O173" s="91">
        <v>2.6340000000000001E-3</v>
      </c>
      <c r="P173" s="99">
        <v>80.430000000000007</v>
      </c>
      <c r="Q173" s="91"/>
      <c r="R173" s="91">
        <v>2.1210000000000005E-6</v>
      </c>
      <c r="S173" s="92">
        <v>3.5071246291488661E-12</v>
      </c>
      <c r="T173" s="92">
        <v>1.814906544131728E-10</v>
      </c>
      <c r="U173" s="92">
        <v>2.209720913799631E-11</v>
      </c>
    </row>
    <row r="174" spans="2:21">
      <c r="B174" s="86" t="s">
        <v>485</v>
      </c>
      <c r="C174" s="87">
        <v>1138114</v>
      </c>
      <c r="D174" s="89" t="s">
        <v>113</v>
      </c>
      <c r="E174" s="89" t="s">
        <v>246</v>
      </c>
      <c r="F174" s="88" t="s">
        <v>288</v>
      </c>
      <c r="G174" s="89" t="s">
        <v>262</v>
      </c>
      <c r="H174" s="88" t="s">
        <v>289</v>
      </c>
      <c r="I174" s="88" t="s">
        <v>124</v>
      </c>
      <c r="J174" s="98"/>
      <c r="K174" s="91">
        <v>1.46</v>
      </c>
      <c r="L174" s="89" t="s">
        <v>126</v>
      </c>
      <c r="M174" s="90">
        <v>3.39E-2</v>
      </c>
      <c r="N174" s="90">
        <v>5.1075877689694217E-2</v>
      </c>
      <c r="O174" s="91">
        <v>8.8900000000000025E-4</v>
      </c>
      <c r="P174" s="99">
        <v>99.19</v>
      </c>
      <c r="Q174" s="91"/>
      <c r="R174" s="91">
        <v>8.8300000000000016E-7</v>
      </c>
      <c r="S174" s="92">
        <v>1.365323492437905E-12</v>
      </c>
      <c r="T174" s="92">
        <v>7.5556929677902675E-11</v>
      </c>
      <c r="U174" s="92">
        <v>9.1993567509904484E-12</v>
      </c>
    </row>
    <row r="175" spans="2:21">
      <c r="B175" s="86" t="s">
        <v>486</v>
      </c>
      <c r="C175" s="87">
        <v>1162866</v>
      </c>
      <c r="D175" s="89" t="s">
        <v>113</v>
      </c>
      <c r="E175" s="89" t="s">
        <v>246</v>
      </c>
      <c r="F175" s="88" t="s">
        <v>288</v>
      </c>
      <c r="G175" s="89" t="s">
        <v>262</v>
      </c>
      <c r="H175" s="88" t="s">
        <v>289</v>
      </c>
      <c r="I175" s="88" t="s">
        <v>124</v>
      </c>
      <c r="J175" s="98"/>
      <c r="K175" s="91">
        <v>6.36</v>
      </c>
      <c r="L175" s="89" t="s">
        <v>126</v>
      </c>
      <c r="M175" s="90">
        <v>2.4399999999999998E-2</v>
      </c>
      <c r="N175" s="90">
        <v>5.2097061442564555E-2</v>
      </c>
      <c r="O175" s="91">
        <v>2.6340000000000001E-3</v>
      </c>
      <c r="P175" s="99">
        <v>85.25</v>
      </c>
      <c r="Q175" s="91"/>
      <c r="R175" s="91">
        <v>2.2460000000000006E-6</v>
      </c>
      <c r="S175" s="92">
        <v>2.3977322586929172E-12</v>
      </c>
      <c r="T175" s="92">
        <v>1.921867090108374E-10</v>
      </c>
      <c r="U175" s="92">
        <v>2.3399496333776387E-11</v>
      </c>
    </row>
    <row r="176" spans="2:21">
      <c r="B176" s="86" t="s">
        <v>487</v>
      </c>
      <c r="C176" s="87">
        <v>1132521</v>
      </c>
      <c r="D176" s="89" t="s">
        <v>113</v>
      </c>
      <c r="E176" s="89" t="s">
        <v>246</v>
      </c>
      <c r="F176" s="88" t="s">
        <v>298</v>
      </c>
      <c r="G176" s="89" t="s">
        <v>262</v>
      </c>
      <c r="H176" s="88" t="s">
        <v>289</v>
      </c>
      <c r="I176" s="88" t="s">
        <v>124</v>
      </c>
      <c r="J176" s="98"/>
      <c r="K176" s="91">
        <v>9.9999999606752866E-3</v>
      </c>
      <c r="L176" s="89" t="s">
        <v>126</v>
      </c>
      <c r="M176" s="90">
        <v>3.5000000000000003E-2</v>
      </c>
      <c r="N176" s="90">
        <v>0.14069999999882024</v>
      </c>
      <c r="O176" s="91">
        <v>12509.495863</v>
      </c>
      <c r="P176" s="99">
        <v>101.64</v>
      </c>
      <c r="Q176" s="91"/>
      <c r="R176" s="91">
        <v>12.714651050000002</v>
      </c>
      <c r="S176" s="92">
        <v>1.0972568230898103E-4</v>
      </c>
      <c r="T176" s="92">
        <v>1.0879728145684275E-3</v>
      </c>
      <c r="U176" s="92">
        <v>1.3246501808981346E-4</v>
      </c>
    </row>
    <row r="177" spans="2:21">
      <c r="B177" s="86" t="s">
        <v>488</v>
      </c>
      <c r="C177" s="87">
        <v>7590151</v>
      </c>
      <c r="D177" s="89" t="s">
        <v>113</v>
      </c>
      <c r="E177" s="89" t="s">
        <v>246</v>
      </c>
      <c r="F177" s="88" t="s">
        <v>302</v>
      </c>
      <c r="G177" s="89" t="s">
        <v>262</v>
      </c>
      <c r="H177" s="88" t="s">
        <v>294</v>
      </c>
      <c r="I177" s="88" t="s">
        <v>257</v>
      </c>
      <c r="J177" s="98"/>
      <c r="K177" s="91">
        <v>6.0599999999800565</v>
      </c>
      <c r="L177" s="89" t="s">
        <v>126</v>
      </c>
      <c r="M177" s="90">
        <v>2.5499999999999998E-2</v>
      </c>
      <c r="N177" s="90">
        <v>5.2399999999810293E-2</v>
      </c>
      <c r="O177" s="91">
        <v>96391.494590000002</v>
      </c>
      <c r="P177" s="99">
        <v>85.31</v>
      </c>
      <c r="Q177" s="91"/>
      <c r="R177" s="91">
        <v>82.231587244000011</v>
      </c>
      <c r="S177" s="92">
        <v>7.0726624950031802E-5</v>
      </c>
      <c r="T177" s="92">
        <v>7.0364283745155453E-3</v>
      </c>
      <c r="U177" s="92">
        <v>8.5671314525226654E-4</v>
      </c>
    </row>
    <row r="178" spans="2:21">
      <c r="B178" s="86" t="s">
        <v>489</v>
      </c>
      <c r="C178" s="87">
        <v>5850110</v>
      </c>
      <c r="D178" s="89" t="s">
        <v>113</v>
      </c>
      <c r="E178" s="89" t="s">
        <v>246</v>
      </c>
      <c r="F178" s="88" t="s">
        <v>374</v>
      </c>
      <c r="G178" s="89" t="s">
        <v>372</v>
      </c>
      <c r="H178" s="88" t="s">
        <v>289</v>
      </c>
      <c r="I178" s="88" t="s">
        <v>124</v>
      </c>
      <c r="J178" s="98"/>
      <c r="K178" s="91">
        <v>5.6299999955743516</v>
      </c>
      <c r="L178" s="89" t="s">
        <v>126</v>
      </c>
      <c r="M178" s="90">
        <v>1.95E-2</v>
      </c>
      <c r="N178" s="90">
        <v>5.229999996158595E-2</v>
      </c>
      <c r="O178" s="91">
        <v>823.28668700000014</v>
      </c>
      <c r="P178" s="99">
        <v>83.16</v>
      </c>
      <c r="Q178" s="91"/>
      <c r="R178" s="91">
        <v>0.68464518099999994</v>
      </c>
      <c r="S178" s="92">
        <v>7.221286612065631E-7</v>
      </c>
      <c r="T178" s="92">
        <v>5.8584017888031632E-5</v>
      </c>
      <c r="U178" s="92">
        <v>7.1328372229506516E-6</v>
      </c>
    </row>
    <row r="179" spans="2:21">
      <c r="B179" s="86" t="s">
        <v>490</v>
      </c>
      <c r="C179" s="87">
        <v>4160156</v>
      </c>
      <c r="D179" s="89" t="s">
        <v>113</v>
      </c>
      <c r="E179" s="89" t="s">
        <v>246</v>
      </c>
      <c r="F179" s="88" t="s">
        <v>491</v>
      </c>
      <c r="G179" s="89" t="s">
        <v>262</v>
      </c>
      <c r="H179" s="88" t="s">
        <v>294</v>
      </c>
      <c r="I179" s="88" t="s">
        <v>257</v>
      </c>
      <c r="J179" s="98"/>
      <c r="K179" s="91">
        <v>1.3099999999681919</v>
      </c>
      <c r="L179" s="89" t="s">
        <v>126</v>
      </c>
      <c r="M179" s="90">
        <v>2.5499999999999998E-2</v>
      </c>
      <c r="N179" s="90">
        <v>4.9399999998884114E-2</v>
      </c>
      <c r="O179" s="91">
        <v>19758.540007000003</v>
      </c>
      <c r="P179" s="99">
        <v>97.06</v>
      </c>
      <c r="Q179" s="91"/>
      <c r="R179" s="91">
        <v>19.177638931000004</v>
      </c>
      <c r="S179" s="92">
        <v>9.8142993418569082E-5</v>
      </c>
      <c r="T179" s="92">
        <v>1.6410005844821921E-3</v>
      </c>
      <c r="U179" s="92">
        <v>1.9979834900107825E-4</v>
      </c>
    </row>
    <row r="180" spans="2:21">
      <c r="B180" s="86" t="s">
        <v>492</v>
      </c>
      <c r="C180" s="87">
        <v>2320232</v>
      </c>
      <c r="D180" s="89" t="s">
        <v>113</v>
      </c>
      <c r="E180" s="89" t="s">
        <v>246</v>
      </c>
      <c r="F180" s="88" t="s">
        <v>493</v>
      </c>
      <c r="G180" s="89" t="s">
        <v>120</v>
      </c>
      <c r="H180" s="88" t="s">
        <v>294</v>
      </c>
      <c r="I180" s="88" t="s">
        <v>257</v>
      </c>
      <c r="J180" s="98"/>
      <c r="K180" s="91">
        <v>4.05</v>
      </c>
      <c r="L180" s="89" t="s">
        <v>126</v>
      </c>
      <c r="M180" s="90">
        <v>2.2400000000000003E-2</v>
      </c>
      <c r="N180" s="90">
        <v>5.0189743589743596E-2</v>
      </c>
      <c r="O180" s="91">
        <v>2.1600000000000005E-3</v>
      </c>
      <c r="P180" s="99">
        <v>90.04</v>
      </c>
      <c r="Q180" s="91"/>
      <c r="R180" s="91">
        <v>1.95E-6</v>
      </c>
      <c r="S180" s="92">
        <v>3.3643188134421366E-12</v>
      </c>
      <c r="T180" s="92">
        <v>1.668584517235676E-10</v>
      </c>
      <c r="U180" s="92">
        <v>2.0315680254169161E-11</v>
      </c>
    </row>
    <row r="181" spans="2:21">
      <c r="B181" s="86" t="s">
        <v>494</v>
      </c>
      <c r="C181" s="87">
        <v>1135920</v>
      </c>
      <c r="D181" s="89" t="s">
        <v>113</v>
      </c>
      <c r="E181" s="89" t="s">
        <v>246</v>
      </c>
      <c r="F181" s="88">
        <v>513937714</v>
      </c>
      <c r="G181" s="89" t="s">
        <v>372</v>
      </c>
      <c r="H181" s="88" t="s">
        <v>289</v>
      </c>
      <c r="I181" s="88" t="s">
        <v>124</v>
      </c>
      <c r="J181" s="98"/>
      <c r="K181" s="91">
        <v>1</v>
      </c>
      <c r="L181" s="89" t="s">
        <v>126</v>
      </c>
      <c r="M181" s="90">
        <v>4.0999999999999995E-2</v>
      </c>
      <c r="N181" s="90">
        <v>5.5000000002169876E-2</v>
      </c>
      <c r="O181" s="91">
        <v>13722.741376000002</v>
      </c>
      <c r="P181" s="99">
        <v>98.7</v>
      </c>
      <c r="Q181" s="91">
        <v>0.28131619800000002</v>
      </c>
      <c r="R181" s="91">
        <v>13.825661938000003</v>
      </c>
      <c r="S181" s="92">
        <v>4.5742471253333336E-5</v>
      </c>
      <c r="T181" s="92">
        <v>1.18304027950161E-3</v>
      </c>
      <c r="U181" s="92">
        <v>1.4403986012033067E-4</v>
      </c>
    </row>
    <row r="182" spans="2:21">
      <c r="B182" s="86" t="s">
        <v>496</v>
      </c>
      <c r="C182" s="87">
        <v>7770258</v>
      </c>
      <c r="D182" s="89" t="s">
        <v>113</v>
      </c>
      <c r="E182" s="89" t="s">
        <v>246</v>
      </c>
      <c r="F182" s="88" t="s">
        <v>497</v>
      </c>
      <c r="G182" s="89" t="s">
        <v>498</v>
      </c>
      <c r="H182" s="88" t="s">
        <v>294</v>
      </c>
      <c r="I182" s="88" t="s">
        <v>257</v>
      </c>
      <c r="J182" s="98"/>
      <c r="K182" s="91">
        <v>4.18</v>
      </c>
      <c r="L182" s="89" t="s">
        <v>126</v>
      </c>
      <c r="M182" s="90">
        <v>3.5200000000000002E-2</v>
      </c>
      <c r="N182" s="90">
        <v>4.7504787961696306E-2</v>
      </c>
      <c r="O182" s="91">
        <v>3.7940000000000005E-3</v>
      </c>
      <c r="P182" s="99">
        <v>96.46</v>
      </c>
      <c r="Q182" s="91"/>
      <c r="R182" s="91">
        <v>3.6550000000000002E-6</v>
      </c>
      <c r="S182" s="92">
        <v>4.7209982136359952E-12</v>
      </c>
      <c r="T182" s="92">
        <v>3.1275263643571261E-10</v>
      </c>
      <c r="U182" s="92">
        <v>3.8078877604609378E-11</v>
      </c>
    </row>
    <row r="183" spans="2:21">
      <c r="B183" s="86" t="s">
        <v>499</v>
      </c>
      <c r="C183" s="87">
        <v>1410299</v>
      </c>
      <c r="D183" s="89" t="s">
        <v>113</v>
      </c>
      <c r="E183" s="89" t="s">
        <v>246</v>
      </c>
      <c r="F183" s="88" t="s">
        <v>343</v>
      </c>
      <c r="G183" s="89" t="s">
        <v>122</v>
      </c>
      <c r="H183" s="88" t="s">
        <v>294</v>
      </c>
      <c r="I183" s="88" t="s">
        <v>257</v>
      </c>
      <c r="J183" s="98"/>
      <c r="K183" s="91">
        <v>1.5400000005838668</v>
      </c>
      <c r="L183" s="89" t="s">
        <v>126</v>
      </c>
      <c r="M183" s="90">
        <v>2.7000000000000003E-2</v>
      </c>
      <c r="N183" s="90">
        <v>5.0500000009444906E-2</v>
      </c>
      <c r="O183" s="91">
        <v>602.50897600000008</v>
      </c>
      <c r="P183" s="99">
        <v>96.65</v>
      </c>
      <c r="Q183" s="91"/>
      <c r="R183" s="91">
        <v>0.58232492899999999</v>
      </c>
      <c r="S183" s="92">
        <v>3.2104902230972392E-6</v>
      </c>
      <c r="T183" s="92">
        <v>4.9828633873321241E-5</v>
      </c>
      <c r="U183" s="92">
        <v>6.0668343905619281E-6</v>
      </c>
    </row>
    <row r="184" spans="2:21">
      <c r="B184" s="86" t="s">
        <v>500</v>
      </c>
      <c r="C184" s="87">
        <v>1192731</v>
      </c>
      <c r="D184" s="89" t="s">
        <v>113</v>
      </c>
      <c r="E184" s="89" t="s">
        <v>246</v>
      </c>
      <c r="F184" s="88" t="s">
        <v>343</v>
      </c>
      <c r="G184" s="89" t="s">
        <v>122</v>
      </c>
      <c r="H184" s="88" t="s">
        <v>294</v>
      </c>
      <c r="I184" s="88" t="s">
        <v>257</v>
      </c>
      <c r="J184" s="98"/>
      <c r="K184" s="91">
        <v>3.8200000000310657</v>
      </c>
      <c r="L184" s="89" t="s">
        <v>126</v>
      </c>
      <c r="M184" s="90">
        <v>4.5599999999999995E-2</v>
      </c>
      <c r="N184" s="90">
        <v>5.2600000000764056E-2</v>
      </c>
      <c r="O184" s="91">
        <v>24343.696169000003</v>
      </c>
      <c r="P184" s="99">
        <v>97.85</v>
      </c>
      <c r="Q184" s="91"/>
      <c r="R184" s="91">
        <v>23.820305893000004</v>
      </c>
      <c r="S184" s="92">
        <v>8.6679380853960024E-5</v>
      </c>
      <c r="T184" s="92">
        <v>2.0382663389167969E-3</v>
      </c>
      <c r="U184" s="92">
        <v>2.4816703491214846E-4</v>
      </c>
    </row>
    <row r="185" spans="2:21">
      <c r="B185" s="86" t="s">
        <v>501</v>
      </c>
      <c r="C185" s="87">
        <v>2300309</v>
      </c>
      <c r="D185" s="89" t="s">
        <v>113</v>
      </c>
      <c r="E185" s="89" t="s">
        <v>246</v>
      </c>
      <c r="F185" s="88" t="s">
        <v>350</v>
      </c>
      <c r="G185" s="89" t="s">
        <v>149</v>
      </c>
      <c r="H185" s="88" t="s">
        <v>351</v>
      </c>
      <c r="I185" s="88" t="s">
        <v>124</v>
      </c>
      <c r="J185" s="98"/>
      <c r="K185" s="91">
        <v>8.8699999999846746</v>
      </c>
      <c r="L185" s="89" t="s">
        <v>126</v>
      </c>
      <c r="M185" s="90">
        <v>2.7900000000000001E-2</v>
      </c>
      <c r="N185" s="90">
        <v>5.119999999997886E-2</v>
      </c>
      <c r="O185" s="91">
        <v>23051.630000000005</v>
      </c>
      <c r="P185" s="99">
        <v>82.09</v>
      </c>
      <c r="Q185" s="91"/>
      <c r="R185" s="91">
        <v>18.923083067000004</v>
      </c>
      <c r="S185" s="92">
        <v>5.3603455492512335E-5</v>
      </c>
      <c r="T185" s="92">
        <v>1.6192186371261946E-3</v>
      </c>
      <c r="U185" s="92">
        <v>1.9714631026269478E-4</v>
      </c>
    </row>
    <row r="186" spans="2:21">
      <c r="B186" s="86" t="s">
        <v>502</v>
      </c>
      <c r="C186" s="87">
        <v>2300176</v>
      </c>
      <c r="D186" s="89" t="s">
        <v>113</v>
      </c>
      <c r="E186" s="89" t="s">
        <v>246</v>
      </c>
      <c r="F186" s="88" t="s">
        <v>350</v>
      </c>
      <c r="G186" s="89" t="s">
        <v>149</v>
      </c>
      <c r="H186" s="88" t="s">
        <v>351</v>
      </c>
      <c r="I186" s="88" t="s">
        <v>124</v>
      </c>
      <c r="J186" s="98"/>
      <c r="K186" s="91">
        <v>1.38</v>
      </c>
      <c r="L186" s="89" t="s">
        <v>126</v>
      </c>
      <c r="M186" s="90">
        <v>3.6499999999999998E-2</v>
      </c>
      <c r="N186" s="90">
        <v>5.0295021511985248E-2</v>
      </c>
      <c r="O186" s="91">
        <v>1.6530000000000004E-3</v>
      </c>
      <c r="P186" s="99">
        <v>98.51</v>
      </c>
      <c r="Q186" s="91"/>
      <c r="R186" s="91">
        <v>1.6270000000000003E-6</v>
      </c>
      <c r="S186" s="92">
        <v>1.0347603397680462E-12</v>
      </c>
      <c r="T186" s="92">
        <v>1.3921984664320232E-10</v>
      </c>
      <c r="U186" s="92">
        <v>1.6950570140273453E-11</v>
      </c>
    </row>
    <row r="187" spans="2:21">
      <c r="B187" s="86" t="s">
        <v>503</v>
      </c>
      <c r="C187" s="87">
        <v>1185941</v>
      </c>
      <c r="D187" s="89" t="s">
        <v>113</v>
      </c>
      <c r="E187" s="89" t="s">
        <v>246</v>
      </c>
      <c r="F187" s="88" t="s">
        <v>504</v>
      </c>
      <c r="G187" s="89" t="s">
        <v>123</v>
      </c>
      <c r="H187" s="88" t="s">
        <v>351</v>
      </c>
      <c r="I187" s="88" t="s">
        <v>124</v>
      </c>
      <c r="J187" s="98"/>
      <c r="K187" s="91">
        <v>1.7599999999975906</v>
      </c>
      <c r="L187" s="89" t="s">
        <v>126</v>
      </c>
      <c r="M187" s="90">
        <v>6.0999999999999999E-2</v>
      </c>
      <c r="N187" s="90">
        <v>6.399999999983938E-2</v>
      </c>
      <c r="O187" s="91">
        <v>49396.350000000006</v>
      </c>
      <c r="P187" s="99">
        <v>100.83</v>
      </c>
      <c r="Q187" s="91"/>
      <c r="R187" s="91">
        <v>49.806337512000006</v>
      </c>
      <c r="S187" s="92">
        <v>1.2823226292152333E-4</v>
      </c>
      <c r="T187" s="92">
        <v>4.2618504427044956E-3</v>
      </c>
      <c r="U187" s="92">
        <v>5.1889724488462738E-4</v>
      </c>
    </row>
    <row r="188" spans="2:21">
      <c r="B188" s="86" t="s">
        <v>505</v>
      </c>
      <c r="C188" s="87">
        <v>1143130</v>
      </c>
      <c r="D188" s="89" t="s">
        <v>113</v>
      </c>
      <c r="E188" s="89" t="s">
        <v>246</v>
      </c>
      <c r="F188" s="88">
        <v>513834200</v>
      </c>
      <c r="G188" s="89" t="s">
        <v>372</v>
      </c>
      <c r="H188" s="88" t="s">
        <v>351</v>
      </c>
      <c r="I188" s="88" t="s">
        <v>124</v>
      </c>
      <c r="J188" s="98"/>
      <c r="K188" s="91">
        <v>7.4599999999304938</v>
      </c>
      <c r="L188" s="89" t="s">
        <v>126</v>
      </c>
      <c r="M188" s="90">
        <v>3.0499999999999999E-2</v>
      </c>
      <c r="N188" s="90">
        <v>5.229999999951003E-2</v>
      </c>
      <c r="O188" s="91">
        <v>41033.65793400001</v>
      </c>
      <c r="P188" s="99">
        <v>85.55</v>
      </c>
      <c r="Q188" s="91"/>
      <c r="R188" s="91">
        <v>35.104294364000005</v>
      </c>
      <c r="S188" s="92">
        <v>6.0108176186364158E-5</v>
      </c>
      <c r="T188" s="92">
        <v>3.0038195930386672E-3</v>
      </c>
      <c r="U188" s="92">
        <v>3.6572698453705472E-4</v>
      </c>
    </row>
    <row r="189" spans="2:21">
      <c r="B189" s="86" t="s">
        <v>506</v>
      </c>
      <c r="C189" s="87">
        <v>1157601</v>
      </c>
      <c r="D189" s="89" t="s">
        <v>113</v>
      </c>
      <c r="E189" s="89" t="s">
        <v>246</v>
      </c>
      <c r="F189" s="88">
        <v>513834200</v>
      </c>
      <c r="G189" s="89" t="s">
        <v>372</v>
      </c>
      <c r="H189" s="88" t="s">
        <v>351</v>
      </c>
      <c r="I189" s="88" t="s">
        <v>124</v>
      </c>
      <c r="J189" s="98"/>
      <c r="K189" s="91">
        <v>2.8900000000679915</v>
      </c>
      <c r="L189" s="89" t="s">
        <v>126</v>
      </c>
      <c r="M189" s="90">
        <v>2.9100000000000001E-2</v>
      </c>
      <c r="N189" s="90">
        <v>5.0400000000941428E-2</v>
      </c>
      <c r="O189" s="91">
        <v>20280.009364000005</v>
      </c>
      <c r="P189" s="99">
        <v>94.28</v>
      </c>
      <c r="Q189" s="91"/>
      <c r="R189" s="91">
        <v>19.119992830000005</v>
      </c>
      <c r="S189" s="92">
        <v>3.3800015606666677E-5</v>
      </c>
      <c r="T189" s="92">
        <v>1.6360678977330842E-3</v>
      </c>
      <c r="U189" s="92">
        <v>1.9919777476732671E-4</v>
      </c>
    </row>
    <row r="190" spans="2:21">
      <c r="B190" s="86" t="s">
        <v>507</v>
      </c>
      <c r="C190" s="87">
        <v>1138163</v>
      </c>
      <c r="D190" s="89" t="s">
        <v>113</v>
      </c>
      <c r="E190" s="89" t="s">
        <v>246</v>
      </c>
      <c r="F190" s="88">
        <v>513834200</v>
      </c>
      <c r="G190" s="89" t="s">
        <v>372</v>
      </c>
      <c r="H190" s="88" t="s">
        <v>351</v>
      </c>
      <c r="I190" s="88" t="s">
        <v>124</v>
      </c>
      <c r="J190" s="98"/>
      <c r="K190" s="91">
        <v>4.99</v>
      </c>
      <c r="L190" s="89" t="s">
        <v>126</v>
      </c>
      <c r="M190" s="90">
        <v>3.95E-2</v>
      </c>
      <c r="N190" s="90">
        <v>4.7804878048780489E-2</v>
      </c>
      <c r="O190" s="91">
        <v>1.317E-3</v>
      </c>
      <c r="P190" s="99">
        <v>96.27</v>
      </c>
      <c r="Q190" s="91"/>
      <c r="R190" s="91">
        <v>1.2710000000000002E-6</v>
      </c>
      <c r="S190" s="92">
        <v>5.4872719809855571E-12</v>
      </c>
      <c r="T190" s="92">
        <v>1.0875748314905356E-10</v>
      </c>
      <c r="U190" s="92">
        <v>1.32416562066918E-11</v>
      </c>
    </row>
    <row r="191" spans="2:21">
      <c r="B191" s="86" t="s">
        <v>508</v>
      </c>
      <c r="C191" s="87">
        <v>1143122</v>
      </c>
      <c r="D191" s="89" t="s">
        <v>113</v>
      </c>
      <c r="E191" s="89" t="s">
        <v>246</v>
      </c>
      <c r="F191" s="88">
        <v>513834200</v>
      </c>
      <c r="G191" s="89" t="s">
        <v>372</v>
      </c>
      <c r="H191" s="88" t="s">
        <v>351</v>
      </c>
      <c r="I191" s="88" t="s">
        <v>124</v>
      </c>
      <c r="J191" s="98"/>
      <c r="K191" s="91">
        <v>6.7000000000248816</v>
      </c>
      <c r="L191" s="89" t="s">
        <v>126</v>
      </c>
      <c r="M191" s="90">
        <v>3.0499999999999999E-2</v>
      </c>
      <c r="N191" s="90">
        <v>5.1500000000082945E-2</v>
      </c>
      <c r="O191" s="91">
        <v>55167.616021000009</v>
      </c>
      <c r="P191" s="99">
        <v>87.42</v>
      </c>
      <c r="Q191" s="91"/>
      <c r="R191" s="91">
        <v>48.227529924000009</v>
      </c>
      <c r="S191" s="92">
        <v>7.5689083769910076E-5</v>
      </c>
      <c r="T191" s="92">
        <v>4.126754345420855E-3</v>
      </c>
      <c r="U191" s="92">
        <v>5.0244875763300479E-4</v>
      </c>
    </row>
    <row r="192" spans="2:21">
      <c r="B192" s="86" t="s">
        <v>509</v>
      </c>
      <c r="C192" s="87">
        <v>1182666</v>
      </c>
      <c r="D192" s="89" t="s">
        <v>113</v>
      </c>
      <c r="E192" s="89" t="s">
        <v>246</v>
      </c>
      <c r="F192" s="88">
        <v>513834200</v>
      </c>
      <c r="G192" s="89" t="s">
        <v>372</v>
      </c>
      <c r="H192" s="88" t="s">
        <v>351</v>
      </c>
      <c r="I192" s="88" t="s">
        <v>124</v>
      </c>
      <c r="J192" s="98"/>
      <c r="K192" s="91">
        <v>8.3299999999912249</v>
      </c>
      <c r="L192" s="89" t="s">
        <v>126</v>
      </c>
      <c r="M192" s="90">
        <v>2.63E-2</v>
      </c>
      <c r="N192" s="90">
        <v>5.2800000000058488E-2</v>
      </c>
      <c r="O192" s="91">
        <v>59275.62000000001</v>
      </c>
      <c r="P192" s="99">
        <v>80.77</v>
      </c>
      <c r="Q192" s="91"/>
      <c r="R192" s="91">
        <v>47.876918274000012</v>
      </c>
      <c r="S192" s="92">
        <v>8.5449479019507235E-5</v>
      </c>
      <c r="T192" s="92">
        <v>4.096753054613037E-3</v>
      </c>
      <c r="U192" s="92">
        <v>4.9879598113311422E-4</v>
      </c>
    </row>
    <row r="193" spans="2:21">
      <c r="B193" s="86" t="s">
        <v>510</v>
      </c>
      <c r="C193" s="87">
        <v>1141647</v>
      </c>
      <c r="D193" s="89" t="s">
        <v>113</v>
      </c>
      <c r="E193" s="89" t="s">
        <v>246</v>
      </c>
      <c r="F193" s="88" t="s">
        <v>511</v>
      </c>
      <c r="G193" s="89" t="s">
        <v>121</v>
      </c>
      <c r="H193" s="88" t="s">
        <v>348</v>
      </c>
      <c r="I193" s="88" t="s">
        <v>257</v>
      </c>
      <c r="J193" s="98"/>
      <c r="K193" s="91">
        <v>0.11000000283669815</v>
      </c>
      <c r="L193" s="89" t="s">
        <v>126</v>
      </c>
      <c r="M193" s="90">
        <v>3.4000000000000002E-2</v>
      </c>
      <c r="N193" s="90">
        <v>6.5899999912260268E-2</v>
      </c>
      <c r="O193" s="91">
        <v>151.38789200000002</v>
      </c>
      <c r="P193" s="99">
        <v>100.13</v>
      </c>
      <c r="Q193" s="91"/>
      <c r="R193" s="91">
        <v>0.15158468700000002</v>
      </c>
      <c r="S193" s="92">
        <v>4.3243345797877411E-6</v>
      </c>
      <c r="T193" s="92">
        <v>1.2970864706575184E-5</v>
      </c>
      <c r="U193" s="92">
        <v>1.5792543756514427E-6</v>
      </c>
    </row>
    <row r="194" spans="2:21">
      <c r="B194" s="86" t="s">
        <v>512</v>
      </c>
      <c r="C194" s="87">
        <v>1193481</v>
      </c>
      <c r="D194" s="89" t="s">
        <v>113</v>
      </c>
      <c r="E194" s="89" t="s">
        <v>246</v>
      </c>
      <c r="F194" s="88" t="s">
        <v>379</v>
      </c>
      <c r="G194" s="89" t="s">
        <v>372</v>
      </c>
      <c r="H194" s="88" t="s">
        <v>348</v>
      </c>
      <c r="I194" s="88" t="s">
        <v>257</v>
      </c>
      <c r="J194" s="98"/>
      <c r="K194" s="91">
        <v>4.2299999999803077</v>
      </c>
      <c r="L194" s="89" t="s">
        <v>126</v>
      </c>
      <c r="M194" s="90">
        <v>4.7E-2</v>
      </c>
      <c r="N194" s="90">
        <v>4.9799999999803078E-2</v>
      </c>
      <c r="O194" s="91">
        <v>30296.428000000004</v>
      </c>
      <c r="P194" s="99">
        <v>100.57</v>
      </c>
      <c r="Q194" s="91"/>
      <c r="R194" s="91">
        <v>30.469116520000004</v>
      </c>
      <c r="S194" s="92">
        <v>6.0702119815668213E-5</v>
      </c>
      <c r="T194" s="92">
        <v>2.6071946707241929E-3</v>
      </c>
      <c r="U194" s="92">
        <v>3.1743632248581717E-4</v>
      </c>
    </row>
    <row r="195" spans="2:21">
      <c r="B195" s="86" t="s">
        <v>513</v>
      </c>
      <c r="C195" s="87">
        <v>1136068</v>
      </c>
      <c r="D195" s="89" t="s">
        <v>113</v>
      </c>
      <c r="E195" s="89" t="s">
        <v>246</v>
      </c>
      <c r="F195" s="88">
        <v>513754069</v>
      </c>
      <c r="G195" s="89" t="s">
        <v>372</v>
      </c>
      <c r="H195" s="88" t="s">
        <v>351</v>
      </c>
      <c r="I195" s="88" t="s">
        <v>124</v>
      </c>
      <c r="J195" s="98"/>
      <c r="K195" s="91">
        <v>1.06</v>
      </c>
      <c r="L195" s="89" t="s">
        <v>126</v>
      </c>
      <c r="M195" s="90">
        <v>3.9199999999999999E-2</v>
      </c>
      <c r="N195" s="90">
        <v>5.5406758448060076E-2</v>
      </c>
      <c r="O195" s="91">
        <v>2.3970000000000003E-3</v>
      </c>
      <c r="P195" s="99">
        <v>100</v>
      </c>
      <c r="Q195" s="91"/>
      <c r="R195" s="91">
        <v>2.3970000000000001E-6</v>
      </c>
      <c r="S195" s="92">
        <v>2.4972547908327729E-12</v>
      </c>
      <c r="T195" s="92">
        <v>2.0510754296481617E-10</v>
      </c>
      <c r="U195" s="92">
        <v>2.4972659266278712E-11</v>
      </c>
    </row>
    <row r="196" spans="2:21">
      <c r="B196" s="86" t="s">
        <v>514</v>
      </c>
      <c r="C196" s="87">
        <v>1160647</v>
      </c>
      <c r="D196" s="89" t="s">
        <v>113</v>
      </c>
      <c r="E196" s="89" t="s">
        <v>246</v>
      </c>
      <c r="F196" s="88">
        <v>513754069</v>
      </c>
      <c r="G196" s="89" t="s">
        <v>372</v>
      </c>
      <c r="H196" s="88" t="s">
        <v>351</v>
      </c>
      <c r="I196" s="88" t="s">
        <v>124</v>
      </c>
      <c r="J196" s="98"/>
      <c r="K196" s="91">
        <v>6.1299999999673975</v>
      </c>
      <c r="L196" s="89" t="s">
        <v>126</v>
      </c>
      <c r="M196" s="90">
        <v>2.64E-2</v>
      </c>
      <c r="N196" s="90">
        <v>5.2199999999782663E-2</v>
      </c>
      <c r="O196" s="91">
        <v>101112.76618200002</v>
      </c>
      <c r="P196" s="99">
        <v>86.46</v>
      </c>
      <c r="Q196" s="91"/>
      <c r="R196" s="91">
        <v>87.422097645000022</v>
      </c>
      <c r="S196" s="92">
        <v>6.1798362495886261E-5</v>
      </c>
      <c r="T196" s="92">
        <v>7.4805722356262811E-3</v>
      </c>
      <c r="U196" s="92">
        <v>9.1078942713055148E-4</v>
      </c>
    </row>
    <row r="197" spans="2:21">
      <c r="B197" s="86" t="s">
        <v>515</v>
      </c>
      <c r="C197" s="87">
        <v>1179928</v>
      </c>
      <c r="D197" s="89" t="s">
        <v>113</v>
      </c>
      <c r="E197" s="89" t="s">
        <v>246</v>
      </c>
      <c r="F197" s="88">
        <v>513754069</v>
      </c>
      <c r="G197" s="89" t="s">
        <v>372</v>
      </c>
      <c r="H197" s="88" t="s">
        <v>351</v>
      </c>
      <c r="I197" s="88" t="s">
        <v>124</v>
      </c>
      <c r="J197" s="98"/>
      <c r="K197" s="91">
        <v>7.7399999999859173</v>
      </c>
      <c r="L197" s="89" t="s">
        <v>126</v>
      </c>
      <c r="M197" s="90">
        <v>2.5000000000000001E-2</v>
      </c>
      <c r="N197" s="90">
        <v>5.4399999999815173E-2</v>
      </c>
      <c r="O197" s="91">
        <v>56261.324317000006</v>
      </c>
      <c r="P197" s="99">
        <v>80.78</v>
      </c>
      <c r="Q197" s="91"/>
      <c r="R197" s="91">
        <v>45.447897786000006</v>
      </c>
      <c r="S197" s="92">
        <v>4.218605985498019E-5</v>
      </c>
      <c r="T197" s="92">
        <v>3.8889055685450854E-3</v>
      </c>
      <c r="U197" s="92">
        <v>4.7348972289463522E-4</v>
      </c>
    </row>
    <row r="198" spans="2:21">
      <c r="B198" s="86" t="s">
        <v>516</v>
      </c>
      <c r="C198" s="87">
        <v>1143411</v>
      </c>
      <c r="D198" s="89" t="s">
        <v>113</v>
      </c>
      <c r="E198" s="89" t="s">
        <v>246</v>
      </c>
      <c r="F198" s="88">
        <v>513937714</v>
      </c>
      <c r="G198" s="89" t="s">
        <v>372</v>
      </c>
      <c r="H198" s="88" t="s">
        <v>351</v>
      </c>
      <c r="I198" s="88" t="s">
        <v>124</v>
      </c>
      <c r="J198" s="98"/>
      <c r="K198" s="91">
        <v>5.450000000066896</v>
      </c>
      <c r="L198" s="89" t="s">
        <v>126</v>
      </c>
      <c r="M198" s="90">
        <v>3.4300000000000004E-2</v>
      </c>
      <c r="N198" s="90">
        <v>5.0100000000508418E-2</v>
      </c>
      <c r="O198" s="91">
        <v>40554.938806000006</v>
      </c>
      <c r="P198" s="99">
        <v>92.15</v>
      </c>
      <c r="Q198" s="91"/>
      <c r="R198" s="91">
        <v>37.371376110000007</v>
      </c>
      <c r="S198" s="92">
        <v>1.33457084395156E-4</v>
      </c>
      <c r="T198" s="92">
        <v>3.1978102340993455E-3</v>
      </c>
      <c r="U198" s="92">
        <v>3.8934611677387502E-4</v>
      </c>
    </row>
    <row r="199" spans="2:21">
      <c r="B199" s="86" t="s">
        <v>517</v>
      </c>
      <c r="C199" s="87">
        <v>1184191</v>
      </c>
      <c r="D199" s="89" t="s">
        <v>113</v>
      </c>
      <c r="E199" s="89" t="s">
        <v>246</v>
      </c>
      <c r="F199" s="88">
        <v>513937714</v>
      </c>
      <c r="G199" s="89" t="s">
        <v>372</v>
      </c>
      <c r="H199" s="88" t="s">
        <v>351</v>
      </c>
      <c r="I199" s="88" t="s">
        <v>124</v>
      </c>
      <c r="J199" s="98"/>
      <c r="K199" s="91">
        <v>6.7100000000877609</v>
      </c>
      <c r="L199" s="89" t="s">
        <v>126</v>
      </c>
      <c r="M199" s="90">
        <v>2.98E-2</v>
      </c>
      <c r="N199" s="90">
        <v>5.3100000000444229E-2</v>
      </c>
      <c r="O199" s="91">
        <v>32166.244502000009</v>
      </c>
      <c r="P199" s="99">
        <v>86.08</v>
      </c>
      <c r="Q199" s="91"/>
      <c r="R199" s="91">
        <v>27.688703267000005</v>
      </c>
      <c r="S199" s="92">
        <v>8.1943410915859524E-5</v>
      </c>
      <c r="T199" s="92">
        <v>2.3692790550589276E-3</v>
      </c>
      <c r="U199" s="92">
        <v>2.8846914985894418E-4</v>
      </c>
    </row>
    <row r="200" spans="2:21">
      <c r="B200" s="86" t="s">
        <v>518</v>
      </c>
      <c r="C200" s="87">
        <v>1139815</v>
      </c>
      <c r="D200" s="89" t="s">
        <v>113</v>
      </c>
      <c r="E200" s="89" t="s">
        <v>246</v>
      </c>
      <c r="F200" s="88">
        <v>514290345</v>
      </c>
      <c r="G200" s="89" t="s">
        <v>372</v>
      </c>
      <c r="H200" s="88" t="s">
        <v>351</v>
      </c>
      <c r="I200" s="88" t="s">
        <v>124</v>
      </c>
      <c r="J200" s="98"/>
      <c r="K200" s="91">
        <v>1.9999999999878977</v>
      </c>
      <c r="L200" s="89" t="s">
        <v>126</v>
      </c>
      <c r="M200" s="90">
        <v>3.61E-2</v>
      </c>
      <c r="N200" s="90">
        <v>4.9399999999658724E-2</v>
      </c>
      <c r="O200" s="91">
        <v>83473.142576000013</v>
      </c>
      <c r="P200" s="99">
        <v>98.99</v>
      </c>
      <c r="Q200" s="91"/>
      <c r="R200" s="91">
        <v>82.630061053000006</v>
      </c>
      <c r="S200" s="92">
        <v>1.0875979488729644E-4</v>
      </c>
      <c r="T200" s="92">
        <v>7.0705251554499717E-3</v>
      </c>
      <c r="U200" s="92">
        <v>8.6086456396678183E-4</v>
      </c>
    </row>
    <row r="201" spans="2:21">
      <c r="B201" s="86" t="s">
        <v>519</v>
      </c>
      <c r="C201" s="87">
        <v>1155522</v>
      </c>
      <c r="D201" s="89" t="s">
        <v>113</v>
      </c>
      <c r="E201" s="89" t="s">
        <v>246</v>
      </c>
      <c r="F201" s="88">
        <v>514290345</v>
      </c>
      <c r="G201" s="89" t="s">
        <v>372</v>
      </c>
      <c r="H201" s="88" t="s">
        <v>351</v>
      </c>
      <c r="I201" s="88" t="s">
        <v>124</v>
      </c>
      <c r="J201" s="98"/>
      <c r="K201" s="91">
        <v>2.9999999999627622</v>
      </c>
      <c r="L201" s="89" t="s">
        <v>126</v>
      </c>
      <c r="M201" s="90">
        <v>3.3000000000000002E-2</v>
      </c>
      <c r="N201" s="90">
        <v>4.4899999999273854E-2</v>
      </c>
      <c r="O201" s="91">
        <v>27472.725169000005</v>
      </c>
      <c r="P201" s="99">
        <v>97.75</v>
      </c>
      <c r="Q201" s="91"/>
      <c r="R201" s="91">
        <v>26.85458885500001</v>
      </c>
      <c r="S201" s="92">
        <v>8.9097359026415237E-5</v>
      </c>
      <c r="T201" s="92">
        <v>2.2979051887273209E-3</v>
      </c>
      <c r="U201" s="92">
        <v>2.7977909771043845E-4</v>
      </c>
    </row>
    <row r="202" spans="2:21">
      <c r="B202" s="86" t="s">
        <v>520</v>
      </c>
      <c r="C202" s="87">
        <v>1159359</v>
      </c>
      <c r="D202" s="89" t="s">
        <v>113</v>
      </c>
      <c r="E202" s="89" t="s">
        <v>246</v>
      </c>
      <c r="F202" s="88">
        <v>514290345</v>
      </c>
      <c r="G202" s="89" t="s">
        <v>372</v>
      </c>
      <c r="H202" s="88" t="s">
        <v>351</v>
      </c>
      <c r="I202" s="88" t="s">
        <v>124</v>
      </c>
      <c r="J202" s="98"/>
      <c r="K202" s="91">
        <v>5.3899999999739237</v>
      </c>
      <c r="L202" s="89" t="s">
        <v>126</v>
      </c>
      <c r="M202" s="90">
        <v>2.6200000000000001E-2</v>
      </c>
      <c r="N202" s="90">
        <v>5.1099999999714249E-2</v>
      </c>
      <c r="O202" s="91">
        <v>72527.572668000008</v>
      </c>
      <c r="P202" s="99">
        <v>88.3</v>
      </c>
      <c r="Q202" s="91"/>
      <c r="R202" s="91">
        <v>64.041844253000008</v>
      </c>
      <c r="S202" s="92">
        <v>5.6076820522653772E-5</v>
      </c>
      <c r="T202" s="92">
        <v>5.4799605013217626E-3</v>
      </c>
      <c r="U202" s="92">
        <v>6.6720699011858927E-4</v>
      </c>
    </row>
    <row r="203" spans="2:21">
      <c r="B203" s="86" t="s">
        <v>521</v>
      </c>
      <c r="C203" s="87">
        <v>1141829</v>
      </c>
      <c r="D203" s="89" t="s">
        <v>113</v>
      </c>
      <c r="E203" s="89" t="s">
        <v>246</v>
      </c>
      <c r="F203" s="88" t="s">
        <v>522</v>
      </c>
      <c r="G203" s="89" t="s">
        <v>121</v>
      </c>
      <c r="H203" s="88" t="s">
        <v>348</v>
      </c>
      <c r="I203" s="88" t="s">
        <v>257</v>
      </c>
      <c r="J203" s="98"/>
      <c r="K203" s="91">
        <v>2.2999999999895184</v>
      </c>
      <c r="L203" s="89" t="s">
        <v>126</v>
      </c>
      <c r="M203" s="90">
        <v>2.3E-2</v>
      </c>
      <c r="N203" s="90">
        <v>5.8099999999961564E-2</v>
      </c>
      <c r="O203" s="91">
        <v>30731.332888000008</v>
      </c>
      <c r="P203" s="99">
        <v>93.13</v>
      </c>
      <c r="Q203" s="91"/>
      <c r="R203" s="91">
        <v>28.620089631000003</v>
      </c>
      <c r="S203" s="92">
        <v>3.7643799262799796E-5</v>
      </c>
      <c r="T203" s="92">
        <v>2.4489763302658419E-3</v>
      </c>
      <c r="U203" s="92">
        <v>2.9817261014823503E-4</v>
      </c>
    </row>
    <row r="204" spans="2:21">
      <c r="B204" s="86" t="s">
        <v>523</v>
      </c>
      <c r="C204" s="87">
        <v>1173566</v>
      </c>
      <c r="D204" s="89" t="s">
        <v>113</v>
      </c>
      <c r="E204" s="89" t="s">
        <v>246</v>
      </c>
      <c r="F204" s="88" t="s">
        <v>522</v>
      </c>
      <c r="G204" s="89" t="s">
        <v>121</v>
      </c>
      <c r="H204" s="88" t="s">
        <v>348</v>
      </c>
      <c r="I204" s="88" t="s">
        <v>257</v>
      </c>
      <c r="J204" s="98"/>
      <c r="K204" s="91">
        <v>2.5899999999957473</v>
      </c>
      <c r="L204" s="89" t="s">
        <v>126</v>
      </c>
      <c r="M204" s="90">
        <v>2.1499999999999998E-2</v>
      </c>
      <c r="N204" s="90">
        <v>5.830000000024909E-2</v>
      </c>
      <c r="O204" s="91">
        <v>17060.623294999998</v>
      </c>
      <c r="P204" s="99">
        <v>91.16</v>
      </c>
      <c r="Q204" s="91">
        <v>0.90731177500000015</v>
      </c>
      <c r="R204" s="91">
        <v>16.459775973000003</v>
      </c>
      <c r="S204" s="92">
        <v>3.191240264827101E-5</v>
      </c>
      <c r="T204" s="92">
        <v>1.4084372997802865E-3</v>
      </c>
      <c r="U204" s="92">
        <v>1.7148284396037138E-4</v>
      </c>
    </row>
    <row r="205" spans="2:21">
      <c r="B205" s="86" t="s">
        <v>524</v>
      </c>
      <c r="C205" s="87">
        <v>1136464</v>
      </c>
      <c r="D205" s="89" t="s">
        <v>113</v>
      </c>
      <c r="E205" s="89" t="s">
        <v>246</v>
      </c>
      <c r="F205" s="88" t="s">
        <v>522</v>
      </c>
      <c r="G205" s="89" t="s">
        <v>121</v>
      </c>
      <c r="H205" s="88" t="s">
        <v>348</v>
      </c>
      <c r="I205" s="88" t="s">
        <v>257</v>
      </c>
      <c r="J205" s="98"/>
      <c r="K205" s="91">
        <v>1.5999999999999996</v>
      </c>
      <c r="L205" s="89" t="s">
        <v>126</v>
      </c>
      <c r="M205" s="90">
        <v>2.75E-2</v>
      </c>
      <c r="N205" s="90">
        <v>5.5899999999709633E-2</v>
      </c>
      <c r="O205" s="91">
        <v>17828.201621000004</v>
      </c>
      <c r="P205" s="99">
        <v>96.59</v>
      </c>
      <c r="Q205" s="91"/>
      <c r="R205" s="91">
        <v>17.220259350000003</v>
      </c>
      <c r="S205" s="92">
        <v>5.6635532632211295E-5</v>
      </c>
      <c r="T205" s="92">
        <v>1.4735106735483533E-3</v>
      </c>
      <c r="U205" s="92">
        <v>1.794057860761369E-4</v>
      </c>
    </row>
    <row r="206" spans="2:21">
      <c r="B206" s="86" t="s">
        <v>525</v>
      </c>
      <c r="C206" s="87">
        <v>1139591</v>
      </c>
      <c r="D206" s="89" t="s">
        <v>113</v>
      </c>
      <c r="E206" s="89" t="s">
        <v>246</v>
      </c>
      <c r="F206" s="88" t="s">
        <v>522</v>
      </c>
      <c r="G206" s="89" t="s">
        <v>121</v>
      </c>
      <c r="H206" s="88" t="s">
        <v>348</v>
      </c>
      <c r="I206" s="88" t="s">
        <v>257</v>
      </c>
      <c r="J206" s="98"/>
      <c r="K206" s="91">
        <v>0.5399999999086893</v>
      </c>
      <c r="L206" s="89" t="s">
        <v>126</v>
      </c>
      <c r="M206" s="90">
        <v>2.4E-2</v>
      </c>
      <c r="N206" s="90">
        <v>5.9500000008478854E-2</v>
      </c>
      <c r="O206" s="91">
        <v>3117.8994690000004</v>
      </c>
      <c r="P206" s="99">
        <v>98.35</v>
      </c>
      <c r="Q206" s="91"/>
      <c r="R206" s="91">
        <v>3.0664541320000005</v>
      </c>
      <c r="S206" s="92">
        <v>3.3434190341385244E-5</v>
      </c>
      <c r="T206" s="92">
        <v>2.6239168653684945E-4</v>
      </c>
      <c r="U206" s="92">
        <v>3.1947231620404027E-5</v>
      </c>
    </row>
    <row r="207" spans="2:21">
      <c r="B207" s="86" t="s">
        <v>526</v>
      </c>
      <c r="C207" s="87">
        <v>1158740</v>
      </c>
      <c r="D207" s="89" t="s">
        <v>113</v>
      </c>
      <c r="E207" s="89" t="s">
        <v>246</v>
      </c>
      <c r="F207" s="88" t="s">
        <v>394</v>
      </c>
      <c r="G207" s="89" t="s">
        <v>122</v>
      </c>
      <c r="H207" s="88" t="s">
        <v>395</v>
      </c>
      <c r="I207" s="88" t="s">
        <v>257</v>
      </c>
      <c r="J207" s="98"/>
      <c r="K207" s="91">
        <v>1.6900000004098688</v>
      </c>
      <c r="L207" s="89" t="s">
        <v>126</v>
      </c>
      <c r="M207" s="90">
        <v>3.2500000000000001E-2</v>
      </c>
      <c r="N207" s="90">
        <v>6.0500000008782903E-2</v>
      </c>
      <c r="O207" s="91">
        <v>354.88104300000009</v>
      </c>
      <c r="P207" s="99">
        <v>96.25</v>
      </c>
      <c r="Q207" s="91"/>
      <c r="R207" s="91">
        <v>0.34157299400000007</v>
      </c>
      <c r="S207" s="92">
        <v>9.1334081647091278E-7</v>
      </c>
      <c r="T207" s="92">
        <v>2.922786714329408E-5</v>
      </c>
      <c r="U207" s="92">
        <v>3.5586090920837144E-6</v>
      </c>
    </row>
    <row r="208" spans="2:21">
      <c r="B208" s="86" t="s">
        <v>527</v>
      </c>
      <c r="C208" s="87">
        <v>1191832</v>
      </c>
      <c r="D208" s="89" t="s">
        <v>113</v>
      </c>
      <c r="E208" s="89" t="s">
        <v>246</v>
      </c>
      <c r="F208" s="88" t="s">
        <v>394</v>
      </c>
      <c r="G208" s="89" t="s">
        <v>122</v>
      </c>
      <c r="H208" s="88" t="s">
        <v>395</v>
      </c>
      <c r="I208" s="88" t="s">
        <v>257</v>
      </c>
      <c r="J208" s="98"/>
      <c r="K208" s="91">
        <v>2.36999999999462</v>
      </c>
      <c r="L208" s="89" t="s">
        <v>126</v>
      </c>
      <c r="M208" s="90">
        <v>5.7000000000000002E-2</v>
      </c>
      <c r="N208" s="90">
        <v>6.3899999999686707E-2</v>
      </c>
      <c r="O208" s="91">
        <v>63912.923652000005</v>
      </c>
      <c r="P208" s="99">
        <v>98.88</v>
      </c>
      <c r="Q208" s="91"/>
      <c r="R208" s="91">
        <v>63.19709678200001</v>
      </c>
      <c r="S208" s="92">
        <v>1.6117770511200723E-4</v>
      </c>
      <c r="T208" s="92">
        <v>5.4076767807533215E-3</v>
      </c>
      <c r="U208" s="92">
        <v>6.5840615959738213E-4</v>
      </c>
    </row>
    <row r="209" spans="2:21">
      <c r="B209" s="86" t="s">
        <v>528</v>
      </c>
      <c r="C209" s="87">
        <v>1161678</v>
      </c>
      <c r="D209" s="89" t="s">
        <v>113</v>
      </c>
      <c r="E209" s="89" t="s">
        <v>246</v>
      </c>
      <c r="F209" s="88" t="s">
        <v>398</v>
      </c>
      <c r="G209" s="89" t="s">
        <v>122</v>
      </c>
      <c r="H209" s="88" t="s">
        <v>395</v>
      </c>
      <c r="I209" s="88" t="s">
        <v>257</v>
      </c>
      <c r="J209" s="98"/>
      <c r="K209" s="91">
        <v>1.9100000000115054</v>
      </c>
      <c r="L209" s="89" t="s">
        <v>126</v>
      </c>
      <c r="M209" s="90">
        <v>2.7999999999999997E-2</v>
      </c>
      <c r="N209" s="90">
        <v>5.8400000000021907E-2</v>
      </c>
      <c r="O209" s="91">
        <v>19302.273898000003</v>
      </c>
      <c r="P209" s="99">
        <v>94.56</v>
      </c>
      <c r="Q209" s="91"/>
      <c r="R209" s="91">
        <v>18.252229769000007</v>
      </c>
      <c r="S209" s="92">
        <v>5.5516001814647453E-5</v>
      </c>
      <c r="T209" s="92">
        <v>1.5618147691067441E-3</v>
      </c>
      <c r="U209" s="92">
        <v>1.9015716098083694E-4</v>
      </c>
    </row>
    <row r="210" spans="2:21">
      <c r="B210" s="86" t="s">
        <v>529</v>
      </c>
      <c r="C210" s="87">
        <v>1192459</v>
      </c>
      <c r="D210" s="89" t="s">
        <v>113</v>
      </c>
      <c r="E210" s="89" t="s">
        <v>246</v>
      </c>
      <c r="F210" s="88" t="s">
        <v>398</v>
      </c>
      <c r="G210" s="89" t="s">
        <v>122</v>
      </c>
      <c r="H210" s="88" t="s">
        <v>395</v>
      </c>
      <c r="I210" s="88" t="s">
        <v>257</v>
      </c>
      <c r="J210" s="98"/>
      <c r="K210" s="91">
        <v>3.4900000000119458</v>
      </c>
      <c r="L210" s="89" t="s">
        <v>126</v>
      </c>
      <c r="M210" s="90">
        <v>5.6500000000000002E-2</v>
      </c>
      <c r="N210" s="90">
        <v>6.2500000000261957E-2</v>
      </c>
      <c r="O210" s="91">
        <v>47347.957789</v>
      </c>
      <c r="P210" s="99">
        <v>100.78</v>
      </c>
      <c r="Q210" s="91"/>
      <c r="R210" s="91">
        <v>47.717270107000004</v>
      </c>
      <c r="S210" s="92">
        <v>1.0988664544420721E-4</v>
      </c>
      <c r="T210" s="92">
        <v>4.0830922105278434E-3</v>
      </c>
      <c r="U210" s="92">
        <v>4.9713271902340327E-4</v>
      </c>
    </row>
    <row r="211" spans="2:21">
      <c r="B211" s="86" t="s">
        <v>530</v>
      </c>
      <c r="C211" s="87">
        <v>7390149</v>
      </c>
      <c r="D211" s="89" t="s">
        <v>113</v>
      </c>
      <c r="E211" s="89" t="s">
        <v>246</v>
      </c>
      <c r="F211" s="88" t="s">
        <v>531</v>
      </c>
      <c r="G211" s="89" t="s">
        <v>408</v>
      </c>
      <c r="H211" s="88" t="s">
        <v>403</v>
      </c>
      <c r="I211" s="88" t="s">
        <v>124</v>
      </c>
      <c r="J211" s="98"/>
      <c r="K211" s="91">
        <v>1.9299999988768843</v>
      </c>
      <c r="L211" s="89" t="s">
        <v>126</v>
      </c>
      <c r="M211" s="90">
        <v>0.04</v>
      </c>
      <c r="N211" s="90">
        <v>4.9299999970941609E-2</v>
      </c>
      <c r="O211" s="91">
        <v>570.29228100000012</v>
      </c>
      <c r="P211" s="99">
        <v>98.36</v>
      </c>
      <c r="Q211" s="91"/>
      <c r="R211" s="91">
        <v>0.56093949100000007</v>
      </c>
      <c r="S211" s="92">
        <v>2.8855618641694372E-6</v>
      </c>
      <c r="T211" s="92">
        <v>4.7998715373777485E-5</v>
      </c>
      <c r="U211" s="92">
        <v>5.8440345338935394E-6</v>
      </c>
    </row>
    <row r="212" spans="2:21">
      <c r="B212" s="86" t="s">
        <v>532</v>
      </c>
      <c r="C212" s="87">
        <v>7390222</v>
      </c>
      <c r="D212" s="89" t="s">
        <v>113</v>
      </c>
      <c r="E212" s="89" t="s">
        <v>246</v>
      </c>
      <c r="F212" s="88" t="s">
        <v>531</v>
      </c>
      <c r="G212" s="89" t="s">
        <v>408</v>
      </c>
      <c r="H212" s="88" t="s">
        <v>395</v>
      </c>
      <c r="I212" s="88" t="s">
        <v>257</v>
      </c>
      <c r="J212" s="98"/>
      <c r="K212" s="91">
        <v>3.5499999999688137</v>
      </c>
      <c r="L212" s="89" t="s">
        <v>126</v>
      </c>
      <c r="M212" s="90">
        <v>0.04</v>
      </c>
      <c r="N212" s="90">
        <v>5.1300000000644531E-2</v>
      </c>
      <c r="O212" s="91">
        <v>4901.3567340000009</v>
      </c>
      <c r="P212" s="99">
        <v>98.13</v>
      </c>
      <c r="Q212" s="91"/>
      <c r="R212" s="91">
        <v>4.8097013130000006</v>
      </c>
      <c r="S212" s="92">
        <v>6.3303516464662973E-6</v>
      </c>
      <c r="T212" s="92">
        <v>4.1155862273845658E-4</v>
      </c>
      <c r="U212" s="92">
        <v>5.0108899483572107E-5</v>
      </c>
    </row>
    <row r="213" spans="2:21">
      <c r="B213" s="86" t="s">
        <v>533</v>
      </c>
      <c r="C213" s="87">
        <v>2590388</v>
      </c>
      <c r="D213" s="89" t="s">
        <v>113</v>
      </c>
      <c r="E213" s="89" t="s">
        <v>246</v>
      </c>
      <c r="F213" s="88" t="s">
        <v>534</v>
      </c>
      <c r="G213" s="89" t="s">
        <v>270</v>
      </c>
      <c r="H213" s="88" t="s">
        <v>395</v>
      </c>
      <c r="I213" s="88" t="s">
        <v>257</v>
      </c>
      <c r="J213" s="98"/>
      <c r="K213" s="91">
        <v>0.98999999957049789</v>
      </c>
      <c r="L213" s="89" t="s">
        <v>126</v>
      </c>
      <c r="M213" s="90">
        <v>5.9000000000000004E-2</v>
      </c>
      <c r="N213" s="90">
        <v>5.4500000003789711E-2</v>
      </c>
      <c r="O213" s="91">
        <v>787.75437100000011</v>
      </c>
      <c r="P213" s="99">
        <v>100.49</v>
      </c>
      <c r="Q213" s="91"/>
      <c r="R213" s="91">
        <v>0.79161436600000012</v>
      </c>
      <c r="S213" s="92">
        <v>2.9938212357093055E-6</v>
      </c>
      <c r="T213" s="92">
        <v>6.7737203832253124E-5</v>
      </c>
      <c r="U213" s="92">
        <v>8.2472740226988943E-6</v>
      </c>
    </row>
    <row r="214" spans="2:21">
      <c r="B214" s="86" t="s">
        <v>535</v>
      </c>
      <c r="C214" s="87">
        <v>2590511</v>
      </c>
      <c r="D214" s="89" t="s">
        <v>113</v>
      </c>
      <c r="E214" s="89" t="s">
        <v>246</v>
      </c>
      <c r="F214" s="88" t="s">
        <v>534</v>
      </c>
      <c r="G214" s="89" t="s">
        <v>270</v>
      </c>
      <c r="H214" s="88" t="s">
        <v>395</v>
      </c>
      <c r="I214" s="88" t="s">
        <v>257</v>
      </c>
      <c r="J214" s="98"/>
      <c r="K214" s="91">
        <v>3.2</v>
      </c>
      <c r="L214" s="89" t="s">
        <v>126</v>
      </c>
      <c r="M214" s="90">
        <v>2.7000000000000003E-2</v>
      </c>
      <c r="N214" s="90">
        <v>5.6999669749009253E-2</v>
      </c>
      <c r="O214" s="91">
        <v>1.3205000000000001E-2</v>
      </c>
      <c r="P214" s="99">
        <v>91.75</v>
      </c>
      <c r="Q214" s="91"/>
      <c r="R214" s="91">
        <v>1.2112000000000002E-5</v>
      </c>
      <c r="S214" s="92">
        <v>1.7660636276012837E-11</v>
      </c>
      <c r="T214" s="92">
        <v>1.0364049062953083E-9</v>
      </c>
      <c r="U214" s="92">
        <v>1.2618642012230613E-10</v>
      </c>
    </row>
    <row r="215" spans="2:21">
      <c r="B215" s="86" t="s">
        <v>536</v>
      </c>
      <c r="C215" s="87">
        <v>1141191</v>
      </c>
      <c r="D215" s="89" t="s">
        <v>113</v>
      </c>
      <c r="E215" s="89" t="s">
        <v>246</v>
      </c>
      <c r="F215" s="88" t="s">
        <v>537</v>
      </c>
      <c r="G215" s="89" t="s">
        <v>434</v>
      </c>
      <c r="H215" s="88" t="s">
        <v>403</v>
      </c>
      <c r="I215" s="88" t="s">
        <v>124</v>
      </c>
      <c r="J215" s="98"/>
      <c r="K215" s="91">
        <v>1.3100000001113925</v>
      </c>
      <c r="L215" s="89" t="s">
        <v>126</v>
      </c>
      <c r="M215" s="90">
        <v>3.0499999999999999E-2</v>
      </c>
      <c r="N215" s="90">
        <v>5.6900000007454724E-2</v>
      </c>
      <c r="O215" s="91">
        <v>1206.2473150000003</v>
      </c>
      <c r="P215" s="99">
        <v>96.75</v>
      </c>
      <c r="Q215" s="91"/>
      <c r="R215" s="91">
        <v>1.1670442770000002</v>
      </c>
      <c r="S215" s="92">
        <v>1.7970566418616436E-5</v>
      </c>
      <c r="T215" s="92">
        <v>9.9862154437471994E-5</v>
      </c>
      <c r="U215" s="92">
        <v>1.2158614550764118E-5</v>
      </c>
    </row>
    <row r="216" spans="2:21">
      <c r="B216" s="86" t="s">
        <v>538</v>
      </c>
      <c r="C216" s="87">
        <v>1168368</v>
      </c>
      <c r="D216" s="89" t="s">
        <v>113</v>
      </c>
      <c r="E216" s="89" t="s">
        <v>246</v>
      </c>
      <c r="F216" s="88" t="s">
        <v>537</v>
      </c>
      <c r="G216" s="89" t="s">
        <v>434</v>
      </c>
      <c r="H216" s="88" t="s">
        <v>403</v>
      </c>
      <c r="I216" s="88" t="s">
        <v>124</v>
      </c>
      <c r="J216" s="98"/>
      <c r="K216" s="91">
        <v>2.9299999999714808</v>
      </c>
      <c r="L216" s="89" t="s">
        <v>126</v>
      </c>
      <c r="M216" s="90">
        <v>2.58E-2</v>
      </c>
      <c r="N216" s="90">
        <v>5.5300000000210792E-2</v>
      </c>
      <c r="O216" s="91">
        <v>17532.062962000004</v>
      </c>
      <c r="P216" s="99">
        <v>92</v>
      </c>
      <c r="Q216" s="91"/>
      <c r="R216" s="91">
        <v>16.129497922000002</v>
      </c>
      <c r="S216" s="92">
        <v>5.7950527912472952E-5</v>
      </c>
      <c r="T216" s="92">
        <v>1.3801759232530365E-3</v>
      </c>
      <c r="U216" s="92">
        <v>1.6804190894545537E-4</v>
      </c>
    </row>
    <row r="217" spans="2:21">
      <c r="B217" s="86" t="s">
        <v>539</v>
      </c>
      <c r="C217" s="87">
        <v>1186162</v>
      </c>
      <c r="D217" s="89" t="s">
        <v>113</v>
      </c>
      <c r="E217" s="89" t="s">
        <v>246</v>
      </c>
      <c r="F217" s="88" t="s">
        <v>537</v>
      </c>
      <c r="G217" s="89" t="s">
        <v>434</v>
      </c>
      <c r="H217" s="88" t="s">
        <v>403</v>
      </c>
      <c r="I217" s="88" t="s">
        <v>124</v>
      </c>
      <c r="J217" s="98"/>
      <c r="K217" s="91">
        <v>4.4000000000081192</v>
      </c>
      <c r="L217" s="89" t="s">
        <v>126</v>
      </c>
      <c r="M217" s="90">
        <v>0.04</v>
      </c>
      <c r="N217" s="90">
        <v>5.6300000000056839E-2</v>
      </c>
      <c r="O217" s="91">
        <v>52689.44000000001</v>
      </c>
      <c r="P217" s="99">
        <v>93.51</v>
      </c>
      <c r="Q217" s="91"/>
      <c r="R217" s="91">
        <v>49.269895344000005</v>
      </c>
      <c r="S217" s="92">
        <v>1.2037110057684621E-4</v>
      </c>
      <c r="T217" s="92">
        <v>4.2159479249651551E-3</v>
      </c>
      <c r="U217" s="92">
        <v>5.1330843075132412E-4</v>
      </c>
    </row>
    <row r="218" spans="2:21">
      <c r="B218" s="86" t="s">
        <v>540</v>
      </c>
      <c r="C218" s="87">
        <v>2380046</v>
      </c>
      <c r="D218" s="89" t="s">
        <v>113</v>
      </c>
      <c r="E218" s="89" t="s">
        <v>246</v>
      </c>
      <c r="F218" s="88" t="s">
        <v>541</v>
      </c>
      <c r="G218" s="89" t="s">
        <v>122</v>
      </c>
      <c r="H218" s="88" t="s">
        <v>395</v>
      </c>
      <c r="I218" s="88" t="s">
        <v>257</v>
      </c>
      <c r="J218" s="98"/>
      <c r="K218" s="91">
        <v>0.99000000007167366</v>
      </c>
      <c r="L218" s="89" t="s">
        <v>126</v>
      </c>
      <c r="M218" s="90">
        <v>2.9500000000000002E-2</v>
      </c>
      <c r="N218" s="90">
        <v>4.6600000003464224E-2</v>
      </c>
      <c r="O218" s="91">
        <v>6807.2960430000012</v>
      </c>
      <c r="P218" s="99">
        <v>98.38</v>
      </c>
      <c r="Q218" s="91"/>
      <c r="R218" s="91">
        <v>6.6970178480000015</v>
      </c>
      <c r="S218" s="92">
        <v>1.2690765525251522E-4</v>
      </c>
      <c r="T218" s="92">
        <v>5.7305334834993789E-4</v>
      </c>
      <c r="U218" s="92">
        <v>6.9771524746888255E-5</v>
      </c>
    </row>
    <row r="219" spans="2:21">
      <c r="B219" s="86" t="s">
        <v>542</v>
      </c>
      <c r="C219" s="87">
        <v>1132505</v>
      </c>
      <c r="D219" s="89" t="s">
        <v>113</v>
      </c>
      <c r="E219" s="89" t="s">
        <v>246</v>
      </c>
      <c r="F219" s="88" t="s">
        <v>423</v>
      </c>
      <c r="G219" s="89" t="s">
        <v>270</v>
      </c>
      <c r="H219" s="88" t="s">
        <v>395</v>
      </c>
      <c r="I219" s="88" t="s">
        <v>257</v>
      </c>
      <c r="J219" s="98"/>
      <c r="K219" s="91">
        <v>0.9</v>
      </c>
      <c r="L219" s="89" t="s">
        <v>126</v>
      </c>
      <c r="M219" s="90">
        <v>6.4000000000000001E-2</v>
      </c>
      <c r="N219" s="90">
        <v>5.6383928571428571E-2</v>
      </c>
      <c r="O219" s="91">
        <v>1.3240000000000001E-3</v>
      </c>
      <c r="P219" s="99">
        <v>101.3</v>
      </c>
      <c r="Q219" s="91"/>
      <c r="R219" s="91">
        <v>1.3440000000000002E-6</v>
      </c>
      <c r="S219" s="92">
        <v>1.9061386079555551E-12</v>
      </c>
      <c r="T219" s="92">
        <v>1.1500397903408968E-10</v>
      </c>
      <c r="U219" s="92">
        <v>1.4002191929027363E-11</v>
      </c>
    </row>
    <row r="220" spans="2:21">
      <c r="B220" s="86" t="s">
        <v>543</v>
      </c>
      <c r="C220" s="87">
        <v>1162817</v>
      </c>
      <c r="D220" s="89" t="s">
        <v>113</v>
      </c>
      <c r="E220" s="89" t="s">
        <v>246</v>
      </c>
      <c r="F220" s="88" t="s">
        <v>423</v>
      </c>
      <c r="G220" s="89" t="s">
        <v>270</v>
      </c>
      <c r="H220" s="88" t="s">
        <v>395</v>
      </c>
      <c r="I220" s="88" t="s">
        <v>257</v>
      </c>
      <c r="J220" s="98"/>
      <c r="K220" s="91">
        <v>4.940000000001433</v>
      </c>
      <c r="L220" s="89" t="s">
        <v>126</v>
      </c>
      <c r="M220" s="90">
        <v>2.4300000000000002E-2</v>
      </c>
      <c r="N220" s="90">
        <v>5.1600000000021497E-2</v>
      </c>
      <c r="O220" s="91">
        <v>63507.211012000014</v>
      </c>
      <c r="P220" s="99">
        <v>87.92</v>
      </c>
      <c r="Q220" s="91"/>
      <c r="R220" s="91">
        <v>55.835539918000009</v>
      </c>
      <c r="S220" s="92">
        <v>4.336102730888323E-5</v>
      </c>
      <c r="T220" s="92">
        <v>4.7777598676240693E-3</v>
      </c>
      <c r="U220" s="92">
        <v>5.8171126963742919E-4</v>
      </c>
    </row>
    <row r="221" spans="2:21">
      <c r="B221" s="86" t="s">
        <v>544</v>
      </c>
      <c r="C221" s="87">
        <v>1141415</v>
      </c>
      <c r="D221" s="89" t="s">
        <v>113</v>
      </c>
      <c r="E221" s="89" t="s">
        <v>246</v>
      </c>
      <c r="F221" s="88" t="s">
        <v>545</v>
      </c>
      <c r="G221" s="89" t="s">
        <v>149</v>
      </c>
      <c r="H221" s="88" t="s">
        <v>395</v>
      </c>
      <c r="I221" s="88" t="s">
        <v>257</v>
      </c>
      <c r="J221" s="98"/>
      <c r="K221" s="91">
        <v>0.98</v>
      </c>
      <c r="L221" s="89" t="s">
        <v>126</v>
      </c>
      <c r="M221" s="90">
        <v>2.1600000000000001E-2</v>
      </c>
      <c r="N221" s="90">
        <v>5.3178571428571429E-2</v>
      </c>
      <c r="O221" s="91">
        <v>5.8000000000000011E-4</v>
      </c>
      <c r="P221" s="99">
        <v>97.08</v>
      </c>
      <c r="Q221" s="91"/>
      <c r="R221" s="91">
        <v>5.6000000000000004E-7</v>
      </c>
      <c r="S221" s="92">
        <v>4.5347375674657546E-12</v>
      </c>
      <c r="T221" s="92">
        <v>4.7918324597537364E-11</v>
      </c>
      <c r="U221" s="92">
        <v>5.8342466370947342E-12</v>
      </c>
    </row>
    <row r="222" spans="2:21">
      <c r="B222" s="86" t="s">
        <v>546</v>
      </c>
      <c r="C222" s="87">
        <v>1156397</v>
      </c>
      <c r="D222" s="89" t="s">
        <v>113</v>
      </c>
      <c r="E222" s="89" t="s">
        <v>246</v>
      </c>
      <c r="F222" s="88" t="s">
        <v>545</v>
      </c>
      <c r="G222" s="89" t="s">
        <v>149</v>
      </c>
      <c r="H222" s="88" t="s">
        <v>395</v>
      </c>
      <c r="I222" s="88" t="s">
        <v>257</v>
      </c>
      <c r="J222" s="98"/>
      <c r="K222" s="91">
        <v>2.96</v>
      </c>
      <c r="L222" s="89" t="s">
        <v>126</v>
      </c>
      <c r="M222" s="90">
        <v>0.04</v>
      </c>
      <c r="N222" s="90">
        <v>5.0492379835873395E-2</v>
      </c>
      <c r="O222" s="91">
        <v>1.7590000000000004E-3</v>
      </c>
      <c r="P222" s="99">
        <v>97.11</v>
      </c>
      <c r="Q222" s="91"/>
      <c r="R222" s="91">
        <v>1.7060000000000003E-6</v>
      </c>
      <c r="S222" s="92">
        <v>2.5842272987017694E-12</v>
      </c>
      <c r="T222" s="92">
        <v>1.4597975314892635E-10</v>
      </c>
      <c r="U222" s="92">
        <v>1.7773615648006461E-11</v>
      </c>
    </row>
    <row r="223" spans="2:21">
      <c r="B223" s="86" t="s">
        <v>547</v>
      </c>
      <c r="C223" s="87">
        <v>1136134</v>
      </c>
      <c r="D223" s="89" t="s">
        <v>113</v>
      </c>
      <c r="E223" s="89" t="s">
        <v>246</v>
      </c>
      <c r="F223" s="88" t="s">
        <v>548</v>
      </c>
      <c r="G223" s="89" t="s">
        <v>549</v>
      </c>
      <c r="H223" s="88" t="s">
        <v>395</v>
      </c>
      <c r="I223" s="88" t="s">
        <v>257</v>
      </c>
      <c r="J223" s="98"/>
      <c r="K223" s="91">
        <v>1.21</v>
      </c>
      <c r="L223" s="89" t="s">
        <v>126</v>
      </c>
      <c r="M223" s="90">
        <v>3.3500000000000002E-2</v>
      </c>
      <c r="N223" s="90">
        <v>5.071663379355687E-2</v>
      </c>
      <c r="O223" s="91">
        <v>1.5410000000000001E-3</v>
      </c>
      <c r="P223" s="99">
        <v>98.83</v>
      </c>
      <c r="Q223" s="91"/>
      <c r="R223" s="91">
        <v>1.5210000000000001E-6</v>
      </c>
      <c r="S223" s="92">
        <v>7.4750814449172358E-12</v>
      </c>
      <c r="T223" s="92">
        <v>1.3014959234438275E-10</v>
      </c>
      <c r="U223" s="92">
        <v>1.5846230598251948E-11</v>
      </c>
    </row>
    <row r="224" spans="2:21">
      <c r="B224" s="86" t="s">
        <v>550</v>
      </c>
      <c r="C224" s="87">
        <v>1141951</v>
      </c>
      <c r="D224" s="89" t="s">
        <v>113</v>
      </c>
      <c r="E224" s="89" t="s">
        <v>246</v>
      </c>
      <c r="F224" s="88" t="s">
        <v>548</v>
      </c>
      <c r="G224" s="89" t="s">
        <v>549</v>
      </c>
      <c r="H224" s="88" t="s">
        <v>395</v>
      </c>
      <c r="I224" s="88" t="s">
        <v>257</v>
      </c>
      <c r="J224" s="98"/>
      <c r="K224" s="91">
        <v>3.71</v>
      </c>
      <c r="L224" s="89" t="s">
        <v>126</v>
      </c>
      <c r="M224" s="90">
        <v>2.6200000000000001E-2</v>
      </c>
      <c r="N224" s="90">
        <v>5.1999999999999991E-2</v>
      </c>
      <c r="O224" s="91">
        <v>2.1730000000000005E-3</v>
      </c>
      <c r="P224" s="99">
        <v>91.08</v>
      </c>
      <c r="Q224" s="91">
        <v>3.4300000000000004E-7</v>
      </c>
      <c r="R224" s="91">
        <v>2.3250000000000002E-6</v>
      </c>
      <c r="S224" s="92">
        <v>4.9593215890939064E-12</v>
      </c>
      <c r="T224" s="92">
        <v>1.9894661551656138E-10</v>
      </c>
      <c r="U224" s="92">
        <v>2.4222541841509389E-11</v>
      </c>
    </row>
    <row r="225" spans="2:21">
      <c r="B225" s="86" t="s">
        <v>551</v>
      </c>
      <c r="C225" s="87">
        <v>7150410</v>
      </c>
      <c r="D225" s="89" t="s">
        <v>113</v>
      </c>
      <c r="E225" s="89" t="s">
        <v>246</v>
      </c>
      <c r="F225" s="88" t="s">
        <v>552</v>
      </c>
      <c r="G225" s="89" t="s">
        <v>434</v>
      </c>
      <c r="H225" s="88" t="s">
        <v>428</v>
      </c>
      <c r="I225" s="88" t="s">
        <v>124</v>
      </c>
      <c r="J225" s="98"/>
      <c r="K225" s="91">
        <v>2.1</v>
      </c>
      <c r="L225" s="89" t="s">
        <v>126</v>
      </c>
      <c r="M225" s="90">
        <v>2.9500000000000002E-2</v>
      </c>
      <c r="N225" s="90">
        <v>6.0800000000350754E-2</v>
      </c>
      <c r="O225" s="91">
        <v>42515.846979000009</v>
      </c>
      <c r="P225" s="99">
        <v>93.88</v>
      </c>
      <c r="Q225" s="91"/>
      <c r="R225" s="91">
        <v>39.913877145000008</v>
      </c>
      <c r="S225" s="92">
        <v>1.0766683780326042E-4</v>
      </c>
      <c r="T225" s="92">
        <v>3.4153680731791752E-3</v>
      </c>
      <c r="U225" s="92">
        <v>4.1583464911897972E-4</v>
      </c>
    </row>
    <row r="226" spans="2:21">
      <c r="B226" s="86" t="s">
        <v>553</v>
      </c>
      <c r="C226" s="87">
        <v>7150444</v>
      </c>
      <c r="D226" s="89" t="s">
        <v>113</v>
      </c>
      <c r="E226" s="89" t="s">
        <v>246</v>
      </c>
      <c r="F226" s="88" t="s">
        <v>552</v>
      </c>
      <c r="G226" s="89" t="s">
        <v>434</v>
      </c>
      <c r="H226" s="88" t="s">
        <v>428</v>
      </c>
      <c r="I226" s="88" t="s">
        <v>124</v>
      </c>
      <c r="J226" s="98"/>
      <c r="K226" s="91">
        <v>3.4300000002037279</v>
      </c>
      <c r="L226" s="89" t="s">
        <v>126</v>
      </c>
      <c r="M226" s="90">
        <v>2.5499999999999998E-2</v>
      </c>
      <c r="N226" s="90">
        <v>6.0000000002910399E-2</v>
      </c>
      <c r="O226" s="91">
        <v>3850.6806090000005</v>
      </c>
      <c r="P226" s="99">
        <v>89.23</v>
      </c>
      <c r="Q226" s="91"/>
      <c r="R226" s="91">
        <v>3.4359623100000003</v>
      </c>
      <c r="S226" s="92">
        <v>6.6129945714334792E-6</v>
      </c>
      <c r="T226" s="92">
        <v>2.94009923706222E-4</v>
      </c>
      <c r="U226" s="92">
        <v>3.5796877771967417E-5</v>
      </c>
    </row>
    <row r="227" spans="2:21">
      <c r="B227" s="86" t="s">
        <v>554</v>
      </c>
      <c r="C227" s="87">
        <v>1155878</v>
      </c>
      <c r="D227" s="89" t="s">
        <v>113</v>
      </c>
      <c r="E227" s="89" t="s">
        <v>246</v>
      </c>
      <c r="F227" s="88">
        <v>514486042</v>
      </c>
      <c r="G227" s="89" t="s">
        <v>372</v>
      </c>
      <c r="H227" s="88" t="s">
        <v>428</v>
      </c>
      <c r="I227" s="88" t="s">
        <v>124</v>
      </c>
      <c r="J227" s="98"/>
      <c r="K227" s="91">
        <v>2.300000000023855</v>
      </c>
      <c r="L227" s="89" t="s">
        <v>126</v>
      </c>
      <c r="M227" s="90">
        <v>3.27E-2</v>
      </c>
      <c r="N227" s="90">
        <v>5.240000000007157E-2</v>
      </c>
      <c r="O227" s="91">
        <v>17435.913085000004</v>
      </c>
      <c r="P227" s="99">
        <v>96.17</v>
      </c>
      <c r="Q227" s="91"/>
      <c r="R227" s="91">
        <v>16.768117612000001</v>
      </c>
      <c r="S227" s="92">
        <v>5.5248098294322128E-5</v>
      </c>
      <c r="T227" s="92">
        <v>1.4348216118241055E-3</v>
      </c>
      <c r="U227" s="92">
        <v>1.746952389075357E-4</v>
      </c>
    </row>
    <row r="228" spans="2:21">
      <c r="B228" s="86" t="s">
        <v>556</v>
      </c>
      <c r="C228" s="87">
        <v>7200249</v>
      </c>
      <c r="D228" s="89" t="s">
        <v>113</v>
      </c>
      <c r="E228" s="89" t="s">
        <v>246</v>
      </c>
      <c r="F228" s="88" t="s">
        <v>557</v>
      </c>
      <c r="G228" s="89" t="s">
        <v>475</v>
      </c>
      <c r="H228" s="88" t="s">
        <v>428</v>
      </c>
      <c r="I228" s="88" t="s">
        <v>124</v>
      </c>
      <c r="J228" s="98"/>
      <c r="K228" s="91">
        <v>5.0599999999798131</v>
      </c>
      <c r="L228" s="89" t="s">
        <v>126</v>
      </c>
      <c r="M228" s="90">
        <v>7.4999999999999997E-3</v>
      </c>
      <c r="N228" s="90">
        <v>4.5199999999891681E-2</v>
      </c>
      <c r="O228" s="91">
        <v>48823.352340000005</v>
      </c>
      <c r="P228" s="99">
        <v>83.2</v>
      </c>
      <c r="Q228" s="91"/>
      <c r="R228" s="91">
        <v>40.621029147000009</v>
      </c>
      <c r="S228" s="92">
        <v>9.1845210136516788E-5</v>
      </c>
      <c r="T228" s="92">
        <v>3.475877964557094E-3</v>
      </c>
      <c r="U228" s="92">
        <v>4.2320196910037851E-4</v>
      </c>
    </row>
    <row r="229" spans="2:21">
      <c r="B229" s="86" t="s">
        <v>558</v>
      </c>
      <c r="C229" s="87">
        <v>7200173</v>
      </c>
      <c r="D229" s="89" t="s">
        <v>113</v>
      </c>
      <c r="E229" s="89" t="s">
        <v>246</v>
      </c>
      <c r="F229" s="88" t="s">
        <v>557</v>
      </c>
      <c r="G229" s="89" t="s">
        <v>475</v>
      </c>
      <c r="H229" s="88" t="s">
        <v>428</v>
      </c>
      <c r="I229" s="88" t="s">
        <v>124</v>
      </c>
      <c r="J229" s="98"/>
      <c r="K229" s="91">
        <v>2.39000000003707</v>
      </c>
      <c r="L229" s="89" t="s">
        <v>126</v>
      </c>
      <c r="M229" s="90">
        <v>3.4500000000000003E-2</v>
      </c>
      <c r="N229" s="90">
        <v>5.2500000000586564E-2</v>
      </c>
      <c r="O229" s="91">
        <v>21951.911183000004</v>
      </c>
      <c r="P229" s="99">
        <v>97.08</v>
      </c>
      <c r="Q229" s="91"/>
      <c r="R229" s="91">
        <v>21.310914639000003</v>
      </c>
      <c r="S229" s="92">
        <v>4.994718637728302E-5</v>
      </c>
      <c r="T229" s="92">
        <v>1.8235416520393088E-3</v>
      </c>
      <c r="U229" s="92">
        <v>2.2202345011785484E-4</v>
      </c>
    </row>
    <row r="230" spans="2:21">
      <c r="B230" s="86" t="s">
        <v>559</v>
      </c>
      <c r="C230" s="87">
        <v>1168483</v>
      </c>
      <c r="D230" s="89" t="s">
        <v>113</v>
      </c>
      <c r="E230" s="89" t="s">
        <v>246</v>
      </c>
      <c r="F230" s="88" t="s">
        <v>560</v>
      </c>
      <c r="G230" s="89" t="s">
        <v>475</v>
      </c>
      <c r="H230" s="88" t="s">
        <v>428</v>
      </c>
      <c r="I230" s="88" t="s">
        <v>124</v>
      </c>
      <c r="J230" s="98"/>
      <c r="K230" s="91">
        <v>4.0599999999991461</v>
      </c>
      <c r="L230" s="89" t="s">
        <v>126</v>
      </c>
      <c r="M230" s="90">
        <v>2.5000000000000001E-3</v>
      </c>
      <c r="N230" s="90">
        <v>5.4800000000358409E-2</v>
      </c>
      <c r="O230" s="91">
        <v>28791.966003000005</v>
      </c>
      <c r="P230" s="99">
        <v>81.400000000000006</v>
      </c>
      <c r="Q230" s="91"/>
      <c r="R230" s="91">
        <v>23.436659367000004</v>
      </c>
      <c r="S230" s="92">
        <v>5.0815150675430026E-5</v>
      </c>
      <c r="T230" s="92">
        <v>2.005438305410394E-3</v>
      </c>
      <c r="U230" s="92">
        <v>2.4417009124402599E-4</v>
      </c>
    </row>
    <row r="231" spans="2:21">
      <c r="B231" s="86" t="s">
        <v>561</v>
      </c>
      <c r="C231" s="87">
        <v>1161751</v>
      </c>
      <c r="D231" s="89" t="s">
        <v>113</v>
      </c>
      <c r="E231" s="89" t="s">
        <v>246</v>
      </c>
      <c r="F231" s="88" t="s">
        <v>560</v>
      </c>
      <c r="G231" s="89" t="s">
        <v>475</v>
      </c>
      <c r="H231" s="88" t="s">
        <v>428</v>
      </c>
      <c r="I231" s="88" t="s">
        <v>124</v>
      </c>
      <c r="J231" s="98"/>
      <c r="K231" s="91">
        <v>3.2600000004764369</v>
      </c>
      <c r="L231" s="89" t="s">
        <v>126</v>
      </c>
      <c r="M231" s="90">
        <v>2.0499999999999997E-2</v>
      </c>
      <c r="N231" s="90">
        <v>5.3200000009528736E-2</v>
      </c>
      <c r="O231" s="91">
        <v>693.4746990000001</v>
      </c>
      <c r="P231" s="99">
        <v>90.8</v>
      </c>
      <c r="Q231" s="91"/>
      <c r="R231" s="91">
        <v>0.62967504500000004</v>
      </c>
      <c r="S231" s="92">
        <v>1.2412325583638104E-6</v>
      </c>
      <c r="T231" s="92">
        <v>5.3880309280855259E-5</v>
      </c>
      <c r="U231" s="92">
        <v>6.5601419888459381E-6</v>
      </c>
    </row>
    <row r="232" spans="2:21">
      <c r="B232" s="86" t="s">
        <v>562</v>
      </c>
      <c r="C232" s="87">
        <v>1162825</v>
      </c>
      <c r="D232" s="89" t="s">
        <v>113</v>
      </c>
      <c r="E232" s="89" t="s">
        <v>246</v>
      </c>
      <c r="F232" s="88" t="s">
        <v>563</v>
      </c>
      <c r="G232" s="89" t="s">
        <v>434</v>
      </c>
      <c r="H232" s="88" t="s">
        <v>428</v>
      </c>
      <c r="I232" s="88" t="s">
        <v>124</v>
      </c>
      <c r="J232" s="98"/>
      <c r="K232" s="91">
        <v>2.83</v>
      </c>
      <c r="L232" s="89" t="s">
        <v>126</v>
      </c>
      <c r="M232" s="90">
        <v>2.4E-2</v>
      </c>
      <c r="N232" s="90">
        <v>5.8099022724596716E-2</v>
      </c>
      <c r="O232" s="91">
        <v>1.8527000000000002E-2</v>
      </c>
      <c r="P232" s="99">
        <v>91.67</v>
      </c>
      <c r="Q232" s="91"/>
      <c r="R232" s="91">
        <v>1.6986000000000003E-5</v>
      </c>
      <c r="S232" s="92">
        <v>7.1091556808013277E-11</v>
      </c>
      <c r="T232" s="92">
        <v>1.453465467167446E-9</v>
      </c>
      <c r="U232" s="92">
        <v>1.7696520246016279E-10</v>
      </c>
    </row>
    <row r="233" spans="2:21">
      <c r="B233" s="86" t="s">
        <v>564</v>
      </c>
      <c r="C233" s="87">
        <v>1140102</v>
      </c>
      <c r="D233" s="89" t="s">
        <v>113</v>
      </c>
      <c r="E233" s="89" t="s">
        <v>246</v>
      </c>
      <c r="F233" s="88" t="s">
        <v>433</v>
      </c>
      <c r="G233" s="89" t="s">
        <v>434</v>
      </c>
      <c r="H233" s="88" t="s">
        <v>435</v>
      </c>
      <c r="I233" s="88" t="s">
        <v>257</v>
      </c>
      <c r="J233" s="98"/>
      <c r="K233" s="91">
        <v>2.5100000000148386</v>
      </c>
      <c r="L233" s="89" t="s">
        <v>126</v>
      </c>
      <c r="M233" s="90">
        <v>4.2999999999999997E-2</v>
      </c>
      <c r="N233" s="90">
        <v>6.0700000000420411E-2</v>
      </c>
      <c r="O233" s="91">
        <v>33073.820106000006</v>
      </c>
      <c r="P233" s="99">
        <v>97.81</v>
      </c>
      <c r="Q233" s="91"/>
      <c r="R233" s="91">
        <v>32.349504551999999</v>
      </c>
      <c r="S233" s="92">
        <v>2.7309886442646729E-5</v>
      </c>
      <c r="T233" s="92">
        <v>2.7680965351647292E-3</v>
      </c>
      <c r="U233" s="92">
        <v>3.3702676454319067E-4</v>
      </c>
    </row>
    <row r="234" spans="2:21">
      <c r="B234" s="86" t="s">
        <v>565</v>
      </c>
      <c r="C234" s="87">
        <v>1132836</v>
      </c>
      <c r="D234" s="89" t="s">
        <v>113</v>
      </c>
      <c r="E234" s="89" t="s">
        <v>246</v>
      </c>
      <c r="F234" s="88" t="s">
        <v>443</v>
      </c>
      <c r="G234" s="89" t="s">
        <v>149</v>
      </c>
      <c r="H234" s="88" t="s">
        <v>435</v>
      </c>
      <c r="I234" s="88" t="s">
        <v>257</v>
      </c>
      <c r="J234" s="98"/>
      <c r="K234" s="91">
        <v>1.4799999998855076</v>
      </c>
      <c r="L234" s="89" t="s">
        <v>126</v>
      </c>
      <c r="M234" s="90">
        <v>4.1399999999999999E-2</v>
      </c>
      <c r="N234" s="90">
        <v>5.4099999999320199E-2</v>
      </c>
      <c r="O234" s="91">
        <v>1847.098837</v>
      </c>
      <c r="P234" s="99">
        <v>98.21</v>
      </c>
      <c r="Q234" s="91">
        <v>0.98090169300000007</v>
      </c>
      <c r="R234" s="91">
        <v>2.7949374590000002</v>
      </c>
      <c r="S234" s="92">
        <v>1.2307275814622366E-5</v>
      </c>
      <c r="T234" s="92">
        <v>2.3915842926817551E-4</v>
      </c>
      <c r="U234" s="92">
        <v>2.9118490126894377E-5</v>
      </c>
    </row>
    <row r="235" spans="2:21">
      <c r="B235" s="86" t="s">
        <v>566</v>
      </c>
      <c r="C235" s="87">
        <v>1139252</v>
      </c>
      <c r="D235" s="89" t="s">
        <v>113</v>
      </c>
      <c r="E235" s="89" t="s">
        <v>246</v>
      </c>
      <c r="F235" s="88" t="s">
        <v>443</v>
      </c>
      <c r="G235" s="89" t="s">
        <v>149</v>
      </c>
      <c r="H235" s="88" t="s">
        <v>435</v>
      </c>
      <c r="I235" s="88" t="s">
        <v>257</v>
      </c>
      <c r="J235" s="98"/>
      <c r="K235" s="91">
        <v>2.0300000000532972</v>
      </c>
      <c r="L235" s="89" t="s">
        <v>126</v>
      </c>
      <c r="M235" s="90">
        <v>3.5499999999999997E-2</v>
      </c>
      <c r="N235" s="90">
        <v>5.6100000001308208E-2</v>
      </c>
      <c r="O235" s="91">
        <v>16430.787106000003</v>
      </c>
      <c r="P235" s="99">
        <v>96.08</v>
      </c>
      <c r="Q235" s="91">
        <v>4.8523101760000005</v>
      </c>
      <c r="R235" s="91">
        <v>20.639010430000003</v>
      </c>
      <c r="S235" s="92">
        <v>5.3503851643871411E-5</v>
      </c>
      <c r="T235" s="92">
        <v>1.7660478592083915E-3</v>
      </c>
      <c r="U235" s="92">
        <v>2.1502335213248331E-4</v>
      </c>
    </row>
    <row r="236" spans="2:21">
      <c r="B236" s="86" t="s">
        <v>567</v>
      </c>
      <c r="C236" s="87">
        <v>1143080</v>
      </c>
      <c r="D236" s="89" t="s">
        <v>113</v>
      </c>
      <c r="E236" s="89" t="s">
        <v>246</v>
      </c>
      <c r="F236" s="88" t="s">
        <v>443</v>
      </c>
      <c r="G236" s="89" t="s">
        <v>149</v>
      </c>
      <c r="H236" s="88" t="s">
        <v>435</v>
      </c>
      <c r="I236" s="88" t="s">
        <v>257</v>
      </c>
      <c r="J236" s="98"/>
      <c r="K236" s="91">
        <v>2.5300000000173148</v>
      </c>
      <c r="L236" s="89" t="s">
        <v>126</v>
      </c>
      <c r="M236" s="90">
        <v>2.5000000000000001E-2</v>
      </c>
      <c r="N236" s="90">
        <v>5.5800000000286065E-2</v>
      </c>
      <c r="O236" s="91">
        <v>70807.442551</v>
      </c>
      <c r="P236" s="99">
        <v>93.8</v>
      </c>
      <c r="Q236" s="91"/>
      <c r="R236" s="91">
        <v>66.417379545000003</v>
      </c>
      <c r="S236" s="92">
        <v>6.2634746794070509E-5</v>
      </c>
      <c r="T236" s="92">
        <v>5.6832313427770511E-3</v>
      </c>
      <c r="U236" s="92">
        <v>6.9195602366975146E-4</v>
      </c>
    </row>
    <row r="237" spans="2:21">
      <c r="B237" s="86" t="s">
        <v>568</v>
      </c>
      <c r="C237" s="87">
        <v>1189190</v>
      </c>
      <c r="D237" s="89" t="s">
        <v>113</v>
      </c>
      <c r="E237" s="89" t="s">
        <v>246</v>
      </c>
      <c r="F237" s="88" t="s">
        <v>443</v>
      </c>
      <c r="G237" s="89" t="s">
        <v>149</v>
      </c>
      <c r="H237" s="88" t="s">
        <v>435</v>
      </c>
      <c r="I237" s="88" t="s">
        <v>257</v>
      </c>
      <c r="J237" s="98"/>
      <c r="K237" s="91">
        <v>4.3199999999630894</v>
      </c>
      <c r="L237" s="89" t="s">
        <v>126</v>
      </c>
      <c r="M237" s="90">
        <v>4.7300000000000002E-2</v>
      </c>
      <c r="N237" s="90">
        <v>5.7899999999261799E-2</v>
      </c>
      <c r="O237" s="91">
        <v>33098.188972000011</v>
      </c>
      <c r="P237" s="99">
        <v>95.85</v>
      </c>
      <c r="Q237" s="91">
        <v>0.78712090500000009</v>
      </c>
      <c r="R237" s="91">
        <v>32.51173356000001</v>
      </c>
      <c r="S237" s="92">
        <v>8.3810918734411233E-5</v>
      </c>
      <c r="T237" s="92">
        <v>2.7819782177798741E-3</v>
      </c>
      <c r="U237" s="92">
        <v>3.3871691462241082E-4</v>
      </c>
    </row>
    <row r="238" spans="2:21">
      <c r="B238" s="86" t="s">
        <v>569</v>
      </c>
      <c r="C238" s="87">
        <v>1137512</v>
      </c>
      <c r="D238" s="89" t="s">
        <v>113</v>
      </c>
      <c r="E238" s="89" t="s">
        <v>246</v>
      </c>
      <c r="F238" s="88" t="s">
        <v>570</v>
      </c>
      <c r="G238" s="89" t="s">
        <v>427</v>
      </c>
      <c r="H238" s="88" t="s">
        <v>428</v>
      </c>
      <c r="I238" s="88" t="s">
        <v>124</v>
      </c>
      <c r="J238" s="98"/>
      <c r="K238" s="91">
        <v>1.0799999999936749</v>
      </c>
      <c r="L238" s="89" t="s">
        <v>126</v>
      </c>
      <c r="M238" s="90">
        <v>3.5000000000000003E-2</v>
      </c>
      <c r="N238" s="90">
        <v>5.9600000000295174E-2</v>
      </c>
      <c r="O238" s="91">
        <v>19209.691590000002</v>
      </c>
      <c r="P238" s="99">
        <v>98.76</v>
      </c>
      <c r="Q238" s="91"/>
      <c r="R238" s="91">
        <v>18.971491839000002</v>
      </c>
      <c r="S238" s="92">
        <v>8.0157277654913423E-5</v>
      </c>
      <c r="T238" s="92">
        <v>1.6233609000727376E-3</v>
      </c>
      <c r="U238" s="92">
        <v>1.9765064725420705E-4</v>
      </c>
    </row>
    <row r="239" spans="2:21">
      <c r="B239" s="86" t="s">
        <v>571</v>
      </c>
      <c r="C239" s="87">
        <v>1141852</v>
      </c>
      <c r="D239" s="89" t="s">
        <v>113</v>
      </c>
      <c r="E239" s="89" t="s">
        <v>246</v>
      </c>
      <c r="F239" s="88" t="s">
        <v>570</v>
      </c>
      <c r="G239" s="89" t="s">
        <v>427</v>
      </c>
      <c r="H239" s="88" t="s">
        <v>428</v>
      </c>
      <c r="I239" s="88" t="s">
        <v>124</v>
      </c>
      <c r="J239" s="98"/>
      <c r="K239" s="91">
        <v>2.409999999910148</v>
      </c>
      <c r="L239" s="89" t="s">
        <v>126</v>
      </c>
      <c r="M239" s="90">
        <v>2.6499999999999999E-2</v>
      </c>
      <c r="N239" s="90">
        <v>6.4399999997437007E-2</v>
      </c>
      <c r="O239" s="91">
        <v>14702.654313000001</v>
      </c>
      <c r="P239" s="99">
        <v>92.35</v>
      </c>
      <c r="Q239" s="91"/>
      <c r="R239" s="91">
        <v>13.577901742000002</v>
      </c>
      <c r="S239" s="92">
        <v>2.0506472336128865E-5</v>
      </c>
      <c r="T239" s="92">
        <v>1.1618398268332573E-3</v>
      </c>
      <c r="U239" s="92">
        <v>1.4145862067333257E-4</v>
      </c>
    </row>
    <row r="240" spans="2:21">
      <c r="B240" s="86" t="s">
        <v>572</v>
      </c>
      <c r="C240" s="87">
        <v>1168038</v>
      </c>
      <c r="D240" s="89" t="s">
        <v>113</v>
      </c>
      <c r="E240" s="89" t="s">
        <v>246</v>
      </c>
      <c r="F240" s="88" t="s">
        <v>570</v>
      </c>
      <c r="G240" s="89" t="s">
        <v>427</v>
      </c>
      <c r="H240" s="88" t="s">
        <v>428</v>
      </c>
      <c r="I240" s="88" t="s">
        <v>124</v>
      </c>
      <c r="J240" s="98"/>
      <c r="K240" s="91">
        <v>2.170000000039308</v>
      </c>
      <c r="L240" s="89" t="s">
        <v>126</v>
      </c>
      <c r="M240" s="90">
        <v>4.99E-2</v>
      </c>
      <c r="N240" s="90">
        <v>5.6200000001643803E-2</v>
      </c>
      <c r="O240" s="91">
        <v>11189.015537000001</v>
      </c>
      <c r="P240" s="99">
        <v>100.04</v>
      </c>
      <c r="Q240" s="91"/>
      <c r="R240" s="91">
        <v>11.193491268000001</v>
      </c>
      <c r="S240" s="92">
        <v>5.2654190762352943E-5</v>
      </c>
      <c r="T240" s="92">
        <v>9.5780954992807877E-4</v>
      </c>
      <c r="U240" s="92">
        <v>1.1661712283513978E-4</v>
      </c>
    </row>
    <row r="241" spans="2:21">
      <c r="B241" s="86" t="s">
        <v>573</v>
      </c>
      <c r="C241" s="87">
        <v>1190008</v>
      </c>
      <c r="D241" s="89" t="s">
        <v>113</v>
      </c>
      <c r="E241" s="89" t="s">
        <v>246</v>
      </c>
      <c r="F241" s="88" t="s">
        <v>574</v>
      </c>
      <c r="G241" s="89" t="s">
        <v>434</v>
      </c>
      <c r="H241" s="88" t="s">
        <v>435</v>
      </c>
      <c r="I241" s="88" t="s">
        <v>257</v>
      </c>
      <c r="J241" s="98"/>
      <c r="K241" s="91">
        <v>3.9199999999596549</v>
      </c>
      <c r="L241" s="89" t="s">
        <v>126</v>
      </c>
      <c r="M241" s="90">
        <v>5.3399999999999996E-2</v>
      </c>
      <c r="N241" s="90">
        <v>6.0999999999484952E-2</v>
      </c>
      <c r="O241" s="91">
        <v>47607.083138000009</v>
      </c>
      <c r="P241" s="99">
        <v>97.88</v>
      </c>
      <c r="Q241" s="91"/>
      <c r="R241" s="91">
        <v>46.597814564000011</v>
      </c>
      <c r="S241" s="92">
        <v>1.1901770784500002E-4</v>
      </c>
      <c r="T241" s="92">
        <v>3.9873021496671544E-3</v>
      </c>
      <c r="U241" s="92">
        <v>4.8546989806425191E-4</v>
      </c>
    </row>
    <row r="242" spans="2:21">
      <c r="B242" s="86" t="s">
        <v>575</v>
      </c>
      <c r="C242" s="87">
        <v>1188572</v>
      </c>
      <c r="D242" s="89" t="s">
        <v>113</v>
      </c>
      <c r="E242" s="89" t="s">
        <v>246</v>
      </c>
      <c r="F242" s="88" t="s">
        <v>576</v>
      </c>
      <c r="G242" s="89" t="s">
        <v>434</v>
      </c>
      <c r="H242" s="88" t="s">
        <v>449</v>
      </c>
      <c r="I242" s="88" t="s">
        <v>124</v>
      </c>
      <c r="J242" s="98"/>
      <c r="K242" s="91">
        <v>3.3700000000220571</v>
      </c>
      <c r="L242" s="89" t="s">
        <v>126</v>
      </c>
      <c r="M242" s="90">
        <v>4.53E-2</v>
      </c>
      <c r="N242" s="90">
        <v>6.1500000000382846E-2</v>
      </c>
      <c r="O242" s="91">
        <v>92048.254095000011</v>
      </c>
      <c r="P242" s="99">
        <v>95.06</v>
      </c>
      <c r="Q242" s="91"/>
      <c r="R242" s="91">
        <v>87.501073411000021</v>
      </c>
      <c r="S242" s="92">
        <v>1.3149750585000002E-4</v>
      </c>
      <c r="T242" s="92">
        <v>7.487330068466508E-3</v>
      </c>
      <c r="U242" s="92">
        <v>9.116122201612613E-4</v>
      </c>
    </row>
    <row r="243" spans="2:21">
      <c r="B243" s="86" t="s">
        <v>577</v>
      </c>
      <c r="C243" s="87">
        <v>1150812</v>
      </c>
      <c r="D243" s="89" t="s">
        <v>113</v>
      </c>
      <c r="E243" s="89" t="s">
        <v>246</v>
      </c>
      <c r="F243" s="88" t="s">
        <v>459</v>
      </c>
      <c r="G243" s="89" t="s">
        <v>460</v>
      </c>
      <c r="H243" s="88" t="s">
        <v>449</v>
      </c>
      <c r="I243" s="88" t="s">
        <v>124</v>
      </c>
      <c r="J243" s="98"/>
      <c r="K243" s="91">
        <v>1.9099999999615054</v>
      </c>
      <c r="L243" s="89" t="s">
        <v>126</v>
      </c>
      <c r="M243" s="90">
        <v>3.7499999999999999E-2</v>
      </c>
      <c r="N243" s="90">
        <v>5.8199999998646855E-2</v>
      </c>
      <c r="O243" s="91">
        <v>17800.419356000002</v>
      </c>
      <c r="P243" s="99">
        <v>96.32</v>
      </c>
      <c r="Q243" s="91"/>
      <c r="R243" s="91">
        <v>17.145363926000005</v>
      </c>
      <c r="S243" s="92">
        <v>4.8163161333351754E-5</v>
      </c>
      <c r="T243" s="92">
        <v>1.4671019891945997E-3</v>
      </c>
      <c r="U243" s="92">
        <v>1.7862550326255516E-4</v>
      </c>
    </row>
    <row r="244" spans="2:21">
      <c r="B244" s="86" t="s">
        <v>578</v>
      </c>
      <c r="C244" s="87">
        <v>1161785</v>
      </c>
      <c r="D244" s="89" t="s">
        <v>113</v>
      </c>
      <c r="E244" s="89" t="s">
        <v>246</v>
      </c>
      <c r="F244" s="88" t="s">
        <v>459</v>
      </c>
      <c r="G244" s="89" t="s">
        <v>460</v>
      </c>
      <c r="H244" s="88" t="s">
        <v>449</v>
      </c>
      <c r="I244" s="88" t="s">
        <v>124</v>
      </c>
      <c r="J244" s="98"/>
      <c r="K244" s="91">
        <v>3.669999999995901</v>
      </c>
      <c r="L244" s="89" t="s">
        <v>126</v>
      </c>
      <c r="M244" s="90">
        <v>2.6600000000000002E-2</v>
      </c>
      <c r="N244" s="90">
        <v>6.8999999999968475E-2</v>
      </c>
      <c r="O244" s="91">
        <v>109899.24452400001</v>
      </c>
      <c r="P244" s="99">
        <v>86.57</v>
      </c>
      <c r="Q244" s="91"/>
      <c r="R244" s="91">
        <v>95.139772317000009</v>
      </c>
      <c r="S244" s="92">
        <v>1.3353546682515739E-4</v>
      </c>
      <c r="T244" s="92">
        <v>8.1409615928960816E-3</v>
      </c>
      <c r="U244" s="92">
        <v>9.9119445838288561E-4</v>
      </c>
    </row>
    <row r="245" spans="2:21">
      <c r="B245" s="86" t="s">
        <v>579</v>
      </c>
      <c r="C245" s="87">
        <v>1172725</v>
      </c>
      <c r="D245" s="89" t="s">
        <v>113</v>
      </c>
      <c r="E245" s="89" t="s">
        <v>246</v>
      </c>
      <c r="F245" s="88" t="s">
        <v>580</v>
      </c>
      <c r="G245" s="89" t="s">
        <v>434</v>
      </c>
      <c r="H245" s="88" t="s">
        <v>449</v>
      </c>
      <c r="I245" s="88" t="s">
        <v>124</v>
      </c>
      <c r="J245" s="98"/>
      <c r="K245" s="91">
        <v>3.4200000000262132</v>
      </c>
      <c r="L245" s="89" t="s">
        <v>126</v>
      </c>
      <c r="M245" s="90">
        <v>2.5000000000000001E-2</v>
      </c>
      <c r="N245" s="90">
        <v>6.3500000000448378E-2</v>
      </c>
      <c r="O245" s="91">
        <v>32930.9</v>
      </c>
      <c r="P245" s="99">
        <v>88.04</v>
      </c>
      <c r="Q245" s="91"/>
      <c r="R245" s="91">
        <v>28.992365822000007</v>
      </c>
      <c r="S245" s="92">
        <v>1.5614780197035786E-4</v>
      </c>
      <c r="T245" s="92">
        <v>2.4808314219806151E-3</v>
      </c>
      <c r="U245" s="92">
        <v>3.020510942828997E-4</v>
      </c>
    </row>
    <row r="246" spans="2:21">
      <c r="B246" s="86" t="s">
        <v>581</v>
      </c>
      <c r="C246" s="87">
        <v>1159375</v>
      </c>
      <c r="D246" s="89" t="s">
        <v>113</v>
      </c>
      <c r="E246" s="89" t="s">
        <v>246</v>
      </c>
      <c r="F246" s="88" t="s">
        <v>582</v>
      </c>
      <c r="G246" s="89" t="s">
        <v>475</v>
      </c>
      <c r="H246" s="88" t="s">
        <v>464</v>
      </c>
      <c r="I246" s="88"/>
      <c r="J246" s="98"/>
      <c r="K246" s="91">
        <v>1.4600000000876601</v>
      </c>
      <c r="L246" s="89" t="s">
        <v>126</v>
      </c>
      <c r="M246" s="90">
        <v>3.5499999999999997E-2</v>
      </c>
      <c r="N246" s="90">
        <v>6.9699999999561696E-2</v>
      </c>
      <c r="O246" s="91">
        <v>5980.1133940000009</v>
      </c>
      <c r="P246" s="99">
        <v>95.38</v>
      </c>
      <c r="Q246" s="91"/>
      <c r="R246" s="91">
        <v>5.703832225000002</v>
      </c>
      <c r="S246" s="92">
        <v>2.0880109223945054E-5</v>
      </c>
      <c r="T246" s="92">
        <v>4.8806800715614973E-4</v>
      </c>
      <c r="U246" s="92">
        <v>5.9424221387962208E-5</v>
      </c>
    </row>
    <row r="247" spans="2:21">
      <c r="B247" s="86" t="s">
        <v>583</v>
      </c>
      <c r="C247" s="87">
        <v>1193275</v>
      </c>
      <c r="D247" s="89" t="s">
        <v>113</v>
      </c>
      <c r="E247" s="89" t="s">
        <v>246</v>
      </c>
      <c r="F247" s="88" t="s">
        <v>582</v>
      </c>
      <c r="G247" s="89" t="s">
        <v>475</v>
      </c>
      <c r="H247" s="88" t="s">
        <v>464</v>
      </c>
      <c r="I247" s="88"/>
      <c r="J247" s="98"/>
      <c r="K247" s="91">
        <v>3.7300000000281237</v>
      </c>
      <c r="L247" s="89" t="s">
        <v>126</v>
      </c>
      <c r="M247" s="90">
        <v>6.0499999999999998E-2</v>
      </c>
      <c r="N247" s="90">
        <v>6.0300000000804481E-2</v>
      </c>
      <c r="O247" s="91">
        <v>30017.832586000004</v>
      </c>
      <c r="P247" s="99">
        <v>101.87</v>
      </c>
      <c r="Q247" s="91"/>
      <c r="R247" s="91">
        <v>30.579164718000005</v>
      </c>
      <c r="S247" s="92">
        <v>1.364446935727273E-4</v>
      </c>
      <c r="T247" s="92">
        <v>2.6166113229976538E-3</v>
      </c>
      <c r="U247" s="92">
        <v>3.1858283735920978E-4</v>
      </c>
    </row>
    <row r="248" spans="2:21">
      <c r="B248" s="86" t="s">
        <v>584</v>
      </c>
      <c r="C248" s="87">
        <v>7200116</v>
      </c>
      <c r="D248" s="89" t="s">
        <v>113</v>
      </c>
      <c r="E248" s="89" t="s">
        <v>246</v>
      </c>
      <c r="F248" s="88" t="s">
        <v>557</v>
      </c>
      <c r="G248" s="89" t="s">
        <v>475</v>
      </c>
      <c r="H248" s="88" t="s">
        <v>464</v>
      </c>
      <c r="I248" s="88"/>
      <c r="J248" s="98"/>
      <c r="K248" s="91">
        <v>1.4700000003064655</v>
      </c>
      <c r="L248" s="89" t="s">
        <v>126</v>
      </c>
      <c r="M248" s="90">
        <v>4.2500000000000003E-2</v>
      </c>
      <c r="N248" s="90">
        <v>4.7500000005345315E-2</v>
      </c>
      <c r="O248" s="91">
        <v>2785.8546950000004</v>
      </c>
      <c r="P248" s="99">
        <v>100.73</v>
      </c>
      <c r="Q248" s="91"/>
      <c r="R248" s="91">
        <v>2.8061914620000001</v>
      </c>
      <c r="S248" s="92">
        <v>3.0125490078399571E-5</v>
      </c>
      <c r="T248" s="92">
        <v>2.4012141671241773E-4</v>
      </c>
      <c r="U248" s="92">
        <v>2.9235737678959743E-5</v>
      </c>
    </row>
    <row r="249" spans="2:21">
      <c r="B249" s="86" t="s">
        <v>585</v>
      </c>
      <c r="C249" s="87">
        <v>1183581</v>
      </c>
      <c r="D249" s="89" t="s">
        <v>113</v>
      </c>
      <c r="E249" s="89" t="s">
        <v>246</v>
      </c>
      <c r="F249" s="88" t="s">
        <v>586</v>
      </c>
      <c r="G249" s="89" t="s">
        <v>262</v>
      </c>
      <c r="H249" s="88" t="s">
        <v>464</v>
      </c>
      <c r="I249" s="88"/>
      <c r="J249" s="98"/>
      <c r="K249" s="91">
        <v>2.4799999998808073</v>
      </c>
      <c r="L249" s="89" t="s">
        <v>126</v>
      </c>
      <c r="M249" s="90">
        <v>0.01</v>
      </c>
      <c r="N249" s="90">
        <v>6.7299999995704116E-2</v>
      </c>
      <c r="O249" s="91">
        <v>9236.4588320000021</v>
      </c>
      <c r="P249" s="99">
        <v>87.2</v>
      </c>
      <c r="Q249" s="91"/>
      <c r="R249" s="91">
        <v>8.054192102</v>
      </c>
      <c r="S249" s="92">
        <v>5.1313660177777789E-5</v>
      </c>
      <c r="T249" s="92">
        <v>6.8918462770456738E-4</v>
      </c>
      <c r="U249" s="92">
        <v>8.3910969974300832E-5</v>
      </c>
    </row>
    <row r="250" spans="2:21">
      <c r="B250" s="93"/>
      <c r="C250" s="88"/>
      <c r="D250" s="88"/>
      <c r="E250" s="88"/>
      <c r="F250" s="88"/>
      <c r="G250" s="88"/>
      <c r="H250" s="88"/>
      <c r="I250" s="88"/>
      <c r="J250" s="88"/>
      <c r="K250" s="88"/>
      <c r="L250" s="88"/>
      <c r="M250" s="88"/>
      <c r="N250" s="88"/>
      <c r="O250" s="91"/>
      <c r="P250" s="99"/>
      <c r="Q250" s="88"/>
      <c r="R250" s="88"/>
      <c r="S250" s="88"/>
      <c r="T250" s="92"/>
      <c r="U250" s="88"/>
    </row>
    <row r="251" spans="2:21">
      <c r="B251" s="85" t="s">
        <v>45</v>
      </c>
      <c r="C251" s="80"/>
      <c r="D251" s="81"/>
      <c r="E251" s="81"/>
      <c r="F251" s="80"/>
      <c r="G251" s="81"/>
      <c r="H251" s="80"/>
      <c r="I251" s="80"/>
      <c r="J251" s="100"/>
      <c r="K251" s="83">
        <v>3.6862044781920753</v>
      </c>
      <c r="L251" s="81"/>
      <c r="M251" s="82"/>
      <c r="N251" s="82">
        <v>7.9157326455067206E-2</v>
      </c>
      <c r="O251" s="83"/>
      <c r="P251" s="101"/>
      <c r="Q251" s="83"/>
      <c r="R251" s="83">
        <v>172.68557831800001</v>
      </c>
      <c r="S251" s="84"/>
      <c r="T251" s="84">
        <v>1.47764349913489E-2</v>
      </c>
      <c r="U251" s="84">
        <v>1.7990897403152694E-3</v>
      </c>
    </row>
    <row r="252" spans="2:21">
      <c r="B252" s="86" t="s">
        <v>587</v>
      </c>
      <c r="C252" s="87">
        <v>1178250</v>
      </c>
      <c r="D252" s="89" t="s">
        <v>113</v>
      </c>
      <c r="E252" s="89" t="s">
        <v>246</v>
      </c>
      <c r="F252" s="88" t="s">
        <v>588</v>
      </c>
      <c r="G252" s="89" t="s">
        <v>482</v>
      </c>
      <c r="H252" s="88" t="s">
        <v>294</v>
      </c>
      <c r="I252" s="88" t="s">
        <v>257</v>
      </c>
      <c r="J252" s="98"/>
      <c r="K252" s="91">
        <v>3.28</v>
      </c>
      <c r="L252" s="89" t="s">
        <v>126</v>
      </c>
      <c r="M252" s="90">
        <v>2.12E-2</v>
      </c>
      <c r="N252" s="90">
        <v>5.0200000000057574E-2</v>
      </c>
      <c r="O252" s="91">
        <v>23624.566580000002</v>
      </c>
      <c r="P252" s="99">
        <v>102.95</v>
      </c>
      <c r="Q252" s="91"/>
      <c r="R252" s="91">
        <v>24.321490593000004</v>
      </c>
      <c r="S252" s="92">
        <v>1.5749711053333334E-4</v>
      </c>
      <c r="T252" s="92">
        <v>2.0811519302345099E-3</v>
      </c>
      <c r="U252" s="92">
        <v>2.5338852625239551E-4</v>
      </c>
    </row>
    <row r="253" spans="2:21">
      <c r="B253" s="86" t="s">
        <v>589</v>
      </c>
      <c r="C253" s="87">
        <v>1178268</v>
      </c>
      <c r="D253" s="89" t="s">
        <v>113</v>
      </c>
      <c r="E253" s="89" t="s">
        <v>246</v>
      </c>
      <c r="F253" s="88" t="s">
        <v>588</v>
      </c>
      <c r="G253" s="89" t="s">
        <v>482</v>
      </c>
      <c r="H253" s="88" t="s">
        <v>294</v>
      </c>
      <c r="I253" s="88" t="s">
        <v>257</v>
      </c>
      <c r="J253" s="98"/>
      <c r="K253" s="91">
        <v>5.61</v>
      </c>
      <c r="L253" s="89" t="s">
        <v>126</v>
      </c>
      <c r="M253" s="90">
        <v>2.6699999999999998E-2</v>
      </c>
      <c r="N253" s="90">
        <v>5.1499999997217882E-2</v>
      </c>
      <c r="O253" s="91">
        <v>4921.3335930000012</v>
      </c>
      <c r="P253" s="99">
        <v>98.6</v>
      </c>
      <c r="Q253" s="91"/>
      <c r="R253" s="91">
        <v>4.8524346290000011</v>
      </c>
      <c r="S253" s="92">
        <v>2.8705865568128799E-5</v>
      </c>
      <c r="T253" s="92">
        <v>4.1521524578705865E-4</v>
      </c>
      <c r="U253" s="92">
        <v>5.05541078856523E-5</v>
      </c>
    </row>
    <row r="254" spans="2:21">
      <c r="B254" s="86" t="s">
        <v>590</v>
      </c>
      <c r="C254" s="87">
        <v>2320174</v>
      </c>
      <c r="D254" s="89" t="s">
        <v>113</v>
      </c>
      <c r="E254" s="89" t="s">
        <v>246</v>
      </c>
      <c r="F254" s="88" t="s">
        <v>493</v>
      </c>
      <c r="G254" s="89" t="s">
        <v>120</v>
      </c>
      <c r="H254" s="88" t="s">
        <v>294</v>
      </c>
      <c r="I254" s="88" t="s">
        <v>257</v>
      </c>
      <c r="J254" s="98"/>
      <c r="K254" s="91">
        <v>1.23</v>
      </c>
      <c r="L254" s="89" t="s">
        <v>126</v>
      </c>
      <c r="M254" s="90">
        <v>3.49E-2</v>
      </c>
      <c r="N254" s="90">
        <v>6.6680567139282734E-2</v>
      </c>
      <c r="O254" s="91">
        <v>1.2120000000000002E-3</v>
      </c>
      <c r="P254" s="99">
        <v>99.45</v>
      </c>
      <c r="Q254" s="91"/>
      <c r="R254" s="91">
        <v>1.1990000000000003E-6</v>
      </c>
      <c r="S254" s="92">
        <v>1.4435899555196705E-12</v>
      </c>
      <c r="T254" s="92">
        <v>1.0259655570079877E-10</v>
      </c>
      <c r="U254" s="92">
        <v>1.2491538781922478E-11</v>
      </c>
    </row>
    <row r="255" spans="2:21">
      <c r="B255" s="86" t="s">
        <v>591</v>
      </c>
      <c r="C255" s="87">
        <v>2320224</v>
      </c>
      <c r="D255" s="89" t="s">
        <v>113</v>
      </c>
      <c r="E255" s="89" t="s">
        <v>246</v>
      </c>
      <c r="F255" s="88" t="s">
        <v>493</v>
      </c>
      <c r="G255" s="89" t="s">
        <v>120</v>
      </c>
      <c r="H255" s="88" t="s">
        <v>294</v>
      </c>
      <c r="I255" s="88" t="s">
        <v>257</v>
      </c>
      <c r="J255" s="98"/>
      <c r="K255" s="91">
        <v>3.89</v>
      </c>
      <c r="L255" s="89" t="s">
        <v>126</v>
      </c>
      <c r="M255" s="90">
        <v>3.7699999999999997E-2</v>
      </c>
      <c r="N255" s="90">
        <v>6.8086907449209935E-2</v>
      </c>
      <c r="O255" s="91">
        <v>1.8180000000000002E-3</v>
      </c>
      <c r="P255" s="99">
        <v>97.67</v>
      </c>
      <c r="Q255" s="91"/>
      <c r="R255" s="91">
        <v>1.7720000000000001E-6</v>
      </c>
      <c r="S255" s="92">
        <v>9.5136873073910063E-12</v>
      </c>
      <c r="T255" s="92">
        <v>1.5162726997649324E-10</v>
      </c>
      <c r="U255" s="92">
        <v>1.8461223287378337E-11</v>
      </c>
    </row>
    <row r="256" spans="2:21">
      <c r="B256" s="86" t="s">
        <v>592</v>
      </c>
      <c r="C256" s="87">
        <v>1141332</v>
      </c>
      <c r="D256" s="89" t="s">
        <v>113</v>
      </c>
      <c r="E256" s="89" t="s">
        <v>246</v>
      </c>
      <c r="F256" s="88" t="s">
        <v>593</v>
      </c>
      <c r="G256" s="89" t="s">
        <v>120</v>
      </c>
      <c r="H256" s="88" t="s">
        <v>403</v>
      </c>
      <c r="I256" s="88" t="s">
        <v>124</v>
      </c>
      <c r="J256" s="98"/>
      <c r="K256" s="91">
        <v>3.54</v>
      </c>
      <c r="L256" s="89" t="s">
        <v>126</v>
      </c>
      <c r="M256" s="90">
        <v>4.6900000000000004E-2</v>
      </c>
      <c r="N256" s="90">
        <v>8.4500011789756843E-2</v>
      </c>
      <c r="O256" s="91">
        <v>8.8300000000000021E-4</v>
      </c>
      <c r="P256" s="99">
        <v>94.1</v>
      </c>
      <c r="Q256" s="91"/>
      <c r="R256" s="91">
        <v>1.9508460000000002E-3</v>
      </c>
      <c r="S256" s="92">
        <v>5.8013769727897774E-13</v>
      </c>
      <c r="T256" s="92">
        <v>1.6693084262108462E-7</v>
      </c>
      <c r="U256" s="92">
        <v>2.0324494133910204E-8</v>
      </c>
    </row>
    <row r="257" spans="2:21">
      <c r="B257" s="86" t="s">
        <v>594</v>
      </c>
      <c r="C257" s="87">
        <v>1143593</v>
      </c>
      <c r="D257" s="89" t="s">
        <v>113</v>
      </c>
      <c r="E257" s="89" t="s">
        <v>246</v>
      </c>
      <c r="F257" s="88" t="s">
        <v>593</v>
      </c>
      <c r="G257" s="89" t="s">
        <v>120</v>
      </c>
      <c r="H257" s="88" t="s">
        <v>403</v>
      </c>
      <c r="I257" s="88" t="s">
        <v>124</v>
      </c>
      <c r="J257" s="98"/>
      <c r="K257" s="91">
        <v>3.69</v>
      </c>
      <c r="L257" s="89" t="s">
        <v>126</v>
      </c>
      <c r="M257" s="90">
        <v>4.6900000000000004E-2</v>
      </c>
      <c r="N257" s="90">
        <v>8.5000000000174214E-2</v>
      </c>
      <c r="O257" s="91">
        <v>150872.25671600003</v>
      </c>
      <c r="P257" s="99">
        <v>95.12</v>
      </c>
      <c r="Q257" s="91"/>
      <c r="R257" s="91">
        <v>143.50969927900002</v>
      </c>
      <c r="S257" s="92">
        <v>1.1756966494473779E-4</v>
      </c>
      <c r="T257" s="92">
        <v>1.2279900630260887E-2</v>
      </c>
      <c r="U257" s="92">
        <v>1.4951267507303258E-3</v>
      </c>
    </row>
    <row r="258" spans="2:21">
      <c r="B258" s="93"/>
      <c r="C258" s="88"/>
      <c r="D258" s="88"/>
      <c r="E258" s="88"/>
      <c r="F258" s="88"/>
      <c r="G258" s="88"/>
      <c r="H258" s="88"/>
      <c r="I258" s="88"/>
      <c r="J258" s="88"/>
      <c r="K258" s="88"/>
      <c r="L258" s="88"/>
      <c r="M258" s="88"/>
      <c r="N258" s="88"/>
      <c r="O258" s="91"/>
      <c r="P258" s="99"/>
      <c r="Q258" s="88"/>
      <c r="R258" s="88"/>
      <c r="S258" s="88"/>
      <c r="T258" s="92"/>
      <c r="U258" s="88"/>
    </row>
    <row r="259" spans="2:21">
      <c r="B259" s="79" t="s">
        <v>189</v>
      </c>
      <c r="C259" s="80"/>
      <c r="D259" s="81"/>
      <c r="E259" s="81"/>
      <c r="F259" s="80"/>
      <c r="G259" s="81"/>
      <c r="H259" s="80"/>
      <c r="I259" s="80"/>
      <c r="J259" s="100"/>
      <c r="K259" s="83">
        <v>3.220240951239643</v>
      </c>
      <c r="L259" s="81"/>
      <c r="M259" s="82"/>
      <c r="N259" s="82">
        <v>-3.237805448488406E-2</v>
      </c>
      <c r="O259" s="83"/>
      <c r="P259" s="101"/>
      <c r="Q259" s="83"/>
      <c r="R259" s="83">
        <v>2.9137347499999997</v>
      </c>
      <c r="S259" s="84"/>
      <c r="T259" s="84">
        <v>2.4932372775290066E-4</v>
      </c>
      <c r="U259" s="84">
        <v>3.035615565459565E-5</v>
      </c>
    </row>
    <row r="260" spans="2:21">
      <c r="B260" s="85" t="s">
        <v>61</v>
      </c>
      <c r="C260" s="80"/>
      <c r="D260" s="81"/>
      <c r="E260" s="81"/>
      <c r="F260" s="80"/>
      <c r="G260" s="81"/>
      <c r="H260" s="80"/>
      <c r="I260" s="80"/>
      <c r="J260" s="100"/>
      <c r="K260" s="83">
        <v>2.5199999996131703</v>
      </c>
      <c r="L260" s="81"/>
      <c r="M260" s="82"/>
      <c r="N260" s="82">
        <v>-7.3799999997173182E-2</v>
      </c>
      <c r="O260" s="83"/>
      <c r="P260" s="101"/>
      <c r="Q260" s="83"/>
      <c r="R260" s="83">
        <v>1.344260601</v>
      </c>
      <c r="S260" s="84"/>
      <c r="T260" s="84">
        <v>1.1502627825428331E-4</v>
      </c>
      <c r="U260" s="84">
        <v>1.4004906947791421E-5</v>
      </c>
    </row>
    <row r="261" spans="2:21">
      <c r="B261" s="86" t="s">
        <v>595</v>
      </c>
      <c r="C261" s="88" t="s">
        <v>596</v>
      </c>
      <c r="D261" s="89" t="s">
        <v>26</v>
      </c>
      <c r="E261" s="89" t="s">
        <v>597</v>
      </c>
      <c r="F261" s="88" t="s">
        <v>598</v>
      </c>
      <c r="G261" s="89" t="s">
        <v>599</v>
      </c>
      <c r="H261" s="88" t="s">
        <v>464</v>
      </c>
      <c r="I261" s="88"/>
      <c r="J261" s="98"/>
      <c r="K261" s="91">
        <v>2.5199999996131703</v>
      </c>
      <c r="L261" s="89" t="s">
        <v>125</v>
      </c>
      <c r="M261" s="90">
        <v>0</v>
      </c>
      <c r="N261" s="90">
        <v>-7.3799999997173182E-2</v>
      </c>
      <c r="O261" s="91">
        <v>305.79900000000004</v>
      </c>
      <c r="P261" s="99">
        <v>118.80800000000001</v>
      </c>
      <c r="Q261" s="91"/>
      <c r="R261" s="91">
        <v>1.344260601</v>
      </c>
      <c r="S261" s="92">
        <v>4.8347667984189729E-7</v>
      </c>
      <c r="T261" s="92">
        <v>1.1502627825428331E-4</v>
      </c>
      <c r="U261" s="92">
        <v>1.4004906947791421E-5</v>
      </c>
    </row>
    <row r="262" spans="2:21">
      <c r="B262" s="93"/>
      <c r="C262" s="88"/>
      <c r="D262" s="88"/>
      <c r="E262" s="88"/>
      <c r="F262" s="88"/>
      <c r="G262" s="88"/>
      <c r="H262" s="88"/>
      <c r="I262" s="88"/>
      <c r="J262" s="88"/>
      <c r="K262" s="88"/>
      <c r="L262" s="88"/>
      <c r="M262" s="88"/>
      <c r="N262" s="88"/>
      <c r="O262" s="91"/>
      <c r="P262" s="99"/>
      <c r="Q262" s="88"/>
      <c r="R262" s="88"/>
      <c r="S262" s="88"/>
      <c r="T262" s="92"/>
      <c r="U262" s="88"/>
    </row>
    <row r="263" spans="2:21">
      <c r="B263" s="85" t="s">
        <v>60</v>
      </c>
      <c r="C263" s="80"/>
      <c r="D263" s="81"/>
      <c r="E263" s="81"/>
      <c r="F263" s="80"/>
      <c r="G263" s="81"/>
      <c r="H263" s="80"/>
      <c r="I263" s="80"/>
      <c r="J263" s="100"/>
      <c r="K263" s="83">
        <v>3.8199999998853116</v>
      </c>
      <c r="L263" s="81"/>
      <c r="M263" s="82"/>
      <c r="N263" s="82">
        <v>3.099999998789404E-3</v>
      </c>
      <c r="O263" s="83"/>
      <c r="P263" s="101"/>
      <c r="Q263" s="83"/>
      <c r="R263" s="83">
        <v>1.5694741490000002</v>
      </c>
      <c r="S263" s="84"/>
      <c r="T263" s="84">
        <v>1.3429744949861736E-4</v>
      </c>
      <c r="U263" s="84">
        <v>1.6351248706804232E-5</v>
      </c>
    </row>
    <row r="264" spans="2:21">
      <c r="B264" s="86" t="s">
        <v>600</v>
      </c>
      <c r="C264" s="88" t="s">
        <v>601</v>
      </c>
      <c r="D264" s="89" t="s">
        <v>26</v>
      </c>
      <c r="E264" s="89" t="s">
        <v>597</v>
      </c>
      <c r="F264" s="88" t="s">
        <v>602</v>
      </c>
      <c r="G264" s="89" t="s">
        <v>475</v>
      </c>
      <c r="H264" s="88" t="s">
        <v>464</v>
      </c>
      <c r="I264" s="88"/>
      <c r="J264" s="98"/>
      <c r="K264" s="91">
        <v>3.8199999998853116</v>
      </c>
      <c r="L264" s="89" t="s">
        <v>125</v>
      </c>
      <c r="M264" s="90">
        <v>2.5000000000000001E-2</v>
      </c>
      <c r="N264" s="90">
        <v>3.099999998789404E-3</v>
      </c>
      <c r="O264" s="91">
        <v>388.12950000000006</v>
      </c>
      <c r="P264" s="99">
        <v>109.28883</v>
      </c>
      <c r="Q264" s="91"/>
      <c r="R264" s="91">
        <v>1.5694741490000002</v>
      </c>
      <c r="S264" s="92">
        <v>9.000104347826088E-7</v>
      </c>
      <c r="T264" s="92">
        <v>1.3429744949861736E-4</v>
      </c>
      <c r="U264" s="92">
        <v>1.6351248706804232E-5</v>
      </c>
    </row>
    <row r="265" spans="2:21">
      <c r="B265" s="94"/>
      <c r="C265" s="95"/>
      <c r="D265" s="95"/>
      <c r="E265" s="95"/>
      <c r="F265" s="95"/>
      <c r="G265" s="95"/>
      <c r="H265" s="95"/>
      <c r="I265" s="95"/>
      <c r="J265" s="95"/>
      <c r="K265" s="95"/>
      <c r="L265" s="95"/>
      <c r="M265" s="95"/>
      <c r="N265" s="95"/>
      <c r="O265" s="95"/>
      <c r="P265" s="95"/>
      <c r="Q265" s="95"/>
      <c r="R265" s="95"/>
      <c r="S265" s="95"/>
      <c r="T265" s="95"/>
      <c r="U265" s="95"/>
    </row>
    <row r="266" spans="2:21">
      <c r="B266" s="94"/>
      <c r="C266" s="95"/>
      <c r="D266" s="95"/>
      <c r="E266" s="95"/>
      <c r="F266" s="95"/>
      <c r="G266" s="95"/>
      <c r="H266" s="95"/>
      <c r="I266" s="95"/>
      <c r="J266" s="95"/>
      <c r="K266" s="95"/>
      <c r="L266" s="95"/>
      <c r="M266" s="95"/>
      <c r="N266" s="95"/>
      <c r="O266" s="95"/>
      <c r="P266" s="95"/>
      <c r="Q266" s="95"/>
      <c r="R266" s="95"/>
      <c r="S266" s="95"/>
      <c r="T266" s="95"/>
      <c r="U266" s="95"/>
    </row>
    <row r="267" spans="2:21">
      <c r="B267" s="94"/>
      <c r="C267" s="95"/>
      <c r="D267" s="95"/>
      <c r="E267" s="95"/>
      <c r="F267" s="95"/>
      <c r="G267" s="95"/>
      <c r="H267" s="95"/>
      <c r="I267" s="95"/>
      <c r="J267" s="95"/>
      <c r="K267" s="95"/>
      <c r="L267" s="95"/>
      <c r="M267" s="95"/>
      <c r="N267" s="95"/>
      <c r="O267" s="95"/>
      <c r="P267" s="95"/>
      <c r="Q267" s="95"/>
      <c r="R267" s="95"/>
      <c r="S267" s="95"/>
      <c r="T267" s="95"/>
      <c r="U267" s="95"/>
    </row>
    <row r="268" spans="2:21">
      <c r="B268" s="96" t="s">
        <v>211</v>
      </c>
      <c r="C268" s="104"/>
      <c r="D268" s="104"/>
      <c r="E268" s="104"/>
      <c r="F268" s="104"/>
      <c r="G268" s="104"/>
      <c r="H268" s="104"/>
      <c r="I268" s="104"/>
      <c r="J268" s="104"/>
      <c r="K268" s="104"/>
      <c r="L268" s="95"/>
      <c r="M268" s="95"/>
      <c r="N268" s="95"/>
      <c r="O268" s="95"/>
      <c r="P268" s="95"/>
      <c r="Q268" s="95"/>
      <c r="R268" s="95"/>
      <c r="S268" s="95"/>
      <c r="T268" s="95"/>
      <c r="U268" s="95"/>
    </row>
    <row r="269" spans="2:21">
      <c r="B269" s="96" t="s">
        <v>105</v>
      </c>
      <c r="C269" s="104"/>
      <c r="D269" s="104"/>
      <c r="E269" s="104"/>
      <c r="F269" s="104"/>
      <c r="G269" s="104"/>
      <c r="H269" s="104"/>
      <c r="I269" s="104"/>
      <c r="J269" s="104"/>
      <c r="K269" s="104"/>
      <c r="L269" s="95"/>
      <c r="M269" s="95"/>
      <c r="N269" s="95"/>
      <c r="O269" s="95"/>
      <c r="P269" s="95"/>
      <c r="Q269" s="95"/>
      <c r="R269" s="95"/>
      <c r="S269" s="95"/>
      <c r="T269" s="95"/>
      <c r="U269" s="95"/>
    </row>
    <row r="270" spans="2:21">
      <c r="B270" s="96" t="s">
        <v>194</v>
      </c>
      <c r="C270" s="104"/>
      <c r="D270" s="104"/>
      <c r="E270" s="104"/>
      <c r="F270" s="104"/>
      <c r="G270" s="104"/>
      <c r="H270" s="104"/>
      <c r="I270" s="104"/>
      <c r="J270" s="104"/>
      <c r="K270" s="104"/>
      <c r="L270" s="95"/>
      <c r="M270" s="95"/>
      <c r="N270" s="95"/>
      <c r="O270" s="95"/>
      <c r="P270" s="95"/>
      <c r="Q270" s="95"/>
      <c r="R270" s="95"/>
      <c r="S270" s="95"/>
      <c r="T270" s="95"/>
      <c r="U270" s="95"/>
    </row>
    <row r="271" spans="2:21">
      <c r="B271" s="96" t="s">
        <v>202</v>
      </c>
      <c r="C271" s="104"/>
      <c r="D271" s="104"/>
      <c r="E271" s="104"/>
      <c r="F271" s="104"/>
      <c r="G271" s="104"/>
      <c r="H271" s="104"/>
      <c r="I271" s="104"/>
      <c r="J271" s="104"/>
      <c r="K271" s="104"/>
      <c r="L271" s="95"/>
      <c r="M271" s="95"/>
      <c r="N271" s="95"/>
      <c r="O271" s="95"/>
      <c r="P271" s="95"/>
      <c r="Q271" s="95"/>
      <c r="R271" s="95"/>
      <c r="S271" s="95"/>
      <c r="T271" s="95"/>
      <c r="U271" s="95"/>
    </row>
    <row r="272" spans="2:21">
      <c r="B272" s="144" t="s">
        <v>207</v>
      </c>
      <c r="C272" s="144"/>
      <c r="D272" s="144"/>
      <c r="E272" s="144"/>
      <c r="F272" s="144"/>
      <c r="G272" s="144"/>
      <c r="H272" s="144"/>
      <c r="I272" s="144"/>
      <c r="J272" s="144"/>
      <c r="K272" s="144"/>
      <c r="L272" s="95"/>
      <c r="M272" s="95"/>
      <c r="N272" s="95"/>
      <c r="O272" s="95"/>
      <c r="P272" s="95"/>
      <c r="Q272" s="95"/>
      <c r="R272" s="95"/>
      <c r="S272" s="95"/>
      <c r="T272" s="95"/>
      <c r="U272" s="95"/>
    </row>
    <row r="273" spans="2:21">
      <c r="B273" s="94"/>
      <c r="C273" s="95"/>
      <c r="D273" s="95"/>
      <c r="E273" s="95"/>
      <c r="F273" s="95"/>
      <c r="G273" s="95"/>
      <c r="H273" s="95"/>
      <c r="I273" s="95"/>
      <c r="J273" s="95"/>
      <c r="K273" s="95"/>
      <c r="L273" s="95"/>
      <c r="M273" s="95"/>
      <c r="N273" s="95"/>
      <c r="O273" s="95"/>
      <c r="P273" s="95"/>
      <c r="Q273" s="95"/>
      <c r="R273" s="95"/>
      <c r="S273" s="95"/>
      <c r="T273" s="95"/>
      <c r="U273" s="95"/>
    </row>
    <row r="274" spans="2:21">
      <c r="B274" s="94"/>
      <c r="C274" s="95"/>
      <c r="D274" s="95"/>
      <c r="E274" s="95"/>
      <c r="F274" s="95"/>
      <c r="G274" s="95"/>
      <c r="H274" s="95"/>
      <c r="I274" s="95"/>
      <c r="J274" s="95"/>
      <c r="K274" s="95"/>
      <c r="L274" s="95"/>
      <c r="M274" s="95"/>
      <c r="N274" s="95"/>
      <c r="O274" s="95"/>
      <c r="P274" s="95"/>
      <c r="Q274" s="95"/>
      <c r="R274" s="95"/>
      <c r="S274" s="95"/>
      <c r="T274" s="95"/>
      <c r="U274" s="95"/>
    </row>
    <row r="275" spans="2:21">
      <c r="B275" s="94"/>
      <c r="C275" s="95"/>
      <c r="D275" s="95"/>
      <c r="E275" s="95"/>
      <c r="F275" s="95"/>
      <c r="G275" s="95"/>
      <c r="H275" s="95"/>
      <c r="I275" s="95"/>
      <c r="J275" s="95"/>
      <c r="K275" s="95"/>
      <c r="L275" s="95"/>
      <c r="M275" s="95"/>
      <c r="N275" s="95"/>
      <c r="O275" s="95"/>
      <c r="P275" s="95"/>
      <c r="Q275" s="95"/>
      <c r="R275" s="95"/>
      <c r="S275" s="95"/>
      <c r="T275" s="95"/>
      <c r="U275" s="95"/>
    </row>
    <row r="276" spans="2:21">
      <c r="B276" s="94"/>
      <c r="C276" s="95"/>
      <c r="D276" s="95"/>
      <c r="E276" s="95"/>
      <c r="F276" s="95"/>
      <c r="G276" s="95"/>
      <c r="H276" s="95"/>
      <c r="I276" s="95"/>
      <c r="J276" s="95"/>
      <c r="K276" s="95"/>
      <c r="L276" s="95"/>
      <c r="M276" s="95"/>
      <c r="N276" s="95"/>
      <c r="O276" s="95"/>
      <c r="P276" s="95"/>
      <c r="Q276" s="95"/>
      <c r="R276" s="95"/>
      <c r="S276" s="95"/>
      <c r="T276" s="95"/>
      <c r="U276" s="95"/>
    </row>
    <row r="277" spans="2:21">
      <c r="B277" s="94"/>
      <c r="C277" s="95"/>
      <c r="D277" s="95"/>
      <c r="E277" s="95"/>
      <c r="F277" s="95"/>
      <c r="G277" s="95"/>
      <c r="H277" s="95"/>
      <c r="I277" s="95"/>
      <c r="J277" s="95"/>
      <c r="K277" s="95"/>
      <c r="L277" s="95"/>
      <c r="M277" s="95"/>
      <c r="N277" s="95"/>
      <c r="O277" s="95"/>
      <c r="P277" s="95"/>
      <c r="Q277" s="95"/>
      <c r="R277" s="95"/>
      <c r="S277" s="95"/>
      <c r="T277" s="95"/>
      <c r="U277" s="95"/>
    </row>
    <row r="278" spans="2:21">
      <c r="B278" s="94"/>
      <c r="C278" s="95"/>
      <c r="D278" s="95"/>
      <c r="E278" s="95"/>
      <c r="F278" s="95"/>
      <c r="G278" s="95"/>
      <c r="H278" s="95"/>
      <c r="I278" s="95"/>
      <c r="J278" s="95"/>
      <c r="K278" s="95"/>
      <c r="L278" s="95"/>
      <c r="M278" s="95"/>
      <c r="N278" s="95"/>
      <c r="O278" s="95"/>
      <c r="P278" s="95"/>
      <c r="Q278" s="95"/>
      <c r="R278" s="95"/>
      <c r="S278" s="95"/>
      <c r="T278" s="95"/>
      <c r="U278" s="95"/>
    </row>
    <row r="279" spans="2:21">
      <c r="B279" s="94"/>
      <c r="C279" s="95"/>
      <c r="D279" s="95"/>
      <c r="E279" s="95"/>
      <c r="F279" s="95"/>
      <c r="G279" s="95"/>
      <c r="H279" s="95"/>
      <c r="I279" s="95"/>
      <c r="J279" s="95"/>
      <c r="K279" s="95"/>
      <c r="L279" s="95"/>
      <c r="M279" s="95"/>
      <c r="N279" s="95"/>
      <c r="O279" s="95"/>
      <c r="P279" s="95"/>
      <c r="Q279" s="95"/>
      <c r="R279" s="95"/>
      <c r="S279" s="95"/>
      <c r="T279" s="95"/>
      <c r="U279" s="95"/>
    </row>
    <row r="280" spans="2:21">
      <c r="B280" s="94"/>
      <c r="C280" s="95"/>
      <c r="D280" s="95"/>
      <c r="E280" s="95"/>
      <c r="F280" s="95"/>
      <c r="G280" s="95"/>
      <c r="H280" s="95"/>
      <c r="I280" s="95"/>
      <c r="J280" s="95"/>
      <c r="K280" s="95"/>
      <c r="L280" s="95"/>
      <c r="M280" s="95"/>
      <c r="N280" s="95"/>
      <c r="O280" s="95"/>
      <c r="P280" s="95"/>
      <c r="Q280" s="95"/>
      <c r="R280" s="95"/>
      <c r="S280" s="95"/>
      <c r="T280" s="95"/>
      <c r="U280" s="95"/>
    </row>
    <row r="281" spans="2:21">
      <c r="B281" s="94"/>
      <c r="C281" s="95"/>
      <c r="D281" s="95"/>
      <c r="E281" s="95"/>
      <c r="F281" s="95"/>
      <c r="G281" s="95"/>
      <c r="H281" s="95"/>
      <c r="I281" s="95"/>
      <c r="J281" s="95"/>
      <c r="K281" s="95"/>
      <c r="L281" s="95"/>
      <c r="M281" s="95"/>
      <c r="N281" s="95"/>
      <c r="O281" s="95"/>
      <c r="P281" s="95"/>
      <c r="Q281" s="95"/>
      <c r="R281" s="95"/>
      <c r="S281" s="95"/>
      <c r="T281" s="95"/>
      <c r="U281" s="95"/>
    </row>
    <row r="282" spans="2:21">
      <c r="B282" s="94"/>
      <c r="C282" s="95"/>
      <c r="D282" s="95"/>
      <c r="E282" s="95"/>
      <c r="F282" s="95"/>
      <c r="G282" s="95"/>
      <c r="H282" s="95"/>
      <c r="I282" s="95"/>
      <c r="J282" s="95"/>
      <c r="K282" s="95"/>
      <c r="L282" s="95"/>
      <c r="M282" s="95"/>
      <c r="N282" s="95"/>
      <c r="O282" s="95"/>
      <c r="P282" s="95"/>
      <c r="Q282" s="95"/>
      <c r="R282" s="95"/>
      <c r="S282" s="95"/>
      <c r="T282" s="95"/>
      <c r="U282" s="95"/>
    </row>
    <row r="283" spans="2:21">
      <c r="B283" s="94"/>
      <c r="C283" s="95"/>
      <c r="D283" s="95"/>
      <c r="E283" s="95"/>
      <c r="F283" s="95"/>
      <c r="G283" s="95"/>
      <c r="H283" s="95"/>
      <c r="I283" s="95"/>
      <c r="J283" s="95"/>
      <c r="K283" s="95"/>
      <c r="L283" s="95"/>
      <c r="M283" s="95"/>
      <c r="N283" s="95"/>
      <c r="O283" s="95"/>
      <c r="P283" s="95"/>
      <c r="Q283" s="95"/>
      <c r="R283" s="95"/>
      <c r="S283" s="95"/>
      <c r="T283" s="95"/>
      <c r="U283" s="95"/>
    </row>
    <row r="284" spans="2:21">
      <c r="B284" s="94"/>
      <c r="C284" s="95"/>
      <c r="D284" s="95"/>
      <c r="E284" s="95"/>
      <c r="F284" s="95"/>
      <c r="G284" s="95"/>
      <c r="H284" s="95"/>
      <c r="I284" s="95"/>
      <c r="J284" s="95"/>
      <c r="K284" s="95"/>
      <c r="L284" s="95"/>
      <c r="M284" s="95"/>
      <c r="N284" s="95"/>
      <c r="O284" s="95"/>
      <c r="P284" s="95"/>
      <c r="Q284" s="95"/>
      <c r="R284" s="95"/>
      <c r="S284" s="95"/>
      <c r="T284" s="95"/>
      <c r="U284" s="95"/>
    </row>
    <row r="285" spans="2:21">
      <c r="B285" s="94"/>
      <c r="C285" s="95"/>
      <c r="D285" s="95"/>
      <c r="E285" s="95"/>
      <c r="F285" s="95"/>
      <c r="G285" s="95"/>
      <c r="H285" s="95"/>
      <c r="I285" s="95"/>
      <c r="J285" s="95"/>
      <c r="K285" s="95"/>
      <c r="L285" s="95"/>
      <c r="M285" s="95"/>
      <c r="N285" s="95"/>
      <c r="O285" s="95"/>
      <c r="P285" s="95"/>
      <c r="Q285" s="95"/>
      <c r="R285" s="95"/>
      <c r="S285" s="95"/>
      <c r="T285" s="95"/>
      <c r="U285" s="95"/>
    </row>
    <row r="286" spans="2:21">
      <c r="B286" s="94"/>
      <c r="C286" s="95"/>
      <c r="D286" s="95"/>
      <c r="E286" s="95"/>
      <c r="F286" s="95"/>
      <c r="G286" s="95"/>
      <c r="H286" s="95"/>
      <c r="I286" s="95"/>
      <c r="J286" s="95"/>
      <c r="K286" s="95"/>
      <c r="L286" s="95"/>
      <c r="M286" s="95"/>
      <c r="N286" s="95"/>
      <c r="O286" s="95"/>
      <c r="P286" s="95"/>
      <c r="Q286" s="95"/>
      <c r="R286" s="95"/>
      <c r="S286" s="95"/>
      <c r="T286" s="95"/>
      <c r="U286" s="95"/>
    </row>
    <row r="287" spans="2:21">
      <c r="B287" s="94"/>
      <c r="C287" s="95"/>
      <c r="D287" s="95"/>
      <c r="E287" s="95"/>
      <c r="F287" s="95"/>
      <c r="G287" s="95"/>
      <c r="H287" s="95"/>
      <c r="I287" s="95"/>
      <c r="J287" s="95"/>
      <c r="K287" s="95"/>
      <c r="L287" s="95"/>
      <c r="M287" s="95"/>
      <c r="N287" s="95"/>
      <c r="O287" s="95"/>
      <c r="P287" s="95"/>
      <c r="Q287" s="95"/>
      <c r="R287" s="95"/>
      <c r="S287" s="95"/>
      <c r="T287" s="95"/>
      <c r="U287" s="95"/>
    </row>
    <row r="288" spans="2:21">
      <c r="B288" s="94"/>
      <c r="C288" s="95"/>
      <c r="D288" s="95"/>
      <c r="E288" s="95"/>
      <c r="F288" s="95"/>
      <c r="G288" s="95"/>
      <c r="H288" s="95"/>
      <c r="I288" s="95"/>
      <c r="J288" s="95"/>
      <c r="K288" s="95"/>
      <c r="L288" s="95"/>
      <c r="M288" s="95"/>
      <c r="N288" s="95"/>
      <c r="O288" s="95"/>
      <c r="P288" s="95"/>
      <c r="Q288" s="95"/>
      <c r="R288" s="95"/>
      <c r="S288" s="95"/>
      <c r="T288" s="95"/>
      <c r="U288" s="95"/>
    </row>
    <row r="289" spans="2:21">
      <c r="B289" s="94"/>
      <c r="C289" s="95"/>
      <c r="D289" s="95"/>
      <c r="E289" s="95"/>
      <c r="F289" s="95"/>
      <c r="G289" s="95"/>
      <c r="H289" s="95"/>
      <c r="I289" s="95"/>
      <c r="J289" s="95"/>
      <c r="K289" s="95"/>
      <c r="L289" s="95"/>
      <c r="M289" s="95"/>
      <c r="N289" s="95"/>
      <c r="O289" s="95"/>
      <c r="P289" s="95"/>
      <c r="Q289" s="95"/>
      <c r="R289" s="95"/>
      <c r="S289" s="95"/>
      <c r="T289" s="95"/>
      <c r="U289" s="95"/>
    </row>
    <row r="290" spans="2:21">
      <c r="B290" s="94"/>
      <c r="C290" s="95"/>
      <c r="D290" s="95"/>
      <c r="E290" s="95"/>
      <c r="F290" s="95"/>
      <c r="G290" s="95"/>
      <c r="H290" s="95"/>
      <c r="I290" s="95"/>
      <c r="J290" s="95"/>
      <c r="K290" s="95"/>
      <c r="L290" s="95"/>
      <c r="M290" s="95"/>
      <c r="N290" s="95"/>
      <c r="O290" s="95"/>
      <c r="P290" s="95"/>
      <c r="Q290" s="95"/>
      <c r="R290" s="95"/>
      <c r="S290" s="95"/>
      <c r="T290" s="95"/>
      <c r="U290" s="95"/>
    </row>
    <row r="291" spans="2:21">
      <c r="B291" s="94"/>
      <c r="C291" s="95"/>
      <c r="D291" s="95"/>
      <c r="E291" s="95"/>
      <c r="F291" s="95"/>
      <c r="G291" s="95"/>
      <c r="H291" s="95"/>
      <c r="I291" s="95"/>
      <c r="J291" s="95"/>
      <c r="K291" s="95"/>
      <c r="L291" s="95"/>
      <c r="M291" s="95"/>
      <c r="N291" s="95"/>
      <c r="O291" s="95"/>
      <c r="P291" s="95"/>
      <c r="Q291" s="95"/>
      <c r="R291" s="95"/>
      <c r="S291" s="95"/>
      <c r="T291" s="95"/>
      <c r="U291" s="95"/>
    </row>
    <row r="292" spans="2:21">
      <c r="B292" s="94"/>
      <c r="C292" s="95"/>
      <c r="D292" s="95"/>
      <c r="E292" s="95"/>
      <c r="F292" s="95"/>
      <c r="G292" s="95"/>
      <c r="H292" s="95"/>
      <c r="I292" s="95"/>
      <c r="J292" s="95"/>
      <c r="K292" s="95"/>
      <c r="L292" s="95"/>
      <c r="M292" s="95"/>
      <c r="N292" s="95"/>
      <c r="O292" s="95"/>
      <c r="P292" s="95"/>
      <c r="Q292" s="95"/>
      <c r="R292" s="95"/>
      <c r="S292" s="95"/>
      <c r="T292" s="95"/>
      <c r="U292" s="95"/>
    </row>
    <row r="293" spans="2:21">
      <c r="B293" s="94"/>
      <c r="C293" s="95"/>
      <c r="D293" s="95"/>
      <c r="E293" s="95"/>
      <c r="F293" s="95"/>
      <c r="G293" s="95"/>
      <c r="H293" s="95"/>
      <c r="I293" s="95"/>
      <c r="J293" s="95"/>
      <c r="K293" s="95"/>
      <c r="L293" s="95"/>
      <c r="M293" s="95"/>
      <c r="N293" s="95"/>
      <c r="O293" s="95"/>
      <c r="P293" s="95"/>
      <c r="Q293" s="95"/>
      <c r="R293" s="95"/>
      <c r="S293" s="95"/>
      <c r="T293" s="95"/>
      <c r="U293" s="95"/>
    </row>
    <row r="294" spans="2:21">
      <c r="B294" s="94"/>
      <c r="C294" s="95"/>
      <c r="D294" s="95"/>
      <c r="E294" s="95"/>
      <c r="F294" s="95"/>
      <c r="G294" s="95"/>
      <c r="H294" s="95"/>
      <c r="I294" s="95"/>
      <c r="J294" s="95"/>
      <c r="K294" s="95"/>
      <c r="L294" s="95"/>
      <c r="M294" s="95"/>
      <c r="N294" s="95"/>
      <c r="O294" s="95"/>
      <c r="P294" s="95"/>
      <c r="Q294" s="95"/>
      <c r="R294" s="95"/>
      <c r="S294" s="95"/>
      <c r="T294" s="95"/>
      <c r="U294" s="95"/>
    </row>
    <row r="295" spans="2:21">
      <c r="B295" s="94"/>
      <c r="C295" s="95"/>
      <c r="D295" s="95"/>
      <c r="E295" s="95"/>
      <c r="F295" s="95"/>
      <c r="G295" s="95"/>
      <c r="H295" s="95"/>
      <c r="I295" s="95"/>
      <c r="J295" s="95"/>
      <c r="K295" s="95"/>
      <c r="L295" s="95"/>
      <c r="M295" s="95"/>
      <c r="N295" s="95"/>
      <c r="O295" s="95"/>
      <c r="P295" s="95"/>
      <c r="Q295" s="95"/>
      <c r="R295" s="95"/>
      <c r="S295" s="95"/>
      <c r="T295" s="95"/>
      <c r="U295" s="95"/>
    </row>
    <row r="296" spans="2:21">
      <c r="B296" s="94"/>
      <c r="C296" s="95"/>
      <c r="D296" s="95"/>
      <c r="E296" s="95"/>
      <c r="F296" s="95"/>
      <c r="G296" s="95"/>
      <c r="H296" s="95"/>
      <c r="I296" s="95"/>
      <c r="J296" s="95"/>
      <c r="K296" s="95"/>
      <c r="L296" s="95"/>
      <c r="M296" s="95"/>
      <c r="N296" s="95"/>
      <c r="O296" s="95"/>
      <c r="P296" s="95"/>
      <c r="Q296" s="95"/>
      <c r="R296" s="95"/>
      <c r="S296" s="95"/>
      <c r="T296" s="95"/>
      <c r="U296" s="95"/>
    </row>
    <row r="297" spans="2:21">
      <c r="B297" s="94"/>
      <c r="C297" s="95"/>
      <c r="D297" s="95"/>
      <c r="E297" s="95"/>
      <c r="F297" s="95"/>
      <c r="G297" s="95"/>
      <c r="H297" s="95"/>
      <c r="I297" s="95"/>
      <c r="J297" s="95"/>
      <c r="K297" s="95"/>
      <c r="L297" s="95"/>
      <c r="M297" s="95"/>
      <c r="N297" s="95"/>
      <c r="O297" s="95"/>
      <c r="P297" s="95"/>
      <c r="Q297" s="95"/>
      <c r="R297" s="95"/>
      <c r="S297" s="95"/>
      <c r="T297" s="95"/>
      <c r="U297" s="95"/>
    </row>
    <row r="298" spans="2:21">
      <c r="B298" s="94"/>
      <c r="C298" s="95"/>
      <c r="D298" s="95"/>
      <c r="E298" s="95"/>
      <c r="F298" s="95"/>
      <c r="G298" s="95"/>
      <c r="H298" s="95"/>
      <c r="I298" s="95"/>
      <c r="J298" s="95"/>
      <c r="K298" s="95"/>
      <c r="L298" s="95"/>
      <c r="M298" s="95"/>
      <c r="N298" s="95"/>
      <c r="O298" s="95"/>
      <c r="P298" s="95"/>
      <c r="Q298" s="95"/>
      <c r="R298" s="95"/>
      <c r="S298" s="95"/>
      <c r="T298" s="95"/>
      <c r="U298" s="95"/>
    </row>
    <row r="299" spans="2:21">
      <c r="B299" s="94"/>
      <c r="C299" s="95"/>
      <c r="D299" s="95"/>
      <c r="E299" s="95"/>
      <c r="F299" s="95"/>
      <c r="G299" s="95"/>
      <c r="H299" s="95"/>
      <c r="I299" s="95"/>
      <c r="J299" s="95"/>
      <c r="K299" s="95"/>
      <c r="L299" s="95"/>
      <c r="M299" s="95"/>
      <c r="N299" s="95"/>
      <c r="O299" s="95"/>
      <c r="P299" s="95"/>
      <c r="Q299" s="95"/>
      <c r="R299" s="95"/>
      <c r="S299" s="95"/>
      <c r="T299" s="95"/>
      <c r="U299" s="95"/>
    </row>
    <row r="300" spans="2:21">
      <c r="B300" s="94"/>
      <c r="C300" s="95"/>
      <c r="D300" s="95"/>
      <c r="E300" s="95"/>
      <c r="F300" s="95"/>
      <c r="G300" s="95"/>
      <c r="H300" s="95"/>
      <c r="I300" s="95"/>
      <c r="J300" s="95"/>
      <c r="K300" s="95"/>
      <c r="L300" s="95"/>
      <c r="M300" s="95"/>
      <c r="N300" s="95"/>
      <c r="O300" s="95"/>
      <c r="P300" s="95"/>
      <c r="Q300" s="95"/>
      <c r="R300" s="95"/>
      <c r="S300" s="95"/>
      <c r="T300" s="95"/>
      <c r="U300" s="95"/>
    </row>
    <row r="301" spans="2:21">
      <c r="B301" s="94"/>
      <c r="C301" s="95"/>
      <c r="D301" s="95"/>
      <c r="E301" s="95"/>
      <c r="F301" s="95"/>
      <c r="G301" s="95"/>
      <c r="H301" s="95"/>
      <c r="I301" s="95"/>
      <c r="J301" s="95"/>
      <c r="K301" s="95"/>
      <c r="L301" s="95"/>
      <c r="M301" s="95"/>
      <c r="N301" s="95"/>
      <c r="O301" s="95"/>
      <c r="P301" s="95"/>
      <c r="Q301" s="95"/>
      <c r="R301" s="95"/>
      <c r="S301" s="95"/>
      <c r="T301" s="95"/>
      <c r="U301" s="95"/>
    </row>
    <row r="302" spans="2:21">
      <c r="B302" s="94"/>
      <c r="C302" s="95"/>
      <c r="D302" s="95"/>
      <c r="E302" s="95"/>
      <c r="F302" s="95"/>
      <c r="G302" s="95"/>
      <c r="H302" s="95"/>
      <c r="I302" s="95"/>
      <c r="J302" s="95"/>
      <c r="K302" s="95"/>
      <c r="L302" s="95"/>
      <c r="M302" s="95"/>
      <c r="N302" s="95"/>
      <c r="O302" s="95"/>
      <c r="P302" s="95"/>
      <c r="Q302" s="95"/>
      <c r="R302" s="95"/>
      <c r="S302" s="95"/>
      <c r="T302" s="95"/>
      <c r="U302" s="95"/>
    </row>
    <row r="303" spans="2:21">
      <c r="B303" s="94"/>
      <c r="C303" s="95"/>
      <c r="D303" s="95"/>
      <c r="E303" s="95"/>
      <c r="F303" s="95"/>
      <c r="G303" s="95"/>
      <c r="H303" s="95"/>
      <c r="I303" s="95"/>
      <c r="J303" s="95"/>
      <c r="K303" s="95"/>
      <c r="L303" s="95"/>
      <c r="M303" s="95"/>
      <c r="N303" s="95"/>
      <c r="O303" s="95"/>
      <c r="P303" s="95"/>
      <c r="Q303" s="95"/>
      <c r="R303" s="95"/>
      <c r="S303" s="95"/>
      <c r="T303" s="95"/>
      <c r="U303" s="95"/>
    </row>
    <row r="304" spans="2:21">
      <c r="B304" s="94"/>
      <c r="C304" s="95"/>
      <c r="D304" s="95"/>
      <c r="E304" s="95"/>
      <c r="F304" s="95"/>
      <c r="G304" s="95"/>
      <c r="H304" s="95"/>
      <c r="I304" s="95"/>
      <c r="J304" s="95"/>
      <c r="K304" s="95"/>
      <c r="L304" s="95"/>
      <c r="M304" s="95"/>
      <c r="N304" s="95"/>
      <c r="O304" s="95"/>
      <c r="P304" s="95"/>
      <c r="Q304" s="95"/>
      <c r="R304" s="95"/>
      <c r="S304" s="95"/>
      <c r="T304" s="95"/>
      <c r="U304" s="95"/>
    </row>
    <row r="305" spans="2:21">
      <c r="B305" s="94"/>
      <c r="C305" s="95"/>
      <c r="D305" s="95"/>
      <c r="E305" s="95"/>
      <c r="F305" s="95"/>
      <c r="G305" s="95"/>
      <c r="H305" s="95"/>
      <c r="I305" s="95"/>
      <c r="J305" s="95"/>
      <c r="K305" s="95"/>
      <c r="L305" s="95"/>
      <c r="M305" s="95"/>
      <c r="N305" s="95"/>
      <c r="O305" s="95"/>
      <c r="P305" s="95"/>
      <c r="Q305" s="95"/>
      <c r="R305" s="95"/>
      <c r="S305" s="95"/>
      <c r="T305" s="95"/>
      <c r="U305" s="95"/>
    </row>
    <row r="306" spans="2:21">
      <c r="B306" s="94"/>
      <c r="C306" s="95"/>
      <c r="D306" s="95"/>
      <c r="E306" s="95"/>
      <c r="F306" s="95"/>
      <c r="G306" s="95"/>
      <c r="H306" s="95"/>
      <c r="I306" s="95"/>
      <c r="J306" s="95"/>
      <c r="K306" s="95"/>
      <c r="L306" s="95"/>
      <c r="M306" s="95"/>
      <c r="N306" s="95"/>
      <c r="O306" s="95"/>
      <c r="P306" s="95"/>
      <c r="Q306" s="95"/>
      <c r="R306" s="95"/>
      <c r="S306" s="95"/>
      <c r="T306" s="95"/>
      <c r="U306" s="95"/>
    </row>
    <row r="307" spans="2:21">
      <c r="B307" s="94"/>
      <c r="C307" s="95"/>
      <c r="D307" s="95"/>
      <c r="E307" s="95"/>
      <c r="F307" s="95"/>
      <c r="G307" s="95"/>
      <c r="H307" s="95"/>
      <c r="I307" s="95"/>
      <c r="J307" s="95"/>
      <c r="K307" s="95"/>
      <c r="L307" s="95"/>
      <c r="M307" s="95"/>
      <c r="N307" s="95"/>
      <c r="O307" s="95"/>
      <c r="P307" s="95"/>
      <c r="Q307" s="95"/>
      <c r="R307" s="95"/>
      <c r="S307" s="95"/>
      <c r="T307" s="95"/>
      <c r="U307" s="95"/>
    </row>
    <row r="308" spans="2:21">
      <c r="B308" s="94"/>
      <c r="C308" s="95"/>
      <c r="D308" s="95"/>
      <c r="E308" s="95"/>
      <c r="F308" s="95"/>
      <c r="G308" s="95"/>
      <c r="H308" s="95"/>
      <c r="I308" s="95"/>
      <c r="J308" s="95"/>
      <c r="K308" s="95"/>
      <c r="L308" s="95"/>
      <c r="M308" s="95"/>
      <c r="N308" s="95"/>
      <c r="O308" s="95"/>
      <c r="P308" s="95"/>
      <c r="Q308" s="95"/>
      <c r="R308" s="95"/>
      <c r="S308" s="95"/>
      <c r="T308" s="95"/>
      <c r="U308" s="95"/>
    </row>
    <row r="309" spans="2:21">
      <c r="B309" s="94"/>
      <c r="C309" s="95"/>
      <c r="D309" s="95"/>
      <c r="E309" s="95"/>
      <c r="F309" s="95"/>
      <c r="G309" s="95"/>
      <c r="H309" s="95"/>
      <c r="I309" s="95"/>
      <c r="J309" s="95"/>
      <c r="K309" s="95"/>
      <c r="L309" s="95"/>
      <c r="M309" s="95"/>
      <c r="N309" s="95"/>
      <c r="O309" s="95"/>
      <c r="P309" s="95"/>
      <c r="Q309" s="95"/>
      <c r="R309" s="95"/>
      <c r="S309" s="95"/>
      <c r="T309" s="95"/>
      <c r="U309" s="95"/>
    </row>
    <row r="310" spans="2:21">
      <c r="B310" s="94"/>
      <c r="C310" s="95"/>
      <c r="D310" s="95"/>
      <c r="E310" s="95"/>
      <c r="F310" s="95"/>
      <c r="G310" s="95"/>
      <c r="H310" s="95"/>
      <c r="I310" s="95"/>
      <c r="J310" s="95"/>
      <c r="K310" s="95"/>
      <c r="L310" s="95"/>
      <c r="M310" s="95"/>
      <c r="N310" s="95"/>
      <c r="O310" s="95"/>
      <c r="P310" s="95"/>
      <c r="Q310" s="95"/>
      <c r="R310" s="95"/>
      <c r="S310" s="95"/>
      <c r="T310" s="95"/>
      <c r="U310" s="95"/>
    </row>
    <row r="311" spans="2:21">
      <c r="B311" s="94"/>
      <c r="C311" s="95"/>
      <c r="D311" s="95"/>
      <c r="E311" s="95"/>
      <c r="F311" s="95"/>
      <c r="G311" s="95"/>
      <c r="H311" s="95"/>
      <c r="I311" s="95"/>
      <c r="J311" s="95"/>
      <c r="K311" s="95"/>
      <c r="L311" s="95"/>
      <c r="M311" s="95"/>
      <c r="N311" s="95"/>
      <c r="O311" s="95"/>
      <c r="P311" s="95"/>
      <c r="Q311" s="95"/>
      <c r="R311" s="95"/>
      <c r="S311" s="95"/>
      <c r="T311" s="95"/>
      <c r="U311" s="95"/>
    </row>
    <row r="312" spans="2:21">
      <c r="B312" s="94"/>
      <c r="C312" s="95"/>
      <c r="D312" s="95"/>
      <c r="E312" s="95"/>
      <c r="F312" s="95"/>
      <c r="G312" s="95"/>
      <c r="H312" s="95"/>
      <c r="I312" s="95"/>
      <c r="J312" s="95"/>
      <c r="K312" s="95"/>
      <c r="L312" s="95"/>
      <c r="M312" s="95"/>
      <c r="N312" s="95"/>
      <c r="O312" s="95"/>
      <c r="P312" s="95"/>
      <c r="Q312" s="95"/>
      <c r="R312" s="95"/>
      <c r="S312" s="95"/>
      <c r="T312" s="95"/>
      <c r="U312" s="95"/>
    </row>
    <row r="313" spans="2:21">
      <c r="B313" s="94"/>
      <c r="C313" s="95"/>
      <c r="D313" s="95"/>
      <c r="E313" s="95"/>
      <c r="F313" s="95"/>
      <c r="G313" s="95"/>
      <c r="H313" s="95"/>
      <c r="I313" s="95"/>
      <c r="J313" s="95"/>
      <c r="K313" s="95"/>
      <c r="L313" s="95"/>
      <c r="M313" s="95"/>
      <c r="N313" s="95"/>
      <c r="O313" s="95"/>
      <c r="P313" s="95"/>
      <c r="Q313" s="95"/>
      <c r="R313" s="95"/>
      <c r="S313" s="95"/>
      <c r="T313" s="95"/>
      <c r="U313" s="95"/>
    </row>
    <row r="314" spans="2:21">
      <c r="B314" s="94"/>
      <c r="C314" s="95"/>
      <c r="D314" s="95"/>
      <c r="E314" s="95"/>
      <c r="F314" s="95"/>
      <c r="G314" s="95"/>
      <c r="H314" s="95"/>
      <c r="I314" s="95"/>
      <c r="J314" s="95"/>
      <c r="K314" s="95"/>
      <c r="L314" s="95"/>
      <c r="M314" s="95"/>
      <c r="N314" s="95"/>
      <c r="O314" s="95"/>
      <c r="P314" s="95"/>
      <c r="Q314" s="95"/>
      <c r="R314" s="95"/>
      <c r="S314" s="95"/>
      <c r="T314" s="95"/>
      <c r="U314" s="95"/>
    </row>
    <row r="315" spans="2:21">
      <c r="B315" s="94"/>
      <c r="C315" s="95"/>
      <c r="D315" s="95"/>
      <c r="E315" s="95"/>
      <c r="F315" s="95"/>
      <c r="G315" s="95"/>
      <c r="H315" s="95"/>
      <c r="I315" s="95"/>
      <c r="J315" s="95"/>
      <c r="K315" s="95"/>
      <c r="L315" s="95"/>
      <c r="M315" s="95"/>
      <c r="N315" s="95"/>
      <c r="O315" s="95"/>
      <c r="P315" s="95"/>
      <c r="Q315" s="95"/>
      <c r="R315" s="95"/>
      <c r="S315" s="95"/>
      <c r="T315" s="95"/>
      <c r="U315" s="95"/>
    </row>
    <row r="316" spans="2:21">
      <c r="B316" s="94"/>
      <c r="C316" s="95"/>
      <c r="D316" s="95"/>
      <c r="E316" s="95"/>
      <c r="F316" s="95"/>
      <c r="G316" s="95"/>
      <c r="H316" s="95"/>
      <c r="I316" s="95"/>
      <c r="J316" s="95"/>
      <c r="K316" s="95"/>
      <c r="L316" s="95"/>
      <c r="M316" s="95"/>
      <c r="N316" s="95"/>
      <c r="O316" s="95"/>
      <c r="P316" s="95"/>
      <c r="Q316" s="95"/>
      <c r="R316" s="95"/>
      <c r="S316" s="95"/>
      <c r="T316" s="95"/>
      <c r="U316" s="95"/>
    </row>
    <row r="317" spans="2:21">
      <c r="B317" s="94"/>
      <c r="C317" s="95"/>
      <c r="D317" s="95"/>
      <c r="E317" s="95"/>
      <c r="F317" s="95"/>
      <c r="G317" s="95"/>
      <c r="H317" s="95"/>
      <c r="I317" s="95"/>
      <c r="J317" s="95"/>
      <c r="K317" s="95"/>
      <c r="L317" s="95"/>
      <c r="M317" s="95"/>
      <c r="N317" s="95"/>
      <c r="O317" s="95"/>
      <c r="P317" s="95"/>
      <c r="Q317" s="95"/>
      <c r="R317" s="95"/>
      <c r="S317" s="95"/>
      <c r="T317" s="95"/>
      <c r="U317" s="95"/>
    </row>
    <row r="318" spans="2:21">
      <c r="B318" s="94"/>
      <c r="C318" s="95"/>
      <c r="D318" s="95"/>
      <c r="E318" s="95"/>
      <c r="F318" s="95"/>
      <c r="G318" s="95"/>
      <c r="H318" s="95"/>
      <c r="I318" s="95"/>
      <c r="J318" s="95"/>
      <c r="K318" s="95"/>
      <c r="L318" s="95"/>
      <c r="M318" s="95"/>
      <c r="N318" s="95"/>
      <c r="O318" s="95"/>
      <c r="P318" s="95"/>
      <c r="Q318" s="95"/>
      <c r="R318" s="95"/>
      <c r="S318" s="95"/>
      <c r="T318" s="95"/>
      <c r="U318" s="95"/>
    </row>
    <row r="319" spans="2:21">
      <c r="B319" s="94"/>
      <c r="C319" s="95"/>
      <c r="D319" s="95"/>
      <c r="E319" s="95"/>
      <c r="F319" s="95"/>
      <c r="G319" s="95"/>
      <c r="H319" s="95"/>
      <c r="I319" s="95"/>
      <c r="J319" s="95"/>
      <c r="K319" s="95"/>
      <c r="L319" s="95"/>
      <c r="M319" s="95"/>
      <c r="N319" s="95"/>
      <c r="O319" s="95"/>
      <c r="P319" s="95"/>
      <c r="Q319" s="95"/>
      <c r="R319" s="95"/>
      <c r="S319" s="95"/>
      <c r="T319" s="95"/>
      <c r="U319" s="95"/>
    </row>
    <row r="320" spans="2:21">
      <c r="B320" s="94"/>
      <c r="C320" s="95"/>
      <c r="D320" s="95"/>
      <c r="E320" s="95"/>
      <c r="F320" s="95"/>
      <c r="G320" s="95"/>
      <c r="H320" s="95"/>
      <c r="I320" s="95"/>
      <c r="J320" s="95"/>
      <c r="K320" s="95"/>
      <c r="L320" s="95"/>
      <c r="M320" s="95"/>
      <c r="N320" s="95"/>
      <c r="O320" s="95"/>
      <c r="P320" s="95"/>
      <c r="Q320" s="95"/>
      <c r="R320" s="95"/>
      <c r="S320" s="95"/>
      <c r="T320" s="95"/>
      <c r="U320" s="95"/>
    </row>
    <row r="321" spans="2:21">
      <c r="B321" s="94"/>
      <c r="C321" s="95"/>
      <c r="D321" s="95"/>
      <c r="E321" s="95"/>
      <c r="F321" s="95"/>
      <c r="G321" s="95"/>
      <c r="H321" s="95"/>
      <c r="I321" s="95"/>
      <c r="J321" s="95"/>
      <c r="K321" s="95"/>
      <c r="L321" s="95"/>
      <c r="M321" s="95"/>
      <c r="N321" s="95"/>
      <c r="O321" s="95"/>
      <c r="P321" s="95"/>
      <c r="Q321" s="95"/>
      <c r="R321" s="95"/>
      <c r="S321" s="95"/>
      <c r="T321" s="95"/>
      <c r="U321" s="95"/>
    </row>
    <row r="322" spans="2:21">
      <c r="B322" s="94"/>
      <c r="C322" s="95"/>
      <c r="D322" s="95"/>
      <c r="E322" s="95"/>
      <c r="F322" s="95"/>
      <c r="G322" s="95"/>
      <c r="H322" s="95"/>
      <c r="I322" s="95"/>
      <c r="J322" s="95"/>
      <c r="K322" s="95"/>
      <c r="L322" s="95"/>
      <c r="M322" s="95"/>
      <c r="N322" s="95"/>
      <c r="O322" s="95"/>
      <c r="P322" s="95"/>
      <c r="Q322" s="95"/>
      <c r="R322" s="95"/>
      <c r="S322" s="95"/>
      <c r="T322" s="95"/>
      <c r="U322" s="95"/>
    </row>
    <row r="323" spans="2:21">
      <c r="B323" s="94"/>
      <c r="C323" s="95"/>
      <c r="D323" s="95"/>
      <c r="E323" s="95"/>
      <c r="F323" s="95"/>
      <c r="G323" s="95"/>
      <c r="H323" s="95"/>
      <c r="I323" s="95"/>
      <c r="J323" s="95"/>
      <c r="K323" s="95"/>
      <c r="L323" s="95"/>
      <c r="M323" s="95"/>
      <c r="N323" s="95"/>
      <c r="O323" s="95"/>
      <c r="P323" s="95"/>
      <c r="Q323" s="95"/>
      <c r="R323" s="95"/>
      <c r="S323" s="95"/>
      <c r="T323" s="95"/>
      <c r="U323" s="95"/>
    </row>
    <row r="324" spans="2:21">
      <c r="B324" s="94"/>
      <c r="C324" s="95"/>
      <c r="D324" s="95"/>
      <c r="E324" s="95"/>
      <c r="F324" s="95"/>
      <c r="G324" s="95"/>
      <c r="H324" s="95"/>
      <c r="I324" s="95"/>
      <c r="J324" s="95"/>
      <c r="K324" s="95"/>
      <c r="L324" s="95"/>
      <c r="M324" s="95"/>
      <c r="N324" s="95"/>
      <c r="O324" s="95"/>
      <c r="P324" s="95"/>
      <c r="Q324" s="95"/>
      <c r="R324" s="95"/>
      <c r="S324" s="95"/>
      <c r="T324" s="95"/>
      <c r="U324" s="95"/>
    </row>
    <row r="325" spans="2:21">
      <c r="B325" s="94"/>
      <c r="C325" s="95"/>
      <c r="D325" s="95"/>
      <c r="E325" s="95"/>
      <c r="F325" s="95"/>
      <c r="G325" s="95"/>
      <c r="H325" s="95"/>
      <c r="I325" s="95"/>
      <c r="J325" s="95"/>
      <c r="K325" s="95"/>
      <c r="L325" s="95"/>
      <c r="M325" s="95"/>
      <c r="N325" s="95"/>
      <c r="O325" s="95"/>
      <c r="P325" s="95"/>
      <c r="Q325" s="95"/>
      <c r="R325" s="95"/>
      <c r="S325" s="95"/>
      <c r="T325" s="95"/>
      <c r="U325" s="95"/>
    </row>
    <row r="326" spans="2:21">
      <c r="B326" s="94"/>
      <c r="C326" s="95"/>
      <c r="D326" s="95"/>
      <c r="E326" s="95"/>
      <c r="F326" s="95"/>
      <c r="G326" s="95"/>
      <c r="H326" s="95"/>
      <c r="I326" s="95"/>
      <c r="J326" s="95"/>
      <c r="K326" s="95"/>
      <c r="L326" s="95"/>
      <c r="M326" s="95"/>
      <c r="N326" s="95"/>
      <c r="O326" s="95"/>
      <c r="P326" s="95"/>
      <c r="Q326" s="95"/>
      <c r="R326" s="95"/>
      <c r="S326" s="95"/>
      <c r="T326" s="95"/>
      <c r="U326" s="95"/>
    </row>
    <row r="327" spans="2:21">
      <c r="B327" s="94"/>
      <c r="C327" s="95"/>
      <c r="D327" s="95"/>
      <c r="E327" s="95"/>
      <c r="F327" s="95"/>
      <c r="G327" s="95"/>
      <c r="H327" s="95"/>
      <c r="I327" s="95"/>
      <c r="J327" s="95"/>
      <c r="K327" s="95"/>
      <c r="L327" s="95"/>
      <c r="M327" s="95"/>
      <c r="N327" s="95"/>
      <c r="O327" s="95"/>
      <c r="P327" s="95"/>
      <c r="Q327" s="95"/>
      <c r="R327" s="95"/>
      <c r="S327" s="95"/>
      <c r="T327" s="95"/>
      <c r="U327" s="95"/>
    </row>
    <row r="328" spans="2:21">
      <c r="B328" s="94"/>
      <c r="C328" s="95"/>
      <c r="D328" s="95"/>
      <c r="E328" s="95"/>
      <c r="F328" s="95"/>
      <c r="G328" s="95"/>
      <c r="H328" s="95"/>
      <c r="I328" s="95"/>
      <c r="J328" s="95"/>
      <c r="K328" s="95"/>
      <c r="L328" s="95"/>
      <c r="M328" s="95"/>
      <c r="N328" s="95"/>
      <c r="O328" s="95"/>
      <c r="P328" s="95"/>
      <c r="Q328" s="95"/>
      <c r="R328" s="95"/>
      <c r="S328" s="95"/>
      <c r="T328" s="95"/>
      <c r="U328" s="95"/>
    </row>
    <row r="329" spans="2:21">
      <c r="B329" s="94"/>
      <c r="C329" s="95"/>
      <c r="D329" s="95"/>
      <c r="E329" s="95"/>
      <c r="F329" s="95"/>
      <c r="G329" s="95"/>
      <c r="H329" s="95"/>
      <c r="I329" s="95"/>
      <c r="J329" s="95"/>
      <c r="K329" s="95"/>
      <c r="L329" s="95"/>
      <c r="M329" s="95"/>
      <c r="N329" s="95"/>
      <c r="O329" s="95"/>
      <c r="P329" s="95"/>
      <c r="Q329" s="95"/>
      <c r="R329" s="95"/>
      <c r="S329" s="95"/>
      <c r="T329" s="95"/>
      <c r="U329" s="95"/>
    </row>
    <row r="330" spans="2:21">
      <c r="B330" s="94"/>
      <c r="C330" s="95"/>
      <c r="D330" s="95"/>
      <c r="E330" s="95"/>
      <c r="F330" s="95"/>
      <c r="G330" s="95"/>
      <c r="H330" s="95"/>
      <c r="I330" s="95"/>
      <c r="J330" s="95"/>
      <c r="K330" s="95"/>
      <c r="L330" s="95"/>
      <c r="M330" s="95"/>
      <c r="N330" s="95"/>
      <c r="O330" s="95"/>
      <c r="P330" s="95"/>
      <c r="Q330" s="95"/>
      <c r="R330" s="95"/>
      <c r="S330" s="95"/>
      <c r="T330" s="95"/>
      <c r="U330" s="95"/>
    </row>
    <row r="331" spans="2:21">
      <c r="B331" s="94"/>
      <c r="C331" s="95"/>
      <c r="D331" s="95"/>
      <c r="E331" s="95"/>
      <c r="F331" s="95"/>
      <c r="G331" s="95"/>
      <c r="H331" s="95"/>
      <c r="I331" s="95"/>
      <c r="J331" s="95"/>
      <c r="K331" s="95"/>
      <c r="L331" s="95"/>
      <c r="M331" s="95"/>
      <c r="N331" s="95"/>
      <c r="O331" s="95"/>
      <c r="P331" s="95"/>
      <c r="Q331" s="95"/>
      <c r="R331" s="95"/>
      <c r="S331" s="95"/>
      <c r="T331" s="95"/>
      <c r="U331" s="95"/>
    </row>
    <row r="332" spans="2:21">
      <c r="B332" s="94"/>
      <c r="C332" s="95"/>
      <c r="D332" s="95"/>
      <c r="E332" s="95"/>
      <c r="F332" s="95"/>
      <c r="G332" s="95"/>
      <c r="H332" s="95"/>
      <c r="I332" s="95"/>
      <c r="J332" s="95"/>
      <c r="K332" s="95"/>
      <c r="L332" s="95"/>
      <c r="M332" s="95"/>
      <c r="N332" s="95"/>
      <c r="O332" s="95"/>
      <c r="P332" s="95"/>
      <c r="Q332" s="95"/>
      <c r="R332" s="95"/>
      <c r="S332" s="95"/>
      <c r="T332" s="95"/>
      <c r="U332" s="95"/>
    </row>
    <row r="333" spans="2:21">
      <c r="B333" s="94"/>
      <c r="C333" s="95"/>
      <c r="D333" s="95"/>
      <c r="E333" s="95"/>
      <c r="F333" s="95"/>
      <c r="G333" s="95"/>
      <c r="H333" s="95"/>
      <c r="I333" s="95"/>
      <c r="J333" s="95"/>
      <c r="K333" s="95"/>
      <c r="L333" s="95"/>
      <c r="M333" s="95"/>
      <c r="N333" s="95"/>
      <c r="O333" s="95"/>
      <c r="P333" s="95"/>
      <c r="Q333" s="95"/>
      <c r="R333" s="95"/>
      <c r="S333" s="95"/>
      <c r="T333" s="95"/>
      <c r="U333" s="95"/>
    </row>
    <row r="334" spans="2:21">
      <c r="B334" s="94"/>
      <c r="C334" s="95"/>
      <c r="D334" s="95"/>
      <c r="E334" s="95"/>
      <c r="F334" s="95"/>
      <c r="G334" s="95"/>
      <c r="H334" s="95"/>
      <c r="I334" s="95"/>
      <c r="J334" s="95"/>
      <c r="K334" s="95"/>
      <c r="L334" s="95"/>
      <c r="M334" s="95"/>
      <c r="N334" s="95"/>
      <c r="O334" s="95"/>
      <c r="P334" s="95"/>
      <c r="Q334" s="95"/>
      <c r="R334" s="95"/>
      <c r="S334" s="95"/>
      <c r="T334" s="95"/>
      <c r="U334" s="95"/>
    </row>
    <row r="335" spans="2:21">
      <c r="B335" s="94"/>
      <c r="C335" s="95"/>
      <c r="D335" s="95"/>
      <c r="E335" s="95"/>
      <c r="F335" s="95"/>
      <c r="G335" s="95"/>
      <c r="H335" s="95"/>
      <c r="I335" s="95"/>
      <c r="J335" s="95"/>
      <c r="K335" s="95"/>
      <c r="L335" s="95"/>
      <c r="M335" s="95"/>
      <c r="N335" s="95"/>
      <c r="O335" s="95"/>
      <c r="P335" s="95"/>
      <c r="Q335" s="95"/>
      <c r="R335" s="95"/>
      <c r="S335" s="95"/>
      <c r="T335" s="95"/>
      <c r="U335" s="95"/>
    </row>
    <row r="336" spans="2:21">
      <c r="B336" s="94"/>
      <c r="C336" s="95"/>
      <c r="D336" s="95"/>
      <c r="E336" s="95"/>
      <c r="F336" s="95"/>
      <c r="G336" s="95"/>
      <c r="H336" s="95"/>
      <c r="I336" s="95"/>
      <c r="J336" s="95"/>
      <c r="K336" s="95"/>
      <c r="L336" s="95"/>
      <c r="M336" s="95"/>
      <c r="N336" s="95"/>
      <c r="O336" s="95"/>
      <c r="P336" s="95"/>
      <c r="Q336" s="95"/>
      <c r="R336" s="95"/>
      <c r="S336" s="95"/>
      <c r="T336" s="95"/>
      <c r="U336" s="95"/>
    </row>
    <row r="337" spans="2:21">
      <c r="B337" s="94"/>
      <c r="C337" s="95"/>
      <c r="D337" s="95"/>
      <c r="E337" s="95"/>
      <c r="F337" s="95"/>
      <c r="G337" s="95"/>
      <c r="H337" s="95"/>
      <c r="I337" s="95"/>
      <c r="J337" s="95"/>
      <c r="K337" s="95"/>
      <c r="L337" s="95"/>
      <c r="M337" s="95"/>
      <c r="N337" s="95"/>
      <c r="O337" s="95"/>
      <c r="P337" s="95"/>
      <c r="Q337" s="95"/>
      <c r="R337" s="95"/>
      <c r="S337" s="95"/>
      <c r="T337" s="95"/>
      <c r="U337" s="95"/>
    </row>
    <row r="338" spans="2:21">
      <c r="B338" s="94"/>
      <c r="C338" s="95"/>
      <c r="D338" s="95"/>
      <c r="E338" s="95"/>
      <c r="F338" s="95"/>
      <c r="G338" s="95"/>
      <c r="H338" s="95"/>
      <c r="I338" s="95"/>
      <c r="J338" s="95"/>
      <c r="K338" s="95"/>
      <c r="L338" s="95"/>
      <c r="M338" s="95"/>
      <c r="N338" s="95"/>
      <c r="O338" s="95"/>
      <c r="P338" s="95"/>
      <c r="Q338" s="95"/>
      <c r="R338" s="95"/>
      <c r="S338" s="95"/>
      <c r="T338" s="95"/>
      <c r="U338" s="95"/>
    </row>
    <row r="339" spans="2:21">
      <c r="B339" s="94"/>
      <c r="C339" s="95"/>
      <c r="D339" s="95"/>
      <c r="E339" s="95"/>
      <c r="F339" s="95"/>
      <c r="G339" s="95"/>
      <c r="H339" s="95"/>
      <c r="I339" s="95"/>
      <c r="J339" s="95"/>
      <c r="K339" s="95"/>
      <c r="L339" s="95"/>
      <c r="M339" s="95"/>
      <c r="N339" s="95"/>
      <c r="O339" s="95"/>
      <c r="P339" s="95"/>
      <c r="Q339" s="95"/>
      <c r="R339" s="95"/>
      <c r="S339" s="95"/>
      <c r="T339" s="95"/>
      <c r="U339" s="95"/>
    </row>
    <row r="340" spans="2:21">
      <c r="B340" s="94"/>
      <c r="C340" s="95"/>
      <c r="D340" s="95"/>
      <c r="E340" s="95"/>
      <c r="F340" s="95"/>
      <c r="G340" s="95"/>
      <c r="H340" s="95"/>
      <c r="I340" s="95"/>
      <c r="J340" s="95"/>
      <c r="K340" s="95"/>
      <c r="L340" s="95"/>
      <c r="M340" s="95"/>
      <c r="N340" s="95"/>
      <c r="O340" s="95"/>
      <c r="P340" s="95"/>
      <c r="Q340" s="95"/>
      <c r="R340" s="95"/>
      <c r="S340" s="95"/>
      <c r="T340" s="95"/>
      <c r="U340" s="95"/>
    </row>
    <row r="341" spans="2:21">
      <c r="B341" s="94"/>
      <c r="C341" s="95"/>
      <c r="D341" s="95"/>
      <c r="E341" s="95"/>
      <c r="F341" s="95"/>
      <c r="G341" s="95"/>
      <c r="H341" s="95"/>
      <c r="I341" s="95"/>
      <c r="J341" s="95"/>
      <c r="K341" s="95"/>
      <c r="L341" s="95"/>
      <c r="M341" s="95"/>
      <c r="N341" s="95"/>
      <c r="O341" s="95"/>
      <c r="P341" s="95"/>
      <c r="Q341" s="95"/>
      <c r="R341" s="95"/>
      <c r="S341" s="95"/>
      <c r="T341" s="95"/>
      <c r="U341" s="95"/>
    </row>
    <row r="342" spans="2:21">
      <c r="B342" s="94"/>
      <c r="C342" s="95"/>
      <c r="D342" s="95"/>
      <c r="E342" s="95"/>
      <c r="F342" s="95"/>
      <c r="G342" s="95"/>
      <c r="H342" s="95"/>
      <c r="I342" s="95"/>
      <c r="J342" s="95"/>
      <c r="K342" s="95"/>
      <c r="L342" s="95"/>
      <c r="M342" s="95"/>
      <c r="N342" s="95"/>
      <c r="O342" s="95"/>
      <c r="P342" s="95"/>
      <c r="Q342" s="95"/>
      <c r="R342" s="95"/>
      <c r="S342" s="95"/>
      <c r="T342" s="95"/>
      <c r="U342" s="95"/>
    </row>
    <row r="343" spans="2:21">
      <c r="B343" s="94"/>
      <c r="C343" s="95"/>
      <c r="D343" s="95"/>
      <c r="E343" s="95"/>
      <c r="F343" s="95"/>
      <c r="G343" s="95"/>
      <c r="H343" s="95"/>
      <c r="I343" s="95"/>
      <c r="J343" s="95"/>
      <c r="K343" s="95"/>
      <c r="L343" s="95"/>
      <c r="M343" s="95"/>
      <c r="N343" s="95"/>
      <c r="O343" s="95"/>
      <c r="P343" s="95"/>
      <c r="Q343" s="95"/>
      <c r="R343" s="95"/>
      <c r="S343" s="95"/>
      <c r="T343" s="95"/>
      <c r="U343" s="95"/>
    </row>
    <row r="344" spans="2:21">
      <c r="B344" s="94"/>
      <c r="C344" s="95"/>
      <c r="D344" s="95"/>
      <c r="E344" s="95"/>
      <c r="F344" s="95"/>
      <c r="G344" s="95"/>
      <c r="H344" s="95"/>
      <c r="I344" s="95"/>
      <c r="J344" s="95"/>
      <c r="K344" s="95"/>
      <c r="L344" s="95"/>
      <c r="M344" s="95"/>
      <c r="N344" s="95"/>
      <c r="O344" s="95"/>
      <c r="P344" s="95"/>
      <c r="Q344" s="95"/>
      <c r="R344" s="95"/>
      <c r="S344" s="95"/>
      <c r="T344" s="95"/>
      <c r="U344" s="95"/>
    </row>
    <row r="345" spans="2:21">
      <c r="B345" s="94"/>
      <c r="C345" s="95"/>
      <c r="D345" s="95"/>
      <c r="E345" s="95"/>
      <c r="F345" s="95"/>
      <c r="G345" s="95"/>
      <c r="H345" s="95"/>
      <c r="I345" s="95"/>
      <c r="J345" s="95"/>
      <c r="K345" s="95"/>
      <c r="L345" s="95"/>
      <c r="M345" s="95"/>
      <c r="N345" s="95"/>
      <c r="O345" s="95"/>
      <c r="P345" s="95"/>
      <c r="Q345" s="95"/>
      <c r="R345" s="95"/>
      <c r="S345" s="95"/>
      <c r="T345" s="95"/>
      <c r="U345" s="95"/>
    </row>
    <row r="346" spans="2:21">
      <c r="B346" s="94"/>
      <c r="C346" s="95"/>
      <c r="D346" s="95"/>
      <c r="E346" s="95"/>
      <c r="F346" s="95"/>
      <c r="G346" s="95"/>
      <c r="H346" s="95"/>
      <c r="I346" s="95"/>
      <c r="J346" s="95"/>
      <c r="K346" s="95"/>
      <c r="L346" s="95"/>
      <c r="M346" s="95"/>
      <c r="N346" s="95"/>
      <c r="O346" s="95"/>
      <c r="P346" s="95"/>
      <c r="Q346" s="95"/>
      <c r="R346" s="95"/>
      <c r="S346" s="95"/>
      <c r="T346" s="95"/>
      <c r="U346" s="95"/>
    </row>
    <row r="347" spans="2:21">
      <c r="B347" s="94"/>
      <c r="C347" s="95"/>
      <c r="D347" s="95"/>
      <c r="E347" s="95"/>
      <c r="F347" s="95"/>
      <c r="G347" s="95"/>
      <c r="H347" s="95"/>
      <c r="I347" s="95"/>
      <c r="J347" s="95"/>
      <c r="K347" s="95"/>
      <c r="L347" s="95"/>
      <c r="M347" s="95"/>
      <c r="N347" s="95"/>
      <c r="O347" s="95"/>
      <c r="P347" s="95"/>
      <c r="Q347" s="95"/>
      <c r="R347" s="95"/>
      <c r="S347" s="95"/>
      <c r="T347" s="95"/>
      <c r="U347" s="95"/>
    </row>
    <row r="348" spans="2:21">
      <c r="B348" s="94"/>
      <c r="C348" s="95"/>
      <c r="D348" s="95"/>
      <c r="E348" s="95"/>
      <c r="F348" s="95"/>
      <c r="G348" s="95"/>
      <c r="H348" s="95"/>
      <c r="I348" s="95"/>
      <c r="J348" s="95"/>
      <c r="K348" s="95"/>
      <c r="L348" s="95"/>
      <c r="M348" s="95"/>
      <c r="N348" s="95"/>
      <c r="O348" s="95"/>
      <c r="P348" s="95"/>
      <c r="Q348" s="95"/>
      <c r="R348" s="95"/>
      <c r="S348" s="95"/>
      <c r="T348" s="95"/>
      <c r="U348" s="95"/>
    </row>
    <row r="349" spans="2:21">
      <c r="B349" s="94"/>
      <c r="C349" s="95"/>
      <c r="D349" s="95"/>
      <c r="E349" s="95"/>
      <c r="F349" s="95"/>
      <c r="G349" s="95"/>
      <c r="H349" s="95"/>
      <c r="I349" s="95"/>
      <c r="J349" s="95"/>
      <c r="K349" s="95"/>
      <c r="L349" s="95"/>
      <c r="M349" s="95"/>
      <c r="N349" s="95"/>
      <c r="O349" s="95"/>
      <c r="P349" s="95"/>
      <c r="Q349" s="95"/>
      <c r="R349" s="95"/>
      <c r="S349" s="95"/>
      <c r="T349" s="95"/>
      <c r="U349" s="95"/>
    </row>
    <row r="350" spans="2:21">
      <c r="B350" s="94"/>
      <c r="C350" s="95"/>
      <c r="D350" s="95"/>
      <c r="E350" s="95"/>
      <c r="F350" s="95"/>
      <c r="G350" s="95"/>
      <c r="H350" s="95"/>
      <c r="I350" s="95"/>
      <c r="J350" s="95"/>
      <c r="K350" s="95"/>
      <c r="L350" s="95"/>
      <c r="M350" s="95"/>
      <c r="N350" s="95"/>
      <c r="O350" s="95"/>
      <c r="P350" s="95"/>
      <c r="Q350" s="95"/>
      <c r="R350" s="95"/>
      <c r="S350" s="95"/>
      <c r="T350" s="95"/>
      <c r="U350" s="95"/>
    </row>
    <row r="351" spans="2:21">
      <c r="B351" s="94"/>
      <c r="C351" s="95"/>
      <c r="D351" s="95"/>
      <c r="E351" s="95"/>
      <c r="F351" s="95"/>
      <c r="G351" s="95"/>
      <c r="H351" s="95"/>
      <c r="I351" s="95"/>
      <c r="J351" s="95"/>
      <c r="K351" s="95"/>
      <c r="L351" s="95"/>
      <c r="M351" s="95"/>
      <c r="N351" s="95"/>
      <c r="O351" s="95"/>
      <c r="P351" s="95"/>
      <c r="Q351" s="95"/>
      <c r="R351" s="95"/>
      <c r="S351" s="95"/>
      <c r="T351" s="95"/>
      <c r="U351" s="95"/>
    </row>
    <row r="352" spans="2:21">
      <c r="B352" s="94"/>
      <c r="C352" s="95"/>
      <c r="D352" s="95"/>
      <c r="E352" s="95"/>
      <c r="F352" s="95"/>
      <c r="G352" s="95"/>
      <c r="H352" s="95"/>
      <c r="I352" s="95"/>
      <c r="J352" s="95"/>
      <c r="K352" s="95"/>
      <c r="L352" s="95"/>
      <c r="M352" s="95"/>
      <c r="N352" s="95"/>
      <c r="O352" s="95"/>
      <c r="P352" s="95"/>
      <c r="Q352" s="95"/>
      <c r="R352" s="95"/>
      <c r="S352" s="95"/>
      <c r="T352" s="95"/>
      <c r="U352" s="95"/>
    </row>
    <row r="353" spans="2:21">
      <c r="B353" s="94"/>
      <c r="C353" s="95"/>
      <c r="D353" s="95"/>
      <c r="E353" s="95"/>
      <c r="F353" s="95"/>
      <c r="G353" s="95"/>
      <c r="H353" s="95"/>
      <c r="I353" s="95"/>
      <c r="J353" s="95"/>
      <c r="K353" s="95"/>
      <c r="L353" s="95"/>
      <c r="M353" s="95"/>
      <c r="N353" s="95"/>
      <c r="O353" s="95"/>
      <c r="P353" s="95"/>
      <c r="Q353" s="95"/>
      <c r="R353" s="95"/>
      <c r="S353" s="95"/>
      <c r="T353" s="95"/>
      <c r="U353" s="95"/>
    </row>
    <row r="354" spans="2:21">
      <c r="B354" s="94"/>
      <c r="C354" s="95"/>
      <c r="D354" s="95"/>
      <c r="E354" s="95"/>
      <c r="F354" s="95"/>
      <c r="G354" s="95"/>
      <c r="H354" s="95"/>
      <c r="I354" s="95"/>
      <c r="J354" s="95"/>
      <c r="K354" s="95"/>
      <c r="L354" s="95"/>
      <c r="M354" s="95"/>
      <c r="N354" s="95"/>
      <c r="O354" s="95"/>
      <c r="P354" s="95"/>
      <c r="Q354" s="95"/>
      <c r="R354" s="95"/>
      <c r="S354" s="95"/>
      <c r="T354" s="95"/>
      <c r="U354" s="95"/>
    </row>
    <row r="355" spans="2:21">
      <c r="B355" s="94"/>
      <c r="C355" s="95"/>
      <c r="D355" s="95"/>
      <c r="E355" s="95"/>
      <c r="F355" s="95"/>
      <c r="G355" s="95"/>
      <c r="H355" s="95"/>
      <c r="I355" s="95"/>
      <c r="J355" s="95"/>
      <c r="K355" s="95"/>
      <c r="L355" s="95"/>
      <c r="M355" s="95"/>
      <c r="N355" s="95"/>
      <c r="O355" s="95"/>
      <c r="P355" s="95"/>
      <c r="Q355" s="95"/>
      <c r="R355" s="95"/>
      <c r="S355" s="95"/>
      <c r="T355" s="95"/>
      <c r="U355" s="95"/>
    </row>
    <row r="356" spans="2:21">
      <c r="B356" s="94"/>
      <c r="C356" s="95"/>
      <c r="D356" s="95"/>
      <c r="E356" s="95"/>
      <c r="F356" s="95"/>
      <c r="G356" s="95"/>
      <c r="H356" s="95"/>
      <c r="I356" s="95"/>
      <c r="J356" s="95"/>
      <c r="K356" s="95"/>
      <c r="L356" s="95"/>
      <c r="M356" s="95"/>
      <c r="N356" s="95"/>
      <c r="O356" s="95"/>
      <c r="P356" s="95"/>
      <c r="Q356" s="95"/>
      <c r="R356" s="95"/>
      <c r="S356" s="95"/>
      <c r="T356" s="95"/>
      <c r="U356" s="95"/>
    </row>
    <row r="357" spans="2:21">
      <c r="B357" s="94"/>
      <c r="C357" s="95"/>
      <c r="D357" s="95"/>
      <c r="E357" s="95"/>
      <c r="F357" s="95"/>
      <c r="G357" s="95"/>
      <c r="H357" s="95"/>
      <c r="I357" s="95"/>
      <c r="J357" s="95"/>
      <c r="K357" s="95"/>
      <c r="L357" s="95"/>
      <c r="M357" s="95"/>
      <c r="N357" s="95"/>
      <c r="O357" s="95"/>
      <c r="P357" s="95"/>
      <c r="Q357" s="95"/>
      <c r="R357" s="95"/>
      <c r="S357" s="95"/>
      <c r="T357" s="95"/>
      <c r="U357" s="95"/>
    </row>
    <row r="358" spans="2:21">
      <c r="B358" s="94"/>
      <c r="C358" s="95"/>
      <c r="D358" s="95"/>
      <c r="E358" s="95"/>
      <c r="F358" s="95"/>
      <c r="G358" s="95"/>
      <c r="H358" s="95"/>
      <c r="I358" s="95"/>
      <c r="J358" s="95"/>
      <c r="K358" s="95"/>
      <c r="L358" s="95"/>
      <c r="M358" s="95"/>
      <c r="N358" s="95"/>
      <c r="O358" s="95"/>
      <c r="P358" s="95"/>
      <c r="Q358" s="95"/>
      <c r="R358" s="95"/>
      <c r="S358" s="95"/>
      <c r="T358" s="95"/>
      <c r="U358" s="95"/>
    </row>
    <row r="359" spans="2:21">
      <c r="B359" s="94"/>
      <c r="C359" s="95"/>
      <c r="D359" s="95"/>
      <c r="E359" s="95"/>
      <c r="F359" s="95"/>
      <c r="G359" s="95"/>
      <c r="H359" s="95"/>
      <c r="I359" s="95"/>
      <c r="J359" s="95"/>
      <c r="K359" s="95"/>
      <c r="L359" s="95"/>
      <c r="M359" s="95"/>
      <c r="N359" s="95"/>
      <c r="O359" s="95"/>
      <c r="P359" s="95"/>
      <c r="Q359" s="95"/>
      <c r="R359" s="95"/>
      <c r="S359" s="95"/>
      <c r="T359" s="95"/>
      <c r="U359" s="95"/>
    </row>
    <row r="360" spans="2:21">
      <c r="B360" s="94"/>
      <c r="C360" s="95"/>
      <c r="D360" s="95"/>
      <c r="E360" s="95"/>
      <c r="F360" s="95"/>
      <c r="G360" s="95"/>
      <c r="H360" s="95"/>
      <c r="I360" s="95"/>
      <c r="J360" s="95"/>
      <c r="K360" s="95"/>
      <c r="L360" s="95"/>
      <c r="M360" s="95"/>
      <c r="N360" s="95"/>
      <c r="O360" s="95"/>
      <c r="P360" s="95"/>
      <c r="Q360" s="95"/>
      <c r="R360" s="95"/>
      <c r="S360" s="95"/>
      <c r="T360" s="95"/>
      <c r="U360" s="95"/>
    </row>
    <row r="361" spans="2:21">
      <c r="B361" s="94"/>
      <c r="C361" s="95"/>
      <c r="D361" s="95"/>
      <c r="E361" s="95"/>
      <c r="F361" s="95"/>
      <c r="G361" s="95"/>
      <c r="H361" s="95"/>
      <c r="I361" s="95"/>
      <c r="J361" s="95"/>
      <c r="K361" s="95"/>
      <c r="L361" s="95"/>
      <c r="M361" s="95"/>
      <c r="N361" s="95"/>
      <c r="O361" s="95"/>
      <c r="P361" s="95"/>
      <c r="Q361" s="95"/>
      <c r="R361" s="95"/>
      <c r="S361" s="95"/>
      <c r="T361" s="95"/>
      <c r="U361" s="95"/>
    </row>
    <row r="362" spans="2:21">
      <c r="B362" s="94"/>
      <c r="C362" s="95"/>
      <c r="D362" s="95"/>
      <c r="E362" s="95"/>
      <c r="F362" s="95"/>
      <c r="G362" s="95"/>
      <c r="H362" s="95"/>
      <c r="I362" s="95"/>
      <c r="J362" s="95"/>
      <c r="K362" s="95"/>
      <c r="L362" s="95"/>
      <c r="M362" s="95"/>
      <c r="N362" s="95"/>
      <c r="O362" s="95"/>
      <c r="P362" s="95"/>
      <c r="Q362" s="95"/>
      <c r="R362" s="95"/>
      <c r="S362" s="95"/>
      <c r="T362" s="95"/>
      <c r="U362" s="95"/>
    </row>
    <row r="363" spans="2:21">
      <c r="B363" s="94"/>
      <c r="C363" s="95"/>
      <c r="D363" s="95"/>
      <c r="E363" s="95"/>
      <c r="F363" s="95"/>
      <c r="G363" s="95"/>
      <c r="H363" s="95"/>
      <c r="I363" s="95"/>
      <c r="J363" s="95"/>
      <c r="K363" s="95"/>
      <c r="L363" s="95"/>
      <c r="M363" s="95"/>
      <c r="N363" s="95"/>
      <c r="O363" s="95"/>
      <c r="P363" s="95"/>
      <c r="Q363" s="95"/>
      <c r="R363" s="95"/>
      <c r="S363" s="95"/>
      <c r="T363" s="95"/>
      <c r="U363" s="95"/>
    </row>
    <row r="364" spans="2:21">
      <c r="B364" s="94"/>
      <c r="C364" s="95"/>
      <c r="D364" s="95"/>
      <c r="E364" s="95"/>
      <c r="F364" s="95"/>
      <c r="G364" s="95"/>
      <c r="H364" s="95"/>
      <c r="I364" s="95"/>
      <c r="J364" s="95"/>
      <c r="K364" s="95"/>
      <c r="L364" s="95"/>
      <c r="M364" s="95"/>
      <c r="N364" s="95"/>
      <c r="O364" s="95"/>
      <c r="P364" s="95"/>
      <c r="Q364" s="95"/>
      <c r="R364" s="95"/>
      <c r="S364" s="95"/>
      <c r="T364" s="95"/>
      <c r="U364" s="95"/>
    </row>
    <row r="365" spans="2:21">
      <c r="B365" s="94"/>
      <c r="C365" s="95"/>
      <c r="D365" s="95"/>
      <c r="E365" s="95"/>
      <c r="F365" s="95"/>
      <c r="G365" s="95"/>
      <c r="H365" s="95"/>
      <c r="I365" s="95"/>
      <c r="J365" s="95"/>
      <c r="K365" s="95"/>
      <c r="L365" s="95"/>
      <c r="M365" s="95"/>
      <c r="N365" s="95"/>
      <c r="O365" s="95"/>
      <c r="P365" s="95"/>
      <c r="Q365" s="95"/>
      <c r="R365" s="95"/>
      <c r="S365" s="95"/>
      <c r="T365" s="95"/>
      <c r="U365" s="95"/>
    </row>
    <row r="366" spans="2:21">
      <c r="B366" s="94"/>
      <c r="C366" s="95"/>
      <c r="D366" s="95"/>
      <c r="E366" s="95"/>
      <c r="F366" s="95"/>
      <c r="G366" s="95"/>
      <c r="H366" s="95"/>
      <c r="I366" s="95"/>
      <c r="J366" s="95"/>
      <c r="K366" s="95"/>
      <c r="L366" s="95"/>
      <c r="M366" s="95"/>
      <c r="N366" s="95"/>
      <c r="O366" s="95"/>
      <c r="P366" s="95"/>
      <c r="Q366" s="95"/>
      <c r="R366" s="95"/>
      <c r="S366" s="95"/>
      <c r="T366" s="95"/>
      <c r="U366" s="95"/>
    </row>
    <row r="367" spans="2:21">
      <c r="B367" s="94"/>
      <c r="C367" s="95"/>
      <c r="D367" s="95"/>
      <c r="E367" s="95"/>
      <c r="F367" s="95"/>
      <c r="G367" s="95"/>
      <c r="H367" s="95"/>
      <c r="I367" s="95"/>
      <c r="J367" s="95"/>
      <c r="K367" s="95"/>
      <c r="L367" s="95"/>
      <c r="M367" s="95"/>
      <c r="N367" s="95"/>
      <c r="O367" s="95"/>
      <c r="P367" s="95"/>
      <c r="Q367" s="95"/>
      <c r="R367" s="95"/>
      <c r="S367" s="95"/>
      <c r="T367" s="95"/>
      <c r="U367" s="95"/>
    </row>
    <row r="368" spans="2:21">
      <c r="B368" s="94"/>
      <c r="C368" s="95"/>
      <c r="D368" s="95"/>
      <c r="E368" s="95"/>
      <c r="F368" s="95"/>
      <c r="G368" s="95"/>
      <c r="H368" s="95"/>
      <c r="I368" s="95"/>
      <c r="J368" s="95"/>
      <c r="K368" s="95"/>
      <c r="L368" s="95"/>
      <c r="M368" s="95"/>
      <c r="N368" s="95"/>
      <c r="O368" s="95"/>
      <c r="P368" s="95"/>
      <c r="Q368" s="95"/>
      <c r="R368" s="95"/>
      <c r="S368" s="95"/>
      <c r="T368" s="95"/>
      <c r="U368" s="95"/>
    </row>
    <row r="369" spans="2:21">
      <c r="B369" s="94"/>
      <c r="C369" s="95"/>
      <c r="D369" s="95"/>
      <c r="E369" s="95"/>
      <c r="F369" s="95"/>
      <c r="G369" s="95"/>
      <c r="H369" s="95"/>
      <c r="I369" s="95"/>
      <c r="J369" s="95"/>
      <c r="K369" s="95"/>
      <c r="L369" s="95"/>
      <c r="M369" s="95"/>
      <c r="N369" s="95"/>
      <c r="O369" s="95"/>
      <c r="P369" s="95"/>
      <c r="Q369" s="95"/>
      <c r="R369" s="95"/>
      <c r="S369" s="95"/>
      <c r="T369" s="95"/>
      <c r="U369" s="95"/>
    </row>
    <row r="370" spans="2:21">
      <c r="B370" s="94"/>
      <c r="C370" s="95"/>
      <c r="D370" s="95"/>
      <c r="E370" s="95"/>
      <c r="F370" s="95"/>
      <c r="G370" s="95"/>
      <c r="H370" s="95"/>
      <c r="I370" s="95"/>
      <c r="J370" s="95"/>
      <c r="K370" s="95"/>
      <c r="L370" s="95"/>
      <c r="M370" s="95"/>
      <c r="N370" s="95"/>
      <c r="O370" s="95"/>
      <c r="P370" s="95"/>
      <c r="Q370" s="95"/>
      <c r="R370" s="95"/>
      <c r="S370" s="95"/>
      <c r="T370" s="95"/>
      <c r="U370" s="95"/>
    </row>
    <row r="371" spans="2:21">
      <c r="B371" s="94"/>
      <c r="C371" s="95"/>
      <c r="D371" s="95"/>
      <c r="E371" s="95"/>
      <c r="F371" s="95"/>
      <c r="G371" s="95"/>
      <c r="H371" s="95"/>
      <c r="I371" s="95"/>
      <c r="J371" s="95"/>
      <c r="K371" s="95"/>
      <c r="L371" s="95"/>
      <c r="M371" s="95"/>
      <c r="N371" s="95"/>
      <c r="O371" s="95"/>
      <c r="P371" s="95"/>
      <c r="Q371" s="95"/>
      <c r="R371" s="95"/>
      <c r="S371" s="95"/>
      <c r="T371" s="95"/>
      <c r="U371" s="95"/>
    </row>
    <row r="372" spans="2:21">
      <c r="B372" s="94"/>
      <c r="C372" s="95"/>
      <c r="D372" s="95"/>
      <c r="E372" s="95"/>
      <c r="F372" s="95"/>
      <c r="G372" s="95"/>
      <c r="H372" s="95"/>
      <c r="I372" s="95"/>
      <c r="J372" s="95"/>
      <c r="K372" s="95"/>
      <c r="L372" s="95"/>
      <c r="M372" s="95"/>
      <c r="N372" s="95"/>
      <c r="O372" s="95"/>
      <c r="P372" s="95"/>
      <c r="Q372" s="95"/>
      <c r="R372" s="95"/>
      <c r="S372" s="95"/>
      <c r="T372" s="95"/>
      <c r="U372" s="95"/>
    </row>
    <row r="373" spans="2:21">
      <c r="B373" s="94"/>
      <c r="C373" s="95"/>
      <c r="D373" s="95"/>
      <c r="E373" s="95"/>
      <c r="F373" s="95"/>
      <c r="G373" s="95"/>
      <c r="H373" s="95"/>
      <c r="I373" s="95"/>
      <c r="J373" s="95"/>
      <c r="K373" s="95"/>
      <c r="L373" s="95"/>
      <c r="M373" s="95"/>
      <c r="N373" s="95"/>
      <c r="O373" s="95"/>
      <c r="P373" s="95"/>
      <c r="Q373" s="95"/>
      <c r="R373" s="95"/>
      <c r="S373" s="95"/>
      <c r="T373" s="95"/>
      <c r="U373" s="95"/>
    </row>
    <row r="374" spans="2:21">
      <c r="B374" s="94"/>
      <c r="C374" s="95"/>
      <c r="D374" s="95"/>
      <c r="E374" s="95"/>
      <c r="F374" s="95"/>
      <c r="G374" s="95"/>
      <c r="H374" s="95"/>
      <c r="I374" s="95"/>
      <c r="J374" s="95"/>
      <c r="K374" s="95"/>
      <c r="L374" s="95"/>
      <c r="M374" s="95"/>
      <c r="N374" s="95"/>
      <c r="O374" s="95"/>
      <c r="P374" s="95"/>
      <c r="Q374" s="95"/>
      <c r="R374" s="95"/>
      <c r="S374" s="95"/>
      <c r="T374" s="95"/>
      <c r="U374" s="95"/>
    </row>
    <row r="375" spans="2:21">
      <c r="B375" s="94"/>
      <c r="C375" s="95"/>
      <c r="D375" s="95"/>
      <c r="E375" s="95"/>
      <c r="F375" s="95"/>
      <c r="G375" s="95"/>
      <c r="H375" s="95"/>
      <c r="I375" s="95"/>
      <c r="J375" s="95"/>
      <c r="K375" s="95"/>
      <c r="L375" s="95"/>
      <c r="M375" s="95"/>
      <c r="N375" s="95"/>
      <c r="O375" s="95"/>
      <c r="P375" s="95"/>
      <c r="Q375" s="95"/>
      <c r="R375" s="95"/>
      <c r="S375" s="95"/>
      <c r="T375" s="95"/>
      <c r="U375" s="95"/>
    </row>
    <row r="376" spans="2:21">
      <c r="B376" s="94"/>
      <c r="C376" s="95"/>
      <c r="D376" s="95"/>
      <c r="E376" s="95"/>
      <c r="F376" s="95"/>
      <c r="G376" s="95"/>
      <c r="H376" s="95"/>
      <c r="I376" s="95"/>
      <c r="J376" s="95"/>
      <c r="K376" s="95"/>
      <c r="L376" s="95"/>
      <c r="M376" s="95"/>
      <c r="N376" s="95"/>
      <c r="O376" s="95"/>
      <c r="P376" s="95"/>
      <c r="Q376" s="95"/>
      <c r="R376" s="95"/>
      <c r="S376" s="95"/>
      <c r="T376" s="95"/>
      <c r="U376" s="95"/>
    </row>
    <row r="377" spans="2:21">
      <c r="B377" s="94"/>
      <c r="C377" s="95"/>
      <c r="D377" s="95"/>
      <c r="E377" s="95"/>
      <c r="F377" s="95"/>
      <c r="G377" s="95"/>
      <c r="H377" s="95"/>
      <c r="I377" s="95"/>
      <c r="J377" s="95"/>
      <c r="K377" s="95"/>
      <c r="L377" s="95"/>
      <c r="M377" s="95"/>
      <c r="N377" s="95"/>
      <c r="O377" s="95"/>
      <c r="P377" s="95"/>
      <c r="Q377" s="95"/>
      <c r="R377" s="95"/>
      <c r="S377" s="95"/>
      <c r="T377" s="95"/>
      <c r="U377" s="95"/>
    </row>
    <row r="378" spans="2:21">
      <c r="B378" s="94"/>
      <c r="C378" s="95"/>
      <c r="D378" s="95"/>
      <c r="E378" s="95"/>
      <c r="F378" s="95"/>
      <c r="G378" s="95"/>
      <c r="H378" s="95"/>
      <c r="I378" s="95"/>
      <c r="J378" s="95"/>
      <c r="K378" s="95"/>
      <c r="L378" s="95"/>
      <c r="M378" s="95"/>
      <c r="N378" s="95"/>
      <c r="O378" s="95"/>
      <c r="P378" s="95"/>
      <c r="Q378" s="95"/>
      <c r="R378" s="95"/>
      <c r="S378" s="95"/>
      <c r="T378" s="95"/>
      <c r="U378" s="95"/>
    </row>
    <row r="379" spans="2:21">
      <c r="B379" s="94"/>
      <c r="C379" s="95"/>
      <c r="D379" s="95"/>
      <c r="E379" s="95"/>
      <c r="F379" s="95"/>
      <c r="G379" s="95"/>
      <c r="H379" s="95"/>
      <c r="I379" s="95"/>
      <c r="J379" s="95"/>
      <c r="K379" s="95"/>
      <c r="L379" s="95"/>
      <c r="M379" s="95"/>
      <c r="N379" s="95"/>
      <c r="O379" s="95"/>
      <c r="P379" s="95"/>
      <c r="Q379" s="95"/>
      <c r="R379" s="95"/>
      <c r="S379" s="95"/>
      <c r="T379" s="95"/>
      <c r="U379" s="95"/>
    </row>
    <row r="380" spans="2:21">
      <c r="B380" s="94"/>
      <c r="C380" s="95"/>
      <c r="D380" s="95"/>
      <c r="E380" s="95"/>
      <c r="F380" s="95"/>
      <c r="G380" s="95"/>
      <c r="H380" s="95"/>
      <c r="I380" s="95"/>
      <c r="J380" s="95"/>
      <c r="K380" s="95"/>
      <c r="L380" s="95"/>
      <c r="M380" s="95"/>
      <c r="N380" s="95"/>
      <c r="O380" s="95"/>
      <c r="P380" s="95"/>
      <c r="Q380" s="95"/>
      <c r="R380" s="95"/>
      <c r="S380" s="95"/>
      <c r="T380" s="95"/>
      <c r="U380" s="95"/>
    </row>
    <row r="381" spans="2:21">
      <c r="B381" s="94"/>
      <c r="C381" s="95"/>
      <c r="D381" s="95"/>
      <c r="E381" s="95"/>
      <c r="F381" s="95"/>
      <c r="G381" s="95"/>
      <c r="H381" s="95"/>
      <c r="I381" s="95"/>
      <c r="J381" s="95"/>
      <c r="K381" s="95"/>
      <c r="L381" s="95"/>
      <c r="M381" s="95"/>
      <c r="N381" s="95"/>
      <c r="O381" s="95"/>
      <c r="P381" s="95"/>
      <c r="Q381" s="95"/>
      <c r="R381" s="95"/>
      <c r="S381" s="95"/>
      <c r="T381" s="95"/>
      <c r="U381" s="95"/>
    </row>
    <row r="382" spans="2:21">
      <c r="B382" s="94"/>
      <c r="C382" s="95"/>
      <c r="D382" s="95"/>
      <c r="E382" s="95"/>
      <c r="F382" s="95"/>
      <c r="G382" s="95"/>
      <c r="H382" s="95"/>
      <c r="I382" s="95"/>
      <c r="J382" s="95"/>
      <c r="K382" s="95"/>
      <c r="L382" s="95"/>
      <c r="M382" s="95"/>
      <c r="N382" s="95"/>
      <c r="O382" s="95"/>
      <c r="P382" s="95"/>
      <c r="Q382" s="95"/>
      <c r="R382" s="95"/>
      <c r="S382" s="95"/>
      <c r="T382" s="95"/>
      <c r="U382" s="95"/>
    </row>
    <row r="383" spans="2:21">
      <c r="B383" s="94"/>
      <c r="C383" s="95"/>
      <c r="D383" s="95"/>
      <c r="E383" s="95"/>
      <c r="F383" s="95"/>
      <c r="G383" s="95"/>
      <c r="H383" s="95"/>
      <c r="I383" s="95"/>
      <c r="J383" s="95"/>
      <c r="K383" s="95"/>
      <c r="L383" s="95"/>
      <c r="M383" s="95"/>
      <c r="N383" s="95"/>
      <c r="O383" s="95"/>
      <c r="P383" s="95"/>
      <c r="Q383" s="95"/>
      <c r="R383" s="95"/>
      <c r="S383" s="95"/>
      <c r="T383" s="95"/>
      <c r="U383" s="95"/>
    </row>
    <row r="384" spans="2:21">
      <c r="B384" s="94"/>
      <c r="C384" s="95"/>
      <c r="D384" s="95"/>
      <c r="E384" s="95"/>
      <c r="F384" s="95"/>
      <c r="G384" s="95"/>
      <c r="H384" s="95"/>
      <c r="I384" s="95"/>
      <c r="J384" s="95"/>
      <c r="K384" s="95"/>
      <c r="L384" s="95"/>
      <c r="M384" s="95"/>
      <c r="N384" s="95"/>
      <c r="O384" s="95"/>
      <c r="P384" s="95"/>
      <c r="Q384" s="95"/>
      <c r="R384" s="95"/>
      <c r="S384" s="95"/>
      <c r="T384" s="95"/>
      <c r="U384" s="95"/>
    </row>
    <row r="385" spans="2:21">
      <c r="B385" s="94"/>
      <c r="C385" s="95"/>
      <c r="D385" s="95"/>
      <c r="E385" s="95"/>
      <c r="F385" s="95"/>
      <c r="G385" s="95"/>
      <c r="H385" s="95"/>
      <c r="I385" s="95"/>
      <c r="J385" s="95"/>
      <c r="K385" s="95"/>
      <c r="L385" s="95"/>
      <c r="M385" s="95"/>
      <c r="N385" s="95"/>
      <c r="O385" s="95"/>
      <c r="P385" s="95"/>
      <c r="Q385" s="95"/>
      <c r="R385" s="95"/>
      <c r="S385" s="95"/>
      <c r="T385" s="95"/>
      <c r="U385" s="95"/>
    </row>
    <row r="386" spans="2:21">
      <c r="B386" s="94"/>
      <c r="C386" s="95"/>
      <c r="D386" s="95"/>
      <c r="E386" s="95"/>
      <c r="F386" s="95"/>
      <c r="G386" s="95"/>
      <c r="H386" s="95"/>
      <c r="I386" s="95"/>
      <c r="J386" s="95"/>
      <c r="K386" s="95"/>
      <c r="L386" s="95"/>
      <c r="M386" s="95"/>
      <c r="N386" s="95"/>
      <c r="O386" s="95"/>
      <c r="P386" s="95"/>
      <c r="Q386" s="95"/>
      <c r="R386" s="95"/>
      <c r="S386" s="95"/>
      <c r="T386" s="95"/>
      <c r="U386" s="95"/>
    </row>
    <row r="387" spans="2:21">
      <c r="B387" s="94"/>
      <c r="C387" s="95"/>
      <c r="D387" s="95"/>
      <c r="E387" s="95"/>
      <c r="F387" s="95"/>
      <c r="G387" s="95"/>
      <c r="H387" s="95"/>
      <c r="I387" s="95"/>
      <c r="J387" s="95"/>
      <c r="K387" s="95"/>
      <c r="L387" s="95"/>
      <c r="M387" s="95"/>
      <c r="N387" s="95"/>
      <c r="O387" s="95"/>
      <c r="P387" s="95"/>
      <c r="Q387" s="95"/>
      <c r="R387" s="95"/>
      <c r="S387" s="95"/>
      <c r="T387" s="95"/>
      <c r="U387" s="95"/>
    </row>
    <row r="388" spans="2:21">
      <c r="B388" s="94"/>
      <c r="C388" s="95"/>
      <c r="D388" s="95"/>
      <c r="E388" s="95"/>
      <c r="F388" s="95"/>
      <c r="G388" s="95"/>
      <c r="H388" s="95"/>
      <c r="I388" s="95"/>
      <c r="J388" s="95"/>
      <c r="K388" s="95"/>
      <c r="L388" s="95"/>
      <c r="M388" s="95"/>
      <c r="N388" s="95"/>
      <c r="O388" s="95"/>
      <c r="P388" s="95"/>
      <c r="Q388" s="95"/>
      <c r="R388" s="95"/>
      <c r="S388" s="95"/>
      <c r="T388" s="95"/>
      <c r="U388" s="95"/>
    </row>
    <row r="389" spans="2:21">
      <c r="B389" s="94"/>
      <c r="C389" s="95"/>
      <c r="D389" s="95"/>
      <c r="E389" s="95"/>
      <c r="F389" s="95"/>
      <c r="G389" s="95"/>
      <c r="H389" s="95"/>
      <c r="I389" s="95"/>
      <c r="J389" s="95"/>
      <c r="K389" s="95"/>
      <c r="L389" s="95"/>
      <c r="M389" s="95"/>
      <c r="N389" s="95"/>
      <c r="O389" s="95"/>
      <c r="P389" s="95"/>
      <c r="Q389" s="95"/>
      <c r="R389" s="95"/>
      <c r="S389" s="95"/>
      <c r="T389" s="95"/>
      <c r="U389" s="95"/>
    </row>
    <row r="390" spans="2:21">
      <c r="B390" s="94"/>
      <c r="C390" s="95"/>
      <c r="D390" s="95"/>
      <c r="E390" s="95"/>
      <c r="F390" s="95"/>
      <c r="G390" s="95"/>
      <c r="H390" s="95"/>
      <c r="I390" s="95"/>
      <c r="J390" s="95"/>
      <c r="K390" s="95"/>
      <c r="L390" s="95"/>
      <c r="M390" s="95"/>
      <c r="N390" s="95"/>
      <c r="O390" s="95"/>
      <c r="P390" s="95"/>
      <c r="Q390" s="95"/>
      <c r="R390" s="95"/>
      <c r="S390" s="95"/>
      <c r="T390" s="95"/>
      <c r="U390" s="95"/>
    </row>
    <row r="391" spans="2:21">
      <c r="B391" s="94"/>
      <c r="C391" s="95"/>
      <c r="D391" s="95"/>
      <c r="E391" s="95"/>
      <c r="F391" s="95"/>
      <c r="G391" s="95"/>
      <c r="H391" s="95"/>
      <c r="I391" s="95"/>
      <c r="J391" s="95"/>
      <c r="K391" s="95"/>
      <c r="L391" s="95"/>
      <c r="M391" s="95"/>
      <c r="N391" s="95"/>
      <c r="O391" s="95"/>
      <c r="P391" s="95"/>
      <c r="Q391" s="95"/>
      <c r="R391" s="95"/>
      <c r="S391" s="95"/>
      <c r="T391" s="95"/>
      <c r="U391" s="95"/>
    </row>
    <row r="392" spans="2:21">
      <c r="B392" s="94"/>
      <c r="C392" s="95"/>
      <c r="D392" s="95"/>
      <c r="E392" s="95"/>
      <c r="F392" s="95"/>
      <c r="G392" s="95"/>
      <c r="H392" s="95"/>
      <c r="I392" s="95"/>
      <c r="J392" s="95"/>
      <c r="K392" s="95"/>
      <c r="L392" s="95"/>
      <c r="M392" s="95"/>
      <c r="N392" s="95"/>
      <c r="O392" s="95"/>
      <c r="P392" s="95"/>
      <c r="Q392" s="95"/>
      <c r="R392" s="95"/>
      <c r="S392" s="95"/>
      <c r="T392" s="95"/>
      <c r="U392" s="95"/>
    </row>
    <row r="393" spans="2:21">
      <c r="B393" s="94"/>
      <c r="C393" s="95"/>
      <c r="D393" s="95"/>
      <c r="E393" s="95"/>
      <c r="F393" s="95"/>
      <c r="G393" s="95"/>
      <c r="H393" s="95"/>
      <c r="I393" s="95"/>
      <c r="J393" s="95"/>
      <c r="K393" s="95"/>
      <c r="L393" s="95"/>
      <c r="M393" s="95"/>
      <c r="N393" s="95"/>
      <c r="O393" s="95"/>
      <c r="P393" s="95"/>
      <c r="Q393" s="95"/>
      <c r="R393" s="95"/>
      <c r="S393" s="95"/>
      <c r="T393" s="95"/>
      <c r="U393" s="95"/>
    </row>
    <row r="394" spans="2:21">
      <c r="B394" s="94"/>
      <c r="C394" s="95"/>
      <c r="D394" s="95"/>
      <c r="E394" s="95"/>
      <c r="F394" s="95"/>
      <c r="G394" s="95"/>
      <c r="H394" s="95"/>
      <c r="I394" s="95"/>
      <c r="J394" s="95"/>
      <c r="K394" s="95"/>
      <c r="L394" s="95"/>
      <c r="M394" s="95"/>
      <c r="N394" s="95"/>
      <c r="O394" s="95"/>
      <c r="P394" s="95"/>
      <c r="Q394" s="95"/>
      <c r="R394" s="95"/>
      <c r="S394" s="95"/>
      <c r="T394" s="95"/>
      <c r="U394" s="95"/>
    </row>
    <row r="395" spans="2:21">
      <c r="B395" s="94"/>
      <c r="C395" s="95"/>
      <c r="D395" s="95"/>
      <c r="E395" s="95"/>
      <c r="F395" s="95"/>
      <c r="G395" s="95"/>
      <c r="H395" s="95"/>
      <c r="I395" s="95"/>
      <c r="J395" s="95"/>
      <c r="K395" s="95"/>
      <c r="L395" s="95"/>
      <c r="M395" s="95"/>
      <c r="N395" s="95"/>
      <c r="O395" s="95"/>
      <c r="P395" s="95"/>
      <c r="Q395" s="95"/>
      <c r="R395" s="95"/>
      <c r="S395" s="95"/>
      <c r="T395" s="95"/>
      <c r="U395" s="95"/>
    </row>
    <row r="396" spans="2:21">
      <c r="B396" s="94"/>
      <c r="C396" s="95"/>
      <c r="D396" s="95"/>
      <c r="E396" s="95"/>
      <c r="F396" s="95"/>
      <c r="G396" s="95"/>
      <c r="H396" s="95"/>
      <c r="I396" s="95"/>
      <c r="J396" s="95"/>
      <c r="K396" s="95"/>
      <c r="L396" s="95"/>
      <c r="M396" s="95"/>
      <c r="N396" s="95"/>
      <c r="O396" s="95"/>
      <c r="P396" s="95"/>
      <c r="Q396" s="95"/>
      <c r="R396" s="95"/>
      <c r="S396" s="95"/>
      <c r="T396" s="95"/>
      <c r="U396" s="95"/>
    </row>
    <row r="397" spans="2:21">
      <c r="B397" s="94"/>
      <c r="C397" s="95"/>
      <c r="D397" s="95"/>
      <c r="E397" s="95"/>
      <c r="F397" s="95"/>
      <c r="G397" s="95"/>
      <c r="H397" s="95"/>
      <c r="I397" s="95"/>
      <c r="J397" s="95"/>
      <c r="K397" s="95"/>
      <c r="L397" s="95"/>
      <c r="M397" s="95"/>
      <c r="N397" s="95"/>
      <c r="O397" s="95"/>
      <c r="P397" s="95"/>
      <c r="Q397" s="95"/>
      <c r="R397" s="95"/>
      <c r="S397" s="95"/>
      <c r="T397" s="95"/>
      <c r="U397" s="95"/>
    </row>
    <row r="398" spans="2:21">
      <c r="B398" s="94"/>
      <c r="C398" s="95"/>
      <c r="D398" s="95"/>
      <c r="E398" s="95"/>
      <c r="F398" s="95"/>
      <c r="G398" s="95"/>
      <c r="H398" s="95"/>
      <c r="I398" s="95"/>
      <c r="J398" s="95"/>
      <c r="K398" s="95"/>
      <c r="L398" s="95"/>
      <c r="M398" s="95"/>
      <c r="N398" s="95"/>
      <c r="O398" s="95"/>
      <c r="P398" s="95"/>
      <c r="Q398" s="95"/>
      <c r="R398" s="95"/>
      <c r="S398" s="95"/>
      <c r="T398" s="95"/>
      <c r="U398" s="95"/>
    </row>
    <row r="399" spans="2:21">
      <c r="B399" s="94"/>
      <c r="C399" s="95"/>
      <c r="D399" s="95"/>
      <c r="E399" s="95"/>
      <c r="F399" s="95"/>
      <c r="G399" s="95"/>
      <c r="H399" s="95"/>
      <c r="I399" s="95"/>
      <c r="J399" s="95"/>
      <c r="K399" s="95"/>
      <c r="L399" s="95"/>
      <c r="M399" s="95"/>
      <c r="N399" s="95"/>
      <c r="O399" s="95"/>
      <c r="P399" s="95"/>
      <c r="Q399" s="95"/>
      <c r="R399" s="95"/>
      <c r="S399" s="95"/>
      <c r="T399" s="95"/>
      <c r="U399" s="95"/>
    </row>
    <row r="400" spans="2:21">
      <c r="B400" s="94"/>
      <c r="C400" s="95"/>
      <c r="D400" s="95"/>
      <c r="E400" s="95"/>
      <c r="F400" s="95"/>
      <c r="G400" s="95"/>
      <c r="H400" s="95"/>
      <c r="I400" s="95"/>
      <c r="J400" s="95"/>
      <c r="K400" s="95"/>
      <c r="L400" s="95"/>
      <c r="M400" s="95"/>
      <c r="N400" s="95"/>
      <c r="O400" s="95"/>
      <c r="P400" s="95"/>
      <c r="Q400" s="95"/>
      <c r="R400" s="95"/>
      <c r="S400" s="95"/>
      <c r="T400" s="95"/>
      <c r="U400" s="95"/>
    </row>
    <row r="401" spans="2:21">
      <c r="B401" s="94"/>
      <c r="C401" s="95"/>
      <c r="D401" s="95"/>
      <c r="E401" s="95"/>
      <c r="F401" s="95"/>
      <c r="G401" s="95"/>
      <c r="H401" s="95"/>
      <c r="I401" s="95"/>
      <c r="J401" s="95"/>
      <c r="K401" s="95"/>
      <c r="L401" s="95"/>
      <c r="M401" s="95"/>
      <c r="N401" s="95"/>
      <c r="O401" s="95"/>
      <c r="P401" s="95"/>
      <c r="Q401" s="95"/>
      <c r="R401" s="95"/>
      <c r="S401" s="95"/>
      <c r="T401" s="95"/>
      <c r="U401" s="95"/>
    </row>
    <row r="402" spans="2:21">
      <c r="B402" s="94"/>
      <c r="C402" s="95"/>
      <c r="D402" s="95"/>
      <c r="E402" s="95"/>
      <c r="F402" s="95"/>
      <c r="G402" s="95"/>
      <c r="H402" s="95"/>
      <c r="I402" s="95"/>
      <c r="J402" s="95"/>
      <c r="K402" s="95"/>
      <c r="L402" s="95"/>
      <c r="M402" s="95"/>
      <c r="N402" s="95"/>
      <c r="O402" s="95"/>
      <c r="P402" s="95"/>
      <c r="Q402" s="95"/>
      <c r="R402" s="95"/>
      <c r="S402" s="95"/>
      <c r="T402" s="95"/>
      <c r="U402" s="95"/>
    </row>
    <row r="403" spans="2:21">
      <c r="B403" s="94"/>
      <c r="C403" s="95"/>
      <c r="D403" s="95"/>
      <c r="E403" s="95"/>
      <c r="F403" s="95"/>
      <c r="G403" s="95"/>
      <c r="H403" s="95"/>
      <c r="I403" s="95"/>
      <c r="J403" s="95"/>
      <c r="K403" s="95"/>
      <c r="L403" s="95"/>
      <c r="M403" s="95"/>
      <c r="N403" s="95"/>
      <c r="O403" s="95"/>
      <c r="P403" s="95"/>
      <c r="Q403" s="95"/>
      <c r="R403" s="95"/>
      <c r="S403" s="95"/>
      <c r="T403" s="95"/>
      <c r="U403" s="95"/>
    </row>
    <row r="404" spans="2:21">
      <c r="B404" s="94"/>
      <c r="C404" s="95"/>
      <c r="D404" s="95"/>
      <c r="E404" s="95"/>
      <c r="F404" s="95"/>
      <c r="G404" s="95"/>
      <c r="H404" s="95"/>
      <c r="I404" s="95"/>
      <c r="J404" s="95"/>
      <c r="K404" s="95"/>
      <c r="L404" s="95"/>
      <c r="M404" s="95"/>
      <c r="N404" s="95"/>
      <c r="O404" s="95"/>
      <c r="P404" s="95"/>
      <c r="Q404" s="95"/>
      <c r="R404" s="95"/>
      <c r="S404" s="95"/>
      <c r="T404" s="95"/>
      <c r="U404" s="95"/>
    </row>
    <row r="405" spans="2:21">
      <c r="B405" s="94"/>
      <c r="C405" s="95"/>
      <c r="D405" s="95"/>
      <c r="E405" s="95"/>
      <c r="F405" s="95"/>
      <c r="G405" s="95"/>
      <c r="H405" s="95"/>
      <c r="I405" s="95"/>
      <c r="J405" s="95"/>
      <c r="K405" s="95"/>
      <c r="L405" s="95"/>
      <c r="M405" s="95"/>
      <c r="N405" s="95"/>
      <c r="O405" s="95"/>
      <c r="P405" s="95"/>
      <c r="Q405" s="95"/>
      <c r="R405" s="95"/>
      <c r="S405" s="95"/>
      <c r="T405" s="95"/>
      <c r="U405" s="95"/>
    </row>
    <row r="406" spans="2:21">
      <c r="B406" s="94"/>
      <c r="C406" s="95"/>
      <c r="D406" s="95"/>
      <c r="E406" s="95"/>
      <c r="F406" s="95"/>
      <c r="G406" s="95"/>
      <c r="H406" s="95"/>
      <c r="I406" s="95"/>
      <c r="J406" s="95"/>
      <c r="K406" s="95"/>
      <c r="L406" s="95"/>
      <c r="M406" s="95"/>
      <c r="N406" s="95"/>
      <c r="O406" s="95"/>
      <c r="P406" s="95"/>
      <c r="Q406" s="95"/>
      <c r="R406" s="95"/>
      <c r="S406" s="95"/>
      <c r="T406" s="95"/>
      <c r="U406" s="95"/>
    </row>
    <row r="407" spans="2:21">
      <c r="B407" s="94"/>
      <c r="C407" s="95"/>
      <c r="D407" s="95"/>
      <c r="E407" s="95"/>
      <c r="F407" s="95"/>
      <c r="G407" s="95"/>
      <c r="H407" s="95"/>
      <c r="I407" s="95"/>
      <c r="J407" s="95"/>
      <c r="K407" s="95"/>
      <c r="L407" s="95"/>
      <c r="M407" s="95"/>
      <c r="N407" s="95"/>
      <c r="O407" s="95"/>
      <c r="P407" s="95"/>
      <c r="Q407" s="95"/>
      <c r="R407" s="95"/>
      <c r="S407" s="95"/>
      <c r="T407" s="95"/>
      <c r="U407" s="95"/>
    </row>
    <row r="408" spans="2:21">
      <c r="B408" s="94"/>
      <c r="C408" s="95"/>
      <c r="D408" s="95"/>
      <c r="E408" s="95"/>
      <c r="F408" s="95"/>
      <c r="G408" s="95"/>
      <c r="H408" s="95"/>
      <c r="I408" s="95"/>
      <c r="J408" s="95"/>
      <c r="K408" s="95"/>
      <c r="L408" s="95"/>
      <c r="M408" s="95"/>
      <c r="N408" s="95"/>
      <c r="O408" s="95"/>
      <c r="P408" s="95"/>
      <c r="Q408" s="95"/>
      <c r="R408" s="95"/>
      <c r="S408" s="95"/>
      <c r="T408" s="95"/>
      <c r="U408" s="95"/>
    </row>
    <row r="409" spans="2:21">
      <c r="B409" s="94"/>
      <c r="C409" s="95"/>
      <c r="D409" s="95"/>
      <c r="E409" s="95"/>
      <c r="F409" s="95"/>
      <c r="G409" s="95"/>
      <c r="H409" s="95"/>
      <c r="I409" s="95"/>
      <c r="J409" s="95"/>
      <c r="K409" s="95"/>
      <c r="L409" s="95"/>
      <c r="M409" s="95"/>
      <c r="N409" s="95"/>
      <c r="O409" s="95"/>
      <c r="P409" s="95"/>
      <c r="Q409" s="95"/>
      <c r="R409" s="95"/>
      <c r="S409" s="95"/>
      <c r="T409" s="95"/>
      <c r="U409" s="95"/>
    </row>
    <row r="410" spans="2:21">
      <c r="B410" s="94"/>
      <c r="C410" s="95"/>
      <c r="D410" s="95"/>
      <c r="E410" s="95"/>
      <c r="F410" s="95"/>
      <c r="G410" s="95"/>
      <c r="H410" s="95"/>
      <c r="I410" s="95"/>
      <c r="J410" s="95"/>
      <c r="K410" s="95"/>
      <c r="L410" s="95"/>
      <c r="M410" s="95"/>
      <c r="N410" s="95"/>
      <c r="O410" s="95"/>
      <c r="P410" s="95"/>
      <c r="Q410" s="95"/>
      <c r="R410" s="95"/>
      <c r="S410" s="95"/>
      <c r="T410" s="95"/>
      <c r="U410" s="95"/>
    </row>
    <row r="411" spans="2:21">
      <c r="B411" s="94"/>
      <c r="C411" s="95"/>
      <c r="D411" s="95"/>
      <c r="E411" s="95"/>
      <c r="F411" s="95"/>
      <c r="G411" s="95"/>
      <c r="H411" s="95"/>
      <c r="I411" s="95"/>
      <c r="J411" s="95"/>
      <c r="K411" s="95"/>
      <c r="L411" s="95"/>
      <c r="M411" s="95"/>
      <c r="N411" s="95"/>
      <c r="O411" s="95"/>
      <c r="P411" s="95"/>
      <c r="Q411" s="95"/>
      <c r="R411" s="95"/>
      <c r="S411" s="95"/>
      <c r="T411" s="95"/>
      <c r="U411" s="95"/>
    </row>
    <row r="412" spans="2:21">
      <c r="B412" s="94"/>
      <c r="C412" s="95"/>
      <c r="D412" s="95"/>
      <c r="E412" s="95"/>
      <c r="F412" s="95"/>
      <c r="G412" s="95"/>
      <c r="H412" s="95"/>
      <c r="I412" s="95"/>
      <c r="J412" s="95"/>
      <c r="K412" s="95"/>
      <c r="L412" s="95"/>
      <c r="M412" s="95"/>
      <c r="N412" s="95"/>
      <c r="O412" s="95"/>
      <c r="P412" s="95"/>
      <c r="Q412" s="95"/>
      <c r="R412" s="95"/>
      <c r="S412" s="95"/>
      <c r="T412" s="95"/>
      <c r="U412" s="95"/>
    </row>
    <row r="413" spans="2:21">
      <c r="B413" s="94"/>
      <c r="C413" s="95"/>
      <c r="D413" s="95"/>
      <c r="E413" s="95"/>
      <c r="F413" s="95"/>
      <c r="G413" s="95"/>
      <c r="H413" s="95"/>
      <c r="I413" s="95"/>
      <c r="J413" s="95"/>
      <c r="K413" s="95"/>
      <c r="L413" s="95"/>
      <c r="M413" s="95"/>
      <c r="N413" s="95"/>
      <c r="O413" s="95"/>
      <c r="P413" s="95"/>
      <c r="Q413" s="95"/>
      <c r="R413" s="95"/>
      <c r="S413" s="95"/>
      <c r="T413" s="95"/>
      <c r="U413" s="95"/>
    </row>
    <row r="414" spans="2:21">
      <c r="B414" s="94"/>
      <c r="C414" s="95"/>
      <c r="D414" s="95"/>
      <c r="E414" s="95"/>
      <c r="F414" s="95"/>
      <c r="G414" s="95"/>
      <c r="H414" s="95"/>
      <c r="I414" s="95"/>
      <c r="J414" s="95"/>
      <c r="K414" s="95"/>
      <c r="L414" s="95"/>
      <c r="M414" s="95"/>
      <c r="N414" s="95"/>
      <c r="O414" s="95"/>
      <c r="P414" s="95"/>
      <c r="Q414" s="95"/>
      <c r="R414" s="95"/>
      <c r="S414" s="95"/>
      <c r="T414" s="95"/>
      <c r="U414" s="95"/>
    </row>
    <row r="415" spans="2:21">
      <c r="B415" s="94"/>
      <c r="C415" s="95"/>
      <c r="D415" s="95"/>
      <c r="E415" s="95"/>
      <c r="F415" s="95"/>
      <c r="G415" s="95"/>
      <c r="H415" s="95"/>
      <c r="I415" s="95"/>
      <c r="J415" s="95"/>
      <c r="K415" s="95"/>
      <c r="L415" s="95"/>
      <c r="M415" s="95"/>
      <c r="N415" s="95"/>
      <c r="O415" s="95"/>
      <c r="P415" s="95"/>
      <c r="Q415" s="95"/>
      <c r="R415" s="95"/>
      <c r="S415" s="95"/>
      <c r="T415" s="95"/>
      <c r="U415" s="95"/>
    </row>
    <row r="416" spans="2:21">
      <c r="B416" s="94"/>
      <c r="C416" s="95"/>
      <c r="D416" s="95"/>
      <c r="E416" s="95"/>
      <c r="F416" s="95"/>
      <c r="G416" s="95"/>
      <c r="H416" s="95"/>
      <c r="I416" s="95"/>
      <c r="J416" s="95"/>
      <c r="K416" s="95"/>
      <c r="L416" s="95"/>
      <c r="M416" s="95"/>
      <c r="N416" s="95"/>
      <c r="O416" s="95"/>
      <c r="P416" s="95"/>
      <c r="Q416" s="95"/>
      <c r="R416" s="95"/>
      <c r="S416" s="95"/>
      <c r="T416" s="95"/>
      <c r="U416" s="95"/>
    </row>
    <row r="417" spans="2:21">
      <c r="B417" s="94"/>
      <c r="C417" s="95"/>
      <c r="D417" s="95"/>
      <c r="E417" s="95"/>
      <c r="F417" s="95"/>
      <c r="G417" s="95"/>
      <c r="H417" s="95"/>
      <c r="I417" s="95"/>
      <c r="J417" s="95"/>
      <c r="K417" s="95"/>
      <c r="L417" s="95"/>
      <c r="M417" s="95"/>
      <c r="N417" s="95"/>
      <c r="O417" s="95"/>
      <c r="P417" s="95"/>
      <c r="Q417" s="95"/>
      <c r="R417" s="95"/>
      <c r="S417" s="95"/>
      <c r="T417" s="95"/>
      <c r="U417" s="95"/>
    </row>
    <row r="418" spans="2:21">
      <c r="B418" s="94"/>
      <c r="C418" s="95"/>
      <c r="D418" s="95"/>
      <c r="E418" s="95"/>
      <c r="F418" s="95"/>
      <c r="G418" s="95"/>
      <c r="H418" s="95"/>
      <c r="I418" s="95"/>
      <c r="J418" s="95"/>
      <c r="K418" s="95"/>
      <c r="L418" s="95"/>
      <c r="M418" s="95"/>
      <c r="N418" s="95"/>
      <c r="O418" s="95"/>
      <c r="P418" s="95"/>
      <c r="Q418" s="95"/>
      <c r="R418" s="95"/>
      <c r="S418" s="95"/>
      <c r="T418" s="95"/>
      <c r="U418" s="95"/>
    </row>
    <row r="419" spans="2:21">
      <c r="B419" s="94"/>
      <c r="C419" s="95"/>
      <c r="D419" s="95"/>
      <c r="E419" s="95"/>
      <c r="F419" s="95"/>
      <c r="G419" s="95"/>
      <c r="H419" s="95"/>
      <c r="I419" s="95"/>
      <c r="J419" s="95"/>
      <c r="K419" s="95"/>
      <c r="L419" s="95"/>
      <c r="M419" s="95"/>
      <c r="N419" s="95"/>
      <c r="O419" s="95"/>
      <c r="P419" s="95"/>
      <c r="Q419" s="95"/>
      <c r="R419" s="95"/>
      <c r="S419" s="95"/>
      <c r="T419" s="95"/>
      <c r="U419" s="95"/>
    </row>
    <row r="420" spans="2:21">
      <c r="B420" s="94"/>
      <c r="C420" s="95"/>
      <c r="D420" s="95"/>
      <c r="E420" s="95"/>
      <c r="F420" s="95"/>
      <c r="G420" s="95"/>
      <c r="H420" s="95"/>
      <c r="I420" s="95"/>
      <c r="J420" s="95"/>
      <c r="K420" s="95"/>
      <c r="L420" s="95"/>
      <c r="M420" s="95"/>
      <c r="N420" s="95"/>
      <c r="O420" s="95"/>
      <c r="P420" s="95"/>
      <c r="Q420" s="95"/>
      <c r="R420" s="95"/>
      <c r="S420" s="95"/>
      <c r="T420" s="95"/>
      <c r="U420" s="95"/>
    </row>
    <row r="421" spans="2:21">
      <c r="B421" s="94"/>
      <c r="C421" s="95"/>
      <c r="D421" s="95"/>
      <c r="E421" s="95"/>
      <c r="F421" s="95"/>
      <c r="G421" s="95"/>
      <c r="H421" s="95"/>
      <c r="I421" s="95"/>
      <c r="J421" s="95"/>
      <c r="K421" s="95"/>
      <c r="L421" s="95"/>
      <c r="M421" s="95"/>
      <c r="N421" s="95"/>
      <c r="O421" s="95"/>
      <c r="P421" s="95"/>
      <c r="Q421" s="95"/>
      <c r="R421" s="95"/>
      <c r="S421" s="95"/>
      <c r="T421" s="95"/>
      <c r="U421" s="95"/>
    </row>
    <row r="422" spans="2:21">
      <c r="B422" s="94"/>
      <c r="C422" s="95"/>
      <c r="D422" s="95"/>
      <c r="E422" s="95"/>
      <c r="F422" s="95"/>
      <c r="G422" s="95"/>
      <c r="H422" s="95"/>
      <c r="I422" s="95"/>
      <c r="J422" s="95"/>
      <c r="K422" s="95"/>
      <c r="L422" s="95"/>
      <c r="M422" s="95"/>
      <c r="N422" s="95"/>
      <c r="O422" s="95"/>
      <c r="P422" s="95"/>
      <c r="Q422" s="95"/>
      <c r="R422" s="95"/>
      <c r="S422" s="95"/>
      <c r="T422" s="95"/>
      <c r="U422" s="95"/>
    </row>
    <row r="423" spans="2:21">
      <c r="B423" s="94"/>
      <c r="C423" s="95"/>
      <c r="D423" s="95"/>
      <c r="E423" s="95"/>
      <c r="F423" s="95"/>
      <c r="G423" s="95"/>
      <c r="H423" s="95"/>
      <c r="I423" s="95"/>
      <c r="J423" s="95"/>
      <c r="K423" s="95"/>
      <c r="L423" s="95"/>
      <c r="M423" s="95"/>
      <c r="N423" s="95"/>
      <c r="O423" s="95"/>
      <c r="P423" s="95"/>
      <c r="Q423" s="95"/>
      <c r="R423" s="95"/>
      <c r="S423" s="95"/>
      <c r="T423" s="95"/>
      <c r="U423" s="95"/>
    </row>
    <row r="424" spans="2:21">
      <c r="B424" s="94"/>
      <c r="C424" s="95"/>
      <c r="D424" s="95"/>
      <c r="E424" s="95"/>
      <c r="F424" s="95"/>
      <c r="G424" s="95"/>
      <c r="H424" s="95"/>
      <c r="I424" s="95"/>
      <c r="J424" s="95"/>
      <c r="K424" s="95"/>
      <c r="L424" s="95"/>
      <c r="M424" s="95"/>
      <c r="N424" s="95"/>
      <c r="O424" s="95"/>
      <c r="P424" s="95"/>
      <c r="Q424" s="95"/>
      <c r="R424" s="95"/>
      <c r="S424" s="95"/>
      <c r="T424" s="95"/>
      <c r="U424" s="95"/>
    </row>
    <row r="425" spans="2:21">
      <c r="B425" s="94"/>
      <c r="C425" s="95"/>
      <c r="D425" s="95"/>
      <c r="E425" s="95"/>
      <c r="F425" s="95"/>
      <c r="G425" s="95"/>
      <c r="H425" s="95"/>
      <c r="I425" s="95"/>
      <c r="J425" s="95"/>
      <c r="K425" s="95"/>
      <c r="L425" s="95"/>
      <c r="M425" s="95"/>
      <c r="N425" s="95"/>
      <c r="O425" s="95"/>
      <c r="P425" s="95"/>
      <c r="Q425" s="95"/>
      <c r="R425" s="95"/>
      <c r="S425" s="95"/>
      <c r="T425" s="95"/>
      <c r="U425" s="95"/>
    </row>
    <row r="426" spans="2:21">
      <c r="B426" s="94"/>
      <c r="C426" s="95"/>
      <c r="D426" s="95"/>
      <c r="E426" s="95"/>
      <c r="F426" s="95"/>
      <c r="G426" s="95"/>
      <c r="H426" s="95"/>
      <c r="I426" s="95"/>
      <c r="J426" s="95"/>
      <c r="K426" s="95"/>
      <c r="L426" s="95"/>
      <c r="M426" s="95"/>
      <c r="N426" s="95"/>
      <c r="O426" s="95"/>
      <c r="P426" s="95"/>
      <c r="Q426" s="95"/>
      <c r="R426" s="95"/>
      <c r="S426" s="95"/>
      <c r="T426" s="95"/>
      <c r="U426" s="95"/>
    </row>
    <row r="427" spans="2:21">
      <c r="B427" s="94"/>
      <c r="C427" s="95"/>
      <c r="D427" s="95"/>
      <c r="E427" s="95"/>
      <c r="F427" s="95"/>
      <c r="G427" s="95"/>
      <c r="H427" s="95"/>
      <c r="I427" s="95"/>
      <c r="J427" s="95"/>
      <c r="K427" s="95"/>
      <c r="L427" s="95"/>
      <c r="M427" s="95"/>
      <c r="N427" s="95"/>
      <c r="O427" s="95"/>
      <c r="P427" s="95"/>
      <c r="Q427" s="95"/>
      <c r="R427" s="95"/>
      <c r="S427" s="95"/>
      <c r="T427" s="95"/>
      <c r="U427" s="95"/>
    </row>
    <row r="428" spans="2:21">
      <c r="B428" s="94"/>
      <c r="C428" s="95"/>
      <c r="D428" s="95"/>
      <c r="E428" s="95"/>
      <c r="F428" s="95"/>
      <c r="G428" s="95"/>
      <c r="H428" s="95"/>
      <c r="I428" s="95"/>
      <c r="J428" s="95"/>
      <c r="K428" s="95"/>
      <c r="L428" s="95"/>
      <c r="M428" s="95"/>
      <c r="N428" s="95"/>
      <c r="O428" s="95"/>
      <c r="P428" s="95"/>
      <c r="Q428" s="95"/>
      <c r="R428" s="95"/>
      <c r="S428" s="95"/>
      <c r="T428" s="95"/>
      <c r="U428" s="95"/>
    </row>
    <row r="429" spans="2:21">
      <c r="B429" s="94"/>
      <c r="C429" s="95"/>
      <c r="D429" s="95"/>
      <c r="E429" s="95"/>
      <c r="F429" s="95"/>
      <c r="G429" s="95"/>
      <c r="H429" s="95"/>
      <c r="I429" s="95"/>
      <c r="J429" s="95"/>
      <c r="K429" s="95"/>
      <c r="L429" s="95"/>
      <c r="M429" s="95"/>
      <c r="N429" s="95"/>
      <c r="O429" s="95"/>
      <c r="P429" s="95"/>
      <c r="Q429" s="95"/>
      <c r="R429" s="95"/>
      <c r="S429" s="95"/>
      <c r="T429" s="95"/>
      <c r="U429" s="95"/>
    </row>
    <row r="430" spans="2:21">
      <c r="B430" s="94"/>
      <c r="C430" s="95"/>
      <c r="D430" s="95"/>
      <c r="E430" s="95"/>
      <c r="F430" s="95"/>
      <c r="G430" s="95"/>
      <c r="H430" s="95"/>
      <c r="I430" s="95"/>
      <c r="J430" s="95"/>
      <c r="K430" s="95"/>
      <c r="L430" s="95"/>
      <c r="M430" s="95"/>
      <c r="N430" s="95"/>
      <c r="O430" s="95"/>
      <c r="P430" s="95"/>
      <c r="Q430" s="95"/>
      <c r="R430" s="95"/>
      <c r="S430" s="95"/>
      <c r="T430" s="95"/>
      <c r="U430" s="95"/>
    </row>
    <row r="431" spans="2:21">
      <c r="B431" s="94"/>
      <c r="C431" s="95"/>
      <c r="D431" s="95"/>
      <c r="E431" s="95"/>
      <c r="F431" s="95"/>
      <c r="G431" s="95"/>
      <c r="H431" s="95"/>
      <c r="I431" s="95"/>
      <c r="J431" s="95"/>
      <c r="K431" s="95"/>
      <c r="L431" s="95"/>
      <c r="M431" s="95"/>
      <c r="N431" s="95"/>
      <c r="O431" s="95"/>
      <c r="P431" s="95"/>
      <c r="Q431" s="95"/>
      <c r="R431" s="95"/>
      <c r="S431" s="95"/>
      <c r="T431" s="95"/>
      <c r="U431" s="95"/>
    </row>
    <row r="432" spans="2:21">
      <c r="B432" s="94"/>
      <c r="C432" s="95"/>
      <c r="D432" s="95"/>
      <c r="E432" s="95"/>
      <c r="F432" s="95"/>
      <c r="G432" s="95"/>
      <c r="H432" s="95"/>
      <c r="I432" s="95"/>
      <c r="J432" s="95"/>
      <c r="K432" s="95"/>
      <c r="L432" s="95"/>
      <c r="M432" s="95"/>
      <c r="N432" s="95"/>
      <c r="O432" s="95"/>
      <c r="P432" s="95"/>
      <c r="Q432" s="95"/>
      <c r="R432" s="95"/>
      <c r="S432" s="95"/>
      <c r="T432" s="95"/>
      <c r="U432" s="95"/>
    </row>
    <row r="433" spans="2:21">
      <c r="B433" s="94"/>
      <c r="C433" s="95"/>
      <c r="D433" s="95"/>
      <c r="E433" s="95"/>
      <c r="F433" s="95"/>
      <c r="G433" s="95"/>
      <c r="H433" s="95"/>
      <c r="I433" s="95"/>
      <c r="J433" s="95"/>
      <c r="K433" s="95"/>
      <c r="L433" s="95"/>
      <c r="M433" s="95"/>
      <c r="N433" s="95"/>
      <c r="O433" s="95"/>
      <c r="P433" s="95"/>
      <c r="Q433" s="95"/>
      <c r="R433" s="95"/>
      <c r="S433" s="95"/>
      <c r="T433" s="95"/>
      <c r="U433" s="95"/>
    </row>
    <row r="434" spans="2:21">
      <c r="B434" s="94"/>
      <c r="C434" s="95"/>
      <c r="D434" s="95"/>
      <c r="E434" s="95"/>
      <c r="F434" s="95"/>
      <c r="G434" s="95"/>
      <c r="H434" s="95"/>
      <c r="I434" s="95"/>
      <c r="J434" s="95"/>
      <c r="K434" s="95"/>
      <c r="L434" s="95"/>
      <c r="M434" s="95"/>
      <c r="N434" s="95"/>
      <c r="O434" s="95"/>
      <c r="P434" s="95"/>
      <c r="Q434" s="95"/>
      <c r="R434" s="95"/>
      <c r="S434" s="95"/>
      <c r="T434" s="95"/>
      <c r="U434" s="95"/>
    </row>
    <row r="435" spans="2:21">
      <c r="B435" s="94"/>
      <c r="C435" s="95"/>
      <c r="D435" s="95"/>
      <c r="E435" s="95"/>
      <c r="F435" s="95"/>
      <c r="G435" s="95"/>
      <c r="H435" s="95"/>
      <c r="I435" s="95"/>
      <c r="J435" s="95"/>
      <c r="K435" s="95"/>
      <c r="L435" s="95"/>
      <c r="M435" s="95"/>
      <c r="N435" s="95"/>
      <c r="O435" s="95"/>
      <c r="P435" s="95"/>
      <c r="Q435" s="95"/>
      <c r="R435" s="95"/>
      <c r="S435" s="95"/>
      <c r="T435" s="95"/>
      <c r="U435" s="95"/>
    </row>
    <row r="436" spans="2:21">
      <c r="B436" s="94"/>
      <c r="C436" s="95"/>
      <c r="D436" s="95"/>
      <c r="E436" s="95"/>
      <c r="F436" s="95"/>
      <c r="G436" s="95"/>
      <c r="H436" s="95"/>
      <c r="I436" s="95"/>
      <c r="J436" s="95"/>
      <c r="K436" s="95"/>
      <c r="L436" s="95"/>
      <c r="M436" s="95"/>
      <c r="N436" s="95"/>
      <c r="O436" s="95"/>
      <c r="P436" s="95"/>
      <c r="Q436" s="95"/>
      <c r="R436" s="95"/>
      <c r="S436" s="95"/>
      <c r="T436" s="95"/>
      <c r="U436" s="95"/>
    </row>
    <row r="437" spans="2:21">
      <c r="B437" s="94"/>
      <c r="C437" s="95"/>
      <c r="D437" s="95"/>
      <c r="E437" s="95"/>
      <c r="F437" s="95"/>
      <c r="G437" s="95"/>
      <c r="H437" s="95"/>
      <c r="I437" s="95"/>
      <c r="J437" s="95"/>
      <c r="K437" s="95"/>
      <c r="L437" s="95"/>
      <c r="M437" s="95"/>
      <c r="N437" s="95"/>
      <c r="O437" s="95"/>
      <c r="P437" s="95"/>
      <c r="Q437" s="95"/>
      <c r="R437" s="95"/>
      <c r="S437" s="95"/>
      <c r="T437" s="95"/>
      <c r="U437" s="95"/>
    </row>
    <row r="438" spans="2:21">
      <c r="B438" s="94"/>
      <c r="C438" s="95"/>
      <c r="D438" s="95"/>
      <c r="E438" s="95"/>
      <c r="F438" s="95"/>
      <c r="G438" s="95"/>
      <c r="H438" s="95"/>
      <c r="I438" s="95"/>
      <c r="J438" s="95"/>
      <c r="K438" s="95"/>
      <c r="L438" s="95"/>
      <c r="M438" s="95"/>
      <c r="N438" s="95"/>
      <c r="O438" s="95"/>
      <c r="P438" s="95"/>
      <c r="Q438" s="95"/>
      <c r="R438" s="95"/>
      <c r="S438" s="95"/>
      <c r="T438" s="95"/>
      <c r="U438" s="95"/>
    </row>
    <row r="439" spans="2:21">
      <c r="B439" s="94"/>
      <c r="C439" s="95"/>
      <c r="D439" s="95"/>
      <c r="E439" s="95"/>
      <c r="F439" s="95"/>
      <c r="G439" s="95"/>
      <c r="H439" s="95"/>
      <c r="I439" s="95"/>
      <c r="J439" s="95"/>
      <c r="K439" s="95"/>
      <c r="L439" s="95"/>
      <c r="M439" s="95"/>
      <c r="N439" s="95"/>
      <c r="O439" s="95"/>
      <c r="P439" s="95"/>
      <c r="Q439" s="95"/>
      <c r="R439" s="95"/>
      <c r="S439" s="95"/>
      <c r="T439" s="95"/>
      <c r="U439" s="95"/>
    </row>
    <row r="440" spans="2:21">
      <c r="B440" s="94"/>
      <c r="C440" s="95"/>
      <c r="D440" s="95"/>
      <c r="E440" s="95"/>
      <c r="F440" s="95"/>
      <c r="G440" s="95"/>
      <c r="H440" s="95"/>
      <c r="I440" s="95"/>
      <c r="J440" s="95"/>
      <c r="K440" s="95"/>
      <c r="L440" s="95"/>
      <c r="M440" s="95"/>
      <c r="N440" s="95"/>
      <c r="O440" s="95"/>
      <c r="P440" s="95"/>
      <c r="Q440" s="95"/>
      <c r="R440" s="95"/>
      <c r="S440" s="95"/>
      <c r="T440" s="95"/>
      <c r="U440" s="95"/>
    </row>
    <row r="441" spans="2:21">
      <c r="B441" s="94"/>
      <c r="C441" s="95"/>
      <c r="D441" s="95"/>
      <c r="E441" s="95"/>
      <c r="F441" s="95"/>
      <c r="G441" s="95"/>
      <c r="H441" s="95"/>
      <c r="I441" s="95"/>
      <c r="J441" s="95"/>
      <c r="K441" s="95"/>
      <c r="L441" s="95"/>
      <c r="M441" s="95"/>
      <c r="N441" s="95"/>
      <c r="O441" s="95"/>
      <c r="P441" s="95"/>
      <c r="Q441" s="95"/>
      <c r="R441" s="95"/>
      <c r="S441" s="95"/>
      <c r="T441" s="95"/>
      <c r="U441" s="95"/>
    </row>
    <row r="442" spans="2:21">
      <c r="B442" s="94"/>
      <c r="C442" s="95"/>
      <c r="D442" s="95"/>
      <c r="E442" s="95"/>
      <c r="F442" s="95"/>
      <c r="G442" s="95"/>
      <c r="H442" s="95"/>
      <c r="I442" s="95"/>
      <c r="J442" s="95"/>
      <c r="K442" s="95"/>
      <c r="L442" s="95"/>
      <c r="M442" s="95"/>
      <c r="N442" s="95"/>
      <c r="O442" s="95"/>
      <c r="P442" s="95"/>
      <c r="Q442" s="95"/>
      <c r="R442" s="95"/>
      <c r="S442" s="95"/>
      <c r="T442" s="95"/>
      <c r="U442" s="95"/>
    </row>
    <row r="443" spans="2:21">
      <c r="B443" s="94"/>
      <c r="C443" s="95"/>
      <c r="D443" s="95"/>
      <c r="E443" s="95"/>
      <c r="F443" s="95"/>
      <c r="G443" s="95"/>
      <c r="H443" s="95"/>
      <c r="I443" s="95"/>
      <c r="J443" s="95"/>
      <c r="K443" s="95"/>
      <c r="L443" s="95"/>
      <c r="M443" s="95"/>
      <c r="N443" s="95"/>
      <c r="O443" s="95"/>
      <c r="P443" s="95"/>
      <c r="Q443" s="95"/>
      <c r="R443" s="95"/>
      <c r="S443" s="95"/>
      <c r="T443" s="95"/>
      <c r="U443" s="95"/>
    </row>
    <row r="444" spans="2:21">
      <c r="B444" s="94"/>
      <c r="C444" s="95"/>
      <c r="D444" s="95"/>
      <c r="E444" s="95"/>
      <c r="F444" s="95"/>
      <c r="G444" s="95"/>
      <c r="H444" s="95"/>
      <c r="I444" s="95"/>
      <c r="J444" s="95"/>
      <c r="K444" s="95"/>
      <c r="L444" s="95"/>
      <c r="M444" s="95"/>
      <c r="N444" s="95"/>
      <c r="O444" s="95"/>
      <c r="P444" s="95"/>
      <c r="Q444" s="95"/>
      <c r="R444" s="95"/>
      <c r="S444" s="95"/>
      <c r="T444" s="95"/>
      <c r="U444" s="95"/>
    </row>
    <row r="445" spans="2:21">
      <c r="B445" s="94"/>
      <c r="C445" s="95"/>
      <c r="D445" s="95"/>
      <c r="E445" s="95"/>
      <c r="F445" s="95"/>
      <c r="G445" s="95"/>
      <c r="H445" s="95"/>
      <c r="I445" s="95"/>
      <c r="J445" s="95"/>
      <c r="K445" s="95"/>
      <c r="L445" s="95"/>
      <c r="M445" s="95"/>
      <c r="N445" s="95"/>
      <c r="O445" s="95"/>
      <c r="P445" s="95"/>
      <c r="Q445" s="95"/>
      <c r="R445" s="95"/>
      <c r="S445" s="95"/>
      <c r="T445" s="95"/>
      <c r="U445" s="95"/>
    </row>
    <row r="446" spans="2:21">
      <c r="B446" s="94"/>
      <c r="C446" s="95"/>
      <c r="D446" s="95"/>
      <c r="E446" s="95"/>
      <c r="F446" s="95"/>
      <c r="G446" s="95"/>
      <c r="H446" s="95"/>
      <c r="I446" s="95"/>
      <c r="J446" s="95"/>
      <c r="K446" s="95"/>
      <c r="L446" s="95"/>
      <c r="M446" s="95"/>
      <c r="N446" s="95"/>
      <c r="O446" s="95"/>
      <c r="P446" s="95"/>
      <c r="Q446" s="95"/>
      <c r="R446" s="95"/>
      <c r="S446" s="95"/>
      <c r="T446" s="95"/>
      <c r="U446" s="95"/>
    </row>
    <row r="447" spans="2:21">
      <c r="B447" s="94"/>
      <c r="C447" s="95"/>
      <c r="D447" s="95"/>
      <c r="E447" s="95"/>
      <c r="F447" s="95"/>
      <c r="G447" s="95"/>
      <c r="H447" s="95"/>
      <c r="I447" s="95"/>
      <c r="J447" s="95"/>
      <c r="K447" s="95"/>
      <c r="L447" s="95"/>
      <c r="M447" s="95"/>
      <c r="N447" s="95"/>
      <c r="O447" s="95"/>
      <c r="P447" s="95"/>
      <c r="Q447" s="95"/>
      <c r="R447" s="95"/>
      <c r="S447" s="95"/>
      <c r="T447" s="95"/>
      <c r="U447" s="95"/>
    </row>
    <row r="448" spans="2:21">
      <c r="B448" s="94"/>
      <c r="C448" s="95"/>
      <c r="D448" s="95"/>
      <c r="E448" s="95"/>
      <c r="F448" s="95"/>
      <c r="G448" s="95"/>
      <c r="H448" s="95"/>
      <c r="I448" s="95"/>
      <c r="J448" s="95"/>
      <c r="K448" s="95"/>
      <c r="L448" s="95"/>
      <c r="M448" s="95"/>
      <c r="N448" s="95"/>
      <c r="O448" s="95"/>
      <c r="P448" s="95"/>
      <c r="Q448" s="95"/>
      <c r="R448" s="95"/>
      <c r="S448" s="95"/>
      <c r="T448" s="95"/>
      <c r="U448" s="95"/>
    </row>
    <row r="449" spans="2:21">
      <c r="B449" s="94"/>
      <c r="C449" s="95"/>
      <c r="D449" s="95"/>
      <c r="E449" s="95"/>
      <c r="F449" s="95"/>
      <c r="G449" s="95"/>
      <c r="H449" s="95"/>
      <c r="I449" s="95"/>
      <c r="J449" s="95"/>
      <c r="K449" s="95"/>
      <c r="L449" s="95"/>
      <c r="M449" s="95"/>
      <c r="N449" s="95"/>
      <c r="O449" s="95"/>
      <c r="P449" s="95"/>
      <c r="Q449" s="95"/>
      <c r="R449" s="95"/>
      <c r="S449" s="95"/>
      <c r="T449" s="95"/>
      <c r="U449" s="95"/>
    </row>
    <row r="450" spans="2:21">
      <c r="B450" s="94"/>
      <c r="C450" s="95"/>
      <c r="D450" s="95"/>
      <c r="E450" s="95"/>
      <c r="F450" s="95"/>
      <c r="G450" s="95"/>
      <c r="H450" s="95"/>
      <c r="I450" s="95"/>
      <c r="J450" s="95"/>
      <c r="K450" s="95"/>
      <c r="L450" s="95"/>
      <c r="M450" s="95"/>
      <c r="N450" s="95"/>
      <c r="O450" s="95"/>
      <c r="P450" s="95"/>
      <c r="Q450" s="95"/>
      <c r="R450" s="95"/>
      <c r="S450" s="95"/>
      <c r="T450" s="95"/>
      <c r="U450" s="95"/>
    </row>
    <row r="451" spans="2:21">
      <c r="B451" s="94"/>
      <c r="C451" s="95"/>
      <c r="D451" s="95"/>
      <c r="E451" s="95"/>
      <c r="F451" s="95"/>
      <c r="G451" s="95"/>
      <c r="H451" s="95"/>
      <c r="I451" s="95"/>
      <c r="J451" s="95"/>
      <c r="K451" s="95"/>
      <c r="L451" s="95"/>
      <c r="M451" s="95"/>
      <c r="N451" s="95"/>
      <c r="O451" s="95"/>
      <c r="P451" s="95"/>
      <c r="Q451" s="95"/>
      <c r="R451" s="95"/>
      <c r="S451" s="95"/>
      <c r="T451" s="95"/>
      <c r="U451" s="95"/>
    </row>
    <row r="452" spans="2:21">
      <c r="B452" s="94"/>
      <c r="C452" s="95"/>
      <c r="D452" s="95"/>
      <c r="E452" s="95"/>
      <c r="F452" s="95"/>
      <c r="G452" s="95"/>
      <c r="H452" s="95"/>
      <c r="I452" s="95"/>
      <c r="J452" s="95"/>
      <c r="K452" s="95"/>
      <c r="L452" s="95"/>
      <c r="M452" s="95"/>
      <c r="N452" s="95"/>
      <c r="O452" s="95"/>
      <c r="P452" s="95"/>
      <c r="Q452" s="95"/>
      <c r="R452" s="95"/>
      <c r="S452" s="95"/>
      <c r="T452" s="95"/>
      <c r="U452" s="95"/>
    </row>
    <row r="453" spans="2:21">
      <c r="B453" s="94"/>
      <c r="C453" s="95"/>
      <c r="D453" s="95"/>
      <c r="E453" s="95"/>
      <c r="F453" s="95"/>
      <c r="G453" s="95"/>
      <c r="H453" s="95"/>
      <c r="I453" s="95"/>
      <c r="J453" s="95"/>
      <c r="K453" s="95"/>
      <c r="L453" s="95"/>
      <c r="M453" s="95"/>
      <c r="N453" s="95"/>
      <c r="O453" s="95"/>
      <c r="P453" s="95"/>
      <c r="Q453" s="95"/>
      <c r="R453" s="95"/>
      <c r="S453" s="95"/>
      <c r="T453" s="95"/>
      <c r="U453" s="95"/>
    </row>
    <row r="454" spans="2:21">
      <c r="B454" s="94"/>
      <c r="C454" s="95"/>
      <c r="D454" s="95"/>
      <c r="E454" s="95"/>
      <c r="F454" s="95"/>
      <c r="G454" s="95"/>
      <c r="H454" s="95"/>
      <c r="I454" s="95"/>
      <c r="J454" s="95"/>
      <c r="K454" s="95"/>
      <c r="L454" s="95"/>
      <c r="M454" s="95"/>
      <c r="N454" s="95"/>
      <c r="O454" s="95"/>
      <c r="P454" s="95"/>
      <c r="Q454" s="95"/>
      <c r="R454" s="95"/>
      <c r="S454" s="95"/>
      <c r="T454" s="95"/>
      <c r="U454" s="95"/>
    </row>
    <row r="455" spans="2:21">
      <c r="B455" s="94"/>
      <c r="C455" s="95"/>
      <c r="D455" s="95"/>
      <c r="E455" s="95"/>
      <c r="F455" s="95"/>
      <c r="G455" s="95"/>
      <c r="H455" s="95"/>
      <c r="I455" s="95"/>
      <c r="J455" s="95"/>
      <c r="K455" s="95"/>
      <c r="L455" s="95"/>
      <c r="M455" s="95"/>
      <c r="N455" s="95"/>
      <c r="O455" s="95"/>
      <c r="P455" s="95"/>
      <c r="Q455" s="95"/>
      <c r="R455" s="95"/>
      <c r="S455" s="95"/>
      <c r="T455" s="95"/>
      <c r="U455" s="95"/>
    </row>
    <row r="456" spans="2:21">
      <c r="B456" s="94"/>
      <c r="C456" s="95"/>
      <c r="D456" s="95"/>
      <c r="E456" s="95"/>
      <c r="F456" s="95"/>
      <c r="G456" s="95"/>
      <c r="H456" s="95"/>
      <c r="I456" s="95"/>
      <c r="J456" s="95"/>
      <c r="K456" s="95"/>
      <c r="L456" s="95"/>
      <c r="M456" s="95"/>
      <c r="N456" s="95"/>
      <c r="O456" s="95"/>
      <c r="P456" s="95"/>
      <c r="Q456" s="95"/>
      <c r="R456" s="95"/>
      <c r="S456" s="95"/>
      <c r="T456" s="95"/>
      <c r="U456" s="95"/>
    </row>
    <row r="457" spans="2:21">
      <c r="B457" s="94"/>
      <c r="C457" s="95"/>
      <c r="D457" s="95"/>
      <c r="E457" s="95"/>
      <c r="F457" s="95"/>
      <c r="G457" s="95"/>
      <c r="H457" s="95"/>
      <c r="I457" s="95"/>
      <c r="J457" s="95"/>
      <c r="K457" s="95"/>
      <c r="L457" s="95"/>
      <c r="M457" s="95"/>
      <c r="N457" s="95"/>
      <c r="O457" s="95"/>
      <c r="P457" s="95"/>
      <c r="Q457" s="95"/>
      <c r="R457" s="95"/>
      <c r="S457" s="95"/>
      <c r="T457" s="95"/>
      <c r="U457" s="95"/>
    </row>
    <row r="458" spans="2:21">
      <c r="B458" s="94"/>
      <c r="C458" s="95"/>
      <c r="D458" s="95"/>
      <c r="E458" s="95"/>
      <c r="F458" s="95"/>
      <c r="G458" s="95"/>
      <c r="H458" s="95"/>
      <c r="I458" s="95"/>
      <c r="J458" s="95"/>
      <c r="K458" s="95"/>
      <c r="L458" s="95"/>
      <c r="M458" s="95"/>
      <c r="N458" s="95"/>
      <c r="O458" s="95"/>
      <c r="P458" s="95"/>
      <c r="Q458" s="95"/>
      <c r="R458" s="95"/>
      <c r="S458" s="95"/>
      <c r="T458" s="95"/>
      <c r="U458" s="95"/>
    </row>
    <row r="459" spans="2:21">
      <c r="B459" s="94"/>
      <c r="C459" s="95"/>
      <c r="D459" s="95"/>
      <c r="E459" s="95"/>
      <c r="F459" s="95"/>
      <c r="G459" s="95"/>
      <c r="H459" s="95"/>
      <c r="I459" s="95"/>
      <c r="J459" s="95"/>
      <c r="K459" s="95"/>
      <c r="L459" s="95"/>
      <c r="M459" s="95"/>
      <c r="N459" s="95"/>
      <c r="O459" s="95"/>
      <c r="P459" s="95"/>
      <c r="Q459" s="95"/>
      <c r="R459" s="95"/>
      <c r="S459" s="95"/>
      <c r="T459" s="95"/>
      <c r="U459" s="95"/>
    </row>
    <row r="460" spans="2:21">
      <c r="B460" s="94"/>
      <c r="C460" s="95"/>
      <c r="D460" s="95"/>
      <c r="E460" s="95"/>
      <c r="F460" s="95"/>
      <c r="G460" s="95"/>
      <c r="H460" s="95"/>
      <c r="I460" s="95"/>
      <c r="J460" s="95"/>
      <c r="K460" s="95"/>
      <c r="L460" s="95"/>
      <c r="M460" s="95"/>
      <c r="N460" s="95"/>
      <c r="O460" s="95"/>
      <c r="P460" s="95"/>
      <c r="Q460" s="95"/>
      <c r="R460" s="95"/>
      <c r="S460" s="95"/>
      <c r="T460" s="95"/>
      <c r="U460" s="95"/>
    </row>
    <row r="461" spans="2:21">
      <c r="B461" s="94"/>
      <c r="C461" s="95"/>
      <c r="D461" s="95"/>
      <c r="E461" s="95"/>
      <c r="F461" s="95"/>
      <c r="G461" s="95"/>
      <c r="H461" s="95"/>
      <c r="I461" s="95"/>
      <c r="J461" s="95"/>
      <c r="K461" s="95"/>
      <c r="L461" s="95"/>
      <c r="M461" s="95"/>
      <c r="N461" s="95"/>
      <c r="O461" s="95"/>
      <c r="P461" s="95"/>
      <c r="Q461" s="95"/>
      <c r="R461" s="95"/>
      <c r="S461" s="95"/>
      <c r="T461" s="95"/>
      <c r="U461" s="95"/>
    </row>
    <row r="462" spans="2:21">
      <c r="B462" s="94"/>
      <c r="C462" s="95"/>
      <c r="D462" s="95"/>
      <c r="E462" s="95"/>
      <c r="F462" s="95"/>
      <c r="G462" s="95"/>
      <c r="H462" s="95"/>
      <c r="I462" s="95"/>
      <c r="J462" s="95"/>
      <c r="K462" s="95"/>
      <c r="L462" s="95"/>
      <c r="M462" s="95"/>
      <c r="N462" s="95"/>
      <c r="O462" s="95"/>
      <c r="P462" s="95"/>
      <c r="Q462" s="95"/>
      <c r="R462" s="95"/>
      <c r="S462" s="95"/>
      <c r="T462" s="95"/>
      <c r="U462" s="95"/>
    </row>
    <row r="463" spans="2:21">
      <c r="B463" s="94"/>
      <c r="C463" s="95"/>
      <c r="D463" s="95"/>
      <c r="E463" s="95"/>
      <c r="F463" s="95"/>
      <c r="G463" s="95"/>
      <c r="H463" s="95"/>
      <c r="I463" s="95"/>
      <c r="J463" s="95"/>
      <c r="K463" s="95"/>
      <c r="L463" s="95"/>
      <c r="M463" s="95"/>
      <c r="N463" s="95"/>
      <c r="O463" s="95"/>
      <c r="P463" s="95"/>
      <c r="Q463" s="95"/>
      <c r="R463" s="95"/>
      <c r="S463" s="95"/>
      <c r="T463" s="95"/>
      <c r="U463" s="95"/>
    </row>
    <row r="464" spans="2:21">
      <c r="B464" s="94"/>
      <c r="C464" s="95"/>
      <c r="D464" s="95"/>
      <c r="E464" s="95"/>
      <c r="F464" s="95"/>
      <c r="G464" s="95"/>
      <c r="H464" s="95"/>
      <c r="I464" s="95"/>
      <c r="J464" s="95"/>
      <c r="K464" s="95"/>
      <c r="L464" s="95"/>
      <c r="M464" s="95"/>
      <c r="N464" s="95"/>
      <c r="O464" s="95"/>
      <c r="P464" s="95"/>
      <c r="Q464" s="95"/>
      <c r="R464" s="95"/>
      <c r="S464" s="95"/>
      <c r="T464" s="95"/>
      <c r="U464" s="95"/>
    </row>
    <row r="465" spans="2:21">
      <c r="B465" s="94"/>
      <c r="C465" s="95"/>
      <c r="D465" s="95"/>
      <c r="E465" s="95"/>
      <c r="F465" s="95"/>
      <c r="G465" s="95"/>
      <c r="H465" s="95"/>
      <c r="I465" s="95"/>
      <c r="J465" s="95"/>
      <c r="K465" s="95"/>
      <c r="L465" s="95"/>
      <c r="M465" s="95"/>
      <c r="N465" s="95"/>
      <c r="O465" s="95"/>
      <c r="P465" s="95"/>
      <c r="Q465" s="95"/>
      <c r="R465" s="95"/>
      <c r="S465" s="95"/>
      <c r="T465" s="95"/>
      <c r="U465" s="95"/>
    </row>
    <row r="466" spans="2:21">
      <c r="B466" s="94"/>
      <c r="C466" s="95"/>
      <c r="D466" s="95"/>
      <c r="E466" s="95"/>
      <c r="F466" s="95"/>
      <c r="G466" s="95"/>
      <c r="H466" s="95"/>
      <c r="I466" s="95"/>
      <c r="J466" s="95"/>
      <c r="K466" s="95"/>
      <c r="L466" s="95"/>
      <c r="M466" s="95"/>
      <c r="N466" s="95"/>
      <c r="O466" s="95"/>
      <c r="P466" s="95"/>
      <c r="Q466" s="95"/>
      <c r="R466" s="95"/>
      <c r="S466" s="95"/>
      <c r="T466" s="95"/>
      <c r="U466" s="95"/>
    </row>
    <row r="467" spans="2:21">
      <c r="B467" s="94"/>
      <c r="C467" s="95"/>
      <c r="D467" s="95"/>
      <c r="E467" s="95"/>
      <c r="F467" s="95"/>
      <c r="G467" s="95"/>
      <c r="H467" s="95"/>
      <c r="I467" s="95"/>
      <c r="J467" s="95"/>
      <c r="K467" s="95"/>
      <c r="L467" s="95"/>
      <c r="M467" s="95"/>
      <c r="N467" s="95"/>
      <c r="O467" s="95"/>
      <c r="P467" s="95"/>
      <c r="Q467" s="95"/>
      <c r="R467" s="95"/>
      <c r="S467" s="95"/>
      <c r="T467" s="95"/>
      <c r="U467" s="95"/>
    </row>
    <row r="468" spans="2:21">
      <c r="B468" s="94"/>
      <c r="C468" s="95"/>
      <c r="D468" s="95"/>
      <c r="E468" s="95"/>
      <c r="F468" s="95"/>
      <c r="G468" s="95"/>
      <c r="H468" s="95"/>
      <c r="I468" s="95"/>
      <c r="J468" s="95"/>
      <c r="K468" s="95"/>
      <c r="L468" s="95"/>
      <c r="M468" s="95"/>
      <c r="N468" s="95"/>
      <c r="O468" s="95"/>
      <c r="P468" s="95"/>
      <c r="Q468" s="95"/>
      <c r="R468" s="95"/>
      <c r="S468" s="95"/>
      <c r="T468" s="95"/>
      <c r="U468" s="95"/>
    </row>
    <row r="469" spans="2:21">
      <c r="B469" s="94"/>
      <c r="C469" s="95"/>
      <c r="D469" s="95"/>
      <c r="E469" s="95"/>
      <c r="F469" s="95"/>
      <c r="G469" s="95"/>
      <c r="H469" s="95"/>
      <c r="I469" s="95"/>
      <c r="J469" s="95"/>
      <c r="K469" s="95"/>
      <c r="L469" s="95"/>
      <c r="M469" s="95"/>
      <c r="N469" s="95"/>
      <c r="O469" s="95"/>
      <c r="P469" s="95"/>
      <c r="Q469" s="95"/>
      <c r="R469" s="95"/>
      <c r="S469" s="95"/>
      <c r="T469" s="95"/>
      <c r="U469" s="95"/>
    </row>
    <row r="470" spans="2:21">
      <c r="B470" s="94"/>
      <c r="C470" s="95"/>
      <c r="D470" s="95"/>
      <c r="E470" s="95"/>
      <c r="F470" s="95"/>
      <c r="G470" s="95"/>
      <c r="H470" s="95"/>
      <c r="I470" s="95"/>
      <c r="J470" s="95"/>
      <c r="K470" s="95"/>
      <c r="L470" s="95"/>
      <c r="M470" s="95"/>
      <c r="N470" s="95"/>
      <c r="O470" s="95"/>
      <c r="P470" s="95"/>
      <c r="Q470" s="95"/>
      <c r="R470" s="95"/>
      <c r="S470" s="95"/>
      <c r="T470" s="95"/>
      <c r="U470" s="95"/>
    </row>
    <row r="471" spans="2:21">
      <c r="B471" s="94"/>
      <c r="C471" s="95"/>
      <c r="D471" s="95"/>
      <c r="E471" s="95"/>
      <c r="F471" s="95"/>
      <c r="G471" s="95"/>
      <c r="H471" s="95"/>
      <c r="I471" s="95"/>
      <c r="J471" s="95"/>
      <c r="K471" s="95"/>
      <c r="L471" s="95"/>
      <c r="M471" s="95"/>
      <c r="N471" s="95"/>
      <c r="O471" s="95"/>
      <c r="P471" s="95"/>
      <c r="Q471" s="95"/>
      <c r="R471" s="95"/>
      <c r="S471" s="95"/>
      <c r="T471" s="95"/>
      <c r="U471" s="95"/>
    </row>
    <row r="472" spans="2:21">
      <c r="B472" s="94"/>
      <c r="C472" s="95"/>
      <c r="D472" s="95"/>
      <c r="E472" s="95"/>
      <c r="F472" s="95"/>
      <c r="G472" s="95"/>
      <c r="H472" s="95"/>
      <c r="I472" s="95"/>
      <c r="J472" s="95"/>
      <c r="K472" s="95"/>
      <c r="L472" s="95"/>
      <c r="M472" s="95"/>
      <c r="N472" s="95"/>
      <c r="O472" s="95"/>
      <c r="P472" s="95"/>
      <c r="Q472" s="95"/>
      <c r="R472" s="95"/>
      <c r="S472" s="95"/>
      <c r="T472" s="95"/>
      <c r="U472" s="95"/>
    </row>
    <row r="473" spans="2:21">
      <c r="B473" s="94"/>
      <c r="C473" s="95"/>
      <c r="D473" s="95"/>
      <c r="E473" s="95"/>
      <c r="F473" s="95"/>
      <c r="G473" s="95"/>
      <c r="H473" s="95"/>
      <c r="I473" s="95"/>
      <c r="J473" s="95"/>
      <c r="K473" s="95"/>
      <c r="L473" s="95"/>
      <c r="M473" s="95"/>
      <c r="N473" s="95"/>
      <c r="O473" s="95"/>
      <c r="P473" s="95"/>
      <c r="Q473" s="95"/>
      <c r="R473" s="95"/>
      <c r="S473" s="95"/>
      <c r="T473" s="95"/>
      <c r="U473" s="95"/>
    </row>
    <row r="474" spans="2:21">
      <c r="B474" s="94"/>
      <c r="C474" s="95"/>
      <c r="D474" s="95"/>
      <c r="E474" s="95"/>
      <c r="F474" s="95"/>
      <c r="G474" s="95"/>
      <c r="H474" s="95"/>
      <c r="I474" s="95"/>
      <c r="J474" s="95"/>
      <c r="K474" s="95"/>
      <c r="L474" s="95"/>
      <c r="M474" s="95"/>
      <c r="N474" s="95"/>
      <c r="O474" s="95"/>
      <c r="P474" s="95"/>
      <c r="Q474" s="95"/>
      <c r="R474" s="95"/>
      <c r="S474" s="95"/>
      <c r="T474" s="95"/>
      <c r="U474" s="95"/>
    </row>
    <row r="475" spans="2:21">
      <c r="B475" s="94"/>
      <c r="C475" s="95"/>
      <c r="D475" s="95"/>
      <c r="E475" s="95"/>
      <c r="F475" s="95"/>
      <c r="G475" s="95"/>
      <c r="H475" s="95"/>
      <c r="I475" s="95"/>
      <c r="J475" s="95"/>
      <c r="K475" s="95"/>
      <c r="L475" s="95"/>
      <c r="M475" s="95"/>
      <c r="N475" s="95"/>
      <c r="O475" s="95"/>
      <c r="P475" s="95"/>
      <c r="Q475" s="95"/>
      <c r="R475" s="95"/>
      <c r="S475" s="95"/>
      <c r="T475" s="95"/>
      <c r="U475" s="95"/>
    </row>
    <row r="476" spans="2:21">
      <c r="B476" s="94"/>
      <c r="C476" s="95"/>
      <c r="D476" s="95"/>
      <c r="E476" s="95"/>
      <c r="F476" s="95"/>
      <c r="G476" s="95"/>
      <c r="H476" s="95"/>
      <c r="I476" s="95"/>
      <c r="J476" s="95"/>
      <c r="K476" s="95"/>
      <c r="L476" s="95"/>
      <c r="M476" s="95"/>
      <c r="N476" s="95"/>
      <c r="O476" s="95"/>
      <c r="P476" s="95"/>
      <c r="Q476" s="95"/>
      <c r="R476" s="95"/>
      <c r="S476" s="95"/>
      <c r="T476" s="95"/>
      <c r="U476" s="95"/>
    </row>
    <row r="477" spans="2:21">
      <c r="B477" s="94"/>
      <c r="C477" s="95"/>
      <c r="D477" s="95"/>
      <c r="E477" s="95"/>
      <c r="F477" s="95"/>
      <c r="G477" s="95"/>
      <c r="H477" s="95"/>
      <c r="I477" s="95"/>
      <c r="J477" s="95"/>
      <c r="K477" s="95"/>
      <c r="L477" s="95"/>
      <c r="M477" s="95"/>
      <c r="N477" s="95"/>
      <c r="O477" s="95"/>
      <c r="P477" s="95"/>
      <c r="Q477" s="95"/>
      <c r="R477" s="95"/>
      <c r="S477" s="95"/>
      <c r="T477" s="95"/>
      <c r="U477" s="95"/>
    </row>
    <row r="478" spans="2:21">
      <c r="B478" s="94"/>
      <c r="C478" s="95"/>
      <c r="D478" s="95"/>
      <c r="E478" s="95"/>
      <c r="F478" s="95"/>
      <c r="G478" s="95"/>
      <c r="H478" s="95"/>
      <c r="I478" s="95"/>
      <c r="J478" s="95"/>
      <c r="K478" s="95"/>
      <c r="L478" s="95"/>
      <c r="M478" s="95"/>
      <c r="N478" s="95"/>
      <c r="O478" s="95"/>
      <c r="P478" s="95"/>
      <c r="Q478" s="95"/>
      <c r="R478" s="95"/>
      <c r="S478" s="95"/>
      <c r="T478" s="95"/>
      <c r="U478" s="95"/>
    </row>
    <row r="479" spans="2:21">
      <c r="B479" s="94"/>
      <c r="C479" s="95"/>
      <c r="D479" s="95"/>
      <c r="E479" s="95"/>
      <c r="F479" s="95"/>
      <c r="G479" s="95"/>
      <c r="H479" s="95"/>
      <c r="I479" s="95"/>
      <c r="J479" s="95"/>
      <c r="K479" s="95"/>
      <c r="L479" s="95"/>
      <c r="M479" s="95"/>
      <c r="N479" s="95"/>
      <c r="O479" s="95"/>
      <c r="P479" s="95"/>
      <c r="Q479" s="95"/>
      <c r="R479" s="95"/>
      <c r="S479" s="95"/>
      <c r="T479" s="95"/>
      <c r="U479" s="95"/>
    </row>
    <row r="480" spans="2:21">
      <c r="B480" s="94"/>
      <c r="C480" s="95"/>
      <c r="D480" s="95"/>
      <c r="E480" s="95"/>
      <c r="F480" s="95"/>
      <c r="G480" s="95"/>
      <c r="H480" s="95"/>
      <c r="I480" s="95"/>
      <c r="J480" s="95"/>
      <c r="K480" s="95"/>
      <c r="L480" s="95"/>
      <c r="M480" s="95"/>
      <c r="N480" s="95"/>
      <c r="O480" s="95"/>
      <c r="P480" s="95"/>
      <c r="Q480" s="95"/>
      <c r="R480" s="95"/>
      <c r="S480" s="95"/>
      <c r="T480" s="95"/>
      <c r="U480" s="95"/>
    </row>
    <row r="481" spans="2:21">
      <c r="B481" s="94"/>
      <c r="C481" s="95"/>
      <c r="D481" s="95"/>
      <c r="E481" s="95"/>
      <c r="F481" s="95"/>
      <c r="G481" s="95"/>
      <c r="H481" s="95"/>
      <c r="I481" s="95"/>
      <c r="J481" s="95"/>
      <c r="K481" s="95"/>
      <c r="L481" s="95"/>
      <c r="M481" s="95"/>
      <c r="N481" s="95"/>
      <c r="O481" s="95"/>
      <c r="P481" s="95"/>
      <c r="Q481" s="95"/>
      <c r="R481" s="95"/>
      <c r="S481" s="95"/>
      <c r="T481" s="95"/>
      <c r="U481" s="95"/>
    </row>
    <row r="482" spans="2:21">
      <c r="B482" s="94"/>
      <c r="C482" s="95"/>
      <c r="D482" s="95"/>
      <c r="E482" s="95"/>
      <c r="F482" s="95"/>
      <c r="G482" s="95"/>
      <c r="H482" s="95"/>
      <c r="I482" s="95"/>
      <c r="J482" s="95"/>
      <c r="K482" s="95"/>
      <c r="L482" s="95"/>
      <c r="M482" s="95"/>
      <c r="N482" s="95"/>
      <c r="O482" s="95"/>
      <c r="P482" s="95"/>
      <c r="Q482" s="95"/>
      <c r="R482" s="95"/>
      <c r="S482" s="95"/>
      <c r="T482" s="95"/>
      <c r="U482" s="95"/>
    </row>
    <row r="483" spans="2:21">
      <c r="B483" s="94"/>
      <c r="C483" s="95"/>
      <c r="D483" s="95"/>
      <c r="E483" s="95"/>
      <c r="F483" s="95"/>
      <c r="G483" s="95"/>
      <c r="H483" s="95"/>
      <c r="I483" s="95"/>
      <c r="J483" s="95"/>
      <c r="K483" s="95"/>
      <c r="L483" s="95"/>
      <c r="M483" s="95"/>
      <c r="N483" s="95"/>
      <c r="O483" s="95"/>
      <c r="P483" s="95"/>
      <c r="Q483" s="95"/>
      <c r="R483" s="95"/>
      <c r="S483" s="95"/>
      <c r="T483" s="95"/>
      <c r="U483" s="95"/>
    </row>
    <row r="484" spans="2:21">
      <c r="B484" s="94"/>
      <c r="C484" s="95"/>
      <c r="D484" s="95"/>
      <c r="E484" s="95"/>
      <c r="F484" s="95"/>
      <c r="G484" s="95"/>
      <c r="H484" s="95"/>
      <c r="I484" s="95"/>
      <c r="J484" s="95"/>
      <c r="K484" s="95"/>
      <c r="L484" s="95"/>
      <c r="M484" s="95"/>
      <c r="N484" s="95"/>
      <c r="O484" s="95"/>
      <c r="P484" s="95"/>
      <c r="Q484" s="95"/>
      <c r="R484" s="95"/>
      <c r="S484" s="95"/>
      <c r="T484" s="95"/>
      <c r="U484" s="95"/>
    </row>
    <row r="485" spans="2:21">
      <c r="B485" s="94"/>
      <c r="C485" s="95"/>
      <c r="D485" s="95"/>
      <c r="E485" s="95"/>
      <c r="F485" s="95"/>
      <c r="G485" s="95"/>
      <c r="H485" s="95"/>
      <c r="I485" s="95"/>
      <c r="J485" s="95"/>
      <c r="K485" s="95"/>
      <c r="L485" s="95"/>
      <c r="M485" s="95"/>
      <c r="N485" s="95"/>
      <c r="O485" s="95"/>
      <c r="P485" s="95"/>
      <c r="Q485" s="95"/>
      <c r="R485" s="95"/>
      <c r="S485" s="95"/>
      <c r="T485" s="95"/>
      <c r="U485" s="95"/>
    </row>
    <row r="486" spans="2:21">
      <c r="B486" s="94"/>
      <c r="C486" s="95"/>
      <c r="D486" s="95"/>
      <c r="E486" s="95"/>
      <c r="F486" s="95"/>
      <c r="G486" s="95"/>
      <c r="H486" s="95"/>
      <c r="I486" s="95"/>
      <c r="J486" s="95"/>
      <c r="K486" s="95"/>
      <c r="L486" s="95"/>
      <c r="M486" s="95"/>
      <c r="N486" s="95"/>
      <c r="O486" s="95"/>
      <c r="P486" s="95"/>
      <c r="Q486" s="95"/>
      <c r="R486" s="95"/>
      <c r="S486" s="95"/>
      <c r="T486" s="95"/>
      <c r="U486" s="95"/>
    </row>
    <row r="487" spans="2:21">
      <c r="B487" s="94"/>
      <c r="C487" s="95"/>
      <c r="D487" s="95"/>
      <c r="E487" s="95"/>
      <c r="F487" s="95"/>
      <c r="G487" s="95"/>
      <c r="H487" s="95"/>
      <c r="I487" s="95"/>
      <c r="J487" s="95"/>
      <c r="K487" s="95"/>
      <c r="L487" s="95"/>
      <c r="M487" s="95"/>
      <c r="N487" s="95"/>
      <c r="O487" s="95"/>
      <c r="P487" s="95"/>
      <c r="Q487" s="95"/>
      <c r="R487" s="95"/>
      <c r="S487" s="95"/>
      <c r="T487" s="95"/>
      <c r="U487" s="95"/>
    </row>
    <row r="488" spans="2:21">
      <c r="B488" s="94"/>
      <c r="C488" s="95"/>
      <c r="D488" s="95"/>
      <c r="E488" s="95"/>
      <c r="F488" s="95"/>
      <c r="G488" s="95"/>
      <c r="H488" s="95"/>
      <c r="I488" s="95"/>
      <c r="J488" s="95"/>
      <c r="K488" s="95"/>
      <c r="L488" s="95"/>
      <c r="M488" s="95"/>
      <c r="N488" s="95"/>
      <c r="O488" s="95"/>
      <c r="P488" s="95"/>
      <c r="Q488" s="95"/>
      <c r="R488" s="95"/>
      <c r="S488" s="95"/>
      <c r="T488" s="95"/>
      <c r="U488" s="95"/>
    </row>
    <row r="489" spans="2:21">
      <c r="B489" s="94"/>
      <c r="C489" s="95"/>
      <c r="D489" s="95"/>
      <c r="E489" s="95"/>
      <c r="F489" s="95"/>
      <c r="G489" s="95"/>
      <c r="H489" s="95"/>
      <c r="I489" s="95"/>
      <c r="J489" s="95"/>
      <c r="K489" s="95"/>
      <c r="L489" s="95"/>
      <c r="M489" s="95"/>
      <c r="N489" s="95"/>
      <c r="O489" s="95"/>
      <c r="P489" s="95"/>
      <c r="Q489" s="95"/>
      <c r="R489" s="95"/>
      <c r="S489" s="95"/>
      <c r="T489" s="95"/>
      <c r="U489" s="95"/>
    </row>
    <row r="490" spans="2:21">
      <c r="B490" s="94"/>
      <c r="C490" s="95"/>
      <c r="D490" s="95"/>
      <c r="E490" s="95"/>
      <c r="F490" s="95"/>
      <c r="G490" s="95"/>
      <c r="H490" s="95"/>
      <c r="I490" s="95"/>
      <c r="J490" s="95"/>
      <c r="K490" s="95"/>
      <c r="L490" s="95"/>
      <c r="M490" s="95"/>
      <c r="N490" s="95"/>
      <c r="O490" s="95"/>
      <c r="P490" s="95"/>
      <c r="Q490" s="95"/>
      <c r="R490" s="95"/>
      <c r="S490" s="95"/>
      <c r="T490" s="95"/>
      <c r="U490" s="95"/>
    </row>
    <row r="491" spans="2:21">
      <c r="B491" s="94"/>
      <c r="C491" s="95"/>
      <c r="D491" s="95"/>
      <c r="E491" s="95"/>
      <c r="F491" s="95"/>
      <c r="G491" s="95"/>
      <c r="H491" s="95"/>
      <c r="I491" s="95"/>
      <c r="J491" s="95"/>
      <c r="K491" s="95"/>
      <c r="L491" s="95"/>
      <c r="M491" s="95"/>
      <c r="N491" s="95"/>
      <c r="O491" s="95"/>
      <c r="P491" s="95"/>
      <c r="Q491" s="95"/>
      <c r="R491" s="95"/>
      <c r="S491" s="95"/>
      <c r="T491" s="95"/>
      <c r="U491" s="95"/>
    </row>
    <row r="492" spans="2:21">
      <c r="B492" s="94"/>
      <c r="C492" s="95"/>
      <c r="D492" s="95"/>
      <c r="E492" s="95"/>
      <c r="F492" s="95"/>
      <c r="G492" s="95"/>
      <c r="H492" s="95"/>
      <c r="I492" s="95"/>
      <c r="J492" s="95"/>
      <c r="K492" s="95"/>
      <c r="L492" s="95"/>
      <c r="M492" s="95"/>
      <c r="N492" s="95"/>
      <c r="O492" s="95"/>
      <c r="P492" s="95"/>
      <c r="Q492" s="95"/>
      <c r="R492" s="95"/>
      <c r="S492" s="95"/>
      <c r="T492" s="95"/>
      <c r="U492" s="95"/>
    </row>
    <row r="493" spans="2:21">
      <c r="B493" s="94"/>
      <c r="C493" s="95"/>
      <c r="D493" s="95"/>
      <c r="E493" s="95"/>
      <c r="F493" s="95"/>
      <c r="G493" s="95"/>
      <c r="H493" s="95"/>
      <c r="I493" s="95"/>
      <c r="J493" s="95"/>
      <c r="K493" s="95"/>
      <c r="L493" s="95"/>
      <c r="M493" s="95"/>
      <c r="N493" s="95"/>
      <c r="O493" s="95"/>
      <c r="P493" s="95"/>
      <c r="Q493" s="95"/>
      <c r="R493" s="95"/>
      <c r="S493" s="95"/>
      <c r="T493" s="95"/>
      <c r="U493" s="95"/>
    </row>
    <row r="494" spans="2:21">
      <c r="B494" s="94"/>
      <c r="C494" s="95"/>
      <c r="D494" s="95"/>
      <c r="E494" s="95"/>
      <c r="F494" s="95"/>
      <c r="G494" s="95"/>
      <c r="H494" s="95"/>
      <c r="I494" s="95"/>
      <c r="J494" s="95"/>
      <c r="K494" s="95"/>
      <c r="L494" s="95"/>
      <c r="M494" s="95"/>
      <c r="N494" s="95"/>
      <c r="O494" s="95"/>
      <c r="P494" s="95"/>
      <c r="Q494" s="95"/>
      <c r="R494" s="95"/>
      <c r="S494" s="95"/>
      <c r="T494" s="95"/>
      <c r="U494" s="95"/>
    </row>
    <row r="495" spans="2:21">
      <c r="B495" s="94"/>
      <c r="C495" s="95"/>
      <c r="D495" s="95"/>
      <c r="E495" s="95"/>
      <c r="F495" s="95"/>
      <c r="G495" s="95"/>
      <c r="H495" s="95"/>
      <c r="I495" s="95"/>
      <c r="J495" s="95"/>
      <c r="K495" s="95"/>
      <c r="L495" s="95"/>
      <c r="M495" s="95"/>
      <c r="N495" s="95"/>
      <c r="O495" s="95"/>
      <c r="P495" s="95"/>
      <c r="Q495" s="95"/>
      <c r="R495" s="95"/>
      <c r="S495" s="95"/>
      <c r="T495" s="95"/>
      <c r="U495" s="95"/>
    </row>
    <row r="496" spans="2:21">
      <c r="B496" s="94"/>
      <c r="C496" s="95"/>
      <c r="D496" s="95"/>
      <c r="E496" s="95"/>
      <c r="F496" s="95"/>
      <c r="G496" s="95"/>
      <c r="H496" s="95"/>
      <c r="I496" s="95"/>
      <c r="J496" s="95"/>
      <c r="K496" s="95"/>
      <c r="L496" s="95"/>
      <c r="M496" s="95"/>
      <c r="N496" s="95"/>
      <c r="O496" s="95"/>
      <c r="P496" s="95"/>
      <c r="Q496" s="95"/>
      <c r="R496" s="95"/>
      <c r="S496" s="95"/>
      <c r="T496" s="95"/>
      <c r="U496" s="95"/>
    </row>
    <row r="497" spans="2:21">
      <c r="B497" s="94"/>
      <c r="C497" s="95"/>
      <c r="D497" s="95"/>
      <c r="E497" s="95"/>
      <c r="F497" s="95"/>
      <c r="G497" s="95"/>
      <c r="H497" s="95"/>
      <c r="I497" s="95"/>
      <c r="J497" s="95"/>
      <c r="K497" s="95"/>
      <c r="L497" s="95"/>
      <c r="M497" s="95"/>
      <c r="N497" s="95"/>
      <c r="O497" s="95"/>
      <c r="P497" s="95"/>
      <c r="Q497" s="95"/>
      <c r="R497" s="95"/>
      <c r="S497" s="95"/>
      <c r="T497" s="95"/>
      <c r="U497" s="95"/>
    </row>
    <row r="498" spans="2:21">
      <c r="B498" s="94"/>
      <c r="C498" s="95"/>
      <c r="D498" s="95"/>
      <c r="E498" s="95"/>
      <c r="F498" s="95"/>
      <c r="G498" s="95"/>
      <c r="H498" s="95"/>
      <c r="I498" s="95"/>
      <c r="J498" s="95"/>
      <c r="K498" s="95"/>
      <c r="L498" s="95"/>
      <c r="M498" s="95"/>
      <c r="N498" s="95"/>
      <c r="O498" s="95"/>
      <c r="P498" s="95"/>
      <c r="Q498" s="95"/>
      <c r="R498" s="95"/>
      <c r="S498" s="95"/>
      <c r="T498" s="95"/>
      <c r="U498" s="95"/>
    </row>
    <row r="499" spans="2:21">
      <c r="B499" s="94"/>
      <c r="C499" s="95"/>
      <c r="D499" s="95"/>
      <c r="E499" s="95"/>
      <c r="F499" s="95"/>
      <c r="G499" s="95"/>
      <c r="H499" s="95"/>
      <c r="I499" s="95"/>
      <c r="J499" s="95"/>
      <c r="K499" s="95"/>
      <c r="L499" s="95"/>
      <c r="M499" s="95"/>
      <c r="N499" s="95"/>
      <c r="O499" s="95"/>
      <c r="P499" s="95"/>
      <c r="Q499" s="95"/>
      <c r="R499" s="95"/>
      <c r="S499" s="95"/>
      <c r="T499" s="95"/>
      <c r="U499" s="95"/>
    </row>
    <row r="500" spans="2:21">
      <c r="B500" s="94"/>
      <c r="C500" s="95"/>
      <c r="D500" s="95"/>
      <c r="E500" s="95"/>
      <c r="F500" s="95"/>
      <c r="G500" s="95"/>
      <c r="H500" s="95"/>
      <c r="I500" s="95"/>
      <c r="J500" s="95"/>
      <c r="K500" s="95"/>
      <c r="L500" s="95"/>
      <c r="M500" s="95"/>
      <c r="N500" s="95"/>
      <c r="O500" s="95"/>
      <c r="P500" s="95"/>
      <c r="Q500" s="95"/>
      <c r="R500" s="95"/>
      <c r="S500" s="95"/>
      <c r="T500" s="95"/>
      <c r="U500" s="95"/>
    </row>
    <row r="501" spans="2:21">
      <c r="B501" s="94"/>
      <c r="C501" s="95"/>
      <c r="D501" s="95"/>
      <c r="E501" s="95"/>
      <c r="F501" s="95"/>
      <c r="G501" s="95"/>
      <c r="H501" s="95"/>
      <c r="I501" s="95"/>
      <c r="J501" s="95"/>
      <c r="K501" s="95"/>
      <c r="L501" s="95"/>
      <c r="M501" s="95"/>
      <c r="N501" s="95"/>
      <c r="O501" s="95"/>
      <c r="P501" s="95"/>
      <c r="Q501" s="95"/>
      <c r="R501" s="95"/>
      <c r="S501" s="95"/>
      <c r="T501" s="95"/>
      <c r="U501" s="95"/>
    </row>
    <row r="502" spans="2:21">
      <c r="B502" s="94"/>
      <c r="C502" s="95"/>
      <c r="D502" s="95"/>
      <c r="E502" s="95"/>
      <c r="F502" s="95"/>
      <c r="G502" s="95"/>
      <c r="H502" s="95"/>
      <c r="I502" s="95"/>
      <c r="J502" s="95"/>
      <c r="K502" s="95"/>
      <c r="L502" s="95"/>
      <c r="M502" s="95"/>
      <c r="N502" s="95"/>
      <c r="O502" s="95"/>
      <c r="P502" s="95"/>
      <c r="Q502" s="95"/>
      <c r="R502" s="95"/>
      <c r="S502" s="95"/>
      <c r="T502" s="95"/>
      <c r="U502" s="95"/>
    </row>
    <row r="503" spans="2:21">
      <c r="B503" s="94"/>
      <c r="C503" s="95"/>
      <c r="D503" s="95"/>
      <c r="E503" s="95"/>
      <c r="F503" s="95"/>
      <c r="G503" s="95"/>
      <c r="H503" s="95"/>
      <c r="I503" s="95"/>
      <c r="J503" s="95"/>
      <c r="K503" s="95"/>
      <c r="L503" s="95"/>
      <c r="M503" s="95"/>
      <c r="N503" s="95"/>
      <c r="O503" s="95"/>
      <c r="P503" s="95"/>
      <c r="Q503" s="95"/>
      <c r="R503" s="95"/>
      <c r="S503" s="95"/>
      <c r="T503" s="95"/>
      <c r="U503" s="95"/>
    </row>
    <row r="504" spans="2:21">
      <c r="B504" s="94"/>
      <c r="C504" s="95"/>
      <c r="D504" s="95"/>
      <c r="E504" s="95"/>
      <c r="F504" s="95"/>
      <c r="G504" s="95"/>
      <c r="H504" s="95"/>
      <c r="I504" s="95"/>
      <c r="J504" s="95"/>
      <c r="K504" s="95"/>
      <c r="L504" s="95"/>
      <c r="M504" s="95"/>
      <c r="N504" s="95"/>
      <c r="O504" s="95"/>
      <c r="P504" s="95"/>
      <c r="Q504" s="95"/>
      <c r="R504" s="95"/>
      <c r="S504" s="95"/>
      <c r="T504" s="95"/>
      <c r="U504" s="95"/>
    </row>
    <row r="505" spans="2:21">
      <c r="B505" s="94"/>
      <c r="C505" s="95"/>
      <c r="D505" s="95"/>
      <c r="E505" s="95"/>
      <c r="F505" s="95"/>
      <c r="G505" s="95"/>
      <c r="H505" s="95"/>
      <c r="I505" s="95"/>
      <c r="J505" s="95"/>
      <c r="K505" s="95"/>
      <c r="L505" s="95"/>
      <c r="M505" s="95"/>
      <c r="N505" s="95"/>
      <c r="O505" s="95"/>
      <c r="P505" s="95"/>
      <c r="Q505" s="95"/>
      <c r="R505" s="95"/>
      <c r="S505" s="95"/>
      <c r="T505" s="95"/>
      <c r="U505" s="95"/>
    </row>
    <row r="506" spans="2:21">
      <c r="B506" s="94"/>
      <c r="C506" s="95"/>
      <c r="D506" s="95"/>
      <c r="E506" s="95"/>
      <c r="F506" s="95"/>
      <c r="G506" s="95"/>
      <c r="H506" s="95"/>
      <c r="I506" s="95"/>
      <c r="J506" s="95"/>
      <c r="K506" s="95"/>
      <c r="L506" s="95"/>
      <c r="M506" s="95"/>
      <c r="N506" s="95"/>
      <c r="O506" s="95"/>
      <c r="P506" s="95"/>
      <c r="Q506" s="95"/>
      <c r="R506" s="95"/>
      <c r="S506" s="95"/>
      <c r="T506" s="95"/>
      <c r="U506" s="95"/>
    </row>
    <row r="507" spans="2:21">
      <c r="B507" s="94"/>
      <c r="C507" s="95"/>
      <c r="D507" s="95"/>
      <c r="E507" s="95"/>
      <c r="F507" s="95"/>
      <c r="G507" s="95"/>
      <c r="H507" s="95"/>
      <c r="I507" s="95"/>
      <c r="J507" s="95"/>
      <c r="K507" s="95"/>
      <c r="L507" s="95"/>
      <c r="M507" s="95"/>
      <c r="N507" s="95"/>
      <c r="O507" s="95"/>
      <c r="P507" s="95"/>
      <c r="Q507" s="95"/>
      <c r="R507" s="95"/>
      <c r="S507" s="95"/>
      <c r="T507" s="95"/>
      <c r="U507" s="95"/>
    </row>
    <row r="508" spans="2:21">
      <c r="B508" s="94"/>
      <c r="C508" s="95"/>
      <c r="D508" s="95"/>
      <c r="E508" s="95"/>
      <c r="F508" s="95"/>
      <c r="G508" s="95"/>
      <c r="H508" s="95"/>
      <c r="I508" s="95"/>
      <c r="J508" s="95"/>
      <c r="K508" s="95"/>
      <c r="L508" s="95"/>
      <c r="M508" s="95"/>
      <c r="N508" s="95"/>
      <c r="O508" s="95"/>
      <c r="P508" s="95"/>
      <c r="Q508" s="95"/>
      <c r="R508" s="95"/>
      <c r="S508" s="95"/>
      <c r="T508" s="95"/>
      <c r="U508" s="95"/>
    </row>
    <row r="509" spans="2:21">
      <c r="B509" s="94"/>
      <c r="C509" s="95"/>
      <c r="D509" s="95"/>
      <c r="E509" s="95"/>
      <c r="F509" s="95"/>
      <c r="G509" s="95"/>
      <c r="H509" s="95"/>
      <c r="I509" s="95"/>
      <c r="J509" s="95"/>
      <c r="K509" s="95"/>
      <c r="L509" s="95"/>
      <c r="M509" s="95"/>
      <c r="N509" s="95"/>
      <c r="O509" s="95"/>
      <c r="P509" s="95"/>
      <c r="Q509" s="95"/>
      <c r="R509" s="95"/>
      <c r="S509" s="95"/>
      <c r="T509" s="95"/>
      <c r="U509" s="95"/>
    </row>
    <row r="510" spans="2:21">
      <c r="B510" s="94"/>
      <c r="C510" s="95"/>
      <c r="D510" s="95"/>
      <c r="E510" s="95"/>
      <c r="F510" s="95"/>
      <c r="G510" s="95"/>
      <c r="H510" s="95"/>
      <c r="I510" s="95"/>
      <c r="J510" s="95"/>
      <c r="K510" s="95"/>
      <c r="L510" s="95"/>
      <c r="M510" s="95"/>
      <c r="N510" s="95"/>
      <c r="O510" s="95"/>
      <c r="P510" s="95"/>
      <c r="Q510" s="95"/>
      <c r="R510" s="95"/>
      <c r="S510" s="95"/>
      <c r="T510" s="95"/>
      <c r="U510" s="95"/>
    </row>
    <row r="511" spans="2:21">
      <c r="B511" s="94"/>
      <c r="C511" s="95"/>
      <c r="D511" s="95"/>
      <c r="E511" s="95"/>
      <c r="F511" s="95"/>
      <c r="G511" s="95"/>
      <c r="H511" s="95"/>
      <c r="I511" s="95"/>
      <c r="J511" s="95"/>
      <c r="K511" s="95"/>
      <c r="L511" s="95"/>
      <c r="M511" s="95"/>
      <c r="N511" s="95"/>
      <c r="O511" s="95"/>
      <c r="P511" s="95"/>
      <c r="Q511" s="95"/>
      <c r="R511" s="95"/>
      <c r="S511" s="95"/>
      <c r="T511" s="95"/>
      <c r="U511" s="95"/>
    </row>
    <row r="512" spans="2:21">
      <c r="B512" s="94"/>
      <c r="C512" s="95"/>
      <c r="D512" s="95"/>
      <c r="E512" s="95"/>
      <c r="F512" s="95"/>
      <c r="G512" s="95"/>
      <c r="H512" s="95"/>
      <c r="I512" s="95"/>
      <c r="J512" s="95"/>
      <c r="K512" s="95"/>
      <c r="L512" s="95"/>
      <c r="M512" s="95"/>
      <c r="N512" s="95"/>
      <c r="O512" s="95"/>
      <c r="P512" s="95"/>
      <c r="Q512" s="95"/>
      <c r="R512" s="95"/>
      <c r="S512" s="95"/>
      <c r="T512" s="95"/>
      <c r="U512" s="95"/>
    </row>
    <row r="513" spans="2:21">
      <c r="B513" s="94"/>
      <c r="C513" s="95"/>
      <c r="D513" s="95"/>
      <c r="E513" s="95"/>
      <c r="F513" s="95"/>
      <c r="G513" s="95"/>
      <c r="H513" s="95"/>
      <c r="I513" s="95"/>
      <c r="J513" s="95"/>
      <c r="K513" s="95"/>
      <c r="L513" s="95"/>
      <c r="M513" s="95"/>
      <c r="N513" s="95"/>
      <c r="O513" s="95"/>
      <c r="P513" s="95"/>
      <c r="Q513" s="95"/>
      <c r="R513" s="95"/>
      <c r="S513" s="95"/>
      <c r="T513" s="95"/>
      <c r="U513" s="95"/>
    </row>
    <row r="514" spans="2:21">
      <c r="B514" s="94"/>
      <c r="C514" s="95"/>
      <c r="D514" s="95"/>
      <c r="E514" s="95"/>
      <c r="F514" s="95"/>
      <c r="G514" s="95"/>
      <c r="H514" s="95"/>
      <c r="I514" s="95"/>
      <c r="J514" s="95"/>
      <c r="K514" s="95"/>
      <c r="L514" s="95"/>
      <c r="M514" s="95"/>
      <c r="N514" s="95"/>
      <c r="O514" s="95"/>
      <c r="P514" s="95"/>
      <c r="Q514" s="95"/>
      <c r="R514" s="95"/>
      <c r="S514" s="95"/>
      <c r="T514" s="95"/>
      <c r="U514" s="95"/>
    </row>
    <row r="515" spans="2:21">
      <c r="B515" s="94"/>
      <c r="C515" s="95"/>
      <c r="D515" s="95"/>
      <c r="E515" s="95"/>
      <c r="F515" s="95"/>
      <c r="G515" s="95"/>
      <c r="H515" s="95"/>
      <c r="I515" s="95"/>
      <c r="J515" s="95"/>
      <c r="K515" s="95"/>
      <c r="L515" s="95"/>
      <c r="M515" s="95"/>
      <c r="N515" s="95"/>
      <c r="O515" s="95"/>
      <c r="P515" s="95"/>
      <c r="Q515" s="95"/>
      <c r="R515" s="95"/>
      <c r="S515" s="95"/>
      <c r="T515" s="95"/>
      <c r="U515" s="95"/>
    </row>
    <row r="516" spans="2:21">
      <c r="B516" s="94"/>
      <c r="C516" s="95"/>
      <c r="D516" s="95"/>
      <c r="E516" s="95"/>
      <c r="F516" s="95"/>
      <c r="G516" s="95"/>
      <c r="H516" s="95"/>
      <c r="I516" s="95"/>
      <c r="J516" s="95"/>
      <c r="K516" s="95"/>
      <c r="L516" s="95"/>
      <c r="M516" s="95"/>
      <c r="N516" s="95"/>
      <c r="O516" s="95"/>
      <c r="P516" s="95"/>
      <c r="Q516" s="95"/>
      <c r="R516" s="95"/>
      <c r="S516" s="95"/>
      <c r="T516" s="95"/>
      <c r="U516" s="95"/>
    </row>
    <row r="517" spans="2:21">
      <c r="B517" s="94"/>
      <c r="C517" s="95"/>
      <c r="D517" s="95"/>
      <c r="E517" s="95"/>
      <c r="F517" s="95"/>
      <c r="G517" s="95"/>
      <c r="H517" s="95"/>
      <c r="I517" s="95"/>
      <c r="J517" s="95"/>
      <c r="K517" s="95"/>
      <c r="L517" s="95"/>
      <c r="M517" s="95"/>
      <c r="N517" s="95"/>
      <c r="O517" s="95"/>
      <c r="P517" s="95"/>
      <c r="Q517" s="95"/>
      <c r="R517" s="95"/>
      <c r="S517" s="95"/>
      <c r="T517" s="95"/>
      <c r="U517" s="95"/>
    </row>
    <row r="518" spans="2:21">
      <c r="B518" s="94"/>
      <c r="C518" s="95"/>
      <c r="D518" s="95"/>
      <c r="E518" s="95"/>
      <c r="F518" s="95"/>
      <c r="G518" s="95"/>
      <c r="H518" s="95"/>
      <c r="I518" s="95"/>
      <c r="J518" s="95"/>
      <c r="K518" s="95"/>
      <c r="L518" s="95"/>
      <c r="M518" s="95"/>
      <c r="N518" s="95"/>
      <c r="O518" s="95"/>
      <c r="P518" s="95"/>
      <c r="Q518" s="95"/>
      <c r="R518" s="95"/>
      <c r="S518" s="95"/>
      <c r="T518" s="95"/>
      <c r="U518" s="95"/>
    </row>
    <row r="519" spans="2:21">
      <c r="B519" s="94"/>
      <c r="C519" s="95"/>
      <c r="D519" s="95"/>
      <c r="E519" s="95"/>
      <c r="F519" s="95"/>
      <c r="G519" s="95"/>
      <c r="H519" s="95"/>
      <c r="I519" s="95"/>
      <c r="J519" s="95"/>
      <c r="K519" s="95"/>
      <c r="L519" s="95"/>
      <c r="M519" s="95"/>
      <c r="N519" s="95"/>
      <c r="O519" s="95"/>
      <c r="P519" s="95"/>
      <c r="Q519" s="95"/>
      <c r="R519" s="95"/>
      <c r="S519" s="95"/>
      <c r="T519" s="95"/>
      <c r="U519" s="95"/>
    </row>
    <row r="520" spans="2:21">
      <c r="B520" s="94"/>
      <c r="C520" s="95"/>
      <c r="D520" s="95"/>
      <c r="E520" s="95"/>
      <c r="F520" s="95"/>
      <c r="G520" s="95"/>
      <c r="H520" s="95"/>
      <c r="I520" s="95"/>
      <c r="J520" s="95"/>
      <c r="K520" s="95"/>
      <c r="L520" s="95"/>
      <c r="M520" s="95"/>
      <c r="N520" s="95"/>
      <c r="O520" s="95"/>
      <c r="P520" s="95"/>
      <c r="Q520" s="95"/>
      <c r="R520" s="95"/>
      <c r="S520" s="95"/>
      <c r="T520" s="95"/>
      <c r="U520" s="95"/>
    </row>
    <row r="521" spans="2:21">
      <c r="B521" s="94"/>
      <c r="C521" s="95"/>
      <c r="D521" s="95"/>
      <c r="E521" s="95"/>
      <c r="F521" s="95"/>
      <c r="G521" s="95"/>
      <c r="H521" s="95"/>
      <c r="I521" s="95"/>
      <c r="J521" s="95"/>
      <c r="K521" s="95"/>
      <c r="L521" s="95"/>
      <c r="M521" s="95"/>
      <c r="N521" s="95"/>
      <c r="O521" s="95"/>
      <c r="P521" s="95"/>
      <c r="Q521" s="95"/>
      <c r="R521" s="95"/>
      <c r="S521" s="95"/>
      <c r="T521" s="95"/>
      <c r="U521" s="95"/>
    </row>
    <row r="522" spans="2:21">
      <c r="B522" s="94"/>
      <c r="C522" s="95"/>
      <c r="D522" s="95"/>
      <c r="E522" s="95"/>
      <c r="F522" s="95"/>
      <c r="G522" s="95"/>
      <c r="H522" s="95"/>
      <c r="I522" s="95"/>
      <c r="J522" s="95"/>
      <c r="K522" s="95"/>
      <c r="L522" s="95"/>
      <c r="M522" s="95"/>
      <c r="N522" s="95"/>
      <c r="O522" s="95"/>
      <c r="P522" s="95"/>
      <c r="Q522" s="95"/>
      <c r="R522" s="95"/>
      <c r="S522" s="95"/>
      <c r="T522" s="95"/>
      <c r="U522" s="95"/>
    </row>
    <row r="523" spans="2:21">
      <c r="B523" s="94"/>
      <c r="C523" s="95"/>
      <c r="D523" s="95"/>
      <c r="E523" s="95"/>
      <c r="F523" s="95"/>
      <c r="G523" s="95"/>
      <c r="H523" s="95"/>
      <c r="I523" s="95"/>
      <c r="J523" s="95"/>
      <c r="K523" s="95"/>
      <c r="L523" s="95"/>
      <c r="M523" s="95"/>
      <c r="N523" s="95"/>
      <c r="O523" s="95"/>
      <c r="P523" s="95"/>
      <c r="Q523" s="95"/>
      <c r="R523" s="95"/>
      <c r="S523" s="95"/>
      <c r="T523" s="95"/>
      <c r="U523" s="95"/>
    </row>
    <row r="524" spans="2:21">
      <c r="B524" s="94"/>
      <c r="C524" s="95"/>
      <c r="D524" s="95"/>
      <c r="E524" s="95"/>
      <c r="F524" s="95"/>
      <c r="G524" s="95"/>
      <c r="H524" s="95"/>
      <c r="I524" s="95"/>
      <c r="J524" s="95"/>
      <c r="K524" s="95"/>
      <c r="L524" s="95"/>
      <c r="M524" s="95"/>
      <c r="N524" s="95"/>
      <c r="O524" s="95"/>
      <c r="P524" s="95"/>
      <c r="Q524" s="95"/>
      <c r="R524" s="95"/>
      <c r="S524" s="95"/>
      <c r="T524" s="95"/>
      <c r="U524" s="95"/>
    </row>
    <row r="525" spans="2:21">
      <c r="B525" s="94"/>
      <c r="C525" s="95"/>
      <c r="D525" s="95"/>
      <c r="E525" s="95"/>
      <c r="F525" s="95"/>
      <c r="G525" s="95"/>
      <c r="H525" s="95"/>
      <c r="I525" s="95"/>
      <c r="J525" s="95"/>
      <c r="K525" s="95"/>
      <c r="L525" s="95"/>
      <c r="M525" s="95"/>
      <c r="N525" s="95"/>
      <c r="O525" s="95"/>
      <c r="P525" s="95"/>
      <c r="Q525" s="95"/>
      <c r="R525" s="95"/>
      <c r="S525" s="95"/>
      <c r="T525" s="95"/>
      <c r="U525" s="95"/>
    </row>
    <row r="526" spans="2:21">
      <c r="B526" s="94"/>
      <c r="C526" s="95"/>
      <c r="D526" s="95"/>
      <c r="E526" s="95"/>
      <c r="F526" s="95"/>
      <c r="G526" s="95"/>
      <c r="H526" s="95"/>
      <c r="I526" s="95"/>
      <c r="J526" s="95"/>
      <c r="K526" s="95"/>
      <c r="L526" s="95"/>
      <c r="M526" s="95"/>
      <c r="N526" s="95"/>
      <c r="O526" s="95"/>
      <c r="P526" s="95"/>
      <c r="Q526" s="95"/>
      <c r="R526" s="95"/>
      <c r="S526" s="95"/>
      <c r="T526" s="95"/>
      <c r="U526" s="95"/>
    </row>
    <row r="527" spans="2:21">
      <c r="B527" s="94"/>
      <c r="C527" s="95"/>
      <c r="D527" s="95"/>
      <c r="E527" s="95"/>
      <c r="F527" s="95"/>
      <c r="G527" s="95"/>
      <c r="H527" s="95"/>
      <c r="I527" s="95"/>
      <c r="J527" s="95"/>
      <c r="K527" s="95"/>
      <c r="L527" s="95"/>
      <c r="M527" s="95"/>
      <c r="N527" s="95"/>
      <c r="O527" s="95"/>
      <c r="P527" s="95"/>
      <c r="Q527" s="95"/>
      <c r="R527" s="95"/>
      <c r="S527" s="95"/>
      <c r="T527" s="95"/>
      <c r="U527" s="95"/>
    </row>
    <row r="528" spans="2:21">
      <c r="B528" s="94"/>
      <c r="C528" s="95"/>
      <c r="D528" s="95"/>
      <c r="E528" s="95"/>
      <c r="F528" s="95"/>
      <c r="G528" s="95"/>
      <c r="H528" s="95"/>
      <c r="I528" s="95"/>
      <c r="J528" s="95"/>
      <c r="K528" s="95"/>
      <c r="L528" s="95"/>
      <c r="M528" s="95"/>
      <c r="N528" s="95"/>
      <c r="O528" s="95"/>
      <c r="P528" s="95"/>
      <c r="Q528" s="95"/>
      <c r="R528" s="95"/>
      <c r="S528" s="95"/>
      <c r="T528" s="95"/>
      <c r="U528" s="95"/>
    </row>
    <row r="529" spans="2:21">
      <c r="B529" s="94"/>
      <c r="C529" s="95"/>
      <c r="D529" s="95"/>
      <c r="E529" s="95"/>
      <c r="F529" s="95"/>
      <c r="G529" s="95"/>
      <c r="H529" s="95"/>
      <c r="I529" s="95"/>
      <c r="J529" s="95"/>
      <c r="K529" s="95"/>
      <c r="L529" s="95"/>
      <c r="M529" s="95"/>
      <c r="N529" s="95"/>
      <c r="O529" s="95"/>
      <c r="P529" s="95"/>
      <c r="Q529" s="95"/>
      <c r="R529" s="95"/>
      <c r="S529" s="95"/>
      <c r="T529" s="95"/>
      <c r="U529" s="95"/>
    </row>
    <row r="530" spans="2:21">
      <c r="B530" s="94"/>
      <c r="C530" s="95"/>
      <c r="D530" s="95"/>
      <c r="E530" s="95"/>
      <c r="F530" s="95"/>
      <c r="G530" s="95"/>
      <c r="H530" s="95"/>
      <c r="I530" s="95"/>
      <c r="J530" s="95"/>
      <c r="K530" s="95"/>
      <c r="L530" s="95"/>
      <c r="M530" s="95"/>
      <c r="N530" s="95"/>
      <c r="O530" s="95"/>
      <c r="P530" s="95"/>
      <c r="Q530" s="95"/>
      <c r="R530" s="95"/>
      <c r="S530" s="95"/>
      <c r="T530" s="95"/>
      <c r="U530" s="95"/>
    </row>
    <row r="531" spans="2:21">
      <c r="B531" s="94"/>
      <c r="C531" s="95"/>
      <c r="D531" s="95"/>
      <c r="E531" s="95"/>
      <c r="F531" s="95"/>
      <c r="G531" s="95"/>
      <c r="H531" s="95"/>
      <c r="I531" s="95"/>
      <c r="J531" s="95"/>
      <c r="K531" s="95"/>
      <c r="L531" s="95"/>
      <c r="M531" s="95"/>
      <c r="N531" s="95"/>
      <c r="O531" s="95"/>
      <c r="P531" s="95"/>
      <c r="Q531" s="95"/>
      <c r="R531" s="95"/>
      <c r="S531" s="95"/>
      <c r="T531" s="95"/>
      <c r="U531" s="95"/>
    </row>
    <row r="532" spans="2:21">
      <c r="B532" s="94"/>
      <c r="C532" s="95"/>
      <c r="D532" s="95"/>
      <c r="E532" s="95"/>
      <c r="F532" s="95"/>
      <c r="G532" s="95"/>
      <c r="H532" s="95"/>
      <c r="I532" s="95"/>
      <c r="J532" s="95"/>
      <c r="K532" s="95"/>
      <c r="L532" s="95"/>
      <c r="M532" s="95"/>
      <c r="N532" s="95"/>
      <c r="O532" s="95"/>
      <c r="P532" s="95"/>
      <c r="Q532" s="95"/>
      <c r="R532" s="95"/>
      <c r="S532" s="95"/>
      <c r="T532" s="95"/>
      <c r="U532" s="95"/>
    </row>
    <row r="533" spans="2:21">
      <c r="B533" s="94"/>
      <c r="C533" s="95"/>
      <c r="D533" s="95"/>
      <c r="E533" s="95"/>
      <c r="F533" s="95"/>
      <c r="G533" s="95"/>
      <c r="H533" s="95"/>
      <c r="I533" s="95"/>
      <c r="J533" s="95"/>
      <c r="K533" s="95"/>
      <c r="L533" s="95"/>
      <c r="M533" s="95"/>
      <c r="N533" s="95"/>
      <c r="O533" s="95"/>
      <c r="P533" s="95"/>
      <c r="Q533" s="95"/>
      <c r="R533" s="95"/>
      <c r="S533" s="95"/>
      <c r="T533" s="95"/>
      <c r="U533" s="95"/>
    </row>
    <row r="534" spans="2:21">
      <c r="B534" s="94"/>
      <c r="C534" s="95"/>
      <c r="D534" s="95"/>
      <c r="E534" s="95"/>
      <c r="F534" s="95"/>
      <c r="G534" s="95"/>
      <c r="H534" s="95"/>
      <c r="I534" s="95"/>
      <c r="J534" s="95"/>
      <c r="K534" s="95"/>
      <c r="L534" s="95"/>
      <c r="M534" s="95"/>
      <c r="N534" s="95"/>
      <c r="O534" s="95"/>
      <c r="P534" s="95"/>
      <c r="Q534" s="95"/>
      <c r="R534" s="95"/>
      <c r="S534" s="95"/>
      <c r="T534" s="95"/>
      <c r="U534" s="95"/>
    </row>
    <row r="535" spans="2:21">
      <c r="B535" s="94"/>
      <c r="C535" s="95"/>
      <c r="D535" s="95"/>
      <c r="E535" s="95"/>
      <c r="F535" s="95"/>
      <c r="G535" s="95"/>
      <c r="H535" s="95"/>
      <c r="I535" s="95"/>
      <c r="J535" s="95"/>
      <c r="K535" s="95"/>
      <c r="L535" s="95"/>
      <c r="M535" s="95"/>
      <c r="N535" s="95"/>
      <c r="O535" s="95"/>
      <c r="P535" s="95"/>
      <c r="Q535" s="95"/>
      <c r="R535" s="95"/>
      <c r="S535" s="95"/>
      <c r="T535" s="95"/>
      <c r="U535" s="95"/>
    </row>
    <row r="536" spans="2:21">
      <c r="B536" s="94"/>
      <c r="C536" s="95"/>
      <c r="D536" s="95"/>
      <c r="E536" s="95"/>
      <c r="F536" s="95"/>
      <c r="G536" s="95"/>
      <c r="H536" s="95"/>
      <c r="I536" s="95"/>
      <c r="J536" s="95"/>
      <c r="K536" s="95"/>
      <c r="L536" s="95"/>
      <c r="M536" s="95"/>
      <c r="N536" s="95"/>
      <c r="O536" s="95"/>
      <c r="P536" s="95"/>
      <c r="Q536" s="95"/>
      <c r="R536" s="95"/>
      <c r="S536" s="95"/>
      <c r="T536" s="95"/>
      <c r="U536" s="95"/>
    </row>
    <row r="537" spans="2:21">
      <c r="B537" s="94"/>
      <c r="C537" s="95"/>
      <c r="D537" s="95"/>
      <c r="E537" s="95"/>
      <c r="F537" s="95"/>
      <c r="G537" s="95"/>
      <c r="H537" s="95"/>
      <c r="I537" s="95"/>
      <c r="J537" s="95"/>
      <c r="K537" s="95"/>
      <c r="L537" s="95"/>
      <c r="M537" s="95"/>
      <c r="N537" s="95"/>
      <c r="O537" s="95"/>
      <c r="P537" s="95"/>
      <c r="Q537" s="95"/>
      <c r="R537" s="95"/>
      <c r="S537" s="95"/>
      <c r="T537" s="95"/>
      <c r="U537" s="95"/>
    </row>
    <row r="538" spans="2:21">
      <c r="B538" s="94"/>
      <c r="C538" s="95"/>
      <c r="D538" s="95"/>
      <c r="E538" s="95"/>
      <c r="F538" s="95"/>
      <c r="G538" s="95"/>
      <c r="H538" s="95"/>
      <c r="I538" s="95"/>
      <c r="J538" s="95"/>
      <c r="K538" s="95"/>
      <c r="L538" s="95"/>
      <c r="M538" s="95"/>
      <c r="N538" s="95"/>
      <c r="O538" s="95"/>
      <c r="P538" s="95"/>
      <c r="Q538" s="95"/>
      <c r="R538" s="95"/>
      <c r="S538" s="95"/>
      <c r="T538" s="95"/>
      <c r="U538" s="95"/>
    </row>
    <row r="539" spans="2:21">
      <c r="B539" s="94"/>
      <c r="C539" s="95"/>
      <c r="D539" s="95"/>
      <c r="E539" s="95"/>
      <c r="F539" s="95"/>
      <c r="G539" s="95"/>
      <c r="H539" s="95"/>
      <c r="I539" s="95"/>
      <c r="J539" s="95"/>
      <c r="K539" s="95"/>
      <c r="L539" s="95"/>
      <c r="M539" s="95"/>
      <c r="N539" s="95"/>
      <c r="O539" s="95"/>
      <c r="P539" s="95"/>
      <c r="Q539" s="95"/>
      <c r="R539" s="95"/>
      <c r="S539" s="95"/>
      <c r="T539" s="95"/>
      <c r="U539" s="95"/>
    </row>
    <row r="540" spans="2:21">
      <c r="B540" s="94"/>
      <c r="C540" s="95"/>
      <c r="D540" s="95"/>
      <c r="E540" s="95"/>
      <c r="F540" s="95"/>
      <c r="G540" s="95"/>
      <c r="H540" s="95"/>
      <c r="I540" s="95"/>
      <c r="J540" s="95"/>
      <c r="K540" s="95"/>
      <c r="L540" s="95"/>
      <c r="M540" s="95"/>
      <c r="N540" s="95"/>
      <c r="O540" s="95"/>
      <c r="P540" s="95"/>
      <c r="Q540" s="95"/>
      <c r="R540" s="95"/>
      <c r="S540" s="95"/>
      <c r="T540" s="95"/>
      <c r="U540" s="95"/>
    </row>
    <row r="541" spans="2:21">
      <c r="B541" s="94"/>
      <c r="C541" s="95"/>
      <c r="D541" s="95"/>
      <c r="E541" s="95"/>
      <c r="F541" s="95"/>
      <c r="G541" s="95"/>
      <c r="H541" s="95"/>
      <c r="I541" s="95"/>
      <c r="J541" s="95"/>
      <c r="K541" s="95"/>
      <c r="L541" s="95"/>
      <c r="M541" s="95"/>
      <c r="N541" s="95"/>
      <c r="O541" s="95"/>
      <c r="P541" s="95"/>
      <c r="Q541" s="95"/>
      <c r="R541" s="95"/>
      <c r="S541" s="95"/>
      <c r="T541" s="95"/>
      <c r="U541" s="95"/>
    </row>
    <row r="542" spans="2:21">
      <c r="B542" s="94"/>
      <c r="C542" s="95"/>
      <c r="D542" s="95"/>
      <c r="E542" s="95"/>
      <c r="F542" s="95"/>
      <c r="G542" s="95"/>
      <c r="H542" s="95"/>
      <c r="I542" s="95"/>
      <c r="J542" s="95"/>
      <c r="K542" s="95"/>
      <c r="L542" s="95"/>
      <c r="M542" s="95"/>
      <c r="N542" s="95"/>
      <c r="O542" s="95"/>
      <c r="P542" s="95"/>
      <c r="Q542" s="95"/>
      <c r="R542" s="95"/>
      <c r="S542" s="95"/>
      <c r="T542" s="95"/>
      <c r="U542" s="95"/>
    </row>
    <row r="543" spans="2:21">
      <c r="B543" s="94"/>
      <c r="C543" s="95"/>
      <c r="D543" s="95"/>
      <c r="E543" s="95"/>
      <c r="F543" s="95"/>
      <c r="G543" s="95"/>
      <c r="H543" s="95"/>
      <c r="I543" s="95"/>
      <c r="J543" s="95"/>
      <c r="K543" s="95"/>
      <c r="L543" s="95"/>
      <c r="M543" s="95"/>
      <c r="N543" s="95"/>
      <c r="O543" s="95"/>
      <c r="P543" s="95"/>
      <c r="Q543" s="95"/>
      <c r="R543" s="95"/>
      <c r="S543" s="95"/>
      <c r="T543" s="95"/>
      <c r="U543" s="95"/>
    </row>
    <row r="544" spans="2:21">
      <c r="B544" s="94"/>
      <c r="C544" s="95"/>
      <c r="D544" s="95"/>
      <c r="E544" s="95"/>
      <c r="F544" s="95"/>
      <c r="G544" s="95"/>
      <c r="H544" s="95"/>
      <c r="I544" s="95"/>
      <c r="J544" s="95"/>
      <c r="K544" s="95"/>
      <c r="L544" s="95"/>
      <c r="M544" s="95"/>
      <c r="N544" s="95"/>
      <c r="O544" s="95"/>
      <c r="P544" s="95"/>
      <c r="Q544" s="95"/>
      <c r="R544" s="95"/>
      <c r="S544" s="95"/>
      <c r="T544" s="95"/>
      <c r="U544" s="95"/>
    </row>
    <row r="545" spans="2:21">
      <c r="B545" s="94"/>
      <c r="C545" s="95"/>
      <c r="D545" s="95"/>
      <c r="E545" s="95"/>
      <c r="F545" s="95"/>
      <c r="G545" s="95"/>
      <c r="H545" s="95"/>
      <c r="I545" s="95"/>
      <c r="J545" s="95"/>
      <c r="K545" s="95"/>
      <c r="L545" s="95"/>
      <c r="M545" s="95"/>
      <c r="N545" s="95"/>
      <c r="O545" s="95"/>
      <c r="P545" s="95"/>
      <c r="Q545" s="95"/>
      <c r="R545" s="95"/>
      <c r="S545" s="95"/>
      <c r="T545" s="95"/>
      <c r="U545" s="95"/>
    </row>
    <row r="546" spans="2:21">
      <c r="B546" s="94"/>
      <c r="C546" s="95"/>
      <c r="D546" s="95"/>
      <c r="E546" s="95"/>
      <c r="F546" s="95"/>
      <c r="G546" s="95"/>
      <c r="H546" s="95"/>
      <c r="I546" s="95"/>
      <c r="J546" s="95"/>
      <c r="K546" s="95"/>
      <c r="L546" s="95"/>
      <c r="M546" s="95"/>
      <c r="N546" s="95"/>
      <c r="O546" s="95"/>
      <c r="P546" s="95"/>
      <c r="Q546" s="95"/>
      <c r="R546" s="95"/>
      <c r="S546" s="95"/>
      <c r="T546" s="95"/>
      <c r="U546" s="95"/>
    </row>
    <row r="547" spans="2:21">
      <c r="B547" s="94"/>
      <c r="C547" s="95"/>
      <c r="D547" s="95"/>
      <c r="E547" s="95"/>
      <c r="F547" s="95"/>
      <c r="G547" s="95"/>
      <c r="H547" s="95"/>
      <c r="I547" s="95"/>
      <c r="J547" s="95"/>
      <c r="K547" s="95"/>
      <c r="L547" s="95"/>
      <c r="M547" s="95"/>
      <c r="N547" s="95"/>
      <c r="O547" s="95"/>
      <c r="P547" s="95"/>
      <c r="Q547" s="95"/>
      <c r="R547" s="95"/>
      <c r="S547" s="95"/>
      <c r="T547" s="95"/>
      <c r="U547" s="95"/>
    </row>
    <row r="548" spans="2:21">
      <c r="B548" s="94"/>
      <c r="C548" s="95"/>
      <c r="D548" s="95"/>
      <c r="E548" s="95"/>
      <c r="F548" s="95"/>
      <c r="G548" s="95"/>
      <c r="H548" s="95"/>
      <c r="I548" s="95"/>
      <c r="J548" s="95"/>
      <c r="K548" s="95"/>
      <c r="L548" s="95"/>
      <c r="M548" s="95"/>
      <c r="N548" s="95"/>
      <c r="O548" s="95"/>
      <c r="P548" s="95"/>
      <c r="Q548" s="95"/>
      <c r="R548" s="95"/>
      <c r="S548" s="95"/>
      <c r="T548" s="95"/>
      <c r="U548" s="95"/>
    </row>
    <row r="549" spans="2:21">
      <c r="B549" s="94"/>
      <c r="C549" s="95"/>
      <c r="D549" s="95"/>
      <c r="E549" s="95"/>
      <c r="F549" s="95"/>
      <c r="G549" s="95"/>
      <c r="H549" s="95"/>
      <c r="I549" s="95"/>
      <c r="J549" s="95"/>
      <c r="K549" s="95"/>
      <c r="L549" s="95"/>
      <c r="M549" s="95"/>
      <c r="N549" s="95"/>
      <c r="O549" s="95"/>
      <c r="P549" s="95"/>
      <c r="Q549" s="95"/>
      <c r="R549" s="95"/>
      <c r="S549" s="95"/>
      <c r="T549" s="95"/>
      <c r="U549" s="95"/>
    </row>
    <row r="550" spans="2:21">
      <c r="B550" s="94"/>
      <c r="C550" s="95"/>
      <c r="D550" s="95"/>
      <c r="E550" s="95"/>
      <c r="F550" s="95"/>
      <c r="G550" s="95"/>
      <c r="H550" s="95"/>
      <c r="I550" s="95"/>
      <c r="J550" s="95"/>
      <c r="K550" s="95"/>
      <c r="L550" s="95"/>
      <c r="M550" s="95"/>
      <c r="N550" s="95"/>
      <c r="O550" s="95"/>
      <c r="P550" s="95"/>
      <c r="Q550" s="95"/>
      <c r="R550" s="95"/>
      <c r="S550" s="95"/>
      <c r="T550" s="95"/>
      <c r="U550" s="95"/>
    </row>
    <row r="551" spans="2:21">
      <c r="B551" s="94"/>
      <c r="C551" s="95"/>
      <c r="D551" s="95"/>
      <c r="E551" s="95"/>
      <c r="F551" s="95"/>
      <c r="G551" s="95"/>
      <c r="H551" s="95"/>
      <c r="I551" s="95"/>
      <c r="J551" s="95"/>
      <c r="K551" s="95"/>
      <c r="L551" s="95"/>
      <c r="M551" s="95"/>
      <c r="N551" s="95"/>
      <c r="O551" s="95"/>
      <c r="P551" s="95"/>
      <c r="Q551" s="95"/>
      <c r="R551" s="95"/>
      <c r="S551" s="95"/>
      <c r="T551" s="95"/>
      <c r="U551" s="95"/>
    </row>
    <row r="552" spans="2:21">
      <c r="B552" s="94"/>
      <c r="C552" s="95"/>
      <c r="D552" s="95"/>
      <c r="E552" s="95"/>
      <c r="F552" s="95"/>
      <c r="G552" s="95"/>
      <c r="H552" s="95"/>
      <c r="I552" s="95"/>
      <c r="J552" s="95"/>
      <c r="K552" s="95"/>
      <c r="L552" s="95"/>
      <c r="M552" s="95"/>
      <c r="N552" s="95"/>
      <c r="O552" s="95"/>
      <c r="P552" s="95"/>
      <c r="Q552" s="95"/>
      <c r="R552" s="95"/>
      <c r="S552" s="95"/>
      <c r="T552" s="95"/>
      <c r="U552" s="95"/>
    </row>
    <row r="553" spans="2:21">
      <c r="B553" s="94"/>
      <c r="C553" s="95"/>
      <c r="D553" s="95"/>
      <c r="E553" s="95"/>
      <c r="F553" s="95"/>
      <c r="G553" s="95"/>
      <c r="H553" s="95"/>
      <c r="I553" s="95"/>
      <c r="J553" s="95"/>
      <c r="K553" s="95"/>
      <c r="L553" s="95"/>
      <c r="M553" s="95"/>
      <c r="N553" s="95"/>
      <c r="O553" s="95"/>
      <c r="P553" s="95"/>
      <c r="Q553" s="95"/>
      <c r="R553" s="95"/>
      <c r="S553" s="95"/>
      <c r="T553" s="95"/>
      <c r="U553" s="95"/>
    </row>
    <row r="554" spans="2:21">
      <c r="B554" s="94"/>
      <c r="C554" s="95"/>
      <c r="D554" s="95"/>
      <c r="E554" s="95"/>
      <c r="F554" s="95"/>
      <c r="G554" s="95"/>
      <c r="H554" s="95"/>
      <c r="I554" s="95"/>
      <c r="J554" s="95"/>
      <c r="K554" s="95"/>
      <c r="L554" s="95"/>
      <c r="M554" s="95"/>
      <c r="N554" s="95"/>
      <c r="O554" s="95"/>
      <c r="P554" s="95"/>
      <c r="Q554" s="95"/>
      <c r="R554" s="95"/>
      <c r="S554" s="95"/>
      <c r="T554" s="95"/>
      <c r="U554" s="95"/>
    </row>
    <row r="555" spans="2:21">
      <c r="B555" s="94"/>
      <c r="C555" s="95"/>
      <c r="D555" s="95"/>
      <c r="E555" s="95"/>
      <c r="F555" s="95"/>
      <c r="G555" s="95"/>
      <c r="H555" s="95"/>
      <c r="I555" s="95"/>
      <c r="J555" s="95"/>
      <c r="K555" s="95"/>
      <c r="L555" s="95"/>
      <c r="M555" s="95"/>
      <c r="N555" s="95"/>
      <c r="O555" s="95"/>
      <c r="P555" s="95"/>
      <c r="Q555" s="95"/>
      <c r="R555" s="95"/>
      <c r="S555" s="95"/>
      <c r="T555" s="95"/>
      <c r="U555" s="95"/>
    </row>
    <row r="556" spans="2:21">
      <c r="B556" s="94"/>
      <c r="C556" s="95"/>
      <c r="D556" s="95"/>
      <c r="E556" s="95"/>
      <c r="F556" s="95"/>
      <c r="G556" s="95"/>
      <c r="H556" s="95"/>
      <c r="I556" s="95"/>
      <c r="J556" s="95"/>
      <c r="K556" s="95"/>
      <c r="L556" s="95"/>
      <c r="M556" s="95"/>
      <c r="N556" s="95"/>
      <c r="O556" s="95"/>
      <c r="P556" s="95"/>
      <c r="Q556" s="95"/>
      <c r="R556" s="95"/>
      <c r="S556" s="95"/>
      <c r="T556" s="95"/>
      <c r="U556" s="95"/>
    </row>
    <row r="557" spans="2:21">
      <c r="B557" s="94"/>
      <c r="C557" s="95"/>
      <c r="D557" s="95"/>
      <c r="E557" s="95"/>
      <c r="F557" s="95"/>
      <c r="G557" s="95"/>
      <c r="H557" s="95"/>
      <c r="I557" s="95"/>
      <c r="J557" s="95"/>
      <c r="K557" s="95"/>
      <c r="L557" s="95"/>
      <c r="M557" s="95"/>
      <c r="N557" s="95"/>
      <c r="O557" s="95"/>
      <c r="P557" s="95"/>
      <c r="Q557" s="95"/>
      <c r="R557" s="95"/>
      <c r="S557" s="95"/>
      <c r="T557" s="95"/>
      <c r="U557" s="95"/>
    </row>
    <row r="558" spans="2:21">
      <c r="B558" s="94"/>
      <c r="C558" s="95"/>
      <c r="D558" s="95"/>
      <c r="E558" s="95"/>
      <c r="F558" s="95"/>
      <c r="G558" s="95"/>
      <c r="H558" s="95"/>
      <c r="I558" s="95"/>
      <c r="J558" s="95"/>
      <c r="K558" s="95"/>
      <c r="L558" s="95"/>
      <c r="M558" s="95"/>
      <c r="N558" s="95"/>
      <c r="O558" s="95"/>
      <c r="P558" s="95"/>
      <c r="Q558" s="95"/>
      <c r="R558" s="95"/>
      <c r="S558" s="95"/>
      <c r="T558" s="95"/>
      <c r="U558" s="95"/>
    </row>
    <row r="559" spans="2:21">
      <c r="B559" s="94"/>
      <c r="C559" s="95"/>
      <c r="D559" s="95"/>
      <c r="E559" s="95"/>
      <c r="F559" s="95"/>
      <c r="G559" s="95"/>
      <c r="H559" s="95"/>
      <c r="I559" s="95"/>
      <c r="J559" s="95"/>
      <c r="K559" s="95"/>
      <c r="L559" s="95"/>
      <c r="M559" s="95"/>
      <c r="N559" s="95"/>
      <c r="O559" s="95"/>
      <c r="P559" s="95"/>
      <c r="Q559" s="95"/>
      <c r="R559" s="95"/>
      <c r="S559" s="95"/>
      <c r="T559" s="95"/>
      <c r="U559" s="95"/>
    </row>
    <row r="560" spans="2:21">
      <c r="B560" s="94"/>
      <c r="C560" s="95"/>
      <c r="D560" s="95"/>
      <c r="E560" s="95"/>
      <c r="F560" s="95"/>
      <c r="G560" s="95"/>
      <c r="H560" s="95"/>
      <c r="I560" s="95"/>
      <c r="J560" s="95"/>
      <c r="K560" s="95"/>
      <c r="L560" s="95"/>
      <c r="M560" s="95"/>
      <c r="N560" s="95"/>
      <c r="O560" s="95"/>
      <c r="P560" s="95"/>
      <c r="Q560" s="95"/>
      <c r="R560" s="95"/>
      <c r="S560" s="95"/>
      <c r="T560" s="95"/>
      <c r="U560" s="95"/>
    </row>
    <row r="561" spans="2:21">
      <c r="B561" s="94"/>
      <c r="C561" s="95"/>
      <c r="D561" s="95"/>
      <c r="E561" s="95"/>
      <c r="F561" s="95"/>
      <c r="G561" s="95"/>
      <c r="H561" s="95"/>
      <c r="I561" s="95"/>
      <c r="J561" s="95"/>
      <c r="K561" s="95"/>
      <c r="L561" s="95"/>
      <c r="M561" s="95"/>
      <c r="N561" s="95"/>
      <c r="O561" s="95"/>
      <c r="P561" s="95"/>
      <c r="Q561" s="95"/>
      <c r="R561" s="95"/>
      <c r="S561" s="95"/>
      <c r="T561" s="95"/>
      <c r="U561" s="95"/>
    </row>
    <row r="562" spans="2:21">
      <c r="B562" s="94"/>
      <c r="C562" s="95"/>
      <c r="D562" s="95"/>
      <c r="E562" s="95"/>
      <c r="F562" s="95"/>
      <c r="G562" s="95"/>
      <c r="H562" s="95"/>
      <c r="I562" s="95"/>
      <c r="J562" s="95"/>
      <c r="K562" s="95"/>
      <c r="L562" s="95"/>
      <c r="M562" s="95"/>
      <c r="N562" s="95"/>
      <c r="O562" s="95"/>
      <c r="P562" s="95"/>
      <c r="Q562" s="95"/>
      <c r="R562" s="95"/>
      <c r="S562" s="95"/>
      <c r="T562" s="95"/>
      <c r="U562" s="95"/>
    </row>
    <row r="563" spans="2:21">
      <c r="B563" s="94"/>
      <c r="C563" s="95"/>
      <c r="D563" s="95"/>
      <c r="E563" s="95"/>
      <c r="F563" s="95"/>
      <c r="G563" s="95"/>
      <c r="H563" s="95"/>
      <c r="I563" s="95"/>
      <c r="J563" s="95"/>
      <c r="K563" s="95"/>
      <c r="L563" s="95"/>
      <c r="M563" s="95"/>
      <c r="N563" s="95"/>
      <c r="O563" s="95"/>
      <c r="P563" s="95"/>
      <c r="Q563" s="95"/>
      <c r="R563" s="95"/>
      <c r="S563" s="95"/>
      <c r="T563" s="95"/>
      <c r="U563" s="95"/>
    </row>
    <row r="564" spans="2:21">
      <c r="B564" s="94"/>
      <c r="C564" s="95"/>
      <c r="D564" s="95"/>
      <c r="E564" s="95"/>
      <c r="F564" s="95"/>
      <c r="G564" s="95"/>
      <c r="H564" s="95"/>
      <c r="I564" s="95"/>
      <c r="J564" s="95"/>
      <c r="K564" s="95"/>
      <c r="L564" s="95"/>
      <c r="M564" s="95"/>
      <c r="N564" s="95"/>
      <c r="O564" s="95"/>
      <c r="P564" s="95"/>
      <c r="Q564" s="95"/>
      <c r="R564" s="95"/>
      <c r="S564" s="95"/>
      <c r="T564" s="95"/>
      <c r="U564" s="95"/>
    </row>
    <row r="565" spans="2:21">
      <c r="B565" s="94"/>
      <c r="C565" s="95"/>
      <c r="D565" s="95"/>
      <c r="E565" s="95"/>
      <c r="F565" s="95"/>
      <c r="G565" s="95"/>
      <c r="H565" s="95"/>
      <c r="I565" s="95"/>
      <c r="J565" s="95"/>
      <c r="K565" s="95"/>
      <c r="L565" s="95"/>
      <c r="M565" s="95"/>
      <c r="N565" s="95"/>
      <c r="O565" s="95"/>
      <c r="P565" s="95"/>
      <c r="Q565" s="95"/>
      <c r="R565" s="95"/>
      <c r="S565" s="95"/>
      <c r="T565" s="95"/>
      <c r="U565" s="95"/>
    </row>
    <row r="566" spans="2:21">
      <c r="B566" s="94"/>
      <c r="C566" s="95"/>
      <c r="D566" s="95"/>
      <c r="E566" s="95"/>
      <c r="F566" s="95"/>
      <c r="G566" s="95"/>
      <c r="H566" s="95"/>
      <c r="I566" s="95"/>
      <c r="J566" s="95"/>
      <c r="K566" s="95"/>
      <c r="L566" s="95"/>
      <c r="M566" s="95"/>
      <c r="N566" s="95"/>
      <c r="O566" s="95"/>
      <c r="P566" s="95"/>
      <c r="Q566" s="95"/>
      <c r="R566" s="95"/>
      <c r="S566" s="95"/>
      <c r="T566" s="95"/>
      <c r="U566" s="95"/>
    </row>
    <row r="567" spans="2:21">
      <c r="B567" s="94"/>
      <c r="C567" s="95"/>
      <c r="D567" s="95"/>
      <c r="E567" s="95"/>
      <c r="F567" s="95"/>
      <c r="G567" s="95"/>
      <c r="H567" s="95"/>
      <c r="I567" s="95"/>
      <c r="J567" s="95"/>
      <c r="K567" s="95"/>
      <c r="L567" s="95"/>
      <c r="M567" s="95"/>
      <c r="N567" s="95"/>
      <c r="O567" s="95"/>
      <c r="P567" s="95"/>
      <c r="Q567" s="95"/>
      <c r="R567" s="95"/>
      <c r="S567" s="95"/>
      <c r="T567" s="95"/>
      <c r="U567" s="95"/>
    </row>
    <row r="568" spans="2:21">
      <c r="B568" s="94"/>
      <c r="C568" s="95"/>
      <c r="D568" s="95"/>
      <c r="E568" s="95"/>
      <c r="F568" s="95"/>
      <c r="G568" s="95"/>
      <c r="H568" s="95"/>
      <c r="I568" s="95"/>
      <c r="J568" s="95"/>
      <c r="K568" s="95"/>
      <c r="L568" s="95"/>
      <c r="M568" s="95"/>
      <c r="N568" s="95"/>
      <c r="O568" s="95"/>
      <c r="P568" s="95"/>
      <c r="Q568" s="95"/>
      <c r="R568" s="95"/>
      <c r="S568" s="95"/>
      <c r="T568" s="95"/>
      <c r="U568" s="95"/>
    </row>
    <row r="569" spans="2:21">
      <c r="B569" s="94"/>
      <c r="C569" s="95"/>
      <c r="D569" s="95"/>
      <c r="E569" s="95"/>
      <c r="F569" s="95"/>
      <c r="G569" s="95"/>
      <c r="H569" s="95"/>
      <c r="I569" s="95"/>
      <c r="J569" s="95"/>
      <c r="K569" s="95"/>
      <c r="L569" s="95"/>
      <c r="M569" s="95"/>
      <c r="N569" s="95"/>
      <c r="O569" s="95"/>
      <c r="P569" s="95"/>
      <c r="Q569" s="95"/>
      <c r="R569" s="95"/>
      <c r="S569" s="95"/>
      <c r="T569" s="95"/>
      <c r="U569" s="95"/>
    </row>
    <row r="570" spans="2:21">
      <c r="B570" s="94"/>
      <c r="C570" s="95"/>
      <c r="D570" s="95"/>
      <c r="E570" s="95"/>
      <c r="F570" s="95"/>
      <c r="G570" s="95"/>
      <c r="H570" s="95"/>
      <c r="I570" s="95"/>
      <c r="J570" s="95"/>
      <c r="K570" s="95"/>
      <c r="L570" s="95"/>
      <c r="M570" s="95"/>
      <c r="N570" s="95"/>
      <c r="O570" s="95"/>
      <c r="P570" s="95"/>
      <c r="Q570" s="95"/>
      <c r="R570" s="95"/>
      <c r="S570" s="95"/>
      <c r="T570" s="95"/>
      <c r="U570" s="95"/>
    </row>
    <row r="571" spans="2:21">
      <c r="B571" s="94"/>
      <c r="C571" s="95"/>
      <c r="D571" s="95"/>
      <c r="E571" s="95"/>
      <c r="F571" s="95"/>
      <c r="G571" s="95"/>
      <c r="H571" s="95"/>
      <c r="I571" s="95"/>
      <c r="J571" s="95"/>
      <c r="K571" s="95"/>
      <c r="L571" s="95"/>
      <c r="M571" s="95"/>
      <c r="N571" s="95"/>
      <c r="O571" s="95"/>
      <c r="P571" s="95"/>
      <c r="Q571" s="95"/>
      <c r="R571" s="95"/>
      <c r="S571" s="95"/>
      <c r="T571" s="95"/>
      <c r="U571" s="95"/>
    </row>
    <row r="572" spans="2:21">
      <c r="B572" s="94"/>
      <c r="C572" s="95"/>
      <c r="D572" s="95"/>
      <c r="E572" s="95"/>
      <c r="F572" s="95"/>
      <c r="G572" s="95"/>
      <c r="H572" s="95"/>
      <c r="I572" s="95"/>
      <c r="J572" s="95"/>
      <c r="K572" s="95"/>
      <c r="L572" s="95"/>
      <c r="M572" s="95"/>
      <c r="N572" s="95"/>
      <c r="O572" s="95"/>
      <c r="P572" s="95"/>
      <c r="Q572" s="95"/>
      <c r="R572" s="95"/>
      <c r="S572" s="95"/>
      <c r="T572" s="95"/>
      <c r="U572" s="95"/>
    </row>
    <row r="573" spans="2:21">
      <c r="B573" s="94"/>
      <c r="C573" s="95"/>
      <c r="D573" s="95"/>
      <c r="E573" s="95"/>
      <c r="F573" s="95"/>
      <c r="G573" s="95"/>
      <c r="H573" s="95"/>
      <c r="I573" s="95"/>
      <c r="J573" s="95"/>
      <c r="K573" s="95"/>
      <c r="L573" s="95"/>
      <c r="M573" s="95"/>
      <c r="N573" s="95"/>
      <c r="O573" s="95"/>
      <c r="P573" s="95"/>
      <c r="Q573" s="95"/>
      <c r="R573" s="95"/>
      <c r="S573" s="95"/>
      <c r="T573" s="95"/>
      <c r="U573" s="95"/>
    </row>
    <row r="574" spans="2:21">
      <c r="B574" s="94"/>
      <c r="C574" s="95"/>
      <c r="D574" s="95"/>
      <c r="E574" s="95"/>
      <c r="F574" s="95"/>
      <c r="G574" s="95"/>
      <c r="H574" s="95"/>
      <c r="I574" s="95"/>
      <c r="J574" s="95"/>
      <c r="K574" s="95"/>
      <c r="L574" s="95"/>
      <c r="M574" s="95"/>
      <c r="N574" s="95"/>
      <c r="O574" s="95"/>
      <c r="P574" s="95"/>
      <c r="Q574" s="95"/>
      <c r="R574" s="95"/>
      <c r="S574" s="95"/>
      <c r="T574" s="95"/>
      <c r="U574" s="95"/>
    </row>
    <row r="575" spans="2:21">
      <c r="B575" s="94"/>
      <c r="C575" s="95"/>
      <c r="D575" s="95"/>
      <c r="E575" s="95"/>
      <c r="F575" s="95"/>
      <c r="G575" s="95"/>
      <c r="H575" s="95"/>
      <c r="I575" s="95"/>
      <c r="J575" s="95"/>
      <c r="K575" s="95"/>
      <c r="L575" s="95"/>
      <c r="M575" s="95"/>
      <c r="N575" s="95"/>
      <c r="O575" s="95"/>
      <c r="P575" s="95"/>
      <c r="Q575" s="95"/>
      <c r="R575" s="95"/>
      <c r="S575" s="95"/>
      <c r="T575" s="95"/>
      <c r="U575" s="95"/>
    </row>
    <row r="576" spans="2:21">
      <c r="B576" s="94"/>
      <c r="C576" s="95"/>
      <c r="D576" s="95"/>
      <c r="E576" s="95"/>
      <c r="F576" s="95"/>
      <c r="G576" s="95"/>
      <c r="H576" s="95"/>
      <c r="I576" s="95"/>
      <c r="J576" s="95"/>
      <c r="K576" s="95"/>
      <c r="L576" s="95"/>
      <c r="M576" s="95"/>
      <c r="N576" s="95"/>
      <c r="O576" s="95"/>
      <c r="P576" s="95"/>
      <c r="Q576" s="95"/>
      <c r="R576" s="95"/>
      <c r="S576" s="95"/>
      <c r="T576" s="95"/>
      <c r="U576" s="95"/>
    </row>
    <row r="577" spans="2:21">
      <c r="B577" s="94"/>
      <c r="C577" s="95"/>
      <c r="D577" s="95"/>
      <c r="E577" s="95"/>
      <c r="F577" s="95"/>
      <c r="G577" s="95"/>
      <c r="H577" s="95"/>
      <c r="I577" s="95"/>
      <c r="J577" s="95"/>
      <c r="K577" s="95"/>
      <c r="L577" s="95"/>
      <c r="M577" s="95"/>
      <c r="N577" s="95"/>
      <c r="O577" s="95"/>
      <c r="P577" s="95"/>
      <c r="Q577" s="95"/>
      <c r="R577" s="95"/>
      <c r="S577" s="95"/>
      <c r="T577" s="95"/>
      <c r="U577" s="95"/>
    </row>
    <row r="578" spans="2:21">
      <c r="B578" s="94"/>
      <c r="C578" s="95"/>
      <c r="D578" s="95"/>
      <c r="E578" s="95"/>
      <c r="F578" s="95"/>
      <c r="G578" s="95"/>
      <c r="H578" s="95"/>
      <c r="I578" s="95"/>
      <c r="J578" s="95"/>
      <c r="K578" s="95"/>
      <c r="L578" s="95"/>
      <c r="M578" s="95"/>
      <c r="N578" s="95"/>
      <c r="O578" s="95"/>
      <c r="P578" s="95"/>
      <c r="Q578" s="95"/>
      <c r="R578" s="95"/>
      <c r="S578" s="95"/>
      <c r="T578" s="95"/>
      <c r="U578" s="95"/>
    </row>
    <row r="579" spans="2:21">
      <c r="B579" s="94"/>
      <c r="C579" s="95"/>
      <c r="D579" s="95"/>
      <c r="E579" s="95"/>
      <c r="F579" s="95"/>
      <c r="G579" s="95"/>
      <c r="H579" s="95"/>
      <c r="I579" s="95"/>
      <c r="J579" s="95"/>
      <c r="K579" s="95"/>
      <c r="L579" s="95"/>
      <c r="M579" s="95"/>
      <c r="N579" s="95"/>
      <c r="O579" s="95"/>
      <c r="P579" s="95"/>
      <c r="Q579" s="95"/>
      <c r="R579" s="95"/>
      <c r="S579" s="95"/>
      <c r="T579" s="95"/>
      <c r="U579" s="95"/>
    </row>
    <row r="580" spans="2:21">
      <c r="B580" s="94"/>
      <c r="C580" s="95"/>
      <c r="D580" s="95"/>
      <c r="E580" s="95"/>
      <c r="F580" s="95"/>
      <c r="G580" s="95"/>
      <c r="H580" s="95"/>
      <c r="I580" s="95"/>
      <c r="J580" s="95"/>
      <c r="K580" s="95"/>
      <c r="L580" s="95"/>
      <c r="M580" s="95"/>
      <c r="N580" s="95"/>
      <c r="O580" s="95"/>
      <c r="P580" s="95"/>
      <c r="Q580" s="95"/>
      <c r="R580" s="95"/>
      <c r="S580" s="95"/>
      <c r="T580" s="95"/>
      <c r="U580" s="95"/>
    </row>
    <row r="581" spans="2:21">
      <c r="B581" s="94"/>
      <c r="C581" s="95"/>
      <c r="D581" s="95"/>
      <c r="E581" s="95"/>
      <c r="F581" s="95"/>
      <c r="G581" s="95"/>
      <c r="H581" s="95"/>
      <c r="I581" s="95"/>
      <c r="J581" s="95"/>
      <c r="K581" s="95"/>
      <c r="L581" s="95"/>
      <c r="M581" s="95"/>
      <c r="N581" s="95"/>
      <c r="O581" s="95"/>
      <c r="P581" s="95"/>
      <c r="Q581" s="95"/>
      <c r="R581" s="95"/>
      <c r="S581" s="95"/>
      <c r="T581" s="95"/>
      <c r="U581" s="95"/>
    </row>
    <row r="582" spans="2:21">
      <c r="B582" s="94"/>
      <c r="C582" s="95"/>
      <c r="D582" s="95"/>
      <c r="E582" s="95"/>
      <c r="F582" s="95"/>
      <c r="G582" s="95"/>
      <c r="H582" s="95"/>
      <c r="I582" s="95"/>
      <c r="J582" s="95"/>
      <c r="K582" s="95"/>
      <c r="L582" s="95"/>
      <c r="M582" s="95"/>
      <c r="N582" s="95"/>
      <c r="O582" s="95"/>
      <c r="P582" s="95"/>
      <c r="Q582" s="95"/>
      <c r="R582" s="95"/>
      <c r="S582" s="95"/>
      <c r="T582" s="95"/>
      <c r="U582" s="95"/>
    </row>
    <row r="583" spans="2:21">
      <c r="B583" s="94"/>
      <c r="C583" s="95"/>
      <c r="D583" s="95"/>
      <c r="E583" s="95"/>
      <c r="F583" s="95"/>
      <c r="G583" s="95"/>
      <c r="H583" s="95"/>
      <c r="I583" s="95"/>
      <c r="J583" s="95"/>
      <c r="K583" s="95"/>
      <c r="L583" s="95"/>
      <c r="M583" s="95"/>
      <c r="N583" s="95"/>
      <c r="O583" s="95"/>
      <c r="P583" s="95"/>
      <c r="Q583" s="95"/>
      <c r="R583" s="95"/>
      <c r="S583" s="95"/>
      <c r="T583" s="95"/>
      <c r="U583" s="95"/>
    </row>
    <row r="584" spans="2:21">
      <c r="B584" s="94"/>
      <c r="C584" s="95"/>
      <c r="D584" s="95"/>
      <c r="E584" s="95"/>
      <c r="F584" s="95"/>
      <c r="G584" s="95"/>
      <c r="H584" s="95"/>
      <c r="I584" s="95"/>
      <c r="J584" s="95"/>
      <c r="K584" s="95"/>
      <c r="L584" s="95"/>
      <c r="M584" s="95"/>
      <c r="N584" s="95"/>
      <c r="O584" s="95"/>
      <c r="P584" s="95"/>
      <c r="Q584" s="95"/>
      <c r="R584" s="95"/>
      <c r="S584" s="95"/>
      <c r="T584" s="95"/>
      <c r="U584" s="95"/>
    </row>
    <row r="585" spans="2:21">
      <c r="B585" s="94"/>
      <c r="C585" s="95"/>
      <c r="D585" s="95"/>
      <c r="E585" s="95"/>
      <c r="F585" s="95"/>
      <c r="G585" s="95"/>
      <c r="H585" s="95"/>
      <c r="I585" s="95"/>
      <c r="J585" s="95"/>
      <c r="K585" s="95"/>
      <c r="L585" s="95"/>
      <c r="M585" s="95"/>
      <c r="N585" s="95"/>
      <c r="O585" s="95"/>
      <c r="P585" s="95"/>
      <c r="Q585" s="95"/>
      <c r="R585" s="95"/>
      <c r="S585" s="95"/>
      <c r="T585" s="95"/>
      <c r="U585" s="95"/>
    </row>
    <row r="586" spans="2:21">
      <c r="B586" s="94"/>
      <c r="C586" s="95"/>
      <c r="D586" s="95"/>
      <c r="E586" s="95"/>
      <c r="F586" s="95"/>
      <c r="G586" s="95"/>
      <c r="H586" s="95"/>
      <c r="I586" s="95"/>
      <c r="J586" s="95"/>
      <c r="K586" s="95"/>
      <c r="L586" s="95"/>
      <c r="M586" s="95"/>
      <c r="N586" s="95"/>
      <c r="O586" s="95"/>
      <c r="P586" s="95"/>
      <c r="Q586" s="95"/>
      <c r="R586" s="95"/>
      <c r="S586" s="95"/>
      <c r="T586" s="95"/>
      <c r="U586" s="95"/>
    </row>
    <row r="587" spans="2:21">
      <c r="B587" s="94"/>
      <c r="C587" s="95"/>
      <c r="D587" s="95"/>
      <c r="E587" s="95"/>
      <c r="F587" s="95"/>
      <c r="G587" s="95"/>
      <c r="H587" s="95"/>
      <c r="I587" s="95"/>
      <c r="J587" s="95"/>
      <c r="K587" s="95"/>
      <c r="L587" s="95"/>
      <c r="M587" s="95"/>
      <c r="N587" s="95"/>
      <c r="O587" s="95"/>
      <c r="P587" s="95"/>
      <c r="Q587" s="95"/>
      <c r="R587" s="95"/>
      <c r="S587" s="95"/>
      <c r="T587" s="95"/>
      <c r="U587" s="95"/>
    </row>
    <row r="588" spans="2:21">
      <c r="B588" s="94"/>
      <c r="C588" s="95"/>
      <c r="D588" s="95"/>
      <c r="E588" s="95"/>
      <c r="F588" s="95"/>
      <c r="G588" s="95"/>
      <c r="H588" s="95"/>
      <c r="I588" s="95"/>
      <c r="J588" s="95"/>
      <c r="K588" s="95"/>
      <c r="L588" s="95"/>
      <c r="M588" s="95"/>
      <c r="N588" s="95"/>
      <c r="O588" s="95"/>
      <c r="P588" s="95"/>
      <c r="Q588" s="95"/>
      <c r="R588" s="95"/>
      <c r="S588" s="95"/>
      <c r="T588" s="95"/>
      <c r="U588" s="95"/>
    </row>
    <row r="589" spans="2:21">
      <c r="B589" s="94"/>
      <c r="C589" s="95"/>
      <c r="D589" s="95"/>
      <c r="E589" s="95"/>
      <c r="F589" s="95"/>
      <c r="G589" s="95"/>
      <c r="H589" s="95"/>
      <c r="I589" s="95"/>
      <c r="J589" s="95"/>
      <c r="K589" s="95"/>
      <c r="L589" s="95"/>
      <c r="M589" s="95"/>
      <c r="N589" s="95"/>
      <c r="O589" s="95"/>
      <c r="P589" s="95"/>
      <c r="Q589" s="95"/>
      <c r="R589" s="95"/>
      <c r="S589" s="95"/>
      <c r="T589" s="95"/>
      <c r="U589" s="95"/>
    </row>
    <row r="590" spans="2:21">
      <c r="B590" s="94"/>
      <c r="C590" s="95"/>
      <c r="D590" s="95"/>
      <c r="E590" s="95"/>
      <c r="F590" s="95"/>
      <c r="G590" s="95"/>
      <c r="H590" s="95"/>
      <c r="I590" s="95"/>
      <c r="J590" s="95"/>
      <c r="K590" s="95"/>
      <c r="L590" s="95"/>
      <c r="M590" s="95"/>
      <c r="N590" s="95"/>
      <c r="O590" s="95"/>
      <c r="P590" s="95"/>
      <c r="Q590" s="95"/>
      <c r="R590" s="95"/>
      <c r="S590" s="95"/>
      <c r="T590" s="95"/>
      <c r="U590" s="95"/>
    </row>
    <row r="591" spans="2:21">
      <c r="B591" s="94"/>
      <c r="C591" s="95"/>
      <c r="D591" s="95"/>
      <c r="E591" s="95"/>
      <c r="F591" s="95"/>
      <c r="G591" s="95"/>
      <c r="H591" s="95"/>
      <c r="I591" s="95"/>
      <c r="J591" s="95"/>
      <c r="K591" s="95"/>
      <c r="L591" s="95"/>
      <c r="M591" s="95"/>
      <c r="N591" s="95"/>
      <c r="O591" s="95"/>
      <c r="P591" s="95"/>
      <c r="Q591" s="95"/>
      <c r="R591" s="95"/>
      <c r="S591" s="95"/>
      <c r="T591" s="95"/>
      <c r="U591" s="95"/>
    </row>
    <row r="592" spans="2:21">
      <c r="B592" s="94"/>
      <c r="C592" s="95"/>
      <c r="D592" s="95"/>
      <c r="E592" s="95"/>
      <c r="F592" s="95"/>
      <c r="G592" s="95"/>
      <c r="H592" s="95"/>
      <c r="I592" s="95"/>
      <c r="J592" s="95"/>
      <c r="K592" s="95"/>
      <c r="L592" s="95"/>
      <c r="M592" s="95"/>
      <c r="N592" s="95"/>
      <c r="O592" s="95"/>
      <c r="P592" s="95"/>
      <c r="Q592" s="95"/>
      <c r="R592" s="95"/>
      <c r="S592" s="95"/>
      <c r="T592" s="95"/>
      <c r="U592" s="95"/>
    </row>
    <row r="593" spans="2:21">
      <c r="B593" s="94"/>
      <c r="C593" s="95"/>
      <c r="D593" s="95"/>
      <c r="E593" s="95"/>
      <c r="F593" s="95"/>
      <c r="G593" s="95"/>
      <c r="H593" s="95"/>
      <c r="I593" s="95"/>
      <c r="J593" s="95"/>
      <c r="K593" s="95"/>
      <c r="L593" s="95"/>
      <c r="M593" s="95"/>
      <c r="N593" s="95"/>
      <c r="O593" s="95"/>
      <c r="P593" s="95"/>
      <c r="Q593" s="95"/>
      <c r="R593" s="95"/>
      <c r="S593" s="95"/>
      <c r="T593" s="95"/>
      <c r="U593" s="95"/>
    </row>
    <row r="594" spans="2:21">
      <c r="B594" s="94"/>
      <c r="C594" s="95"/>
      <c r="D594" s="95"/>
      <c r="E594" s="95"/>
      <c r="F594" s="95"/>
      <c r="G594" s="95"/>
      <c r="H594" s="95"/>
      <c r="I594" s="95"/>
      <c r="J594" s="95"/>
      <c r="K594" s="95"/>
      <c r="L594" s="95"/>
      <c r="M594" s="95"/>
      <c r="N594" s="95"/>
      <c r="O594" s="95"/>
      <c r="P594" s="95"/>
      <c r="Q594" s="95"/>
      <c r="R594" s="95"/>
      <c r="S594" s="95"/>
      <c r="T594" s="95"/>
      <c r="U594" s="95"/>
    </row>
    <row r="595" spans="2:21">
      <c r="B595" s="94"/>
      <c r="C595" s="95"/>
      <c r="D595" s="95"/>
      <c r="E595" s="95"/>
      <c r="F595" s="95"/>
      <c r="G595" s="95"/>
      <c r="H595" s="95"/>
      <c r="I595" s="95"/>
      <c r="J595" s="95"/>
      <c r="K595" s="95"/>
      <c r="L595" s="95"/>
      <c r="M595" s="95"/>
      <c r="N595" s="95"/>
      <c r="O595" s="95"/>
      <c r="P595" s="95"/>
      <c r="Q595" s="95"/>
      <c r="R595" s="95"/>
      <c r="S595" s="95"/>
      <c r="T595" s="95"/>
      <c r="U595" s="95"/>
    </row>
    <row r="596" spans="2:21">
      <c r="B596" s="94"/>
      <c r="C596" s="95"/>
      <c r="D596" s="95"/>
      <c r="E596" s="95"/>
      <c r="F596" s="95"/>
      <c r="G596" s="95"/>
      <c r="H596" s="95"/>
      <c r="I596" s="95"/>
      <c r="J596" s="95"/>
      <c r="K596" s="95"/>
      <c r="L596" s="95"/>
      <c r="M596" s="95"/>
      <c r="N596" s="95"/>
      <c r="O596" s="95"/>
      <c r="P596" s="95"/>
      <c r="Q596" s="95"/>
      <c r="R596" s="95"/>
      <c r="S596" s="95"/>
      <c r="T596" s="95"/>
      <c r="U596" s="95"/>
    </row>
    <row r="597" spans="2:21">
      <c r="B597" s="94"/>
      <c r="C597" s="95"/>
      <c r="D597" s="95"/>
      <c r="E597" s="95"/>
      <c r="F597" s="95"/>
      <c r="G597" s="95"/>
      <c r="H597" s="95"/>
      <c r="I597" s="95"/>
      <c r="J597" s="95"/>
      <c r="K597" s="95"/>
      <c r="L597" s="95"/>
      <c r="M597" s="95"/>
      <c r="N597" s="95"/>
      <c r="O597" s="95"/>
      <c r="P597" s="95"/>
      <c r="Q597" s="95"/>
      <c r="R597" s="95"/>
      <c r="S597" s="95"/>
      <c r="T597" s="95"/>
      <c r="U597" s="95"/>
    </row>
    <row r="598" spans="2:21">
      <c r="B598" s="94"/>
      <c r="C598" s="95"/>
      <c r="D598" s="95"/>
      <c r="E598" s="95"/>
      <c r="F598" s="95"/>
      <c r="G598" s="95"/>
      <c r="H598" s="95"/>
      <c r="I598" s="95"/>
      <c r="J598" s="95"/>
      <c r="K598" s="95"/>
      <c r="L598" s="95"/>
      <c r="M598" s="95"/>
      <c r="N598" s="95"/>
      <c r="O598" s="95"/>
      <c r="P598" s="95"/>
      <c r="Q598" s="95"/>
      <c r="R598" s="95"/>
      <c r="S598" s="95"/>
      <c r="T598" s="95"/>
      <c r="U598" s="95"/>
    </row>
    <row r="599" spans="2:21">
      <c r="B599" s="94"/>
      <c r="C599" s="95"/>
      <c r="D599" s="95"/>
      <c r="E599" s="95"/>
      <c r="F599" s="95"/>
      <c r="G599" s="95"/>
      <c r="H599" s="95"/>
      <c r="I599" s="95"/>
      <c r="J599" s="95"/>
      <c r="K599" s="95"/>
      <c r="L599" s="95"/>
      <c r="M599" s="95"/>
      <c r="N599" s="95"/>
      <c r="O599" s="95"/>
      <c r="P599" s="95"/>
      <c r="Q599" s="95"/>
      <c r="R599" s="95"/>
      <c r="S599" s="95"/>
      <c r="T599" s="95"/>
      <c r="U599" s="95"/>
    </row>
    <row r="600" spans="2:21">
      <c r="B600" s="94"/>
      <c r="C600" s="95"/>
      <c r="D600" s="95"/>
      <c r="E600" s="95"/>
      <c r="F600" s="95"/>
      <c r="G600" s="95"/>
      <c r="H600" s="95"/>
      <c r="I600" s="95"/>
      <c r="J600" s="95"/>
      <c r="K600" s="95"/>
      <c r="L600" s="95"/>
      <c r="M600" s="95"/>
      <c r="N600" s="95"/>
      <c r="O600" s="95"/>
      <c r="P600" s="95"/>
      <c r="Q600" s="95"/>
      <c r="R600" s="95"/>
      <c r="S600" s="95"/>
      <c r="T600" s="95"/>
      <c r="U600" s="95"/>
    </row>
    <row r="601" spans="2:21">
      <c r="B601" s="94"/>
      <c r="C601" s="95"/>
      <c r="D601" s="95"/>
      <c r="E601" s="95"/>
      <c r="F601" s="95"/>
      <c r="G601" s="95"/>
      <c r="H601" s="95"/>
      <c r="I601" s="95"/>
      <c r="J601" s="95"/>
      <c r="K601" s="95"/>
      <c r="L601" s="95"/>
      <c r="M601" s="95"/>
      <c r="N601" s="95"/>
      <c r="O601" s="95"/>
      <c r="P601" s="95"/>
      <c r="Q601" s="95"/>
      <c r="R601" s="95"/>
      <c r="S601" s="95"/>
      <c r="T601" s="95"/>
      <c r="U601" s="95"/>
    </row>
    <row r="602" spans="2:21">
      <c r="B602" s="94"/>
      <c r="C602" s="95"/>
      <c r="D602" s="95"/>
      <c r="E602" s="95"/>
      <c r="F602" s="95"/>
      <c r="G602" s="95"/>
      <c r="H602" s="95"/>
      <c r="I602" s="95"/>
      <c r="J602" s="95"/>
      <c r="K602" s="95"/>
      <c r="L602" s="95"/>
      <c r="M602" s="95"/>
      <c r="N602" s="95"/>
      <c r="O602" s="95"/>
      <c r="P602" s="95"/>
      <c r="Q602" s="95"/>
      <c r="R602" s="95"/>
      <c r="S602" s="95"/>
      <c r="T602" s="95"/>
      <c r="U602" s="95"/>
    </row>
    <row r="603" spans="2:21">
      <c r="B603" s="94"/>
      <c r="C603" s="95"/>
      <c r="D603" s="95"/>
      <c r="E603" s="95"/>
      <c r="F603" s="95"/>
      <c r="G603" s="95"/>
      <c r="H603" s="95"/>
      <c r="I603" s="95"/>
      <c r="J603" s="95"/>
      <c r="K603" s="95"/>
      <c r="L603" s="95"/>
      <c r="M603" s="95"/>
      <c r="N603" s="95"/>
      <c r="O603" s="95"/>
      <c r="P603" s="95"/>
      <c r="Q603" s="95"/>
      <c r="R603" s="95"/>
      <c r="S603" s="95"/>
      <c r="T603" s="95"/>
      <c r="U603" s="95"/>
    </row>
    <row r="604" spans="2:21">
      <c r="B604" s="94"/>
      <c r="C604" s="95"/>
      <c r="D604" s="95"/>
      <c r="E604" s="95"/>
      <c r="F604" s="95"/>
      <c r="G604" s="95"/>
      <c r="H604" s="95"/>
      <c r="I604" s="95"/>
      <c r="J604" s="95"/>
      <c r="K604" s="95"/>
      <c r="L604" s="95"/>
      <c r="M604" s="95"/>
      <c r="N604" s="95"/>
      <c r="O604" s="95"/>
      <c r="P604" s="95"/>
      <c r="Q604" s="95"/>
      <c r="R604" s="95"/>
      <c r="S604" s="95"/>
      <c r="T604" s="95"/>
      <c r="U604" s="95"/>
    </row>
    <row r="605" spans="2:21">
      <c r="B605" s="94"/>
      <c r="C605" s="95"/>
      <c r="D605" s="95"/>
      <c r="E605" s="95"/>
      <c r="F605" s="95"/>
      <c r="G605" s="95"/>
      <c r="H605" s="95"/>
      <c r="I605" s="95"/>
      <c r="J605" s="95"/>
      <c r="K605" s="95"/>
      <c r="L605" s="95"/>
      <c r="M605" s="95"/>
      <c r="N605" s="95"/>
      <c r="O605" s="95"/>
      <c r="P605" s="95"/>
      <c r="Q605" s="95"/>
      <c r="R605" s="95"/>
      <c r="S605" s="95"/>
      <c r="T605" s="95"/>
      <c r="U605" s="95"/>
    </row>
    <row r="606" spans="2:21">
      <c r="B606" s="94"/>
      <c r="C606" s="95"/>
      <c r="D606" s="95"/>
      <c r="E606" s="95"/>
      <c r="F606" s="95"/>
      <c r="G606" s="95"/>
      <c r="H606" s="95"/>
      <c r="I606" s="95"/>
      <c r="J606" s="95"/>
      <c r="K606" s="95"/>
      <c r="L606" s="95"/>
      <c r="M606" s="95"/>
      <c r="N606" s="95"/>
      <c r="O606" s="95"/>
      <c r="P606" s="95"/>
      <c r="Q606" s="95"/>
      <c r="R606" s="95"/>
      <c r="S606" s="95"/>
      <c r="T606" s="95"/>
      <c r="U606" s="95"/>
    </row>
    <row r="607" spans="2:21">
      <c r="B607" s="94"/>
      <c r="C607" s="95"/>
      <c r="D607" s="95"/>
      <c r="E607" s="95"/>
      <c r="F607" s="95"/>
      <c r="G607" s="95"/>
      <c r="H607" s="95"/>
      <c r="I607" s="95"/>
      <c r="J607" s="95"/>
      <c r="K607" s="95"/>
      <c r="L607" s="95"/>
      <c r="M607" s="95"/>
      <c r="N607" s="95"/>
      <c r="O607" s="95"/>
      <c r="P607" s="95"/>
      <c r="Q607" s="95"/>
      <c r="R607" s="95"/>
      <c r="S607" s="95"/>
      <c r="T607" s="95"/>
      <c r="U607" s="95"/>
    </row>
    <row r="608" spans="2:21">
      <c r="B608" s="94"/>
      <c r="C608" s="95"/>
      <c r="D608" s="95"/>
      <c r="E608" s="95"/>
      <c r="F608" s="95"/>
      <c r="G608" s="95"/>
      <c r="H608" s="95"/>
      <c r="I608" s="95"/>
      <c r="J608" s="95"/>
      <c r="K608" s="95"/>
      <c r="L608" s="95"/>
      <c r="M608" s="95"/>
      <c r="N608" s="95"/>
      <c r="O608" s="95"/>
      <c r="P608" s="95"/>
      <c r="Q608" s="95"/>
      <c r="R608" s="95"/>
      <c r="S608" s="95"/>
      <c r="T608" s="95"/>
      <c r="U608" s="95"/>
    </row>
    <row r="609" spans="2:21">
      <c r="B609" s="94"/>
      <c r="C609" s="95"/>
      <c r="D609" s="95"/>
      <c r="E609" s="95"/>
      <c r="F609" s="95"/>
      <c r="G609" s="95"/>
      <c r="H609" s="95"/>
      <c r="I609" s="95"/>
      <c r="J609" s="95"/>
      <c r="K609" s="95"/>
      <c r="L609" s="95"/>
      <c r="M609" s="95"/>
      <c r="N609" s="95"/>
      <c r="O609" s="95"/>
      <c r="P609" s="95"/>
      <c r="Q609" s="95"/>
      <c r="R609" s="95"/>
      <c r="S609" s="95"/>
      <c r="T609" s="95"/>
      <c r="U609" s="95"/>
    </row>
    <row r="610" spans="2:21">
      <c r="B610" s="94"/>
      <c r="C610" s="95"/>
      <c r="D610" s="95"/>
      <c r="E610" s="95"/>
      <c r="F610" s="95"/>
      <c r="G610" s="95"/>
      <c r="H610" s="95"/>
      <c r="I610" s="95"/>
      <c r="J610" s="95"/>
      <c r="K610" s="95"/>
      <c r="L610" s="95"/>
      <c r="M610" s="95"/>
      <c r="N610" s="95"/>
      <c r="O610" s="95"/>
      <c r="P610" s="95"/>
      <c r="Q610" s="95"/>
      <c r="R610" s="95"/>
      <c r="S610" s="95"/>
      <c r="T610" s="95"/>
      <c r="U610" s="95"/>
    </row>
    <row r="611" spans="2:21">
      <c r="B611" s="94"/>
      <c r="C611" s="95"/>
      <c r="D611" s="95"/>
      <c r="E611" s="95"/>
      <c r="F611" s="95"/>
      <c r="G611" s="95"/>
      <c r="H611" s="95"/>
      <c r="I611" s="95"/>
      <c r="J611" s="95"/>
      <c r="K611" s="95"/>
      <c r="L611" s="95"/>
      <c r="M611" s="95"/>
      <c r="N611" s="95"/>
      <c r="O611" s="95"/>
      <c r="P611" s="95"/>
      <c r="Q611" s="95"/>
      <c r="R611" s="95"/>
      <c r="S611" s="95"/>
      <c r="T611" s="95"/>
      <c r="U611" s="95"/>
    </row>
    <row r="612" spans="2:21">
      <c r="B612" s="94"/>
      <c r="C612" s="95"/>
      <c r="D612" s="95"/>
      <c r="E612" s="95"/>
      <c r="F612" s="95"/>
      <c r="G612" s="95"/>
      <c r="H612" s="95"/>
      <c r="I612" s="95"/>
      <c r="J612" s="95"/>
      <c r="K612" s="95"/>
      <c r="L612" s="95"/>
      <c r="M612" s="95"/>
      <c r="N612" s="95"/>
      <c r="O612" s="95"/>
      <c r="P612" s="95"/>
      <c r="Q612" s="95"/>
      <c r="R612" s="95"/>
      <c r="S612" s="95"/>
      <c r="T612" s="95"/>
      <c r="U612" s="95"/>
    </row>
    <row r="613" spans="2:21">
      <c r="B613" s="94"/>
      <c r="C613" s="95"/>
      <c r="D613" s="95"/>
      <c r="E613" s="95"/>
      <c r="F613" s="95"/>
      <c r="G613" s="95"/>
      <c r="H613" s="95"/>
      <c r="I613" s="95"/>
      <c r="J613" s="95"/>
      <c r="K613" s="95"/>
      <c r="L613" s="95"/>
      <c r="M613" s="95"/>
      <c r="N613" s="95"/>
      <c r="O613" s="95"/>
      <c r="P613" s="95"/>
      <c r="Q613" s="95"/>
      <c r="R613" s="95"/>
      <c r="S613" s="95"/>
      <c r="T613" s="95"/>
      <c r="U613" s="95"/>
    </row>
    <row r="614" spans="2:21">
      <c r="B614" s="94"/>
      <c r="C614" s="95"/>
      <c r="D614" s="95"/>
      <c r="E614" s="95"/>
      <c r="F614" s="95"/>
      <c r="G614" s="95"/>
      <c r="H614" s="95"/>
      <c r="I614" s="95"/>
      <c r="J614" s="95"/>
      <c r="K614" s="95"/>
      <c r="L614" s="95"/>
      <c r="M614" s="95"/>
      <c r="N614" s="95"/>
      <c r="O614" s="95"/>
      <c r="P614" s="95"/>
      <c r="Q614" s="95"/>
      <c r="R614" s="95"/>
      <c r="S614" s="95"/>
      <c r="T614" s="95"/>
      <c r="U614" s="95"/>
    </row>
    <row r="615" spans="2:21">
      <c r="B615" s="94"/>
      <c r="C615" s="95"/>
      <c r="D615" s="95"/>
      <c r="E615" s="95"/>
      <c r="F615" s="95"/>
      <c r="G615" s="95"/>
      <c r="H615" s="95"/>
      <c r="I615" s="95"/>
      <c r="J615" s="95"/>
      <c r="K615" s="95"/>
      <c r="L615" s="95"/>
      <c r="M615" s="95"/>
      <c r="N615" s="95"/>
      <c r="O615" s="95"/>
      <c r="P615" s="95"/>
      <c r="Q615" s="95"/>
      <c r="R615" s="95"/>
      <c r="S615" s="95"/>
      <c r="T615" s="95"/>
      <c r="U615" s="95"/>
    </row>
    <row r="616" spans="2:21">
      <c r="B616" s="94"/>
      <c r="C616" s="95"/>
      <c r="D616" s="95"/>
      <c r="E616" s="95"/>
      <c r="F616" s="95"/>
      <c r="G616" s="95"/>
      <c r="H616" s="95"/>
      <c r="I616" s="95"/>
      <c r="J616" s="95"/>
      <c r="K616" s="95"/>
      <c r="L616" s="95"/>
      <c r="M616" s="95"/>
      <c r="N616" s="95"/>
      <c r="O616" s="95"/>
      <c r="P616" s="95"/>
      <c r="Q616" s="95"/>
      <c r="R616" s="95"/>
      <c r="S616" s="95"/>
      <c r="T616" s="95"/>
      <c r="U616" s="95"/>
    </row>
    <row r="617" spans="2:21">
      <c r="B617" s="94"/>
      <c r="C617" s="95"/>
      <c r="D617" s="95"/>
      <c r="E617" s="95"/>
      <c r="F617" s="95"/>
      <c r="G617" s="95"/>
      <c r="H617" s="95"/>
      <c r="I617" s="95"/>
      <c r="J617" s="95"/>
      <c r="K617" s="95"/>
      <c r="L617" s="95"/>
      <c r="M617" s="95"/>
      <c r="N617" s="95"/>
      <c r="O617" s="95"/>
      <c r="P617" s="95"/>
      <c r="Q617" s="95"/>
      <c r="R617" s="95"/>
      <c r="S617" s="95"/>
      <c r="T617" s="95"/>
      <c r="U617" s="95"/>
    </row>
    <row r="618" spans="2:21">
      <c r="B618" s="94"/>
      <c r="C618" s="95"/>
      <c r="D618" s="95"/>
      <c r="E618" s="95"/>
      <c r="F618" s="95"/>
      <c r="G618" s="95"/>
      <c r="H618" s="95"/>
      <c r="I618" s="95"/>
      <c r="J618" s="95"/>
      <c r="K618" s="95"/>
      <c r="L618" s="95"/>
      <c r="M618" s="95"/>
      <c r="N618" s="95"/>
      <c r="O618" s="95"/>
      <c r="P618" s="95"/>
      <c r="Q618" s="95"/>
      <c r="R618" s="95"/>
      <c r="S618" s="95"/>
      <c r="T618" s="95"/>
      <c r="U618" s="95"/>
    </row>
    <row r="619" spans="2:21">
      <c r="B619" s="94"/>
      <c r="C619" s="95"/>
      <c r="D619" s="95"/>
      <c r="E619" s="95"/>
      <c r="F619" s="95"/>
      <c r="G619" s="95"/>
      <c r="H619" s="95"/>
      <c r="I619" s="95"/>
      <c r="J619" s="95"/>
      <c r="K619" s="95"/>
      <c r="L619" s="95"/>
      <c r="M619" s="95"/>
      <c r="N619" s="95"/>
      <c r="O619" s="95"/>
      <c r="P619" s="95"/>
      <c r="Q619" s="95"/>
      <c r="R619" s="95"/>
      <c r="S619" s="95"/>
      <c r="T619" s="95"/>
      <c r="U619" s="95"/>
    </row>
    <row r="620" spans="2:21">
      <c r="B620" s="94"/>
      <c r="C620" s="95"/>
      <c r="D620" s="95"/>
      <c r="E620" s="95"/>
      <c r="F620" s="95"/>
      <c r="G620" s="95"/>
      <c r="H620" s="95"/>
      <c r="I620" s="95"/>
      <c r="J620" s="95"/>
      <c r="K620" s="95"/>
      <c r="L620" s="95"/>
      <c r="M620" s="95"/>
      <c r="N620" s="95"/>
      <c r="O620" s="95"/>
      <c r="P620" s="95"/>
      <c r="Q620" s="95"/>
      <c r="R620" s="95"/>
      <c r="S620" s="95"/>
      <c r="T620" s="95"/>
      <c r="U620" s="95"/>
    </row>
    <row r="621" spans="2:21">
      <c r="B621" s="94"/>
      <c r="C621" s="95"/>
      <c r="D621" s="95"/>
      <c r="E621" s="95"/>
      <c r="F621" s="95"/>
      <c r="G621" s="95"/>
      <c r="H621" s="95"/>
      <c r="I621" s="95"/>
      <c r="J621" s="95"/>
      <c r="K621" s="95"/>
      <c r="L621" s="95"/>
      <c r="M621" s="95"/>
      <c r="N621" s="95"/>
      <c r="O621" s="95"/>
      <c r="P621" s="95"/>
      <c r="Q621" s="95"/>
      <c r="R621" s="95"/>
      <c r="S621" s="95"/>
      <c r="T621" s="95"/>
      <c r="U621" s="95"/>
    </row>
    <row r="622" spans="2:21">
      <c r="B622" s="94"/>
      <c r="C622" s="95"/>
      <c r="D622" s="95"/>
      <c r="E622" s="95"/>
      <c r="F622" s="95"/>
      <c r="G622" s="95"/>
      <c r="H622" s="95"/>
      <c r="I622" s="95"/>
      <c r="J622" s="95"/>
      <c r="K622" s="95"/>
      <c r="L622" s="95"/>
      <c r="M622" s="95"/>
      <c r="N622" s="95"/>
      <c r="O622" s="95"/>
      <c r="P622" s="95"/>
      <c r="Q622" s="95"/>
      <c r="R622" s="95"/>
      <c r="S622" s="95"/>
      <c r="T622" s="95"/>
      <c r="U622" s="95"/>
    </row>
    <row r="623" spans="2:21">
      <c r="B623" s="94"/>
      <c r="C623" s="95"/>
      <c r="D623" s="95"/>
      <c r="E623" s="95"/>
      <c r="F623" s="95"/>
      <c r="G623" s="95"/>
      <c r="H623" s="95"/>
      <c r="I623" s="95"/>
      <c r="J623" s="95"/>
      <c r="K623" s="95"/>
      <c r="L623" s="95"/>
      <c r="M623" s="95"/>
      <c r="N623" s="95"/>
      <c r="O623" s="95"/>
      <c r="P623" s="95"/>
      <c r="Q623" s="95"/>
      <c r="R623" s="95"/>
      <c r="S623" s="95"/>
      <c r="T623" s="95"/>
      <c r="U623" s="95"/>
    </row>
    <row r="624" spans="2:21">
      <c r="B624" s="94"/>
      <c r="C624" s="95"/>
      <c r="D624" s="95"/>
      <c r="E624" s="95"/>
      <c r="F624" s="95"/>
      <c r="G624" s="95"/>
      <c r="H624" s="95"/>
      <c r="I624" s="95"/>
      <c r="J624" s="95"/>
      <c r="K624" s="95"/>
      <c r="L624" s="95"/>
      <c r="M624" s="95"/>
      <c r="N624" s="95"/>
      <c r="O624" s="95"/>
      <c r="P624" s="95"/>
      <c r="Q624" s="95"/>
      <c r="R624" s="95"/>
      <c r="S624" s="95"/>
      <c r="T624" s="95"/>
      <c r="U624" s="95"/>
    </row>
    <row r="625" spans="2:21">
      <c r="B625" s="94"/>
      <c r="C625" s="95"/>
      <c r="D625" s="95"/>
      <c r="E625" s="95"/>
      <c r="F625" s="95"/>
      <c r="G625" s="95"/>
      <c r="H625" s="95"/>
      <c r="I625" s="95"/>
      <c r="J625" s="95"/>
      <c r="K625" s="95"/>
      <c r="L625" s="95"/>
      <c r="M625" s="95"/>
      <c r="N625" s="95"/>
      <c r="O625" s="95"/>
      <c r="P625" s="95"/>
      <c r="Q625" s="95"/>
      <c r="R625" s="95"/>
      <c r="S625" s="95"/>
      <c r="T625" s="95"/>
      <c r="U625" s="95"/>
    </row>
    <row r="626" spans="2:21">
      <c r="B626" s="94"/>
      <c r="C626" s="95"/>
      <c r="D626" s="95"/>
      <c r="E626" s="95"/>
      <c r="F626" s="95"/>
      <c r="G626" s="95"/>
      <c r="H626" s="95"/>
      <c r="I626" s="95"/>
      <c r="J626" s="95"/>
      <c r="K626" s="95"/>
      <c r="L626" s="95"/>
      <c r="M626" s="95"/>
      <c r="N626" s="95"/>
      <c r="O626" s="95"/>
      <c r="P626" s="95"/>
      <c r="Q626" s="95"/>
      <c r="R626" s="95"/>
      <c r="S626" s="95"/>
      <c r="T626" s="95"/>
      <c r="U626" s="95"/>
    </row>
    <row r="627" spans="2:21">
      <c r="B627" s="94"/>
      <c r="C627" s="95"/>
      <c r="D627" s="95"/>
      <c r="E627" s="95"/>
      <c r="F627" s="95"/>
      <c r="G627" s="95"/>
      <c r="H627" s="95"/>
      <c r="I627" s="95"/>
      <c r="J627" s="95"/>
      <c r="K627" s="95"/>
      <c r="L627" s="95"/>
      <c r="M627" s="95"/>
      <c r="N627" s="95"/>
      <c r="O627" s="95"/>
      <c r="P627" s="95"/>
      <c r="Q627" s="95"/>
      <c r="R627" s="95"/>
      <c r="S627" s="95"/>
      <c r="T627" s="95"/>
      <c r="U627" s="95"/>
    </row>
    <row r="628" spans="2:21">
      <c r="B628" s="94"/>
      <c r="C628" s="95"/>
      <c r="D628" s="95"/>
      <c r="E628" s="95"/>
      <c r="F628" s="95"/>
      <c r="G628" s="95"/>
      <c r="H628" s="95"/>
      <c r="I628" s="95"/>
      <c r="J628" s="95"/>
      <c r="K628" s="95"/>
      <c r="L628" s="95"/>
      <c r="M628" s="95"/>
      <c r="N628" s="95"/>
      <c r="O628" s="95"/>
      <c r="P628" s="95"/>
      <c r="Q628" s="95"/>
      <c r="R628" s="95"/>
      <c r="S628" s="95"/>
      <c r="T628" s="95"/>
      <c r="U628" s="95"/>
    </row>
    <row r="629" spans="2:21">
      <c r="B629" s="94"/>
      <c r="C629" s="95"/>
      <c r="D629" s="95"/>
      <c r="E629" s="95"/>
      <c r="F629" s="95"/>
      <c r="G629" s="95"/>
      <c r="H629" s="95"/>
      <c r="I629" s="95"/>
      <c r="J629" s="95"/>
      <c r="K629" s="95"/>
      <c r="L629" s="95"/>
      <c r="M629" s="95"/>
      <c r="N629" s="95"/>
      <c r="O629" s="95"/>
      <c r="P629" s="95"/>
      <c r="Q629" s="95"/>
      <c r="R629" s="95"/>
      <c r="S629" s="95"/>
      <c r="T629" s="95"/>
      <c r="U629" s="95"/>
    </row>
    <row r="630" spans="2:21">
      <c r="B630" s="94"/>
      <c r="C630" s="95"/>
      <c r="D630" s="95"/>
      <c r="E630" s="95"/>
      <c r="F630" s="95"/>
      <c r="G630" s="95"/>
      <c r="H630" s="95"/>
      <c r="I630" s="95"/>
      <c r="J630" s="95"/>
      <c r="K630" s="95"/>
      <c r="L630" s="95"/>
      <c r="M630" s="95"/>
      <c r="N630" s="95"/>
      <c r="O630" s="95"/>
      <c r="P630" s="95"/>
      <c r="Q630" s="95"/>
      <c r="R630" s="95"/>
      <c r="S630" s="95"/>
      <c r="T630" s="95"/>
      <c r="U630" s="95"/>
    </row>
    <row r="631" spans="2:21">
      <c r="B631" s="94"/>
      <c r="C631" s="95"/>
      <c r="D631" s="95"/>
      <c r="E631" s="95"/>
      <c r="F631" s="95"/>
      <c r="G631" s="95"/>
      <c r="H631" s="95"/>
      <c r="I631" s="95"/>
      <c r="J631" s="95"/>
      <c r="K631" s="95"/>
      <c r="L631" s="95"/>
      <c r="M631" s="95"/>
      <c r="N631" s="95"/>
      <c r="O631" s="95"/>
      <c r="P631" s="95"/>
      <c r="Q631" s="95"/>
      <c r="R631" s="95"/>
      <c r="S631" s="95"/>
      <c r="T631" s="95"/>
      <c r="U631" s="95"/>
    </row>
    <row r="632" spans="2:21">
      <c r="B632" s="94"/>
      <c r="C632" s="95"/>
      <c r="D632" s="95"/>
      <c r="E632" s="95"/>
      <c r="F632" s="95"/>
      <c r="G632" s="95"/>
      <c r="H632" s="95"/>
      <c r="I632" s="95"/>
      <c r="J632" s="95"/>
      <c r="K632" s="95"/>
      <c r="L632" s="95"/>
      <c r="M632" s="95"/>
      <c r="N632" s="95"/>
      <c r="O632" s="95"/>
      <c r="P632" s="95"/>
      <c r="Q632" s="95"/>
      <c r="R632" s="95"/>
      <c r="S632" s="95"/>
      <c r="T632" s="95"/>
      <c r="U632" s="95"/>
    </row>
    <row r="633" spans="2:21">
      <c r="B633" s="94"/>
      <c r="C633" s="95"/>
      <c r="D633" s="95"/>
      <c r="E633" s="95"/>
      <c r="F633" s="95"/>
      <c r="G633" s="95"/>
      <c r="H633" s="95"/>
      <c r="I633" s="95"/>
      <c r="J633" s="95"/>
      <c r="K633" s="95"/>
      <c r="L633" s="95"/>
      <c r="M633" s="95"/>
      <c r="N633" s="95"/>
      <c r="O633" s="95"/>
      <c r="P633" s="95"/>
      <c r="Q633" s="95"/>
      <c r="R633" s="95"/>
      <c r="S633" s="95"/>
      <c r="T633" s="95"/>
      <c r="U633" s="95"/>
    </row>
    <row r="634" spans="2:21">
      <c r="B634" s="94"/>
      <c r="C634" s="95"/>
      <c r="D634" s="95"/>
      <c r="E634" s="95"/>
      <c r="F634" s="95"/>
      <c r="G634" s="95"/>
      <c r="H634" s="95"/>
      <c r="I634" s="95"/>
      <c r="J634" s="95"/>
      <c r="K634" s="95"/>
      <c r="L634" s="95"/>
      <c r="M634" s="95"/>
      <c r="N634" s="95"/>
      <c r="O634" s="95"/>
      <c r="P634" s="95"/>
      <c r="Q634" s="95"/>
      <c r="R634" s="95"/>
      <c r="S634" s="95"/>
      <c r="T634" s="95"/>
      <c r="U634" s="95"/>
    </row>
    <row r="635" spans="2:21">
      <c r="B635" s="94"/>
      <c r="C635" s="95"/>
      <c r="D635" s="95"/>
      <c r="E635" s="95"/>
      <c r="F635" s="95"/>
      <c r="G635" s="95"/>
      <c r="H635" s="95"/>
      <c r="I635" s="95"/>
      <c r="J635" s="95"/>
      <c r="K635" s="95"/>
      <c r="L635" s="95"/>
      <c r="M635" s="95"/>
      <c r="N635" s="95"/>
      <c r="O635" s="95"/>
      <c r="P635" s="95"/>
      <c r="Q635" s="95"/>
      <c r="R635" s="95"/>
      <c r="S635" s="95"/>
      <c r="T635" s="95"/>
      <c r="U635" s="95"/>
    </row>
    <row r="636" spans="2:21">
      <c r="B636" s="94"/>
      <c r="C636" s="95"/>
      <c r="D636" s="95"/>
      <c r="E636" s="95"/>
      <c r="F636" s="95"/>
      <c r="G636" s="95"/>
      <c r="H636" s="95"/>
      <c r="I636" s="95"/>
      <c r="J636" s="95"/>
      <c r="K636" s="95"/>
      <c r="L636" s="95"/>
      <c r="M636" s="95"/>
      <c r="N636" s="95"/>
      <c r="O636" s="95"/>
      <c r="P636" s="95"/>
      <c r="Q636" s="95"/>
      <c r="R636" s="95"/>
      <c r="S636" s="95"/>
      <c r="T636" s="95"/>
      <c r="U636" s="95"/>
    </row>
    <row r="637" spans="2:21">
      <c r="B637" s="94"/>
      <c r="C637" s="95"/>
      <c r="D637" s="95"/>
      <c r="E637" s="95"/>
      <c r="F637" s="95"/>
      <c r="G637" s="95"/>
      <c r="H637" s="95"/>
      <c r="I637" s="95"/>
      <c r="J637" s="95"/>
      <c r="K637" s="95"/>
      <c r="L637" s="95"/>
      <c r="M637" s="95"/>
      <c r="N637" s="95"/>
      <c r="O637" s="95"/>
      <c r="P637" s="95"/>
      <c r="Q637" s="95"/>
      <c r="R637" s="95"/>
      <c r="S637" s="95"/>
      <c r="T637" s="95"/>
      <c r="U637" s="95"/>
    </row>
    <row r="638" spans="2:21">
      <c r="B638" s="94"/>
      <c r="C638" s="95"/>
      <c r="D638" s="95"/>
      <c r="E638" s="95"/>
      <c r="F638" s="95"/>
      <c r="G638" s="95"/>
      <c r="H638" s="95"/>
      <c r="I638" s="95"/>
      <c r="J638" s="95"/>
      <c r="K638" s="95"/>
      <c r="L638" s="95"/>
      <c r="M638" s="95"/>
      <c r="N638" s="95"/>
      <c r="O638" s="95"/>
      <c r="P638" s="95"/>
      <c r="Q638" s="95"/>
      <c r="R638" s="95"/>
      <c r="S638" s="95"/>
      <c r="T638" s="95"/>
      <c r="U638" s="95"/>
    </row>
    <row r="639" spans="2:21">
      <c r="B639" s="94"/>
      <c r="C639" s="95"/>
      <c r="D639" s="95"/>
      <c r="E639" s="95"/>
      <c r="F639" s="95"/>
      <c r="G639" s="95"/>
      <c r="H639" s="95"/>
      <c r="I639" s="95"/>
      <c r="J639" s="95"/>
      <c r="K639" s="95"/>
      <c r="L639" s="95"/>
      <c r="M639" s="95"/>
      <c r="N639" s="95"/>
      <c r="O639" s="95"/>
      <c r="P639" s="95"/>
      <c r="Q639" s="95"/>
      <c r="R639" s="95"/>
      <c r="S639" s="95"/>
      <c r="T639" s="95"/>
      <c r="U639" s="95"/>
    </row>
    <row r="640" spans="2:21">
      <c r="B640" s="94"/>
      <c r="C640" s="95"/>
      <c r="D640" s="95"/>
      <c r="E640" s="95"/>
      <c r="F640" s="95"/>
      <c r="G640" s="95"/>
      <c r="H640" s="95"/>
      <c r="I640" s="95"/>
      <c r="J640" s="95"/>
      <c r="K640" s="95"/>
      <c r="L640" s="95"/>
      <c r="M640" s="95"/>
      <c r="N640" s="95"/>
      <c r="O640" s="95"/>
      <c r="P640" s="95"/>
      <c r="Q640" s="95"/>
      <c r="R640" s="95"/>
      <c r="S640" s="95"/>
      <c r="T640" s="95"/>
      <c r="U640" s="95"/>
    </row>
    <row r="641" spans="2:21">
      <c r="B641" s="94"/>
      <c r="C641" s="95"/>
      <c r="D641" s="95"/>
      <c r="E641" s="95"/>
      <c r="F641" s="95"/>
      <c r="G641" s="95"/>
      <c r="H641" s="95"/>
      <c r="I641" s="95"/>
      <c r="J641" s="95"/>
      <c r="K641" s="95"/>
      <c r="L641" s="95"/>
      <c r="M641" s="95"/>
      <c r="N641" s="95"/>
      <c r="O641" s="95"/>
      <c r="P641" s="95"/>
      <c r="Q641" s="95"/>
      <c r="R641" s="95"/>
      <c r="S641" s="95"/>
      <c r="T641" s="95"/>
      <c r="U641" s="95"/>
    </row>
    <row r="642" spans="2:21">
      <c r="B642" s="94"/>
      <c r="C642" s="95"/>
      <c r="D642" s="95"/>
      <c r="E642" s="95"/>
      <c r="F642" s="95"/>
      <c r="G642" s="95"/>
      <c r="H642" s="95"/>
      <c r="I642" s="95"/>
      <c r="J642" s="95"/>
      <c r="K642" s="95"/>
      <c r="L642" s="95"/>
      <c r="M642" s="95"/>
      <c r="N642" s="95"/>
      <c r="O642" s="95"/>
      <c r="P642" s="95"/>
      <c r="Q642" s="95"/>
      <c r="R642" s="95"/>
      <c r="S642" s="95"/>
      <c r="T642" s="95"/>
      <c r="U642" s="95"/>
    </row>
    <row r="643" spans="2:21">
      <c r="B643" s="94"/>
      <c r="C643" s="95"/>
      <c r="D643" s="95"/>
      <c r="E643" s="95"/>
      <c r="F643" s="95"/>
      <c r="G643" s="95"/>
      <c r="H643" s="95"/>
      <c r="I643" s="95"/>
      <c r="J643" s="95"/>
      <c r="K643" s="95"/>
      <c r="L643" s="95"/>
      <c r="M643" s="95"/>
      <c r="N643" s="95"/>
      <c r="O643" s="95"/>
      <c r="P643" s="95"/>
      <c r="Q643" s="95"/>
      <c r="R643" s="95"/>
      <c r="S643" s="95"/>
      <c r="T643" s="95"/>
      <c r="U643" s="95"/>
    </row>
    <row r="644" spans="2:21">
      <c r="B644" s="94"/>
      <c r="C644" s="95"/>
      <c r="D644" s="95"/>
      <c r="E644" s="95"/>
      <c r="F644" s="95"/>
      <c r="G644" s="95"/>
      <c r="H644" s="95"/>
      <c r="I644" s="95"/>
      <c r="J644" s="95"/>
      <c r="K644" s="95"/>
      <c r="L644" s="95"/>
      <c r="M644" s="95"/>
      <c r="N644" s="95"/>
      <c r="O644" s="95"/>
      <c r="P644" s="95"/>
      <c r="Q644" s="95"/>
      <c r="R644" s="95"/>
      <c r="S644" s="95"/>
      <c r="T644" s="95"/>
      <c r="U644" s="95"/>
    </row>
    <row r="645" spans="2:21">
      <c r="B645" s="94"/>
      <c r="C645" s="95"/>
      <c r="D645" s="95"/>
      <c r="E645" s="95"/>
      <c r="F645" s="95"/>
      <c r="G645" s="95"/>
      <c r="H645" s="95"/>
      <c r="I645" s="95"/>
      <c r="J645" s="95"/>
      <c r="K645" s="95"/>
      <c r="L645" s="95"/>
      <c r="M645" s="95"/>
      <c r="N645" s="95"/>
      <c r="O645" s="95"/>
      <c r="P645" s="95"/>
      <c r="Q645" s="95"/>
      <c r="R645" s="95"/>
      <c r="S645" s="95"/>
      <c r="T645" s="95"/>
      <c r="U645" s="95"/>
    </row>
    <row r="646" spans="2:21">
      <c r="B646" s="94"/>
      <c r="C646" s="95"/>
      <c r="D646" s="95"/>
      <c r="E646" s="95"/>
      <c r="F646" s="95"/>
      <c r="G646" s="95"/>
      <c r="H646" s="95"/>
      <c r="I646" s="95"/>
      <c r="J646" s="95"/>
      <c r="K646" s="95"/>
      <c r="L646" s="95"/>
      <c r="M646" s="95"/>
      <c r="N646" s="95"/>
      <c r="O646" s="95"/>
      <c r="P646" s="95"/>
      <c r="Q646" s="95"/>
      <c r="R646" s="95"/>
      <c r="S646" s="95"/>
      <c r="T646" s="95"/>
      <c r="U646" s="95"/>
    </row>
    <row r="647" spans="2:21">
      <c r="B647" s="94"/>
      <c r="C647" s="95"/>
      <c r="D647" s="95"/>
      <c r="E647" s="95"/>
      <c r="F647" s="95"/>
      <c r="G647" s="95"/>
      <c r="H647" s="95"/>
      <c r="I647" s="95"/>
      <c r="J647" s="95"/>
      <c r="K647" s="95"/>
      <c r="L647" s="95"/>
      <c r="M647" s="95"/>
      <c r="N647" s="95"/>
      <c r="O647" s="95"/>
      <c r="P647" s="95"/>
      <c r="Q647" s="95"/>
      <c r="R647" s="95"/>
      <c r="S647" s="95"/>
      <c r="T647" s="95"/>
      <c r="U647" s="95"/>
    </row>
    <row r="648" spans="2:21">
      <c r="B648" s="94"/>
      <c r="C648" s="95"/>
      <c r="D648" s="95"/>
      <c r="E648" s="95"/>
      <c r="F648" s="95"/>
      <c r="G648" s="95"/>
      <c r="H648" s="95"/>
      <c r="I648" s="95"/>
      <c r="J648" s="95"/>
      <c r="K648" s="95"/>
      <c r="L648" s="95"/>
      <c r="M648" s="95"/>
      <c r="N648" s="95"/>
      <c r="O648" s="95"/>
      <c r="P648" s="95"/>
      <c r="Q648" s="95"/>
      <c r="R648" s="95"/>
      <c r="S648" s="95"/>
      <c r="T648" s="95"/>
      <c r="U648" s="95"/>
    </row>
    <row r="649" spans="2:21">
      <c r="B649" s="94"/>
      <c r="C649" s="95"/>
      <c r="D649" s="95"/>
      <c r="E649" s="95"/>
      <c r="F649" s="95"/>
      <c r="G649" s="95"/>
      <c r="H649" s="95"/>
      <c r="I649" s="95"/>
      <c r="J649" s="95"/>
      <c r="K649" s="95"/>
      <c r="L649" s="95"/>
      <c r="M649" s="95"/>
      <c r="N649" s="95"/>
      <c r="O649" s="95"/>
      <c r="P649" s="95"/>
      <c r="Q649" s="95"/>
      <c r="R649" s="95"/>
      <c r="S649" s="95"/>
      <c r="T649" s="95"/>
      <c r="U649" s="95"/>
    </row>
    <row r="650" spans="2:21">
      <c r="B650" s="94"/>
      <c r="C650" s="95"/>
      <c r="D650" s="95"/>
      <c r="E650" s="95"/>
      <c r="F650" s="95"/>
      <c r="G650" s="95"/>
      <c r="H650" s="95"/>
      <c r="I650" s="95"/>
      <c r="J650" s="95"/>
      <c r="K650" s="95"/>
      <c r="L650" s="95"/>
      <c r="M650" s="95"/>
      <c r="N650" s="95"/>
      <c r="O650" s="95"/>
      <c r="P650" s="95"/>
      <c r="Q650" s="95"/>
      <c r="R650" s="95"/>
      <c r="S650" s="95"/>
      <c r="T650" s="95"/>
      <c r="U650" s="95"/>
    </row>
    <row r="651" spans="2:21">
      <c r="B651" s="94"/>
      <c r="C651" s="95"/>
      <c r="D651" s="95"/>
      <c r="E651" s="95"/>
      <c r="F651" s="95"/>
      <c r="G651" s="95"/>
      <c r="H651" s="95"/>
      <c r="I651" s="95"/>
      <c r="J651" s="95"/>
      <c r="K651" s="95"/>
      <c r="L651" s="95"/>
      <c r="M651" s="95"/>
      <c r="N651" s="95"/>
      <c r="O651" s="95"/>
      <c r="P651" s="95"/>
      <c r="Q651" s="95"/>
      <c r="R651" s="95"/>
      <c r="S651" s="95"/>
      <c r="T651" s="95"/>
      <c r="U651" s="95"/>
    </row>
    <row r="652" spans="2:21">
      <c r="B652" s="94"/>
      <c r="C652" s="95"/>
      <c r="D652" s="95"/>
      <c r="E652" s="95"/>
      <c r="F652" s="95"/>
      <c r="G652" s="95"/>
      <c r="H652" s="95"/>
      <c r="I652" s="95"/>
      <c r="J652" s="95"/>
      <c r="K652" s="95"/>
      <c r="L652" s="95"/>
      <c r="M652" s="95"/>
      <c r="N652" s="95"/>
      <c r="O652" s="95"/>
      <c r="P652" s="95"/>
      <c r="Q652" s="95"/>
      <c r="R652" s="95"/>
      <c r="S652" s="95"/>
      <c r="T652" s="95"/>
      <c r="U652" s="95"/>
    </row>
    <row r="653" spans="2:21">
      <c r="B653" s="94"/>
      <c r="C653" s="95"/>
      <c r="D653" s="95"/>
      <c r="E653" s="95"/>
      <c r="F653" s="95"/>
      <c r="G653" s="95"/>
      <c r="H653" s="95"/>
      <c r="I653" s="95"/>
      <c r="J653" s="95"/>
      <c r="K653" s="95"/>
      <c r="L653" s="95"/>
      <c r="M653" s="95"/>
      <c r="N653" s="95"/>
      <c r="O653" s="95"/>
      <c r="P653" s="95"/>
      <c r="Q653" s="95"/>
      <c r="R653" s="95"/>
      <c r="S653" s="95"/>
      <c r="T653" s="95"/>
      <c r="U653" s="95"/>
    </row>
    <row r="654" spans="2:21">
      <c r="B654" s="94"/>
      <c r="C654" s="95"/>
      <c r="D654" s="95"/>
      <c r="E654" s="95"/>
      <c r="F654" s="95"/>
      <c r="G654" s="95"/>
      <c r="H654" s="95"/>
      <c r="I654" s="95"/>
      <c r="J654" s="95"/>
      <c r="K654" s="95"/>
      <c r="L654" s="95"/>
      <c r="M654" s="95"/>
      <c r="N654" s="95"/>
      <c r="O654" s="95"/>
      <c r="P654" s="95"/>
      <c r="Q654" s="95"/>
      <c r="R654" s="95"/>
      <c r="S654" s="95"/>
      <c r="T654" s="95"/>
      <c r="U654" s="95"/>
    </row>
    <row r="655" spans="2:21">
      <c r="B655" s="94"/>
      <c r="C655" s="95"/>
      <c r="D655" s="95"/>
      <c r="E655" s="95"/>
      <c r="F655" s="95"/>
      <c r="G655" s="95"/>
      <c r="H655" s="95"/>
      <c r="I655" s="95"/>
      <c r="J655" s="95"/>
      <c r="K655" s="95"/>
      <c r="L655" s="95"/>
      <c r="M655" s="95"/>
      <c r="N655" s="95"/>
      <c r="O655" s="95"/>
      <c r="P655" s="95"/>
      <c r="Q655" s="95"/>
      <c r="R655" s="95"/>
      <c r="S655" s="95"/>
      <c r="T655" s="95"/>
      <c r="U655" s="95"/>
    </row>
    <row r="656" spans="2:21">
      <c r="B656" s="94"/>
      <c r="C656" s="95"/>
      <c r="D656" s="95"/>
      <c r="E656" s="95"/>
      <c r="F656" s="95"/>
      <c r="G656" s="95"/>
      <c r="H656" s="95"/>
      <c r="I656" s="95"/>
      <c r="J656" s="95"/>
      <c r="K656" s="95"/>
      <c r="L656" s="95"/>
      <c r="M656" s="95"/>
      <c r="N656" s="95"/>
      <c r="O656" s="95"/>
      <c r="P656" s="95"/>
      <c r="Q656" s="95"/>
      <c r="R656" s="95"/>
      <c r="S656" s="95"/>
      <c r="T656" s="95"/>
      <c r="U656" s="95"/>
    </row>
    <row r="657" spans="2:21">
      <c r="B657" s="94"/>
      <c r="C657" s="95"/>
      <c r="D657" s="95"/>
      <c r="E657" s="95"/>
      <c r="F657" s="95"/>
      <c r="G657" s="95"/>
      <c r="H657" s="95"/>
      <c r="I657" s="95"/>
      <c r="J657" s="95"/>
      <c r="K657" s="95"/>
      <c r="L657" s="95"/>
      <c r="M657" s="95"/>
      <c r="N657" s="95"/>
      <c r="O657" s="95"/>
      <c r="P657" s="95"/>
      <c r="Q657" s="95"/>
      <c r="R657" s="95"/>
      <c r="S657" s="95"/>
      <c r="T657" s="95"/>
      <c r="U657" s="95"/>
    </row>
    <row r="658" spans="2:21">
      <c r="B658" s="94"/>
      <c r="C658" s="95"/>
      <c r="D658" s="95"/>
      <c r="E658" s="95"/>
      <c r="F658" s="95"/>
      <c r="G658" s="95"/>
      <c r="H658" s="95"/>
      <c r="I658" s="95"/>
      <c r="J658" s="95"/>
      <c r="K658" s="95"/>
      <c r="L658" s="95"/>
      <c r="M658" s="95"/>
      <c r="N658" s="95"/>
      <c r="O658" s="95"/>
      <c r="P658" s="95"/>
      <c r="Q658" s="95"/>
      <c r="R658" s="95"/>
      <c r="S658" s="95"/>
      <c r="T658" s="95"/>
      <c r="U658" s="95"/>
    </row>
    <row r="659" spans="2:21">
      <c r="B659" s="94"/>
      <c r="C659" s="95"/>
      <c r="D659" s="95"/>
      <c r="E659" s="95"/>
      <c r="F659" s="95"/>
      <c r="G659" s="95"/>
      <c r="H659" s="95"/>
      <c r="I659" s="95"/>
      <c r="J659" s="95"/>
      <c r="K659" s="95"/>
      <c r="L659" s="95"/>
      <c r="M659" s="95"/>
      <c r="N659" s="95"/>
      <c r="O659" s="95"/>
      <c r="P659" s="95"/>
      <c r="Q659" s="95"/>
      <c r="R659" s="95"/>
      <c r="S659" s="95"/>
      <c r="T659" s="95"/>
      <c r="U659" s="95"/>
    </row>
    <row r="660" spans="2:21">
      <c r="B660" s="94"/>
      <c r="C660" s="95"/>
      <c r="D660" s="95"/>
      <c r="E660" s="95"/>
      <c r="F660" s="95"/>
      <c r="G660" s="95"/>
      <c r="H660" s="95"/>
      <c r="I660" s="95"/>
      <c r="J660" s="95"/>
      <c r="K660" s="95"/>
      <c r="L660" s="95"/>
      <c r="M660" s="95"/>
      <c r="N660" s="95"/>
      <c r="O660" s="95"/>
      <c r="P660" s="95"/>
      <c r="Q660" s="95"/>
      <c r="R660" s="95"/>
      <c r="S660" s="95"/>
      <c r="T660" s="95"/>
      <c r="U660" s="95"/>
    </row>
    <row r="661" spans="2:21">
      <c r="B661" s="94"/>
      <c r="C661" s="95"/>
      <c r="D661" s="95"/>
      <c r="E661" s="95"/>
      <c r="F661" s="95"/>
      <c r="G661" s="95"/>
      <c r="H661" s="95"/>
      <c r="I661" s="95"/>
      <c r="J661" s="95"/>
      <c r="K661" s="95"/>
      <c r="L661" s="95"/>
      <c r="M661" s="95"/>
      <c r="N661" s="95"/>
      <c r="O661" s="95"/>
      <c r="P661" s="95"/>
      <c r="Q661" s="95"/>
      <c r="R661" s="95"/>
      <c r="S661" s="95"/>
      <c r="T661" s="95"/>
      <c r="U661" s="95"/>
    </row>
    <row r="662" spans="2:21">
      <c r="B662" s="94"/>
      <c r="C662" s="95"/>
      <c r="D662" s="95"/>
      <c r="E662" s="95"/>
      <c r="F662" s="95"/>
      <c r="G662" s="95"/>
      <c r="H662" s="95"/>
      <c r="I662" s="95"/>
      <c r="J662" s="95"/>
      <c r="K662" s="95"/>
      <c r="L662" s="95"/>
      <c r="M662" s="95"/>
      <c r="N662" s="95"/>
      <c r="O662" s="95"/>
      <c r="P662" s="95"/>
      <c r="Q662" s="95"/>
      <c r="R662" s="95"/>
      <c r="S662" s="95"/>
      <c r="T662" s="95"/>
      <c r="U662" s="95"/>
    </row>
    <row r="663" spans="2:21">
      <c r="B663" s="94"/>
      <c r="C663" s="95"/>
      <c r="D663" s="95"/>
      <c r="E663" s="95"/>
      <c r="F663" s="95"/>
      <c r="G663" s="95"/>
      <c r="H663" s="95"/>
      <c r="I663" s="95"/>
      <c r="J663" s="95"/>
      <c r="K663" s="95"/>
      <c r="L663" s="95"/>
      <c r="M663" s="95"/>
      <c r="N663" s="95"/>
      <c r="O663" s="95"/>
      <c r="P663" s="95"/>
      <c r="Q663" s="95"/>
      <c r="R663" s="95"/>
      <c r="S663" s="95"/>
      <c r="T663" s="95"/>
      <c r="U663" s="95"/>
    </row>
    <row r="664" spans="2:21">
      <c r="B664" s="94"/>
      <c r="C664" s="95"/>
      <c r="D664" s="95"/>
      <c r="E664" s="95"/>
      <c r="F664" s="95"/>
      <c r="G664" s="95"/>
      <c r="H664" s="95"/>
      <c r="I664" s="95"/>
      <c r="J664" s="95"/>
      <c r="K664" s="95"/>
      <c r="L664" s="95"/>
      <c r="M664" s="95"/>
      <c r="N664" s="95"/>
      <c r="O664" s="95"/>
      <c r="P664" s="95"/>
      <c r="Q664" s="95"/>
      <c r="R664" s="95"/>
      <c r="S664" s="95"/>
      <c r="T664" s="95"/>
      <c r="U664" s="95"/>
    </row>
    <row r="665" spans="2:21">
      <c r="B665" s="94"/>
      <c r="C665" s="95"/>
      <c r="D665" s="95"/>
      <c r="E665" s="95"/>
      <c r="F665" s="95"/>
      <c r="G665" s="95"/>
      <c r="H665" s="95"/>
      <c r="I665" s="95"/>
      <c r="J665" s="95"/>
      <c r="K665" s="95"/>
      <c r="L665" s="95"/>
      <c r="M665" s="95"/>
      <c r="N665" s="95"/>
      <c r="O665" s="95"/>
      <c r="P665" s="95"/>
      <c r="Q665" s="95"/>
      <c r="R665" s="95"/>
      <c r="S665" s="95"/>
      <c r="T665" s="95"/>
      <c r="U665" s="95"/>
    </row>
    <row r="666" spans="2:21">
      <c r="B666" s="94"/>
      <c r="C666" s="95"/>
      <c r="D666" s="95"/>
      <c r="E666" s="95"/>
      <c r="F666" s="95"/>
      <c r="G666" s="95"/>
      <c r="H666" s="95"/>
      <c r="I666" s="95"/>
      <c r="J666" s="95"/>
      <c r="K666" s="95"/>
      <c r="L666" s="95"/>
      <c r="M666" s="95"/>
      <c r="N666" s="95"/>
      <c r="O666" s="95"/>
      <c r="P666" s="95"/>
      <c r="Q666" s="95"/>
      <c r="R666" s="95"/>
      <c r="S666" s="95"/>
      <c r="T666" s="95"/>
      <c r="U666" s="95"/>
    </row>
    <row r="667" spans="2:21">
      <c r="B667" s="94"/>
      <c r="C667" s="95"/>
      <c r="D667" s="95"/>
      <c r="E667" s="95"/>
      <c r="F667" s="95"/>
      <c r="G667" s="95"/>
      <c r="H667" s="95"/>
      <c r="I667" s="95"/>
      <c r="J667" s="95"/>
      <c r="K667" s="95"/>
      <c r="L667" s="95"/>
      <c r="M667" s="95"/>
      <c r="N667" s="95"/>
      <c r="O667" s="95"/>
      <c r="P667" s="95"/>
      <c r="Q667" s="95"/>
      <c r="R667" s="95"/>
      <c r="S667" s="95"/>
      <c r="T667" s="95"/>
      <c r="U667" s="95"/>
    </row>
    <row r="668" spans="2:21">
      <c r="B668" s="94"/>
      <c r="C668" s="95"/>
      <c r="D668" s="95"/>
      <c r="E668" s="95"/>
      <c r="F668" s="95"/>
      <c r="G668" s="95"/>
      <c r="H668" s="95"/>
      <c r="I668" s="95"/>
      <c r="J668" s="95"/>
      <c r="K668" s="95"/>
      <c r="L668" s="95"/>
      <c r="M668" s="95"/>
      <c r="N668" s="95"/>
      <c r="O668" s="95"/>
      <c r="P668" s="95"/>
      <c r="Q668" s="95"/>
      <c r="R668" s="95"/>
      <c r="S668" s="95"/>
      <c r="T668" s="95"/>
      <c r="U668" s="95"/>
    </row>
    <row r="669" spans="2:21">
      <c r="B669" s="94"/>
      <c r="C669" s="95"/>
      <c r="D669" s="95"/>
      <c r="E669" s="95"/>
      <c r="F669" s="95"/>
      <c r="G669" s="95"/>
      <c r="H669" s="95"/>
      <c r="I669" s="95"/>
      <c r="J669" s="95"/>
      <c r="K669" s="95"/>
      <c r="L669" s="95"/>
      <c r="M669" s="95"/>
      <c r="N669" s="95"/>
      <c r="O669" s="95"/>
      <c r="P669" s="95"/>
      <c r="Q669" s="95"/>
      <c r="R669" s="95"/>
      <c r="S669" s="95"/>
      <c r="T669" s="95"/>
      <c r="U669" s="95"/>
    </row>
    <row r="670" spans="2:21">
      <c r="B670" s="94"/>
      <c r="C670" s="95"/>
      <c r="D670" s="95"/>
      <c r="E670" s="95"/>
      <c r="F670" s="95"/>
      <c r="G670" s="95"/>
      <c r="H670" s="95"/>
      <c r="I670" s="95"/>
      <c r="J670" s="95"/>
      <c r="K670" s="95"/>
      <c r="L670" s="95"/>
      <c r="M670" s="95"/>
      <c r="N670" s="95"/>
      <c r="O670" s="95"/>
      <c r="P670" s="95"/>
      <c r="Q670" s="95"/>
      <c r="R670" s="95"/>
      <c r="S670" s="95"/>
      <c r="T670" s="95"/>
      <c r="U670" s="95"/>
    </row>
    <row r="671" spans="2:21">
      <c r="B671" s="94"/>
      <c r="C671" s="95"/>
      <c r="D671" s="95"/>
      <c r="E671" s="95"/>
      <c r="F671" s="95"/>
      <c r="G671" s="95"/>
      <c r="H671" s="95"/>
      <c r="I671" s="95"/>
      <c r="J671" s="95"/>
      <c r="K671" s="95"/>
      <c r="L671" s="95"/>
      <c r="M671" s="95"/>
      <c r="N671" s="95"/>
      <c r="O671" s="95"/>
      <c r="P671" s="95"/>
      <c r="Q671" s="95"/>
      <c r="R671" s="95"/>
      <c r="S671" s="95"/>
      <c r="T671" s="95"/>
      <c r="U671" s="95"/>
    </row>
    <row r="672" spans="2:21">
      <c r="B672" s="94"/>
      <c r="C672" s="95"/>
      <c r="D672" s="95"/>
      <c r="E672" s="95"/>
      <c r="F672" s="95"/>
      <c r="G672" s="95"/>
      <c r="H672" s="95"/>
      <c r="I672" s="95"/>
      <c r="J672" s="95"/>
      <c r="K672" s="95"/>
      <c r="L672" s="95"/>
      <c r="M672" s="95"/>
      <c r="N672" s="95"/>
      <c r="O672" s="95"/>
      <c r="P672" s="95"/>
      <c r="Q672" s="95"/>
      <c r="R672" s="95"/>
      <c r="S672" s="95"/>
      <c r="T672" s="95"/>
      <c r="U672" s="95"/>
    </row>
    <row r="673" spans="2:21">
      <c r="B673" s="94"/>
      <c r="C673" s="95"/>
      <c r="D673" s="95"/>
      <c r="E673" s="95"/>
      <c r="F673" s="95"/>
      <c r="G673" s="95"/>
      <c r="H673" s="95"/>
      <c r="I673" s="95"/>
      <c r="J673" s="95"/>
      <c r="K673" s="95"/>
      <c r="L673" s="95"/>
      <c r="M673" s="95"/>
      <c r="N673" s="95"/>
      <c r="O673" s="95"/>
      <c r="P673" s="95"/>
      <c r="Q673" s="95"/>
      <c r="R673" s="95"/>
      <c r="S673" s="95"/>
      <c r="T673" s="95"/>
      <c r="U673" s="95"/>
    </row>
    <row r="674" spans="2:21">
      <c r="B674" s="94"/>
      <c r="C674" s="95"/>
      <c r="D674" s="95"/>
      <c r="E674" s="95"/>
      <c r="F674" s="95"/>
      <c r="G674" s="95"/>
      <c r="H674" s="95"/>
      <c r="I674" s="95"/>
      <c r="J674" s="95"/>
      <c r="K674" s="95"/>
      <c r="L674" s="95"/>
      <c r="M674" s="95"/>
      <c r="N674" s="95"/>
      <c r="O674" s="95"/>
      <c r="P674" s="95"/>
      <c r="Q674" s="95"/>
      <c r="R674" s="95"/>
      <c r="S674" s="95"/>
      <c r="T674" s="95"/>
      <c r="U674" s="95"/>
    </row>
    <row r="675" spans="2:21">
      <c r="B675" s="94"/>
      <c r="C675" s="95"/>
      <c r="D675" s="95"/>
      <c r="E675" s="95"/>
      <c r="F675" s="95"/>
      <c r="G675" s="95"/>
      <c r="H675" s="95"/>
      <c r="I675" s="95"/>
      <c r="J675" s="95"/>
      <c r="K675" s="95"/>
      <c r="L675" s="95"/>
      <c r="M675" s="95"/>
      <c r="N675" s="95"/>
      <c r="O675" s="95"/>
      <c r="P675" s="95"/>
      <c r="Q675" s="95"/>
      <c r="R675" s="95"/>
      <c r="S675" s="95"/>
      <c r="T675" s="95"/>
      <c r="U675" s="95"/>
    </row>
    <row r="676" spans="2:21">
      <c r="B676" s="94"/>
      <c r="C676" s="95"/>
      <c r="D676" s="95"/>
      <c r="E676" s="95"/>
      <c r="F676" s="95"/>
      <c r="G676" s="95"/>
      <c r="H676" s="95"/>
      <c r="I676" s="95"/>
      <c r="J676" s="95"/>
      <c r="K676" s="95"/>
      <c r="L676" s="95"/>
      <c r="M676" s="95"/>
      <c r="N676" s="95"/>
      <c r="O676" s="95"/>
      <c r="P676" s="95"/>
      <c r="Q676" s="95"/>
      <c r="R676" s="95"/>
      <c r="S676" s="95"/>
      <c r="T676" s="95"/>
      <c r="U676" s="95"/>
    </row>
    <row r="677" spans="2:21">
      <c r="B677" s="94"/>
      <c r="C677" s="95"/>
      <c r="D677" s="95"/>
      <c r="E677" s="95"/>
      <c r="F677" s="95"/>
      <c r="G677" s="95"/>
      <c r="H677" s="95"/>
      <c r="I677" s="95"/>
      <c r="J677" s="95"/>
      <c r="K677" s="95"/>
      <c r="L677" s="95"/>
      <c r="M677" s="95"/>
      <c r="N677" s="95"/>
      <c r="O677" s="95"/>
      <c r="P677" s="95"/>
      <c r="Q677" s="95"/>
      <c r="R677" s="95"/>
      <c r="S677" s="95"/>
      <c r="T677" s="95"/>
      <c r="U677" s="95"/>
    </row>
    <row r="678" spans="2:21">
      <c r="B678" s="94"/>
      <c r="C678" s="95"/>
      <c r="D678" s="95"/>
      <c r="E678" s="95"/>
      <c r="F678" s="95"/>
      <c r="G678" s="95"/>
      <c r="H678" s="95"/>
      <c r="I678" s="95"/>
      <c r="J678" s="95"/>
      <c r="K678" s="95"/>
      <c r="L678" s="95"/>
      <c r="M678" s="95"/>
      <c r="N678" s="95"/>
      <c r="O678" s="95"/>
      <c r="P678" s="95"/>
      <c r="Q678" s="95"/>
      <c r="R678" s="95"/>
      <c r="S678" s="95"/>
      <c r="T678" s="95"/>
      <c r="U678" s="95"/>
    </row>
    <row r="679" spans="2:21">
      <c r="B679" s="94"/>
      <c r="C679" s="95"/>
      <c r="D679" s="95"/>
      <c r="E679" s="95"/>
      <c r="F679" s="95"/>
      <c r="G679" s="95"/>
      <c r="H679" s="95"/>
      <c r="I679" s="95"/>
      <c r="J679" s="95"/>
      <c r="K679" s="95"/>
      <c r="L679" s="95"/>
      <c r="M679" s="95"/>
      <c r="N679" s="95"/>
      <c r="O679" s="95"/>
      <c r="P679" s="95"/>
      <c r="Q679" s="95"/>
      <c r="R679" s="95"/>
      <c r="S679" s="95"/>
      <c r="T679" s="95"/>
      <c r="U679" s="95"/>
    </row>
    <row r="680" spans="2:21">
      <c r="B680" s="94"/>
      <c r="C680" s="95"/>
      <c r="D680" s="95"/>
      <c r="E680" s="95"/>
      <c r="F680" s="95"/>
      <c r="G680" s="95"/>
      <c r="H680" s="95"/>
      <c r="I680" s="95"/>
      <c r="J680" s="95"/>
      <c r="K680" s="95"/>
      <c r="L680" s="95"/>
      <c r="M680" s="95"/>
      <c r="N680" s="95"/>
      <c r="O680" s="95"/>
      <c r="P680" s="95"/>
      <c r="Q680" s="95"/>
      <c r="R680" s="95"/>
      <c r="S680" s="95"/>
      <c r="T680" s="95"/>
      <c r="U680" s="95"/>
    </row>
    <row r="681" spans="2:21">
      <c r="B681" s="94"/>
      <c r="C681" s="95"/>
      <c r="D681" s="95"/>
      <c r="E681" s="95"/>
      <c r="F681" s="95"/>
      <c r="G681" s="95"/>
      <c r="H681" s="95"/>
      <c r="I681" s="95"/>
      <c r="J681" s="95"/>
      <c r="K681" s="95"/>
      <c r="L681" s="95"/>
      <c r="M681" s="95"/>
      <c r="N681" s="95"/>
      <c r="O681" s="95"/>
      <c r="P681" s="95"/>
      <c r="Q681" s="95"/>
      <c r="R681" s="95"/>
      <c r="S681" s="95"/>
      <c r="T681" s="95"/>
      <c r="U681" s="95"/>
    </row>
    <row r="682" spans="2:21">
      <c r="B682" s="94"/>
      <c r="C682" s="95"/>
      <c r="D682" s="95"/>
      <c r="E682" s="95"/>
      <c r="F682" s="95"/>
      <c r="G682" s="95"/>
      <c r="H682" s="95"/>
      <c r="I682" s="95"/>
      <c r="J682" s="95"/>
      <c r="K682" s="95"/>
      <c r="L682" s="95"/>
      <c r="M682" s="95"/>
      <c r="N682" s="95"/>
      <c r="O682" s="95"/>
      <c r="P682" s="95"/>
      <c r="Q682" s="95"/>
      <c r="R682" s="95"/>
      <c r="S682" s="95"/>
      <c r="T682" s="95"/>
      <c r="U682" s="95"/>
    </row>
    <row r="683" spans="2:21">
      <c r="B683" s="94"/>
      <c r="C683" s="95"/>
      <c r="D683" s="95"/>
      <c r="E683" s="95"/>
      <c r="F683" s="95"/>
      <c r="G683" s="95"/>
      <c r="H683" s="95"/>
      <c r="I683" s="95"/>
      <c r="J683" s="95"/>
      <c r="K683" s="95"/>
      <c r="L683" s="95"/>
      <c r="M683" s="95"/>
      <c r="N683" s="95"/>
      <c r="O683" s="95"/>
      <c r="P683" s="95"/>
      <c r="Q683" s="95"/>
      <c r="R683" s="95"/>
      <c r="S683" s="95"/>
      <c r="T683" s="95"/>
      <c r="U683" s="95"/>
    </row>
    <row r="684" spans="2:21">
      <c r="B684" s="94"/>
      <c r="C684" s="95"/>
      <c r="D684" s="95"/>
      <c r="E684" s="95"/>
      <c r="F684" s="95"/>
      <c r="G684" s="95"/>
      <c r="H684" s="95"/>
      <c r="I684" s="95"/>
      <c r="J684" s="95"/>
      <c r="K684" s="95"/>
      <c r="L684" s="95"/>
      <c r="M684" s="95"/>
      <c r="N684" s="95"/>
      <c r="O684" s="95"/>
      <c r="P684" s="95"/>
      <c r="Q684" s="95"/>
      <c r="R684" s="95"/>
      <c r="S684" s="95"/>
      <c r="T684" s="95"/>
      <c r="U684" s="95"/>
    </row>
    <row r="685" spans="2:21">
      <c r="B685" s="94"/>
      <c r="C685" s="95"/>
      <c r="D685" s="95"/>
      <c r="E685" s="95"/>
      <c r="F685" s="95"/>
      <c r="G685" s="95"/>
      <c r="H685" s="95"/>
      <c r="I685" s="95"/>
      <c r="J685" s="95"/>
      <c r="K685" s="95"/>
      <c r="L685" s="95"/>
      <c r="M685" s="95"/>
      <c r="N685" s="95"/>
      <c r="O685" s="95"/>
      <c r="P685" s="95"/>
      <c r="Q685" s="95"/>
      <c r="R685" s="95"/>
      <c r="S685" s="95"/>
      <c r="T685" s="95"/>
      <c r="U685" s="95"/>
    </row>
    <row r="686" spans="2:21">
      <c r="B686" s="94"/>
      <c r="C686" s="95"/>
      <c r="D686" s="95"/>
      <c r="E686" s="95"/>
      <c r="F686" s="95"/>
      <c r="G686" s="95"/>
      <c r="H686" s="95"/>
      <c r="I686" s="95"/>
      <c r="J686" s="95"/>
      <c r="K686" s="95"/>
      <c r="L686" s="95"/>
      <c r="M686" s="95"/>
      <c r="N686" s="95"/>
      <c r="O686" s="95"/>
      <c r="P686" s="95"/>
      <c r="Q686" s="95"/>
      <c r="R686" s="95"/>
      <c r="S686" s="95"/>
      <c r="T686" s="95"/>
      <c r="U686" s="95"/>
    </row>
    <row r="687" spans="2:21">
      <c r="B687" s="94"/>
      <c r="C687" s="95"/>
      <c r="D687" s="95"/>
      <c r="E687" s="95"/>
      <c r="F687" s="95"/>
      <c r="G687" s="95"/>
      <c r="H687" s="95"/>
      <c r="I687" s="95"/>
      <c r="J687" s="95"/>
      <c r="K687" s="95"/>
      <c r="L687" s="95"/>
      <c r="M687" s="95"/>
      <c r="N687" s="95"/>
      <c r="O687" s="95"/>
      <c r="P687" s="95"/>
      <c r="Q687" s="95"/>
      <c r="R687" s="95"/>
      <c r="S687" s="95"/>
      <c r="T687" s="95"/>
      <c r="U687" s="95"/>
    </row>
    <row r="688" spans="2:21">
      <c r="B688" s="94"/>
      <c r="C688" s="95"/>
      <c r="D688" s="95"/>
      <c r="E688" s="95"/>
      <c r="F688" s="95"/>
      <c r="G688" s="95"/>
      <c r="H688" s="95"/>
      <c r="I688" s="95"/>
      <c r="J688" s="95"/>
      <c r="K688" s="95"/>
      <c r="L688" s="95"/>
      <c r="M688" s="95"/>
      <c r="N688" s="95"/>
      <c r="O688" s="95"/>
      <c r="P688" s="95"/>
      <c r="Q688" s="95"/>
      <c r="R688" s="95"/>
      <c r="S688" s="95"/>
      <c r="T688" s="95"/>
      <c r="U688" s="95"/>
    </row>
    <row r="689" spans="2:21">
      <c r="B689" s="94"/>
      <c r="C689" s="95"/>
      <c r="D689" s="95"/>
      <c r="E689" s="95"/>
      <c r="F689" s="95"/>
      <c r="G689" s="95"/>
      <c r="H689" s="95"/>
      <c r="I689" s="95"/>
      <c r="J689" s="95"/>
      <c r="K689" s="95"/>
      <c r="L689" s="95"/>
      <c r="M689" s="95"/>
      <c r="N689" s="95"/>
      <c r="O689" s="95"/>
      <c r="P689" s="95"/>
      <c r="Q689" s="95"/>
      <c r="R689" s="95"/>
      <c r="S689" s="95"/>
      <c r="T689" s="95"/>
      <c r="U689" s="95"/>
    </row>
    <row r="690" spans="2:21">
      <c r="B690" s="94"/>
      <c r="C690" s="95"/>
      <c r="D690" s="95"/>
      <c r="E690" s="95"/>
      <c r="F690" s="95"/>
      <c r="G690" s="95"/>
      <c r="H690" s="95"/>
      <c r="I690" s="95"/>
      <c r="J690" s="95"/>
      <c r="K690" s="95"/>
      <c r="L690" s="95"/>
      <c r="M690" s="95"/>
      <c r="N690" s="95"/>
      <c r="O690" s="95"/>
      <c r="P690" s="95"/>
      <c r="Q690" s="95"/>
      <c r="R690" s="95"/>
      <c r="S690" s="95"/>
      <c r="T690" s="95"/>
      <c r="U690" s="95"/>
    </row>
    <row r="691" spans="2:21">
      <c r="B691" s="94"/>
      <c r="C691" s="95"/>
      <c r="D691" s="95"/>
      <c r="E691" s="95"/>
      <c r="F691" s="95"/>
      <c r="G691" s="95"/>
      <c r="H691" s="95"/>
      <c r="I691" s="95"/>
      <c r="J691" s="95"/>
      <c r="K691" s="95"/>
      <c r="L691" s="95"/>
      <c r="M691" s="95"/>
      <c r="N691" s="95"/>
      <c r="O691" s="95"/>
      <c r="P691" s="95"/>
      <c r="Q691" s="95"/>
      <c r="R691" s="95"/>
      <c r="S691" s="95"/>
      <c r="T691" s="95"/>
      <c r="U691" s="95"/>
    </row>
    <row r="692" spans="2:21">
      <c r="B692" s="94"/>
      <c r="C692" s="95"/>
      <c r="D692" s="95"/>
      <c r="E692" s="95"/>
      <c r="F692" s="95"/>
      <c r="G692" s="95"/>
      <c r="H692" s="95"/>
      <c r="I692" s="95"/>
      <c r="J692" s="95"/>
      <c r="K692" s="95"/>
      <c r="L692" s="95"/>
      <c r="M692" s="95"/>
      <c r="N692" s="95"/>
      <c r="O692" s="95"/>
      <c r="P692" s="95"/>
      <c r="Q692" s="95"/>
      <c r="R692" s="95"/>
      <c r="S692" s="95"/>
      <c r="T692" s="95"/>
      <c r="U692" s="95"/>
    </row>
    <row r="693" spans="2:21">
      <c r="B693" s="94"/>
      <c r="C693" s="95"/>
      <c r="D693" s="95"/>
      <c r="E693" s="95"/>
      <c r="F693" s="95"/>
      <c r="G693" s="95"/>
      <c r="H693" s="95"/>
      <c r="I693" s="95"/>
      <c r="J693" s="95"/>
      <c r="K693" s="95"/>
      <c r="L693" s="95"/>
      <c r="M693" s="95"/>
      <c r="N693" s="95"/>
      <c r="O693" s="95"/>
      <c r="P693" s="95"/>
      <c r="Q693" s="95"/>
      <c r="R693" s="95"/>
      <c r="S693" s="95"/>
      <c r="T693" s="95"/>
      <c r="U693" s="95"/>
    </row>
    <row r="694" spans="2:21">
      <c r="B694" s="94"/>
      <c r="C694" s="95"/>
      <c r="D694" s="95"/>
      <c r="E694" s="95"/>
      <c r="F694" s="95"/>
      <c r="G694" s="95"/>
      <c r="H694" s="95"/>
      <c r="I694" s="95"/>
      <c r="J694" s="95"/>
      <c r="K694" s="95"/>
      <c r="L694" s="95"/>
      <c r="M694" s="95"/>
      <c r="N694" s="95"/>
      <c r="O694" s="95"/>
      <c r="P694" s="95"/>
      <c r="Q694" s="95"/>
      <c r="R694" s="95"/>
      <c r="S694" s="95"/>
      <c r="T694" s="95"/>
      <c r="U694" s="95"/>
    </row>
    <row r="695" spans="2:21">
      <c r="B695" s="94"/>
      <c r="C695" s="95"/>
      <c r="D695" s="95"/>
      <c r="E695" s="95"/>
      <c r="F695" s="95"/>
      <c r="G695" s="95"/>
      <c r="H695" s="95"/>
      <c r="I695" s="95"/>
      <c r="J695" s="95"/>
      <c r="K695" s="95"/>
      <c r="L695" s="95"/>
      <c r="M695" s="95"/>
      <c r="N695" s="95"/>
      <c r="O695" s="95"/>
      <c r="P695" s="95"/>
      <c r="Q695" s="95"/>
      <c r="R695" s="95"/>
      <c r="S695" s="95"/>
      <c r="T695" s="95"/>
      <c r="U695" s="95"/>
    </row>
    <row r="696" spans="2:21">
      <c r="B696" s="94"/>
      <c r="C696" s="95"/>
      <c r="D696" s="95"/>
      <c r="E696" s="95"/>
      <c r="F696" s="95"/>
      <c r="G696" s="95"/>
      <c r="H696" s="95"/>
      <c r="I696" s="95"/>
      <c r="J696" s="95"/>
      <c r="K696" s="95"/>
      <c r="L696" s="95"/>
      <c r="M696" s="95"/>
      <c r="N696" s="95"/>
      <c r="O696" s="95"/>
      <c r="P696" s="95"/>
      <c r="Q696" s="95"/>
      <c r="R696" s="95"/>
      <c r="S696" s="95"/>
      <c r="T696" s="95"/>
      <c r="U696" s="95"/>
    </row>
    <row r="697" spans="2:21">
      <c r="B697" s="94"/>
      <c r="C697" s="95"/>
      <c r="D697" s="95"/>
      <c r="E697" s="95"/>
      <c r="F697" s="95"/>
      <c r="G697" s="95"/>
      <c r="H697" s="95"/>
      <c r="I697" s="95"/>
      <c r="J697" s="95"/>
      <c r="K697" s="95"/>
      <c r="L697" s="95"/>
      <c r="M697" s="95"/>
      <c r="N697" s="95"/>
      <c r="O697" s="95"/>
      <c r="P697" s="95"/>
      <c r="Q697" s="95"/>
      <c r="R697" s="95"/>
      <c r="S697" s="95"/>
      <c r="T697" s="95"/>
      <c r="U697" s="95"/>
    </row>
    <row r="698" spans="2:21">
      <c r="B698" s="94"/>
      <c r="C698" s="95"/>
      <c r="D698" s="95"/>
      <c r="E698" s="95"/>
      <c r="F698" s="95"/>
      <c r="G698" s="95"/>
      <c r="H698" s="95"/>
      <c r="I698" s="95"/>
      <c r="J698" s="95"/>
      <c r="K698" s="95"/>
      <c r="L698" s="95"/>
      <c r="M698" s="95"/>
      <c r="N698" s="95"/>
      <c r="O698" s="95"/>
      <c r="P698" s="95"/>
      <c r="Q698" s="95"/>
      <c r="R698" s="95"/>
      <c r="S698" s="95"/>
      <c r="T698" s="95"/>
      <c r="U698" s="95"/>
    </row>
    <row r="699" spans="2:21">
      <c r="B699" s="94"/>
      <c r="C699" s="95"/>
      <c r="D699" s="95"/>
      <c r="E699" s="95"/>
      <c r="F699" s="95"/>
      <c r="G699" s="95"/>
      <c r="H699" s="95"/>
      <c r="I699" s="95"/>
      <c r="J699" s="95"/>
      <c r="K699" s="95"/>
      <c r="L699" s="95"/>
      <c r="M699" s="95"/>
      <c r="N699" s="95"/>
      <c r="O699" s="95"/>
      <c r="P699" s="95"/>
      <c r="Q699" s="95"/>
      <c r="R699" s="95"/>
      <c r="S699" s="95"/>
      <c r="T699" s="95"/>
      <c r="U699" s="95"/>
    </row>
    <row r="700" spans="2:21">
      <c r="B700" s="94"/>
      <c r="C700" s="95"/>
      <c r="D700" s="95"/>
      <c r="E700" s="95"/>
      <c r="F700" s="95"/>
      <c r="G700" s="95"/>
      <c r="H700" s="95"/>
      <c r="I700" s="95"/>
      <c r="J700" s="95"/>
      <c r="K700" s="95"/>
      <c r="L700" s="95"/>
      <c r="M700" s="95"/>
      <c r="N700" s="95"/>
      <c r="O700" s="95"/>
      <c r="P700" s="95"/>
      <c r="Q700" s="95"/>
      <c r="R700" s="95"/>
      <c r="S700" s="95"/>
      <c r="T700" s="95"/>
      <c r="U700" s="95"/>
    </row>
    <row r="701" spans="2:21">
      <c r="B701" s="94"/>
      <c r="C701" s="95"/>
      <c r="D701" s="95"/>
      <c r="E701" s="95"/>
      <c r="F701" s="95"/>
      <c r="G701" s="95"/>
      <c r="H701" s="95"/>
      <c r="I701" s="95"/>
      <c r="J701" s="95"/>
      <c r="K701" s="95"/>
      <c r="L701" s="95"/>
      <c r="M701" s="95"/>
      <c r="N701" s="95"/>
      <c r="O701" s="95"/>
      <c r="P701" s="95"/>
      <c r="Q701" s="95"/>
      <c r="R701" s="95"/>
      <c r="S701" s="95"/>
      <c r="T701" s="95"/>
      <c r="U701" s="95"/>
    </row>
    <row r="702" spans="2:21">
      <c r="B702" s="94"/>
      <c r="C702" s="95"/>
      <c r="D702" s="95"/>
      <c r="E702" s="95"/>
      <c r="F702" s="95"/>
      <c r="G702" s="95"/>
      <c r="H702" s="95"/>
      <c r="I702" s="95"/>
      <c r="J702" s="95"/>
      <c r="K702" s="95"/>
      <c r="L702" s="95"/>
      <c r="M702" s="95"/>
      <c r="N702" s="95"/>
      <c r="O702" s="95"/>
      <c r="P702" s="95"/>
      <c r="Q702" s="95"/>
      <c r="R702" s="95"/>
      <c r="S702" s="95"/>
      <c r="T702" s="95"/>
      <c r="U702" s="95"/>
    </row>
    <row r="703" spans="2:21">
      <c r="B703" s="94"/>
      <c r="C703" s="95"/>
      <c r="D703" s="95"/>
      <c r="E703" s="95"/>
      <c r="F703" s="95"/>
      <c r="G703" s="95"/>
      <c r="H703" s="95"/>
      <c r="I703" s="95"/>
      <c r="J703" s="95"/>
      <c r="K703" s="95"/>
      <c r="L703" s="95"/>
      <c r="M703" s="95"/>
      <c r="N703" s="95"/>
      <c r="O703" s="95"/>
      <c r="P703" s="95"/>
      <c r="Q703" s="95"/>
      <c r="R703" s="95"/>
      <c r="S703" s="95"/>
      <c r="T703" s="95"/>
      <c r="U703" s="95"/>
    </row>
    <row r="704" spans="2:21">
      <c r="B704" s="94"/>
      <c r="C704" s="95"/>
      <c r="D704" s="95"/>
      <c r="E704" s="95"/>
      <c r="F704" s="95"/>
      <c r="G704" s="95"/>
      <c r="H704" s="95"/>
      <c r="I704" s="95"/>
      <c r="J704" s="95"/>
      <c r="K704" s="95"/>
      <c r="L704" s="95"/>
      <c r="M704" s="95"/>
      <c r="N704" s="95"/>
      <c r="O704" s="95"/>
      <c r="P704" s="95"/>
      <c r="Q704" s="95"/>
      <c r="R704" s="95"/>
      <c r="S704" s="95"/>
      <c r="T704" s="95"/>
      <c r="U704" s="95"/>
    </row>
    <row r="705" spans="2:21">
      <c r="B705" s="94"/>
      <c r="C705" s="95"/>
      <c r="D705" s="95"/>
      <c r="E705" s="95"/>
      <c r="F705" s="95"/>
      <c r="G705" s="95"/>
      <c r="H705" s="95"/>
      <c r="I705" s="95"/>
      <c r="J705" s="95"/>
      <c r="K705" s="95"/>
      <c r="L705" s="95"/>
      <c r="M705" s="95"/>
      <c r="N705" s="95"/>
      <c r="O705" s="95"/>
      <c r="P705" s="95"/>
      <c r="Q705" s="95"/>
      <c r="R705" s="95"/>
      <c r="S705" s="95"/>
      <c r="T705" s="95"/>
      <c r="U705" s="95"/>
    </row>
    <row r="706" spans="2:21">
      <c r="B706" s="94"/>
      <c r="C706" s="95"/>
      <c r="D706" s="95"/>
      <c r="E706" s="95"/>
      <c r="F706" s="95"/>
      <c r="G706" s="95"/>
      <c r="H706" s="95"/>
      <c r="I706" s="95"/>
      <c r="J706" s="95"/>
      <c r="K706" s="95"/>
      <c r="L706" s="95"/>
      <c r="M706" s="95"/>
      <c r="N706" s="95"/>
      <c r="O706" s="95"/>
      <c r="P706" s="95"/>
      <c r="Q706" s="95"/>
      <c r="R706" s="95"/>
      <c r="S706" s="95"/>
      <c r="T706" s="95"/>
      <c r="U706" s="95"/>
    </row>
    <row r="707" spans="2:21">
      <c r="B707" s="94"/>
      <c r="C707" s="95"/>
      <c r="D707" s="95"/>
      <c r="E707" s="95"/>
      <c r="F707" s="95"/>
      <c r="G707" s="95"/>
      <c r="H707" s="95"/>
      <c r="I707" s="95"/>
      <c r="J707" s="95"/>
      <c r="K707" s="95"/>
      <c r="L707" s="95"/>
      <c r="M707" s="95"/>
      <c r="N707" s="95"/>
      <c r="O707" s="95"/>
      <c r="P707" s="95"/>
      <c r="Q707" s="95"/>
      <c r="R707" s="95"/>
      <c r="S707" s="95"/>
      <c r="T707" s="95"/>
      <c r="U707" s="95"/>
    </row>
    <row r="708" spans="2:21">
      <c r="B708" s="94"/>
      <c r="C708" s="95"/>
      <c r="D708" s="95"/>
      <c r="E708" s="95"/>
      <c r="F708" s="95"/>
      <c r="G708" s="95"/>
      <c r="H708" s="95"/>
      <c r="I708" s="95"/>
      <c r="J708" s="95"/>
      <c r="K708" s="95"/>
      <c r="L708" s="95"/>
      <c r="M708" s="95"/>
      <c r="N708" s="95"/>
      <c r="O708" s="95"/>
      <c r="P708" s="95"/>
      <c r="Q708" s="95"/>
      <c r="R708" s="95"/>
      <c r="S708" s="95"/>
      <c r="T708" s="95"/>
      <c r="U708" s="95"/>
    </row>
    <row r="709" spans="2:21">
      <c r="B709" s="94"/>
      <c r="C709" s="95"/>
      <c r="D709" s="95"/>
      <c r="E709" s="95"/>
      <c r="F709" s="95"/>
      <c r="G709" s="95"/>
      <c r="H709" s="95"/>
      <c r="I709" s="95"/>
      <c r="J709" s="95"/>
      <c r="K709" s="95"/>
      <c r="L709" s="95"/>
      <c r="M709" s="95"/>
      <c r="N709" s="95"/>
      <c r="O709" s="95"/>
      <c r="P709" s="95"/>
      <c r="Q709" s="95"/>
      <c r="R709" s="95"/>
      <c r="S709" s="95"/>
      <c r="T709" s="95"/>
      <c r="U709" s="95"/>
    </row>
    <row r="710" spans="2:21">
      <c r="B710" s="94"/>
      <c r="C710" s="95"/>
      <c r="D710" s="95"/>
      <c r="E710" s="95"/>
      <c r="F710" s="95"/>
      <c r="G710" s="95"/>
      <c r="H710" s="95"/>
      <c r="I710" s="95"/>
      <c r="J710" s="95"/>
      <c r="K710" s="95"/>
      <c r="L710" s="95"/>
      <c r="M710" s="95"/>
      <c r="N710" s="95"/>
      <c r="O710" s="95"/>
      <c r="P710" s="95"/>
      <c r="Q710" s="95"/>
      <c r="R710" s="95"/>
      <c r="S710" s="95"/>
      <c r="T710" s="95"/>
      <c r="U710" s="95"/>
    </row>
    <row r="711" spans="2:21">
      <c r="B711" s="94"/>
      <c r="C711" s="95"/>
      <c r="D711" s="95"/>
      <c r="E711" s="95"/>
      <c r="F711" s="95"/>
      <c r="G711" s="95"/>
      <c r="H711" s="95"/>
      <c r="I711" s="95"/>
      <c r="J711" s="95"/>
      <c r="K711" s="95"/>
      <c r="L711" s="95"/>
      <c r="M711" s="95"/>
      <c r="N711" s="95"/>
      <c r="O711" s="95"/>
      <c r="P711" s="95"/>
      <c r="Q711" s="95"/>
      <c r="R711" s="95"/>
      <c r="S711" s="95"/>
      <c r="T711" s="95"/>
      <c r="U711" s="95"/>
    </row>
    <row r="712" spans="2:21">
      <c r="B712" s="94"/>
      <c r="C712" s="95"/>
      <c r="D712" s="95"/>
      <c r="E712" s="95"/>
      <c r="F712" s="95"/>
      <c r="G712" s="95"/>
      <c r="H712" s="95"/>
      <c r="I712" s="95"/>
      <c r="J712" s="95"/>
      <c r="K712" s="95"/>
      <c r="L712" s="95"/>
      <c r="M712" s="95"/>
      <c r="N712" s="95"/>
      <c r="O712" s="95"/>
      <c r="P712" s="95"/>
      <c r="Q712" s="95"/>
      <c r="R712" s="95"/>
      <c r="S712" s="95"/>
      <c r="T712" s="95"/>
      <c r="U712" s="95"/>
    </row>
    <row r="713" spans="2:21">
      <c r="B713" s="94"/>
      <c r="C713" s="95"/>
      <c r="D713" s="95"/>
      <c r="E713" s="95"/>
      <c r="F713" s="95"/>
      <c r="G713" s="95"/>
      <c r="H713" s="95"/>
      <c r="I713" s="95"/>
      <c r="J713" s="95"/>
      <c r="K713" s="95"/>
      <c r="L713" s="95"/>
      <c r="M713" s="95"/>
      <c r="N713" s="95"/>
      <c r="O713" s="95"/>
      <c r="P713" s="95"/>
      <c r="Q713" s="95"/>
      <c r="R713" s="95"/>
      <c r="S713" s="95"/>
      <c r="T713" s="95"/>
      <c r="U713" s="95"/>
    </row>
    <row r="714" spans="2:21">
      <c r="B714" s="94"/>
      <c r="C714" s="95"/>
      <c r="D714" s="95"/>
      <c r="E714" s="95"/>
      <c r="F714" s="95"/>
      <c r="G714" s="95"/>
      <c r="H714" s="95"/>
      <c r="I714" s="95"/>
      <c r="J714" s="95"/>
      <c r="K714" s="95"/>
      <c r="L714" s="95"/>
      <c r="M714" s="95"/>
      <c r="N714" s="95"/>
      <c r="O714" s="95"/>
      <c r="P714" s="95"/>
      <c r="Q714" s="95"/>
      <c r="R714" s="95"/>
      <c r="S714" s="95"/>
      <c r="T714" s="95"/>
      <c r="U714" s="95"/>
    </row>
    <row r="715" spans="2:21">
      <c r="B715" s="94"/>
      <c r="C715" s="95"/>
      <c r="D715" s="95"/>
      <c r="E715" s="95"/>
      <c r="F715" s="95"/>
      <c r="G715" s="95"/>
      <c r="H715" s="95"/>
      <c r="I715" s="95"/>
      <c r="J715" s="95"/>
      <c r="K715" s="95"/>
      <c r="L715" s="95"/>
      <c r="M715" s="95"/>
      <c r="N715" s="95"/>
      <c r="O715" s="95"/>
      <c r="P715" s="95"/>
      <c r="Q715" s="95"/>
      <c r="R715" s="95"/>
      <c r="S715" s="95"/>
      <c r="T715" s="95"/>
      <c r="U715" s="95"/>
    </row>
    <row r="716" spans="2:21">
      <c r="B716" s="94"/>
      <c r="C716" s="95"/>
      <c r="D716" s="95"/>
      <c r="E716" s="95"/>
      <c r="F716" s="95"/>
      <c r="G716" s="95"/>
      <c r="H716" s="95"/>
      <c r="I716" s="95"/>
      <c r="J716" s="95"/>
      <c r="K716" s="95"/>
      <c r="L716" s="95"/>
      <c r="M716" s="95"/>
      <c r="N716" s="95"/>
      <c r="O716" s="95"/>
      <c r="P716" s="95"/>
      <c r="Q716" s="95"/>
      <c r="R716" s="95"/>
      <c r="S716" s="95"/>
      <c r="T716" s="95"/>
      <c r="U716" s="95"/>
    </row>
    <row r="717" spans="2:21">
      <c r="B717" s="94"/>
      <c r="C717" s="95"/>
      <c r="D717" s="95"/>
      <c r="E717" s="95"/>
      <c r="F717" s="95"/>
      <c r="G717" s="95"/>
      <c r="H717" s="95"/>
      <c r="I717" s="95"/>
      <c r="J717" s="95"/>
      <c r="K717" s="95"/>
      <c r="L717" s="95"/>
      <c r="M717" s="95"/>
      <c r="N717" s="95"/>
      <c r="O717" s="95"/>
      <c r="P717" s="95"/>
      <c r="Q717" s="95"/>
      <c r="R717" s="95"/>
      <c r="S717" s="95"/>
      <c r="T717" s="95"/>
      <c r="U717" s="95"/>
    </row>
    <row r="718" spans="2:21">
      <c r="B718" s="94"/>
      <c r="C718" s="95"/>
      <c r="D718" s="95"/>
      <c r="E718" s="95"/>
      <c r="F718" s="95"/>
      <c r="G718" s="95"/>
      <c r="H718" s="95"/>
      <c r="I718" s="95"/>
      <c r="J718" s="95"/>
      <c r="K718" s="95"/>
      <c r="L718" s="95"/>
      <c r="M718" s="95"/>
      <c r="N718" s="95"/>
      <c r="O718" s="95"/>
      <c r="P718" s="95"/>
      <c r="Q718" s="95"/>
      <c r="R718" s="95"/>
      <c r="S718" s="95"/>
      <c r="T718" s="95"/>
      <c r="U718" s="95"/>
    </row>
    <row r="719" spans="2:21">
      <c r="B719" s="94"/>
      <c r="C719" s="95"/>
      <c r="D719" s="95"/>
      <c r="E719" s="95"/>
      <c r="F719" s="95"/>
      <c r="G719" s="95"/>
      <c r="H719" s="95"/>
      <c r="I719" s="95"/>
      <c r="J719" s="95"/>
      <c r="K719" s="95"/>
      <c r="L719" s="95"/>
      <c r="M719" s="95"/>
      <c r="N719" s="95"/>
      <c r="O719" s="95"/>
      <c r="P719" s="95"/>
      <c r="Q719" s="95"/>
      <c r="R719" s="95"/>
      <c r="S719" s="95"/>
      <c r="T719" s="95"/>
      <c r="U719" s="95"/>
    </row>
    <row r="720" spans="2:21">
      <c r="B720" s="94"/>
      <c r="C720" s="95"/>
      <c r="D720" s="95"/>
      <c r="E720" s="95"/>
      <c r="F720" s="95"/>
      <c r="G720" s="95"/>
      <c r="H720" s="95"/>
      <c r="I720" s="95"/>
      <c r="J720" s="95"/>
      <c r="K720" s="95"/>
      <c r="L720" s="95"/>
      <c r="M720" s="95"/>
      <c r="N720" s="95"/>
      <c r="O720" s="95"/>
      <c r="P720" s="95"/>
      <c r="Q720" s="95"/>
      <c r="R720" s="95"/>
      <c r="S720" s="95"/>
      <c r="T720" s="95"/>
      <c r="U720" s="95"/>
    </row>
    <row r="721" spans="2:21">
      <c r="B721" s="94"/>
      <c r="C721" s="95"/>
      <c r="D721" s="95"/>
      <c r="E721" s="95"/>
      <c r="F721" s="95"/>
      <c r="G721" s="95"/>
      <c r="H721" s="95"/>
      <c r="I721" s="95"/>
      <c r="J721" s="95"/>
      <c r="K721" s="95"/>
      <c r="L721" s="95"/>
      <c r="M721" s="95"/>
      <c r="N721" s="95"/>
      <c r="O721" s="95"/>
      <c r="P721" s="95"/>
      <c r="Q721" s="95"/>
      <c r="R721" s="95"/>
      <c r="S721" s="95"/>
      <c r="T721" s="95"/>
      <c r="U721" s="95"/>
    </row>
    <row r="722" spans="2:21">
      <c r="B722" s="94"/>
      <c r="C722" s="95"/>
      <c r="D722" s="95"/>
      <c r="E722" s="95"/>
      <c r="F722" s="95"/>
      <c r="G722" s="95"/>
      <c r="H722" s="95"/>
      <c r="I722" s="95"/>
      <c r="J722" s="95"/>
      <c r="K722" s="95"/>
      <c r="L722" s="95"/>
      <c r="M722" s="95"/>
      <c r="N722" s="95"/>
      <c r="O722" s="95"/>
      <c r="P722" s="95"/>
      <c r="Q722" s="95"/>
      <c r="R722" s="95"/>
      <c r="S722" s="95"/>
      <c r="T722" s="95"/>
      <c r="U722" s="95"/>
    </row>
    <row r="723" spans="2:21">
      <c r="B723" s="94"/>
      <c r="C723" s="95"/>
      <c r="D723" s="95"/>
      <c r="E723" s="95"/>
      <c r="F723" s="95"/>
      <c r="G723" s="95"/>
      <c r="H723" s="95"/>
      <c r="I723" s="95"/>
      <c r="J723" s="95"/>
      <c r="K723" s="95"/>
      <c r="L723" s="95"/>
      <c r="M723" s="95"/>
      <c r="N723" s="95"/>
      <c r="O723" s="95"/>
      <c r="P723" s="95"/>
      <c r="Q723" s="95"/>
      <c r="R723" s="95"/>
      <c r="S723" s="95"/>
      <c r="T723" s="95"/>
      <c r="U723" s="95"/>
    </row>
    <row r="724" spans="2:21">
      <c r="B724" s="94"/>
      <c r="C724" s="95"/>
      <c r="D724" s="95"/>
      <c r="E724" s="95"/>
      <c r="F724" s="95"/>
      <c r="G724" s="95"/>
      <c r="H724" s="95"/>
      <c r="I724" s="95"/>
      <c r="J724" s="95"/>
      <c r="K724" s="95"/>
      <c r="L724" s="95"/>
      <c r="M724" s="95"/>
      <c r="N724" s="95"/>
      <c r="O724" s="95"/>
      <c r="P724" s="95"/>
      <c r="Q724" s="95"/>
      <c r="R724" s="95"/>
      <c r="S724" s="95"/>
      <c r="T724" s="95"/>
      <c r="U724" s="95"/>
    </row>
    <row r="725" spans="2:21">
      <c r="B725" s="94"/>
      <c r="C725" s="95"/>
      <c r="D725" s="95"/>
      <c r="E725" s="95"/>
      <c r="F725" s="95"/>
      <c r="G725" s="95"/>
      <c r="H725" s="95"/>
      <c r="I725" s="95"/>
      <c r="J725" s="95"/>
      <c r="K725" s="95"/>
      <c r="L725" s="95"/>
      <c r="M725" s="95"/>
      <c r="N725" s="95"/>
      <c r="O725" s="95"/>
      <c r="P725" s="95"/>
      <c r="Q725" s="95"/>
      <c r="R725" s="95"/>
      <c r="S725" s="95"/>
      <c r="T725" s="95"/>
      <c r="U725" s="95"/>
    </row>
    <row r="726" spans="2:21">
      <c r="B726" s="94"/>
      <c r="C726" s="95"/>
      <c r="D726" s="95"/>
      <c r="E726" s="95"/>
      <c r="F726" s="95"/>
      <c r="G726" s="95"/>
      <c r="H726" s="95"/>
      <c r="I726" s="95"/>
      <c r="J726" s="95"/>
      <c r="K726" s="95"/>
      <c r="L726" s="95"/>
      <c r="M726" s="95"/>
      <c r="N726" s="95"/>
      <c r="O726" s="95"/>
      <c r="P726" s="95"/>
      <c r="Q726" s="95"/>
      <c r="R726" s="95"/>
      <c r="S726" s="95"/>
      <c r="T726" s="95"/>
      <c r="U726" s="95"/>
    </row>
    <row r="727" spans="2:21">
      <c r="B727" s="94"/>
      <c r="C727" s="95"/>
      <c r="D727" s="95"/>
      <c r="E727" s="95"/>
      <c r="F727" s="95"/>
      <c r="G727" s="95"/>
      <c r="H727" s="95"/>
      <c r="I727" s="95"/>
      <c r="J727" s="95"/>
      <c r="K727" s="95"/>
      <c r="L727" s="95"/>
      <c r="M727" s="95"/>
      <c r="N727" s="95"/>
      <c r="O727" s="95"/>
      <c r="P727" s="95"/>
      <c r="Q727" s="95"/>
      <c r="R727" s="95"/>
      <c r="S727" s="95"/>
      <c r="T727" s="95"/>
      <c r="U727" s="95"/>
    </row>
    <row r="728" spans="2:21">
      <c r="B728" s="94"/>
      <c r="C728" s="95"/>
      <c r="D728" s="95"/>
      <c r="E728" s="95"/>
      <c r="F728" s="95"/>
      <c r="G728" s="95"/>
      <c r="H728" s="95"/>
      <c r="I728" s="95"/>
      <c r="J728" s="95"/>
      <c r="K728" s="95"/>
      <c r="L728" s="95"/>
      <c r="M728" s="95"/>
      <c r="N728" s="95"/>
      <c r="O728" s="95"/>
      <c r="P728" s="95"/>
      <c r="Q728" s="95"/>
      <c r="R728" s="95"/>
      <c r="S728" s="95"/>
      <c r="T728" s="95"/>
      <c r="U728" s="95"/>
    </row>
    <row r="729" spans="2:21">
      <c r="B729" s="94"/>
      <c r="C729" s="95"/>
      <c r="D729" s="95"/>
      <c r="E729" s="95"/>
      <c r="F729" s="95"/>
      <c r="G729" s="95"/>
      <c r="H729" s="95"/>
      <c r="I729" s="95"/>
      <c r="J729" s="95"/>
      <c r="K729" s="95"/>
      <c r="L729" s="95"/>
      <c r="M729" s="95"/>
      <c r="N729" s="95"/>
      <c r="O729" s="95"/>
      <c r="P729" s="95"/>
      <c r="Q729" s="95"/>
      <c r="R729" s="95"/>
      <c r="S729" s="95"/>
      <c r="T729" s="95"/>
      <c r="U729" s="95"/>
    </row>
    <row r="730" spans="2:21">
      <c r="B730" s="94"/>
      <c r="C730" s="95"/>
      <c r="D730" s="95"/>
      <c r="E730" s="95"/>
      <c r="F730" s="95"/>
      <c r="G730" s="95"/>
      <c r="H730" s="95"/>
      <c r="I730" s="95"/>
      <c r="J730" s="95"/>
      <c r="K730" s="95"/>
      <c r="L730" s="95"/>
      <c r="M730" s="95"/>
      <c r="N730" s="95"/>
      <c r="O730" s="95"/>
      <c r="P730" s="95"/>
      <c r="Q730" s="95"/>
      <c r="R730" s="95"/>
      <c r="S730" s="95"/>
      <c r="T730" s="95"/>
      <c r="U730" s="95"/>
    </row>
    <row r="731" spans="2:21">
      <c r="B731" s="94"/>
      <c r="C731" s="95"/>
      <c r="D731" s="95"/>
      <c r="E731" s="95"/>
      <c r="F731" s="95"/>
      <c r="G731" s="95"/>
      <c r="H731" s="95"/>
      <c r="I731" s="95"/>
      <c r="J731" s="95"/>
      <c r="K731" s="95"/>
      <c r="L731" s="95"/>
      <c r="M731" s="95"/>
      <c r="N731" s="95"/>
      <c r="O731" s="95"/>
      <c r="P731" s="95"/>
      <c r="Q731" s="95"/>
      <c r="R731" s="95"/>
      <c r="S731" s="95"/>
      <c r="T731" s="95"/>
      <c r="U731" s="95"/>
    </row>
    <row r="732" spans="2:21">
      <c r="B732" s="94"/>
      <c r="C732" s="95"/>
      <c r="D732" s="95"/>
      <c r="E732" s="95"/>
      <c r="F732" s="95"/>
      <c r="G732" s="95"/>
      <c r="H732" s="95"/>
      <c r="I732" s="95"/>
      <c r="J732" s="95"/>
      <c r="K732" s="95"/>
      <c r="L732" s="95"/>
      <c r="M732" s="95"/>
      <c r="N732" s="95"/>
      <c r="O732" s="95"/>
      <c r="P732" s="95"/>
      <c r="Q732" s="95"/>
      <c r="R732" s="95"/>
      <c r="S732" s="95"/>
      <c r="T732" s="95"/>
      <c r="U732" s="95"/>
    </row>
    <row r="733" spans="2:21">
      <c r="B733" s="94"/>
      <c r="C733" s="95"/>
      <c r="D733" s="95"/>
      <c r="E733" s="95"/>
      <c r="F733" s="95"/>
      <c r="G733" s="95"/>
      <c r="H733" s="95"/>
      <c r="I733" s="95"/>
      <c r="J733" s="95"/>
      <c r="K733" s="95"/>
      <c r="L733" s="95"/>
      <c r="M733" s="95"/>
      <c r="N733" s="95"/>
      <c r="O733" s="95"/>
      <c r="P733" s="95"/>
      <c r="Q733" s="95"/>
      <c r="R733" s="95"/>
      <c r="S733" s="95"/>
      <c r="T733" s="95"/>
      <c r="U733" s="95"/>
    </row>
    <row r="734" spans="2:21">
      <c r="C734" s="1"/>
      <c r="D734" s="1"/>
      <c r="E734" s="1"/>
      <c r="F734" s="1"/>
    </row>
    <row r="735" spans="2:21">
      <c r="C735" s="1"/>
      <c r="D735" s="1"/>
      <c r="E735" s="1"/>
      <c r="F735" s="1"/>
    </row>
    <row r="736" spans="2:21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C794" s="1"/>
      <c r="D794" s="1"/>
      <c r="E794" s="1"/>
      <c r="F794" s="1"/>
    </row>
    <row r="795" spans="2:6">
      <c r="B795" s="41"/>
      <c r="C795" s="1"/>
      <c r="D795" s="1"/>
      <c r="E795" s="1"/>
      <c r="F795" s="1"/>
    </row>
    <row r="796" spans="2:6">
      <c r="B796" s="41"/>
      <c r="C796" s="1"/>
      <c r="D796" s="1"/>
      <c r="E796" s="1"/>
      <c r="F796" s="1"/>
    </row>
    <row r="797" spans="2:6">
      <c r="B797" s="3"/>
      <c r="C797" s="1"/>
      <c r="D797" s="1"/>
      <c r="E797" s="1"/>
      <c r="F797" s="1"/>
    </row>
    <row r="798" spans="2:6">
      <c r="C798" s="1"/>
      <c r="D798" s="1"/>
      <c r="E798" s="1"/>
      <c r="F798" s="1"/>
    </row>
    <row r="799" spans="2:6"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pans="3:6">
      <c r="C801" s="1"/>
      <c r="D801" s="1"/>
      <c r="E801" s="1"/>
      <c r="F801" s="1"/>
    </row>
    <row r="802" spans="3:6">
      <c r="C802" s="1"/>
      <c r="D802" s="1"/>
      <c r="E802" s="1"/>
      <c r="F802" s="1"/>
    </row>
    <row r="803" spans="3:6">
      <c r="C803" s="1"/>
      <c r="D803" s="1"/>
      <c r="E803" s="1"/>
      <c r="F803" s="1"/>
    </row>
    <row r="804" spans="3:6">
      <c r="C804" s="1"/>
      <c r="D804" s="1"/>
      <c r="E804" s="1"/>
      <c r="F804" s="1"/>
    </row>
    <row r="805" spans="3:6">
      <c r="C805" s="1"/>
      <c r="D805" s="1"/>
      <c r="E805" s="1"/>
      <c r="F805" s="1"/>
    </row>
    <row r="806" spans="3:6">
      <c r="C806" s="1"/>
      <c r="D806" s="1"/>
      <c r="E806" s="1"/>
      <c r="F806" s="1"/>
    </row>
    <row r="807" spans="3:6">
      <c r="C807" s="1"/>
      <c r="D807" s="1"/>
      <c r="E807" s="1"/>
      <c r="F807" s="1"/>
    </row>
    <row r="808" spans="3:6">
      <c r="C808" s="1"/>
      <c r="D808" s="1"/>
      <c r="E808" s="1"/>
      <c r="F808" s="1"/>
    </row>
    <row r="809" spans="3:6">
      <c r="C809" s="1"/>
      <c r="D809" s="1"/>
      <c r="E809" s="1"/>
      <c r="F809" s="1"/>
    </row>
    <row r="810" spans="3:6">
      <c r="C810" s="1"/>
      <c r="D810" s="1"/>
      <c r="E810" s="1"/>
      <c r="F810" s="1"/>
    </row>
    <row r="811" spans="3:6">
      <c r="C811" s="1"/>
      <c r="D811" s="1"/>
      <c r="E811" s="1"/>
      <c r="F811" s="1"/>
    </row>
    <row r="812" spans="3:6">
      <c r="C812" s="1"/>
      <c r="D812" s="1"/>
      <c r="E812" s="1"/>
      <c r="F812" s="1"/>
    </row>
    <row r="813" spans="3:6">
      <c r="C813" s="1"/>
      <c r="D813" s="1"/>
      <c r="E813" s="1"/>
      <c r="F813" s="1"/>
    </row>
    <row r="814" spans="3:6">
      <c r="C814" s="1"/>
      <c r="D814" s="1"/>
      <c r="E814" s="1"/>
      <c r="F814" s="1"/>
    </row>
    <row r="815" spans="3:6">
      <c r="C815" s="1"/>
      <c r="D815" s="1"/>
      <c r="E815" s="1"/>
      <c r="F815" s="1"/>
    </row>
    <row r="816" spans="3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  <row r="829" spans="3:6">
      <c r="C829" s="1"/>
      <c r="D829" s="1"/>
      <c r="E829" s="1"/>
      <c r="F829" s="1"/>
    </row>
  </sheetData>
  <sheetProtection sheet="1" objects="1" scenarios="1"/>
  <mergeCells count="3">
    <mergeCell ref="B6:U6"/>
    <mergeCell ref="B7:U7"/>
    <mergeCell ref="B272:K272"/>
  </mergeCells>
  <phoneticPr fontId="3" type="noConversion"/>
  <conditionalFormatting sqref="B12:B264">
    <cfRule type="cellIs" dxfId="8" priority="2" operator="equal">
      <formula>"NR3"</formula>
    </cfRule>
  </conditionalFormatting>
  <conditionalFormatting sqref="B12:B264">
    <cfRule type="containsText" dxfId="7" priority="1" operator="containsText" text="הפרשה ">
      <formula>NOT(ISERROR(SEARCH("הפרשה ",B12)))</formula>
    </cfRule>
  </conditionalFormatting>
  <dataValidations count="3">
    <dataValidation allowBlank="1" showInputMessage="1" showErrorMessage="1" sqref="H2 B34 Q9 B36 B270 B272" xr:uid="{00000000-0002-0000-0400-000001000000}"/>
    <dataValidation type="list" allowBlank="1" showInputMessage="1" showErrorMessage="1" sqref="G555:G827" xr:uid="{00000000-0002-0000-0400-000000000000}">
      <formula1>#REF!</formula1>
    </dataValidation>
    <dataValidation type="list" allowBlank="1" showInputMessage="1" showErrorMessage="1" sqref="I12:I35 I37:I827 L12:L827 G12:G35 G37:G554 E12:E35 E37:E821" xr:uid="{00000000-0002-0000-0400-000002000000}">
      <formula1>#REF!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גיליון6">
    <tabColor indexed="44"/>
    <pageSetUpPr fitToPage="1"/>
  </sheetPr>
  <dimension ref="B1:O500"/>
  <sheetViews>
    <sheetView rightToLeft="1" workbookViewId="0"/>
  </sheetViews>
  <sheetFormatPr defaultColWidth="9.140625" defaultRowHeight="18"/>
  <cols>
    <col min="1" max="1" width="6.28515625" style="1" customWidth="1"/>
    <col min="2" max="2" width="42.7109375" style="2" bestFit="1" customWidth="1"/>
    <col min="3" max="3" width="47.7109375" style="2" customWidth="1"/>
    <col min="4" max="4" width="9.7109375" style="2" bestFit="1" customWidth="1"/>
    <col min="5" max="5" width="8" style="2" bestFit="1" customWidth="1"/>
    <col min="6" max="6" width="11.7109375" style="2" bestFit="1" customWidth="1"/>
    <col min="7" max="7" width="44.7109375" style="2" bestFit="1" customWidth="1"/>
    <col min="8" max="8" width="12.28515625" style="1" bestFit="1" customWidth="1"/>
    <col min="9" max="9" width="9" style="1" bestFit="1" customWidth="1"/>
    <col min="10" max="10" width="13.140625" style="1" bestFit="1" customWidth="1"/>
    <col min="11" max="11" width="9.7109375" style="1" bestFit="1" customWidth="1"/>
    <col min="12" max="12" width="10.85546875" style="1" customWidth="1"/>
    <col min="13" max="13" width="6.85546875" style="1" bestFit="1" customWidth="1"/>
    <col min="14" max="14" width="9.140625" style="1" bestFit="1" customWidth="1"/>
    <col min="15" max="15" width="10.42578125" style="1" bestFit="1" customWidth="1"/>
    <col min="16" max="16384" width="9.140625" style="1"/>
  </cols>
  <sheetData>
    <row r="1" spans="2:15">
      <c r="B1" s="46" t="s">
        <v>139</v>
      </c>
      <c r="C1" s="46" t="s" vm="1">
        <v>219</v>
      </c>
    </row>
    <row r="2" spans="2:15">
      <c r="B2" s="46" t="s">
        <v>138</v>
      </c>
      <c r="C2" s="46" t="s">
        <v>220</v>
      </c>
    </row>
    <row r="3" spans="2:15">
      <c r="B3" s="46" t="s">
        <v>140</v>
      </c>
      <c r="C3" s="46" t="s">
        <v>221</v>
      </c>
    </row>
    <row r="4" spans="2:15">
      <c r="B4" s="46" t="s">
        <v>141</v>
      </c>
      <c r="C4" s="46">
        <v>2208</v>
      </c>
    </row>
    <row r="6" spans="2:15" ht="26.25" customHeight="1">
      <c r="B6" s="135" t="s">
        <v>166</v>
      </c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7"/>
    </row>
    <row r="7" spans="2:15" ht="26.25" customHeight="1">
      <c r="B7" s="135" t="s">
        <v>85</v>
      </c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7"/>
    </row>
    <row r="8" spans="2:15" s="3" customFormat="1" ht="63">
      <c r="B8" s="21" t="s">
        <v>108</v>
      </c>
      <c r="C8" s="29" t="s">
        <v>43</v>
      </c>
      <c r="D8" s="29" t="s">
        <v>112</v>
      </c>
      <c r="E8" s="29" t="s">
        <v>182</v>
      </c>
      <c r="F8" s="29" t="s">
        <v>110</v>
      </c>
      <c r="G8" s="29" t="s">
        <v>62</v>
      </c>
      <c r="H8" s="29" t="s">
        <v>96</v>
      </c>
      <c r="I8" s="12" t="s">
        <v>196</v>
      </c>
      <c r="J8" s="12" t="s">
        <v>195</v>
      </c>
      <c r="K8" s="29" t="s">
        <v>210</v>
      </c>
      <c r="L8" s="12" t="s">
        <v>59</v>
      </c>
      <c r="M8" s="12" t="s">
        <v>56</v>
      </c>
      <c r="N8" s="12" t="s">
        <v>142</v>
      </c>
      <c r="O8" s="13" t="s">
        <v>144</v>
      </c>
    </row>
    <row r="9" spans="2:15" s="3" customFormat="1" ht="24" customHeight="1">
      <c r="B9" s="14"/>
      <c r="C9" s="15"/>
      <c r="D9" s="15"/>
      <c r="E9" s="15"/>
      <c r="F9" s="15"/>
      <c r="G9" s="15"/>
      <c r="H9" s="15"/>
      <c r="I9" s="15" t="s">
        <v>203</v>
      </c>
      <c r="J9" s="15"/>
      <c r="K9" s="15" t="s">
        <v>199</v>
      </c>
      <c r="L9" s="15" t="s">
        <v>199</v>
      </c>
      <c r="M9" s="15" t="s">
        <v>19</v>
      </c>
      <c r="N9" s="15" t="s">
        <v>19</v>
      </c>
      <c r="O9" s="16" t="s">
        <v>19</v>
      </c>
    </row>
    <row r="10" spans="2:1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</row>
    <row r="11" spans="2:15" s="4" customFormat="1" ht="18" customHeight="1">
      <c r="B11" s="74" t="s">
        <v>28</v>
      </c>
      <c r="C11" s="74"/>
      <c r="D11" s="75"/>
      <c r="E11" s="75"/>
      <c r="F11" s="74"/>
      <c r="G11" s="75"/>
      <c r="H11" s="75"/>
      <c r="I11" s="77"/>
      <c r="J11" s="110"/>
      <c r="K11" s="77">
        <v>0.13636710700000007</v>
      </c>
      <c r="L11" s="77">
        <f>L12+L187</f>
        <v>638.32932352900002</v>
      </c>
      <c r="M11" s="78"/>
      <c r="N11" s="78">
        <f>IFERROR(L11/$L$11,0)</f>
        <v>1</v>
      </c>
      <c r="O11" s="78">
        <f>L11/'סכום נכסי הקרן'!$C$42</f>
        <v>6.6503048377821875E-3</v>
      </c>
    </row>
    <row r="12" spans="2:15">
      <c r="B12" s="79" t="s">
        <v>190</v>
      </c>
      <c r="C12" s="80"/>
      <c r="D12" s="81"/>
      <c r="E12" s="81"/>
      <c r="F12" s="80"/>
      <c r="G12" s="81"/>
      <c r="H12" s="81"/>
      <c r="I12" s="83"/>
      <c r="J12" s="101"/>
      <c r="K12" s="83">
        <v>0.11964596000000002</v>
      </c>
      <c r="L12" s="83">
        <f>L13+L49+L115</f>
        <v>478.99648521300003</v>
      </c>
      <c r="M12" s="84"/>
      <c r="N12" s="84">
        <f t="shared" ref="N12:N75" si="0">IFERROR(L12/$L$11,0)</f>
        <v>0.75039085242844661</v>
      </c>
      <c r="O12" s="84">
        <f>L12/'סכום נכסי הקרן'!$C$42</f>
        <v>4.9903279161323975E-3</v>
      </c>
    </row>
    <row r="13" spans="2:15">
      <c r="B13" s="85" t="s">
        <v>603</v>
      </c>
      <c r="C13" s="80"/>
      <c r="D13" s="81"/>
      <c r="E13" s="81"/>
      <c r="F13" s="80"/>
      <c r="G13" s="81"/>
      <c r="H13" s="81"/>
      <c r="I13" s="83"/>
      <c r="J13" s="101"/>
      <c r="K13" s="83">
        <v>0.11186959900000003</v>
      </c>
      <c r="L13" s="83">
        <v>295.02188273300004</v>
      </c>
      <c r="M13" s="84"/>
      <c r="N13" s="84">
        <f t="shared" si="0"/>
        <v>0.46217817646535997</v>
      </c>
      <c r="O13" s="84">
        <f>L13/'סכום נכסי הקרן'!$C$42</f>
        <v>3.0736257628649331E-3</v>
      </c>
    </row>
    <row r="14" spans="2:15">
      <c r="B14" s="86" t="s">
        <v>604</v>
      </c>
      <c r="C14" s="88" t="s">
        <v>605</v>
      </c>
      <c r="D14" s="89" t="s">
        <v>113</v>
      </c>
      <c r="E14" s="89" t="s">
        <v>246</v>
      </c>
      <c r="F14" s="88" t="s">
        <v>445</v>
      </c>
      <c r="G14" s="89" t="s">
        <v>270</v>
      </c>
      <c r="H14" s="89" t="s">
        <v>126</v>
      </c>
      <c r="I14" s="91">
        <v>275.76673100000005</v>
      </c>
      <c r="J14" s="99">
        <v>2442</v>
      </c>
      <c r="K14" s="91"/>
      <c r="L14" s="91">
        <v>6.7342235780000008</v>
      </c>
      <c r="M14" s="92">
        <v>1.2287837611081664E-6</v>
      </c>
      <c r="N14" s="92">
        <f t="shared" si="0"/>
        <v>1.0549763781444168E-2</v>
      </c>
      <c r="O14" s="92">
        <f>L14/'סכום נכסי הקרן'!$C$42</f>
        <v>7.0159145113197449E-5</v>
      </c>
    </row>
    <row r="15" spans="2:15">
      <c r="B15" s="86" t="s">
        <v>606</v>
      </c>
      <c r="C15" s="88" t="s">
        <v>607</v>
      </c>
      <c r="D15" s="89" t="s">
        <v>113</v>
      </c>
      <c r="E15" s="89" t="s">
        <v>246</v>
      </c>
      <c r="F15" s="88" t="s">
        <v>602</v>
      </c>
      <c r="G15" s="89" t="s">
        <v>475</v>
      </c>
      <c r="H15" s="89" t="s">
        <v>126</v>
      </c>
      <c r="I15" s="91">
        <v>33.650918000000004</v>
      </c>
      <c r="J15" s="99">
        <v>29830</v>
      </c>
      <c r="K15" s="91"/>
      <c r="L15" s="91">
        <v>10.038068751000003</v>
      </c>
      <c r="M15" s="92">
        <v>5.998817596674326E-7</v>
      </c>
      <c r="N15" s="92">
        <f t="shared" si="0"/>
        <v>1.5725532857404384E-2</v>
      </c>
      <c r="O15" s="92">
        <f>L15/'סכום נכסי הקרן'!$C$42</f>
        <v>1.0457958723829911E-4</v>
      </c>
    </row>
    <row r="16" spans="2:15">
      <c r="B16" s="86" t="s">
        <v>608</v>
      </c>
      <c r="C16" s="88" t="s">
        <v>609</v>
      </c>
      <c r="D16" s="89" t="s">
        <v>113</v>
      </c>
      <c r="E16" s="89" t="s">
        <v>246</v>
      </c>
      <c r="F16" s="88" t="s">
        <v>484</v>
      </c>
      <c r="G16" s="89" t="s">
        <v>347</v>
      </c>
      <c r="H16" s="89" t="s">
        <v>126</v>
      </c>
      <c r="I16" s="91">
        <v>1043.0602850000002</v>
      </c>
      <c r="J16" s="99">
        <v>2010</v>
      </c>
      <c r="K16" s="91"/>
      <c r="L16" s="91">
        <v>20.965511722000002</v>
      </c>
      <c r="M16" s="92">
        <v>8.0898029980640724E-7</v>
      </c>
      <c r="N16" s="92">
        <f t="shared" si="0"/>
        <v>3.2844350007441757E-2</v>
      </c>
      <c r="O16" s="92">
        <f>L16/'סכום נכסי הקרן'!$C$42</f>
        <v>2.1842493974830131E-4</v>
      </c>
    </row>
    <row r="17" spans="2:15">
      <c r="B17" s="86" t="s">
        <v>610</v>
      </c>
      <c r="C17" s="88" t="s">
        <v>611</v>
      </c>
      <c r="D17" s="89" t="s">
        <v>113</v>
      </c>
      <c r="E17" s="89" t="s">
        <v>246</v>
      </c>
      <c r="F17" s="88" t="s">
        <v>588</v>
      </c>
      <c r="G17" s="89" t="s">
        <v>482</v>
      </c>
      <c r="H17" s="89" t="s">
        <v>126</v>
      </c>
      <c r="I17" s="91">
        <v>26.361619000000005</v>
      </c>
      <c r="J17" s="99">
        <v>77200</v>
      </c>
      <c r="K17" s="91">
        <v>4.8995287000000005E-2</v>
      </c>
      <c r="L17" s="91">
        <v>20.400165436000002</v>
      </c>
      <c r="M17" s="92">
        <v>5.9443105077410199E-7</v>
      </c>
      <c r="N17" s="92">
        <f t="shared" si="0"/>
        <v>3.1958684465908292E-2</v>
      </c>
      <c r="O17" s="92">
        <f>L17/'סכום נכסי הקרן'!$C$42</f>
        <v>2.1253499391278436E-4</v>
      </c>
    </row>
    <row r="18" spans="2:15">
      <c r="B18" s="86" t="s">
        <v>612</v>
      </c>
      <c r="C18" s="88" t="s">
        <v>613</v>
      </c>
      <c r="D18" s="89" t="s">
        <v>113</v>
      </c>
      <c r="E18" s="89" t="s">
        <v>246</v>
      </c>
      <c r="F18" s="88" t="s">
        <v>614</v>
      </c>
      <c r="G18" s="89" t="s">
        <v>262</v>
      </c>
      <c r="H18" s="89" t="s">
        <v>126</v>
      </c>
      <c r="I18" s="91">
        <v>21.315429000000005</v>
      </c>
      <c r="J18" s="99">
        <v>2886</v>
      </c>
      <c r="K18" s="91"/>
      <c r="L18" s="91">
        <v>0.61516328600000003</v>
      </c>
      <c r="M18" s="92">
        <v>1.1860191504491297E-7</v>
      </c>
      <c r="N18" s="92">
        <f t="shared" si="0"/>
        <v>9.6370832942324083E-4</v>
      </c>
      <c r="O18" s="92">
        <f>L18/'סכום נכסי הקרן'!$C$42</f>
        <v>6.4089541653743678E-6</v>
      </c>
    </row>
    <row r="19" spans="2:15">
      <c r="B19" s="86" t="s">
        <v>615</v>
      </c>
      <c r="C19" s="88" t="s">
        <v>616</v>
      </c>
      <c r="D19" s="89" t="s">
        <v>113</v>
      </c>
      <c r="E19" s="89" t="s">
        <v>246</v>
      </c>
      <c r="F19" s="88" t="s">
        <v>531</v>
      </c>
      <c r="G19" s="89" t="s">
        <v>408</v>
      </c>
      <c r="H19" s="89" t="s">
        <v>126</v>
      </c>
      <c r="I19" s="91">
        <v>6.3770070000000008</v>
      </c>
      <c r="J19" s="99">
        <v>152880</v>
      </c>
      <c r="K19" s="91"/>
      <c r="L19" s="91">
        <v>9.7491681330000013</v>
      </c>
      <c r="M19" s="92">
        <v>1.6645155278481731E-6</v>
      </c>
      <c r="N19" s="92">
        <f t="shared" si="0"/>
        <v>1.5272944189845112E-2</v>
      </c>
      <c r="O19" s="92">
        <f>L19/'סכום נכסי הקרן'!$C$42</f>
        <v>1.0156973463290429E-4</v>
      </c>
    </row>
    <row r="20" spans="2:15">
      <c r="B20" s="86" t="s">
        <v>617</v>
      </c>
      <c r="C20" s="88" t="s">
        <v>618</v>
      </c>
      <c r="D20" s="89" t="s">
        <v>113</v>
      </c>
      <c r="E20" s="89" t="s">
        <v>246</v>
      </c>
      <c r="F20" s="88" t="s">
        <v>288</v>
      </c>
      <c r="G20" s="89" t="s">
        <v>262</v>
      </c>
      <c r="H20" s="89" t="s">
        <v>126</v>
      </c>
      <c r="I20" s="91">
        <v>288.61933800000008</v>
      </c>
      <c r="J20" s="99">
        <v>1943</v>
      </c>
      <c r="K20" s="91"/>
      <c r="L20" s="91">
        <v>5.6078737300000014</v>
      </c>
      <c r="M20" s="92">
        <v>6.1396816604558901E-7</v>
      </c>
      <c r="N20" s="92">
        <f t="shared" si="0"/>
        <v>8.7852359640896698E-3</v>
      </c>
      <c r="O20" s="92">
        <f>L20/'סכום נכסי הקרן'!$C$42</f>
        <v>5.8424497233043586E-5</v>
      </c>
    </row>
    <row r="21" spans="2:15">
      <c r="B21" s="86" t="s">
        <v>619</v>
      </c>
      <c r="C21" s="88" t="s">
        <v>620</v>
      </c>
      <c r="D21" s="89" t="s">
        <v>113</v>
      </c>
      <c r="E21" s="89" t="s">
        <v>246</v>
      </c>
      <c r="F21" s="88" t="s">
        <v>557</v>
      </c>
      <c r="G21" s="89" t="s">
        <v>475</v>
      </c>
      <c r="H21" s="89" t="s">
        <v>126</v>
      </c>
      <c r="I21" s="91">
        <v>127.86491800000002</v>
      </c>
      <c r="J21" s="99">
        <v>6515</v>
      </c>
      <c r="K21" s="91"/>
      <c r="L21" s="91">
        <v>8.3303994270000015</v>
      </c>
      <c r="M21" s="92">
        <v>1.0868602544253386E-6</v>
      </c>
      <c r="N21" s="92">
        <f t="shared" si="0"/>
        <v>1.3050316067175851E-2</v>
      </c>
      <c r="O21" s="92">
        <f>L21/'סכום נכסי הקרן'!$C$42</f>
        <v>8.6788580076126168E-5</v>
      </c>
    </row>
    <row r="22" spans="2:15">
      <c r="B22" s="86" t="s">
        <v>621</v>
      </c>
      <c r="C22" s="88" t="s">
        <v>622</v>
      </c>
      <c r="D22" s="89" t="s">
        <v>113</v>
      </c>
      <c r="E22" s="89" t="s">
        <v>246</v>
      </c>
      <c r="F22" s="88" t="s">
        <v>623</v>
      </c>
      <c r="G22" s="89" t="s">
        <v>120</v>
      </c>
      <c r="H22" s="89" t="s">
        <v>126</v>
      </c>
      <c r="I22" s="91">
        <v>53.285821000000006</v>
      </c>
      <c r="J22" s="99">
        <v>4750</v>
      </c>
      <c r="K22" s="91"/>
      <c r="L22" s="91">
        <v>2.5310764859999999</v>
      </c>
      <c r="M22" s="92">
        <v>3.0089784704568946E-7</v>
      </c>
      <c r="N22" s="92">
        <f t="shared" si="0"/>
        <v>3.9651577840838616E-3</v>
      </c>
      <c r="O22" s="92">
        <f>L22/'סכום נכסי הקרן'!$C$42</f>
        <v>2.6369507994062598E-5</v>
      </c>
    </row>
    <row r="23" spans="2:15">
      <c r="B23" s="86" t="s">
        <v>624</v>
      </c>
      <c r="C23" s="88" t="s">
        <v>625</v>
      </c>
      <c r="D23" s="89" t="s">
        <v>113</v>
      </c>
      <c r="E23" s="89" t="s">
        <v>246</v>
      </c>
      <c r="F23" s="88" t="s">
        <v>560</v>
      </c>
      <c r="G23" s="89" t="s">
        <v>475</v>
      </c>
      <c r="H23" s="89" t="s">
        <v>126</v>
      </c>
      <c r="I23" s="91">
        <v>562.57241400000009</v>
      </c>
      <c r="J23" s="99">
        <v>1200</v>
      </c>
      <c r="K23" s="91"/>
      <c r="L23" s="91">
        <v>6.7508689710000009</v>
      </c>
      <c r="M23" s="92">
        <v>1.0269045276224761E-6</v>
      </c>
      <c r="N23" s="92">
        <f t="shared" si="0"/>
        <v>1.0575840278929785E-2</v>
      </c>
      <c r="O23" s="92">
        <f>L23/'סכום נכסי הקרן'!$C$42</f>
        <v>7.0332561770578464E-5</v>
      </c>
    </row>
    <row r="24" spans="2:15">
      <c r="B24" s="86" t="s">
        <v>626</v>
      </c>
      <c r="C24" s="88" t="s">
        <v>627</v>
      </c>
      <c r="D24" s="89" t="s">
        <v>113</v>
      </c>
      <c r="E24" s="89" t="s">
        <v>246</v>
      </c>
      <c r="F24" s="88" t="s">
        <v>293</v>
      </c>
      <c r="G24" s="89" t="s">
        <v>262</v>
      </c>
      <c r="H24" s="89" t="s">
        <v>126</v>
      </c>
      <c r="I24" s="91">
        <v>74.117132000000012</v>
      </c>
      <c r="J24" s="99">
        <v>4872</v>
      </c>
      <c r="K24" s="91"/>
      <c r="L24" s="91">
        <v>3.6109866790000007</v>
      </c>
      <c r="M24" s="92">
        <v>5.9659403424736824E-7</v>
      </c>
      <c r="N24" s="92">
        <f t="shared" si="0"/>
        <v>5.6569337266799552E-3</v>
      </c>
      <c r="O24" s="92">
        <f>L24/'סכום נכסי הקרן'!$C$42</f>
        <v>3.762033372955292E-5</v>
      </c>
    </row>
    <row r="25" spans="2:15">
      <c r="B25" s="86" t="s">
        <v>628</v>
      </c>
      <c r="C25" s="88" t="s">
        <v>629</v>
      </c>
      <c r="D25" s="89" t="s">
        <v>113</v>
      </c>
      <c r="E25" s="89" t="s">
        <v>246</v>
      </c>
      <c r="F25" s="88" t="s">
        <v>433</v>
      </c>
      <c r="G25" s="89" t="s">
        <v>434</v>
      </c>
      <c r="H25" s="89" t="s">
        <v>126</v>
      </c>
      <c r="I25" s="91">
        <v>16.463575000000002</v>
      </c>
      <c r="J25" s="99">
        <v>5122</v>
      </c>
      <c r="K25" s="91"/>
      <c r="L25" s="91">
        <v>0.84326432200000012</v>
      </c>
      <c r="M25" s="92">
        <v>1.6264037380432929E-7</v>
      </c>
      <c r="N25" s="92">
        <f t="shared" si="0"/>
        <v>1.3210490117201857E-3</v>
      </c>
      <c r="O25" s="92">
        <f>L25/'סכום נכסי הקרן'!$C$42</f>
        <v>8.7853786335901284E-6</v>
      </c>
    </row>
    <row r="26" spans="2:15">
      <c r="B26" s="86" t="s">
        <v>630</v>
      </c>
      <c r="C26" s="88" t="s">
        <v>631</v>
      </c>
      <c r="D26" s="89" t="s">
        <v>113</v>
      </c>
      <c r="E26" s="89" t="s">
        <v>246</v>
      </c>
      <c r="F26" s="88" t="s">
        <v>350</v>
      </c>
      <c r="G26" s="89" t="s">
        <v>149</v>
      </c>
      <c r="H26" s="89" t="s">
        <v>126</v>
      </c>
      <c r="I26" s="91">
        <v>1626.6753550000003</v>
      </c>
      <c r="J26" s="99">
        <v>452.6</v>
      </c>
      <c r="K26" s="91"/>
      <c r="L26" s="91">
        <v>7.3623326570000005</v>
      </c>
      <c r="M26" s="92">
        <v>5.8794688804275511E-7</v>
      </c>
      <c r="N26" s="92">
        <f t="shared" si="0"/>
        <v>1.1533752853930298E-2</v>
      </c>
      <c r="O26" s="92">
        <f>L26/'סכום נכסי הקרן'!$C$42</f>
        <v>7.6702972402276767E-5</v>
      </c>
    </row>
    <row r="27" spans="2:15">
      <c r="B27" s="86" t="s">
        <v>632</v>
      </c>
      <c r="C27" s="88" t="s">
        <v>633</v>
      </c>
      <c r="D27" s="89" t="s">
        <v>113</v>
      </c>
      <c r="E27" s="89" t="s">
        <v>246</v>
      </c>
      <c r="F27" s="88" t="s">
        <v>298</v>
      </c>
      <c r="G27" s="89" t="s">
        <v>262</v>
      </c>
      <c r="H27" s="89" t="s">
        <v>126</v>
      </c>
      <c r="I27" s="91">
        <v>19.648260000000004</v>
      </c>
      <c r="J27" s="99">
        <v>33330</v>
      </c>
      <c r="K27" s="91"/>
      <c r="L27" s="91">
        <v>6.548765083000001</v>
      </c>
      <c r="M27" s="92">
        <v>8.1602968767092994E-7</v>
      </c>
      <c r="N27" s="92">
        <f t="shared" si="0"/>
        <v>1.0259226455076809E-2</v>
      </c>
      <c r="O27" s="92">
        <f>L27/'סכום נכסי הקרן'!$C$42</f>
        <v>6.8226983326100308E-5</v>
      </c>
    </row>
    <row r="28" spans="2:15">
      <c r="B28" s="86" t="s">
        <v>634</v>
      </c>
      <c r="C28" s="88" t="s">
        <v>635</v>
      </c>
      <c r="D28" s="89" t="s">
        <v>113</v>
      </c>
      <c r="E28" s="89" t="s">
        <v>246</v>
      </c>
      <c r="F28" s="88" t="s">
        <v>361</v>
      </c>
      <c r="G28" s="89" t="s">
        <v>248</v>
      </c>
      <c r="H28" s="89" t="s">
        <v>126</v>
      </c>
      <c r="I28" s="91">
        <v>31.753431000000006</v>
      </c>
      <c r="J28" s="99">
        <v>14420</v>
      </c>
      <c r="K28" s="91"/>
      <c r="L28" s="91">
        <v>4.5788447650000004</v>
      </c>
      <c r="M28" s="92">
        <v>3.164897671724242E-7</v>
      </c>
      <c r="N28" s="92">
        <f t="shared" si="0"/>
        <v>7.1731700177674485E-3</v>
      </c>
      <c r="O28" s="92">
        <f>L28/'סכום נכסי הקרן'!$C$42</f>
        <v>4.7703767271393001E-5</v>
      </c>
    </row>
    <row r="29" spans="2:15">
      <c r="B29" s="86" t="s">
        <v>636</v>
      </c>
      <c r="C29" s="88" t="s">
        <v>637</v>
      </c>
      <c r="D29" s="89" t="s">
        <v>113</v>
      </c>
      <c r="E29" s="89" t="s">
        <v>246</v>
      </c>
      <c r="F29" s="88" t="s">
        <v>366</v>
      </c>
      <c r="G29" s="89" t="s">
        <v>248</v>
      </c>
      <c r="H29" s="89" t="s">
        <v>126</v>
      </c>
      <c r="I29" s="91">
        <v>742.13169000000005</v>
      </c>
      <c r="J29" s="99">
        <v>1840</v>
      </c>
      <c r="K29" s="91"/>
      <c r="L29" s="91">
        <v>13.655223093000002</v>
      </c>
      <c r="M29" s="92">
        <v>5.999393006349862E-7</v>
      </c>
      <c r="N29" s="92">
        <f t="shared" si="0"/>
        <v>2.1392128780027178E-2</v>
      </c>
      <c r="O29" s="92">
        <f>L29/'סכום נכסי הקרן'!$C$42</f>
        <v>1.422641775162743E-4</v>
      </c>
    </row>
    <row r="30" spans="2:15">
      <c r="B30" s="86" t="s">
        <v>638</v>
      </c>
      <c r="C30" s="88" t="s">
        <v>639</v>
      </c>
      <c r="D30" s="89" t="s">
        <v>113</v>
      </c>
      <c r="E30" s="89" t="s">
        <v>246</v>
      </c>
      <c r="F30" s="88" t="s">
        <v>640</v>
      </c>
      <c r="G30" s="89" t="s">
        <v>120</v>
      </c>
      <c r="H30" s="89" t="s">
        <v>126</v>
      </c>
      <c r="I30" s="91">
        <v>1.8146900000000001</v>
      </c>
      <c r="J30" s="99">
        <v>42110</v>
      </c>
      <c r="K30" s="91"/>
      <c r="L30" s="91">
        <v>0.76416582300000002</v>
      </c>
      <c r="M30" s="92">
        <v>9.8495833810065862E-8</v>
      </c>
      <c r="N30" s="92">
        <f t="shared" si="0"/>
        <v>1.1971341356767282E-3</v>
      </c>
      <c r="O30" s="92">
        <f>L30/'סכום נכסי הקרן'!$C$42</f>
        <v>7.9613069339651423E-6</v>
      </c>
    </row>
    <row r="31" spans="2:15">
      <c r="B31" s="86" t="s">
        <v>641</v>
      </c>
      <c r="C31" s="88" t="s">
        <v>642</v>
      </c>
      <c r="D31" s="89" t="s">
        <v>113</v>
      </c>
      <c r="E31" s="89" t="s">
        <v>246</v>
      </c>
      <c r="F31" s="88" t="s">
        <v>371</v>
      </c>
      <c r="G31" s="89" t="s">
        <v>372</v>
      </c>
      <c r="H31" s="89" t="s">
        <v>126</v>
      </c>
      <c r="I31" s="91">
        <v>160.28809800000002</v>
      </c>
      <c r="J31" s="99">
        <v>3725</v>
      </c>
      <c r="K31" s="91"/>
      <c r="L31" s="91">
        <v>5.9707316560000008</v>
      </c>
      <c r="M31" s="92">
        <v>6.3195627799475046E-7</v>
      </c>
      <c r="N31" s="92">
        <f t="shared" si="0"/>
        <v>9.3536853719814166E-3</v>
      </c>
      <c r="O31" s="92">
        <f>L31/'סכום נכסי הקרן'!$C$42</f>
        <v>6.2204859080380499E-5</v>
      </c>
    </row>
    <row r="32" spans="2:15">
      <c r="B32" s="86" t="s">
        <v>643</v>
      </c>
      <c r="C32" s="88" t="s">
        <v>644</v>
      </c>
      <c r="D32" s="89" t="s">
        <v>113</v>
      </c>
      <c r="E32" s="89" t="s">
        <v>246</v>
      </c>
      <c r="F32" s="88" t="s">
        <v>374</v>
      </c>
      <c r="G32" s="89" t="s">
        <v>372</v>
      </c>
      <c r="H32" s="89" t="s">
        <v>126</v>
      </c>
      <c r="I32" s="91">
        <v>130.38927500000003</v>
      </c>
      <c r="J32" s="99">
        <v>2884</v>
      </c>
      <c r="K32" s="91"/>
      <c r="L32" s="91">
        <v>3.7604266890000004</v>
      </c>
      <c r="M32" s="92">
        <v>6.2062430125532886E-7</v>
      </c>
      <c r="N32" s="92">
        <f t="shared" si="0"/>
        <v>5.8910448735309592E-3</v>
      </c>
      <c r="O32" s="92">
        <f>L32/'סכום נכסי הקרן'!$C$42</f>
        <v>3.917724422203489E-5</v>
      </c>
    </row>
    <row r="33" spans="2:15">
      <c r="B33" s="86" t="s">
        <v>645</v>
      </c>
      <c r="C33" s="88" t="s">
        <v>646</v>
      </c>
      <c r="D33" s="89" t="s">
        <v>113</v>
      </c>
      <c r="E33" s="89" t="s">
        <v>246</v>
      </c>
      <c r="F33" s="88" t="s">
        <v>647</v>
      </c>
      <c r="G33" s="89" t="s">
        <v>408</v>
      </c>
      <c r="H33" s="89" t="s">
        <v>126</v>
      </c>
      <c r="I33" s="91">
        <v>3.0191300000000005</v>
      </c>
      <c r="J33" s="99">
        <v>97110</v>
      </c>
      <c r="K33" s="91"/>
      <c r="L33" s="91">
        <v>2.9318771470000007</v>
      </c>
      <c r="M33" s="92">
        <v>3.9197314080434782E-7</v>
      </c>
      <c r="N33" s="92">
        <f t="shared" si="0"/>
        <v>4.5930478812897619E-3</v>
      </c>
      <c r="O33" s="92">
        <f>L33/'סכום נכסי הקרן'!$C$42</f>
        <v>3.0545168545106528E-5</v>
      </c>
    </row>
    <row r="34" spans="2:15">
      <c r="B34" s="86" t="s">
        <v>648</v>
      </c>
      <c r="C34" s="88" t="s">
        <v>649</v>
      </c>
      <c r="D34" s="89" t="s">
        <v>113</v>
      </c>
      <c r="E34" s="89" t="s">
        <v>246</v>
      </c>
      <c r="F34" s="88" t="s">
        <v>650</v>
      </c>
      <c r="G34" s="89" t="s">
        <v>651</v>
      </c>
      <c r="H34" s="89" t="s">
        <v>126</v>
      </c>
      <c r="I34" s="91">
        <v>32.220457000000003</v>
      </c>
      <c r="J34" s="99">
        <v>13670</v>
      </c>
      <c r="K34" s="91"/>
      <c r="L34" s="91">
        <v>4.4045364129999998</v>
      </c>
      <c r="M34" s="92">
        <v>2.9258576750433093E-7</v>
      </c>
      <c r="N34" s="92">
        <f t="shared" si="0"/>
        <v>6.9001003880717017E-3</v>
      </c>
      <c r="O34" s="92">
        <f>L34/'סכום נכסי הקרן'!$C$42</f>
        <v>4.5887770991975981E-5</v>
      </c>
    </row>
    <row r="35" spans="2:15">
      <c r="B35" s="86" t="s">
        <v>652</v>
      </c>
      <c r="C35" s="88" t="s">
        <v>653</v>
      </c>
      <c r="D35" s="89" t="s">
        <v>113</v>
      </c>
      <c r="E35" s="89" t="s">
        <v>246</v>
      </c>
      <c r="F35" s="88" t="s">
        <v>654</v>
      </c>
      <c r="G35" s="89" t="s">
        <v>655</v>
      </c>
      <c r="H35" s="89" t="s">
        <v>126</v>
      </c>
      <c r="I35" s="91">
        <v>153.49536900000004</v>
      </c>
      <c r="J35" s="99">
        <v>2795</v>
      </c>
      <c r="K35" s="91"/>
      <c r="L35" s="91">
        <v>4.290195562000001</v>
      </c>
      <c r="M35" s="92">
        <v>1.3700388318295925E-7</v>
      </c>
      <c r="N35" s="92">
        <f t="shared" si="0"/>
        <v>6.7209752143011061E-3</v>
      </c>
      <c r="O35" s="92">
        <f>L35/'סכום נכסי הקרן'!$C$42</f>
        <v>4.4696533982280817E-5</v>
      </c>
    </row>
    <row r="36" spans="2:15">
      <c r="B36" s="86" t="s">
        <v>656</v>
      </c>
      <c r="C36" s="88" t="s">
        <v>657</v>
      </c>
      <c r="D36" s="89" t="s">
        <v>113</v>
      </c>
      <c r="E36" s="89" t="s">
        <v>246</v>
      </c>
      <c r="F36" s="88" t="s">
        <v>247</v>
      </c>
      <c r="G36" s="89" t="s">
        <v>248</v>
      </c>
      <c r="H36" s="89" t="s">
        <v>126</v>
      </c>
      <c r="I36" s="91">
        <v>1035.1222290000003</v>
      </c>
      <c r="J36" s="99">
        <v>2759</v>
      </c>
      <c r="K36" s="91"/>
      <c r="L36" s="91">
        <v>28.559022292000005</v>
      </c>
      <c r="M36" s="92">
        <v>6.7313080173527636E-7</v>
      </c>
      <c r="N36" s="92">
        <f t="shared" si="0"/>
        <v>4.4740263746793921E-2</v>
      </c>
      <c r="O36" s="92">
        <f>L36/'סכום נכסי הקרן'!$C$42</f>
        <v>2.9753639243895459E-4</v>
      </c>
    </row>
    <row r="37" spans="2:15">
      <c r="B37" s="86" t="s">
        <v>658</v>
      </c>
      <c r="C37" s="88" t="s">
        <v>659</v>
      </c>
      <c r="D37" s="89" t="s">
        <v>113</v>
      </c>
      <c r="E37" s="89" t="s">
        <v>246</v>
      </c>
      <c r="F37" s="88" t="s">
        <v>314</v>
      </c>
      <c r="G37" s="89" t="s">
        <v>262</v>
      </c>
      <c r="H37" s="89" t="s">
        <v>126</v>
      </c>
      <c r="I37" s="91">
        <v>1114.2865800000002</v>
      </c>
      <c r="J37" s="99">
        <v>902.1</v>
      </c>
      <c r="K37" s="91"/>
      <c r="L37" s="91">
        <v>10.051979238000001</v>
      </c>
      <c r="M37" s="92">
        <v>1.4760961230641367E-6</v>
      </c>
      <c r="N37" s="92">
        <f t="shared" si="0"/>
        <v>1.5747324879934532E-2</v>
      </c>
      <c r="O37" s="92">
        <f>L37/'סכום נכסי הקרן'!$C$42</f>
        <v>1.0472451083115641E-4</v>
      </c>
    </row>
    <row r="38" spans="2:15">
      <c r="B38" s="86" t="s">
        <v>660</v>
      </c>
      <c r="C38" s="88" t="s">
        <v>661</v>
      </c>
      <c r="D38" s="89" t="s">
        <v>113</v>
      </c>
      <c r="E38" s="89" t="s">
        <v>246</v>
      </c>
      <c r="F38" s="88" t="s">
        <v>251</v>
      </c>
      <c r="G38" s="89" t="s">
        <v>248</v>
      </c>
      <c r="H38" s="89" t="s">
        <v>126</v>
      </c>
      <c r="I38" s="91">
        <v>170.741084</v>
      </c>
      <c r="J38" s="99">
        <v>12330</v>
      </c>
      <c r="K38" s="91"/>
      <c r="L38" s="91">
        <v>21.052375645000005</v>
      </c>
      <c r="M38" s="92">
        <v>6.6340595810689851E-7</v>
      </c>
      <c r="N38" s="92">
        <f t="shared" si="0"/>
        <v>3.2980430114994665E-2</v>
      </c>
      <c r="O38" s="92">
        <f>L38/'סכום נכסי הקרן'!$C$42</f>
        <v>2.1932991394588635E-4</v>
      </c>
    </row>
    <row r="39" spans="2:15">
      <c r="B39" s="86" t="s">
        <v>662</v>
      </c>
      <c r="C39" s="88" t="s">
        <v>663</v>
      </c>
      <c r="D39" s="89" t="s">
        <v>113</v>
      </c>
      <c r="E39" s="89" t="s">
        <v>246</v>
      </c>
      <c r="F39" s="88" t="s">
        <v>320</v>
      </c>
      <c r="G39" s="89" t="s">
        <v>262</v>
      </c>
      <c r="H39" s="89" t="s">
        <v>126</v>
      </c>
      <c r="I39" s="91">
        <v>49.773641000000005</v>
      </c>
      <c r="J39" s="99">
        <v>24000</v>
      </c>
      <c r="K39" s="91">
        <v>6.2874312000000016E-2</v>
      </c>
      <c r="L39" s="91">
        <v>12.008548149000003</v>
      </c>
      <c r="M39" s="92">
        <v>1.047850684305705E-6</v>
      </c>
      <c r="N39" s="92">
        <f t="shared" si="0"/>
        <v>1.8812465143557579E-2</v>
      </c>
      <c r="O39" s="92">
        <f>L39/'סכום נכסי הקרן'!$C$42</f>
        <v>1.2510862795480976E-4</v>
      </c>
    </row>
    <row r="40" spans="2:15">
      <c r="B40" s="86" t="s">
        <v>664</v>
      </c>
      <c r="C40" s="88" t="s">
        <v>665</v>
      </c>
      <c r="D40" s="89" t="s">
        <v>113</v>
      </c>
      <c r="E40" s="89" t="s">
        <v>246</v>
      </c>
      <c r="F40" s="88" t="s">
        <v>666</v>
      </c>
      <c r="G40" s="89" t="s">
        <v>651</v>
      </c>
      <c r="H40" s="89" t="s">
        <v>126</v>
      </c>
      <c r="I40" s="91">
        <v>7.1405480000000008</v>
      </c>
      <c r="J40" s="99">
        <v>41920</v>
      </c>
      <c r="K40" s="91"/>
      <c r="L40" s="91">
        <v>2.9933176330000006</v>
      </c>
      <c r="M40" s="92">
        <v>2.4858469903141917E-7</v>
      </c>
      <c r="N40" s="92">
        <f t="shared" si="0"/>
        <v>4.6892999000131483E-3</v>
      </c>
      <c r="O40" s="92">
        <f>L40/'סכום נכסי הקרן'!$C$42</f>
        <v>3.1185273810868971E-5</v>
      </c>
    </row>
    <row r="41" spans="2:15">
      <c r="B41" s="86" t="s">
        <v>667</v>
      </c>
      <c r="C41" s="88" t="s">
        <v>668</v>
      </c>
      <c r="D41" s="89" t="s">
        <v>113</v>
      </c>
      <c r="E41" s="89" t="s">
        <v>246</v>
      </c>
      <c r="F41" s="88" t="s">
        <v>669</v>
      </c>
      <c r="G41" s="89" t="s">
        <v>120</v>
      </c>
      <c r="H41" s="89" t="s">
        <v>126</v>
      </c>
      <c r="I41" s="91">
        <v>520.73461100000009</v>
      </c>
      <c r="J41" s="99">
        <v>1033</v>
      </c>
      <c r="K41" s="91"/>
      <c r="L41" s="91">
        <v>5.3791885350000008</v>
      </c>
      <c r="M41" s="92">
        <v>4.4362591045471936E-7</v>
      </c>
      <c r="N41" s="92">
        <f t="shared" si="0"/>
        <v>8.4269801444514375E-3</v>
      </c>
      <c r="O41" s="92">
        <f>L41/'סכום נכסי הקרן'!$C$42</f>
        <v>5.6041986822539829E-5</v>
      </c>
    </row>
    <row r="42" spans="2:15">
      <c r="B42" s="86" t="s">
        <v>670</v>
      </c>
      <c r="C42" s="88" t="s">
        <v>671</v>
      </c>
      <c r="D42" s="89" t="s">
        <v>113</v>
      </c>
      <c r="E42" s="89" t="s">
        <v>246</v>
      </c>
      <c r="F42" s="88" t="s">
        <v>672</v>
      </c>
      <c r="G42" s="89" t="s">
        <v>150</v>
      </c>
      <c r="H42" s="89" t="s">
        <v>126</v>
      </c>
      <c r="I42" s="91">
        <v>6.6694290000000009</v>
      </c>
      <c r="J42" s="99">
        <v>75700</v>
      </c>
      <c r="K42" s="91"/>
      <c r="L42" s="91">
        <v>5.0487578620000013</v>
      </c>
      <c r="M42" s="92">
        <v>1.0541021827931426E-7</v>
      </c>
      <c r="N42" s="92">
        <f t="shared" si="0"/>
        <v>7.909330929821573E-3</v>
      </c>
      <c r="O42" s="92">
        <f>L42/'סכום נכסי הקרן'!$C$42</f>
        <v>5.2599461746212693E-5</v>
      </c>
    </row>
    <row r="43" spans="2:15">
      <c r="B43" s="86" t="s">
        <v>673</v>
      </c>
      <c r="C43" s="88" t="s">
        <v>674</v>
      </c>
      <c r="D43" s="89" t="s">
        <v>113</v>
      </c>
      <c r="E43" s="89" t="s">
        <v>246</v>
      </c>
      <c r="F43" s="88" t="s">
        <v>280</v>
      </c>
      <c r="G43" s="89" t="s">
        <v>262</v>
      </c>
      <c r="H43" s="89" t="s">
        <v>126</v>
      </c>
      <c r="I43" s="91">
        <v>64.129750999999999</v>
      </c>
      <c r="J43" s="99">
        <v>20800</v>
      </c>
      <c r="K43" s="91"/>
      <c r="L43" s="91">
        <v>13.338988260000002</v>
      </c>
      <c r="M43" s="92">
        <v>5.288059000223958E-7</v>
      </c>
      <c r="N43" s="92">
        <f t="shared" si="0"/>
        <v>2.0896718618934003E-2</v>
      </c>
      <c r="O43" s="92">
        <f>L43/'סכום נכסי הקרן'!$C$42</f>
        <v>1.3896954892526992E-4</v>
      </c>
    </row>
    <row r="44" spans="2:15">
      <c r="B44" s="86" t="s">
        <v>675</v>
      </c>
      <c r="C44" s="88" t="s">
        <v>676</v>
      </c>
      <c r="D44" s="89" t="s">
        <v>113</v>
      </c>
      <c r="E44" s="89" t="s">
        <v>246</v>
      </c>
      <c r="F44" s="88" t="s">
        <v>264</v>
      </c>
      <c r="G44" s="89" t="s">
        <v>248</v>
      </c>
      <c r="H44" s="89" t="s">
        <v>126</v>
      </c>
      <c r="I44" s="91">
        <v>884.84470300000021</v>
      </c>
      <c r="J44" s="99">
        <v>3038</v>
      </c>
      <c r="K44" s="91"/>
      <c r="L44" s="91">
        <v>26.881582069000007</v>
      </c>
      <c r="M44" s="92">
        <v>6.6168129382799256E-7</v>
      </c>
      <c r="N44" s="92">
        <f t="shared" si="0"/>
        <v>4.2112403548039017E-2</v>
      </c>
      <c r="O44" s="92">
        <f>L44/'סכום נכסי הקרן'!$C$42</f>
        <v>2.8006032104615965E-4</v>
      </c>
    </row>
    <row r="45" spans="2:15">
      <c r="B45" s="86" t="s">
        <v>677</v>
      </c>
      <c r="C45" s="88" t="s">
        <v>678</v>
      </c>
      <c r="D45" s="89" t="s">
        <v>113</v>
      </c>
      <c r="E45" s="89" t="s">
        <v>246</v>
      </c>
      <c r="F45" s="88" t="s">
        <v>679</v>
      </c>
      <c r="G45" s="89" t="s">
        <v>680</v>
      </c>
      <c r="H45" s="89" t="s">
        <v>126</v>
      </c>
      <c r="I45" s="91">
        <v>84.286574000000016</v>
      </c>
      <c r="J45" s="99">
        <v>8344</v>
      </c>
      <c r="K45" s="91"/>
      <c r="L45" s="91">
        <v>7.0328717250000006</v>
      </c>
      <c r="M45" s="92">
        <v>7.234114977083129E-7</v>
      </c>
      <c r="N45" s="92">
        <f t="shared" si="0"/>
        <v>1.1017622825344776E-2</v>
      </c>
      <c r="O45" s="92">
        <f>L45/'סכום נכסי הקרן'!$C$42</f>
        <v>7.3270550376249805E-5</v>
      </c>
    </row>
    <row r="46" spans="2:15">
      <c r="B46" s="86" t="s">
        <v>681</v>
      </c>
      <c r="C46" s="88" t="s">
        <v>682</v>
      </c>
      <c r="D46" s="89" t="s">
        <v>113</v>
      </c>
      <c r="E46" s="89" t="s">
        <v>246</v>
      </c>
      <c r="F46" s="88" t="s">
        <v>683</v>
      </c>
      <c r="G46" s="89" t="s">
        <v>434</v>
      </c>
      <c r="H46" s="89" t="s">
        <v>126</v>
      </c>
      <c r="I46" s="91">
        <v>355.24230699999998</v>
      </c>
      <c r="J46" s="99">
        <v>789.1</v>
      </c>
      <c r="K46" s="91"/>
      <c r="L46" s="91">
        <v>2.8032170470000004</v>
      </c>
      <c r="M46" s="92">
        <v>7.3968583062410546E-7</v>
      </c>
      <c r="N46" s="92">
        <f t="shared" si="0"/>
        <v>4.3914903227419214E-3</v>
      </c>
      <c r="O46" s="92">
        <f>L46/'סכום נכסי הקרן'!$C$42</f>
        <v>2.9204749338404254E-5</v>
      </c>
    </row>
    <row r="47" spans="2:15">
      <c r="B47" s="86" t="s">
        <v>684</v>
      </c>
      <c r="C47" s="88" t="s">
        <v>685</v>
      </c>
      <c r="D47" s="89" t="s">
        <v>113</v>
      </c>
      <c r="E47" s="89" t="s">
        <v>246</v>
      </c>
      <c r="F47" s="88" t="s">
        <v>548</v>
      </c>
      <c r="G47" s="89" t="s">
        <v>549</v>
      </c>
      <c r="H47" s="89" t="s">
        <v>126</v>
      </c>
      <c r="I47" s="91">
        <v>369.29748799999999</v>
      </c>
      <c r="J47" s="99">
        <v>2553</v>
      </c>
      <c r="K47" s="91"/>
      <c r="L47" s="91">
        <v>9.4281648690000015</v>
      </c>
      <c r="M47" s="92">
        <v>1.0337175398973109E-6</v>
      </c>
      <c r="N47" s="92">
        <f t="shared" si="0"/>
        <v>1.4770063854933761E-2</v>
      </c>
      <c r="O47" s="92">
        <f>L47/'סכום נכסי הקרן'!$C$42</f>
        <v>9.8225427108817811E-5</v>
      </c>
    </row>
    <row r="48" spans="2:15">
      <c r="B48" s="93"/>
      <c r="C48" s="88"/>
      <c r="D48" s="88"/>
      <c r="E48" s="88"/>
      <c r="F48" s="88"/>
      <c r="G48" s="88"/>
      <c r="H48" s="88"/>
      <c r="I48" s="91"/>
      <c r="J48" s="99"/>
      <c r="K48" s="88"/>
      <c r="L48" s="88"/>
      <c r="M48" s="88"/>
      <c r="N48" s="92"/>
      <c r="O48" s="88"/>
    </row>
    <row r="49" spans="2:15">
      <c r="B49" s="85" t="s">
        <v>686</v>
      </c>
      <c r="C49" s="80"/>
      <c r="D49" s="81"/>
      <c r="E49" s="81"/>
      <c r="F49" s="80"/>
      <c r="G49" s="81"/>
      <c r="H49" s="81"/>
      <c r="I49" s="83"/>
      <c r="J49" s="101"/>
      <c r="K49" s="83"/>
      <c r="L49" s="83">
        <v>151.52350545100001</v>
      </c>
      <c r="M49" s="84"/>
      <c r="N49" s="84">
        <f t="shared" si="0"/>
        <v>0.23737512889632451</v>
      </c>
      <c r="O49" s="84">
        <f>L49/'סכום נכסי הקרן'!$C$42</f>
        <v>1.5786169680683971E-3</v>
      </c>
    </row>
    <row r="50" spans="2:15">
      <c r="B50" s="86" t="s">
        <v>687</v>
      </c>
      <c r="C50" s="88" t="s">
        <v>688</v>
      </c>
      <c r="D50" s="89" t="s">
        <v>113</v>
      </c>
      <c r="E50" s="89" t="s">
        <v>246</v>
      </c>
      <c r="F50" s="88" t="s">
        <v>552</v>
      </c>
      <c r="G50" s="89" t="s">
        <v>434</v>
      </c>
      <c r="H50" s="89" t="s">
        <v>126</v>
      </c>
      <c r="I50" s="91">
        <v>215.87304000000003</v>
      </c>
      <c r="J50" s="99">
        <v>1125</v>
      </c>
      <c r="K50" s="91"/>
      <c r="L50" s="91">
        <v>2.4285716980000007</v>
      </c>
      <c r="M50" s="92">
        <v>1.0243556279572444E-6</v>
      </c>
      <c r="N50" s="92">
        <f t="shared" si="0"/>
        <v>3.8045748620377583E-3</v>
      </c>
      <c r="O50" s="92">
        <f>L50/'סכום נכסי הקרן'!$C$42</f>
        <v>2.53015826107142E-5</v>
      </c>
    </row>
    <row r="51" spans="2:15">
      <c r="B51" s="86" t="s">
        <v>689</v>
      </c>
      <c r="C51" s="88" t="s">
        <v>690</v>
      </c>
      <c r="D51" s="89" t="s">
        <v>113</v>
      </c>
      <c r="E51" s="89" t="s">
        <v>246</v>
      </c>
      <c r="F51" s="88" t="s">
        <v>555</v>
      </c>
      <c r="G51" s="89" t="s">
        <v>372</v>
      </c>
      <c r="H51" s="89" t="s">
        <v>126</v>
      </c>
      <c r="I51" s="91">
        <v>7.9916100000000005</v>
      </c>
      <c r="J51" s="99">
        <v>8395</v>
      </c>
      <c r="K51" s="91"/>
      <c r="L51" s="91">
        <v>0.6708956530000002</v>
      </c>
      <c r="M51" s="92">
        <v>5.4457631196859571E-7</v>
      </c>
      <c r="N51" s="92">
        <f t="shared" si="0"/>
        <v>1.0510180689976098E-3</v>
      </c>
      <c r="O51" s="92">
        <f>L51/'סכום נכסי הקרן'!$C$42</f>
        <v>6.9895905488512977E-6</v>
      </c>
    </row>
    <row r="52" spans="2:15">
      <c r="B52" s="86" t="s">
        <v>691</v>
      </c>
      <c r="C52" s="88" t="s">
        <v>692</v>
      </c>
      <c r="D52" s="89" t="s">
        <v>113</v>
      </c>
      <c r="E52" s="89" t="s">
        <v>246</v>
      </c>
      <c r="F52" s="88" t="s">
        <v>693</v>
      </c>
      <c r="G52" s="89" t="s">
        <v>549</v>
      </c>
      <c r="H52" s="89" t="s">
        <v>126</v>
      </c>
      <c r="I52" s="91">
        <v>217.62819400000004</v>
      </c>
      <c r="J52" s="99">
        <v>1281</v>
      </c>
      <c r="K52" s="91"/>
      <c r="L52" s="91">
        <v>2.7878171640000007</v>
      </c>
      <c r="M52" s="92">
        <v>1.739633580711127E-6</v>
      </c>
      <c r="N52" s="92">
        <f t="shared" si="0"/>
        <v>4.3673650281136536E-3</v>
      </c>
      <c r="O52" s="92">
        <f>L52/'סכום נכסי הקרן'!$C$42</f>
        <v>2.9044308774824968E-5</v>
      </c>
    </row>
    <row r="53" spans="2:15">
      <c r="B53" s="86" t="s">
        <v>694</v>
      </c>
      <c r="C53" s="88" t="s">
        <v>695</v>
      </c>
      <c r="D53" s="89" t="s">
        <v>113</v>
      </c>
      <c r="E53" s="89" t="s">
        <v>246</v>
      </c>
      <c r="F53" s="88" t="s">
        <v>696</v>
      </c>
      <c r="G53" s="89" t="s">
        <v>123</v>
      </c>
      <c r="H53" s="89" t="s">
        <v>126</v>
      </c>
      <c r="I53" s="91">
        <v>33.311076999999997</v>
      </c>
      <c r="J53" s="99">
        <v>657.6</v>
      </c>
      <c r="K53" s="91"/>
      <c r="L53" s="91">
        <v>0.21905364300000002</v>
      </c>
      <c r="M53" s="92">
        <v>1.6871315283453218E-7</v>
      </c>
      <c r="N53" s="92">
        <f t="shared" si="0"/>
        <v>3.4316713164446715E-4</v>
      </c>
      <c r="O53" s="92">
        <f>L53/'סכום נכסי הקרן'!$C$42</f>
        <v>2.2821660357430364E-6</v>
      </c>
    </row>
    <row r="54" spans="2:15">
      <c r="B54" s="86" t="s">
        <v>697</v>
      </c>
      <c r="C54" s="88" t="s">
        <v>698</v>
      </c>
      <c r="D54" s="89" t="s">
        <v>113</v>
      </c>
      <c r="E54" s="89" t="s">
        <v>246</v>
      </c>
      <c r="F54" s="88" t="s">
        <v>699</v>
      </c>
      <c r="G54" s="89" t="s">
        <v>427</v>
      </c>
      <c r="H54" s="89" t="s">
        <v>126</v>
      </c>
      <c r="I54" s="91">
        <v>15.860493000000002</v>
      </c>
      <c r="J54" s="99">
        <v>4213</v>
      </c>
      <c r="K54" s="91"/>
      <c r="L54" s="91">
        <v>0.66820255000000006</v>
      </c>
      <c r="M54" s="92">
        <v>2.814005983107547E-7</v>
      </c>
      <c r="N54" s="92">
        <f t="shared" si="0"/>
        <v>1.046799082181978E-3</v>
      </c>
      <c r="O54" s="92">
        <f>L54/'סכום נכסי הקרן'!$C$42</f>
        <v>6.9615330004207607E-6</v>
      </c>
    </row>
    <row r="55" spans="2:15">
      <c r="B55" s="86" t="s">
        <v>700</v>
      </c>
      <c r="C55" s="88" t="s">
        <v>701</v>
      </c>
      <c r="D55" s="89" t="s">
        <v>113</v>
      </c>
      <c r="E55" s="89" t="s">
        <v>246</v>
      </c>
      <c r="F55" s="88" t="s">
        <v>702</v>
      </c>
      <c r="G55" s="89" t="s">
        <v>498</v>
      </c>
      <c r="H55" s="89" t="s">
        <v>126</v>
      </c>
      <c r="I55" s="91">
        <v>19.227010000000003</v>
      </c>
      <c r="J55" s="99">
        <v>9180</v>
      </c>
      <c r="K55" s="91"/>
      <c r="L55" s="91">
        <v>1.7650395360000004</v>
      </c>
      <c r="M55" s="92">
        <v>8.9021621542785997E-7</v>
      </c>
      <c r="N55" s="92">
        <f t="shared" si="0"/>
        <v>2.7650923605420309E-3</v>
      </c>
      <c r="O55" s="92">
        <f>L55/'סכום נכסי הקרן'!$C$42</f>
        <v>1.8388707102227236E-5</v>
      </c>
    </row>
    <row r="56" spans="2:15">
      <c r="B56" s="86" t="s">
        <v>703</v>
      </c>
      <c r="C56" s="88" t="s">
        <v>704</v>
      </c>
      <c r="D56" s="89" t="s">
        <v>113</v>
      </c>
      <c r="E56" s="89" t="s">
        <v>246</v>
      </c>
      <c r="F56" s="88" t="s">
        <v>563</v>
      </c>
      <c r="G56" s="89" t="s">
        <v>434</v>
      </c>
      <c r="H56" s="89" t="s">
        <v>126</v>
      </c>
      <c r="I56" s="91">
        <v>19.276487000000003</v>
      </c>
      <c r="J56" s="99">
        <v>17820</v>
      </c>
      <c r="K56" s="91"/>
      <c r="L56" s="91">
        <v>3.4350699660000008</v>
      </c>
      <c r="M56" s="92">
        <v>1.5246120230922744E-6</v>
      </c>
      <c r="N56" s="92">
        <f t="shared" si="0"/>
        <v>5.3813444555691663E-3</v>
      </c>
      <c r="O56" s="92">
        <f>L56/'סכום נכסי הקרן'!$C$42</f>
        <v>3.5787581066643974E-5</v>
      </c>
    </row>
    <row r="57" spans="2:15">
      <c r="B57" s="86" t="s">
        <v>705</v>
      </c>
      <c r="C57" s="88" t="s">
        <v>706</v>
      </c>
      <c r="D57" s="89" t="s">
        <v>113</v>
      </c>
      <c r="E57" s="89" t="s">
        <v>246</v>
      </c>
      <c r="F57" s="88" t="s">
        <v>707</v>
      </c>
      <c r="G57" s="89" t="s">
        <v>408</v>
      </c>
      <c r="H57" s="89" t="s">
        <v>126</v>
      </c>
      <c r="I57" s="91">
        <v>14.945894000000001</v>
      </c>
      <c r="J57" s="99">
        <v>10400</v>
      </c>
      <c r="K57" s="91"/>
      <c r="L57" s="91">
        <v>1.5543730060000003</v>
      </c>
      <c r="M57" s="92">
        <v>4.1138088076043636E-7</v>
      </c>
      <c r="N57" s="92">
        <f t="shared" si="0"/>
        <v>2.4350643918513064E-3</v>
      </c>
      <c r="O57" s="92">
        <f>L57/'סכום נכסי הקרן'!$C$42</f>
        <v>1.6193920505439883E-5</v>
      </c>
    </row>
    <row r="58" spans="2:15">
      <c r="B58" s="86" t="s">
        <v>708</v>
      </c>
      <c r="C58" s="88" t="s">
        <v>709</v>
      </c>
      <c r="D58" s="89" t="s">
        <v>113</v>
      </c>
      <c r="E58" s="89" t="s">
        <v>246</v>
      </c>
      <c r="F58" s="88" t="s">
        <v>576</v>
      </c>
      <c r="G58" s="89" t="s">
        <v>434</v>
      </c>
      <c r="H58" s="89" t="s">
        <v>126</v>
      </c>
      <c r="I58" s="91">
        <v>6.9598750000000003</v>
      </c>
      <c r="J58" s="99">
        <v>3235</v>
      </c>
      <c r="K58" s="91"/>
      <c r="L58" s="91">
        <v>0.22515197100000006</v>
      </c>
      <c r="M58" s="92">
        <v>1.2095697104401471E-7</v>
      </c>
      <c r="N58" s="92">
        <f t="shared" si="0"/>
        <v>3.527207081060426E-4</v>
      </c>
      <c r="O58" s="92">
        <f>L58/'סכום נכסי הקרן'!$C$42</f>
        <v>2.3457002315035741E-6</v>
      </c>
    </row>
    <row r="59" spans="2:15">
      <c r="B59" s="86" t="s">
        <v>710</v>
      </c>
      <c r="C59" s="88" t="s">
        <v>711</v>
      </c>
      <c r="D59" s="89" t="s">
        <v>113</v>
      </c>
      <c r="E59" s="89" t="s">
        <v>246</v>
      </c>
      <c r="F59" s="88" t="s">
        <v>712</v>
      </c>
      <c r="G59" s="89" t="s">
        <v>427</v>
      </c>
      <c r="H59" s="89" t="s">
        <v>126</v>
      </c>
      <c r="I59" s="91">
        <v>1.0916400000000002</v>
      </c>
      <c r="J59" s="99">
        <v>4615</v>
      </c>
      <c r="K59" s="91"/>
      <c r="L59" s="91">
        <v>5.0379172000000014E-2</v>
      </c>
      <c r="M59" s="92">
        <v>6.0306491151523413E-8</v>
      </c>
      <c r="N59" s="92">
        <f t="shared" si="0"/>
        <v>7.8923480628273579E-5</v>
      </c>
      <c r="O59" s="92">
        <f>L59/'סכום נכסי הקרן'!$C$42</f>
        <v>5.2486520503681654E-7</v>
      </c>
    </row>
    <row r="60" spans="2:15">
      <c r="B60" s="86" t="s">
        <v>713</v>
      </c>
      <c r="C60" s="88" t="s">
        <v>714</v>
      </c>
      <c r="D60" s="89" t="s">
        <v>113</v>
      </c>
      <c r="E60" s="89" t="s">
        <v>246</v>
      </c>
      <c r="F60" s="88" t="s">
        <v>534</v>
      </c>
      <c r="G60" s="89" t="s">
        <v>270</v>
      </c>
      <c r="H60" s="89" t="s">
        <v>126</v>
      </c>
      <c r="I60" s="91">
        <v>1453.865143</v>
      </c>
      <c r="J60" s="99">
        <v>105.8</v>
      </c>
      <c r="K60" s="91"/>
      <c r="L60" s="91">
        <v>1.5381893210000004</v>
      </c>
      <c r="M60" s="92">
        <v>4.5643963820843457E-7</v>
      </c>
      <c r="N60" s="92">
        <f t="shared" si="0"/>
        <v>2.4097112012591393E-3</v>
      </c>
      <c r="O60" s="92">
        <f>L60/'סכום נכסי הקרן'!$C$42</f>
        <v>1.6025314059391581E-5</v>
      </c>
    </row>
    <row r="61" spans="2:15">
      <c r="B61" s="86" t="s">
        <v>715</v>
      </c>
      <c r="C61" s="88" t="s">
        <v>716</v>
      </c>
      <c r="D61" s="89" t="s">
        <v>113</v>
      </c>
      <c r="E61" s="89" t="s">
        <v>246</v>
      </c>
      <c r="F61" s="88" t="s">
        <v>437</v>
      </c>
      <c r="G61" s="89" t="s">
        <v>427</v>
      </c>
      <c r="H61" s="89" t="s">
        <v>126</v>
      </c>
      <c r="I61" s="91">
        <v>197.093211</v>
      </c>
      <c r="J61" s="99">
        <v>1216</v>
      </c>
      <c r="K61" s="91"/>
      <c r="L61" s="91">
        <v>2.3966534430000008</v>
      </c>
      <c r="M61" s="92">
        <v>1.1039147251110044E-6</v>
      </c>
      <c r="N61" s="92">
        <f t="shared" si="0"/>
        <v>3.7545720596856118E-3</v>
      </c>
      <c r="O61" s="92">
        <f>L61/'סכום נכסי הקרן'!$C$42</f>
        <v>2.4969048732329056E-5</v>
      </c>
    </row>
    <row r="62" spans="2:15">
      <c r="B62" s="86" t="s">
        <v>717</v>
      </c>
      <c r="C62" s="88" t="s">
        <v>718</v>
      </c>
      <c r="D62" s="89" t="s">
        <v>113</v>
      </c>
      <c r="E62" s="89" t="s">
        <v>246</v>
      </c>
      <c r="F62" s="88" t="s">
        <v>407</v>
      </c>
      <c r="G62" s="89" t="s">
        <v>408</v>
      </c>
      <c r="H62" s="89" t="s">
        <v>126</v>
      </c>
      <c r="I62" s="91">
        <v>2462.0693890000002</v>
      </c>
      <c r="J62" s="99">
        <v>78.599999999999994</v>
      </c>
      <c r="K62" s="91"/>
      <c r="L62" s="91">
        <v>1.9351865400000001</v>
      </c>
      <c r="M62" s="92">
        <v>1.9463682120829521E-6</v>
      </c>
      <c r="N62" s="92">
        <f t="shared" si="0"/>
        <v>3.0316428662580191E-3</v>
      </c>
      <c r="O62" s="92">
        <f>L62/'סכום נכסי הקרן'!$C$42</f>
        <v>2.016134921990356E-5</v>
      </c>
    </row>
    <row r="63" spans="2:15">
      <c r="B63" s="86" t="s">
        <v>719</v>
      </c>
      <c r="C63" s="88" t="s">
        <v>720</v>
      </c>
      <c r="D63" s="89" t="s">
        <v>113</v>
      </c>
      <c r="E63" s="89" t="s">
        <v>246</v>
      </c>
      <c r="F63" s="88" t="s">
        <v>721</v>
      </c>
      <c r="G63" s="89" t="s">
        <v>475</v>
      </c>
      <c r="H63" s="89" t="s">
        <v>126</v>
      </c>
      <c r="I63" s="91">
        <v>141.07105400000003</v>
      </c>
      <c r="J63" s="99">
        <v>742</v>
      </c>
      <c r="K63" s="91"/>
      <c r="L63" s="91">
        <v>1.0467472170000003</v>
      </c>
      <c r="M63" s="92">
        <v>7.9376985292500396E-7</v>
      </c>
      <c r="N63" s="92">
        <f t="shared" si="0"/>
        <v>1.6398231734256923E-3</v>
      </c>
      <c r="O63" s="92">
        <f>L63/'סכום נכסי הקרן'!$C$42</f>
        <v>1.090532398334022E-5</v>
      </c>
    </row>
    <row r="64" spans="2:15">
      <c r="B64" s="86" t="s">
        <v>722</v>
      </c>
      <c r="C64" s="88" t="s">
        <v>723</v>
      </c>
      <c r="D64" s="89" t="s">
        <v>113</v>
      </c>
      <c r="E64" s="89" t="s">
        <v>246</v>
      </c>
      <c r="F64" s="88" t="s">
        <v>724</v>
      </c>
      <c r="G64" s="89" t="s">
        <v>121</v>
      </c>
      <c r="H64" s="89" t="s">
        <v>126</v>
      </c>
      <c r="I64" s="91">
        <v>7.2328830000000019</v>
      </c>
      <c r="J64" s="99">
        <v>3189</v>
      </c>
      <c r="K64" s="91"/>
      <c r="L64" s="91">
        <v>0.23065665200000005</v>
      </c>
      <c r="M64" s="92">
        <v>2.6427842747224728E-7</v>
      </c>
      <c r="N64" s="92">
        <f t="shared" si="0"/>
        <v>3.6134428342538937E-4</v>
      </c>
      <c r="O64" s="92">
        <f>L64/'סכום נכסי הקרן'!$C$42</f>
        <v>2.4030496361688045E-6</v>
      </c>
    </row>
    <row r="65" spans="2:15">
      <c r="B65" s="86" t="s">
        <v>725</v>
      </c>
      <c r="C65" s="88" t="s">
        <v>726</v>
      </c>
      <c r="D65" s="89" t="s">
        <v>113</v>
      </c>
      <c r="E65" s="89" t="s">
        <v>246</v>
      </c>
      <c r="F65" s="88" t="s">
        <v>727</v>
      </c>
      <c r="G65" s="89" t="s">
        <v>147</v>
      </c>
      <c r="H65" s="89" t="s">
        <v>126</v>
      </c>
      <c r="I65" s="91">
        <v>13.610721000000002</v>
      </c>
      <c r="J65" s="99">
        <v>14500</v>
      </c>
      <c r="K65" s="91"/>
      <c r="L65" s="91">
        <v>1.9735546090000002</v>
      </c>
      <c r="M65" s="92">
        <v>5.2941476434278221E-7</v>
      </c>
      <c r="N65" s="92">
        <f t="shared" si="0"/>
        <v>3.0917498793400478E-3</v>
      </c>
      <c r="O65" s="92">
        <f>L65/'סכום נכסי הקרן'!$C$42</f>
        <v>2.0561079179787613E-5</v>
      </c>
    </row>
    <row r="66" spans="2:15">
      <c r="B66" s="86" t="s">
        <v>728</v>
      </c>
      <c r="C66" s="88" t="s">
        <v>729</v>
      </c>
      <c r="D66" s="89" t="s">
        <v>113</v>
      </c>
      <c r="E66" s="89" t="s">
        <v>246</v>
      </c>
      <c r="F66" s="88" t="s">
        <v>537</v>
      </c>
      <c r="G66" s="89" t="s">
        <v>434</v>
      </c>
      <c r="H66" s="89" t="s">
        <v>126</v>
      </c>
      <c r="I66" s="91">
        <v>15.294921000000002</v>
      </c>
      <c r="J66" s="99">
        <v>22990</v>
      </c>
      <c r="K66" s="91"/>
      <c r="L66" s="91">
        <v>3.5163023830000006</v>
      </c>
      <c r="M66" s="92">
        <v>8.1756609290282165E-7</v>
      </c>
      <c r="N66" s="92">
        <f t="shared" si="0"/>
        <v>5.5086023050925238E-3</v>
      </c>
      <c r="O66" s="92">
        <f>L66/'סכום נכסי הקרן'!$C$42</f>
        <v>3.6633884558974916E-5</v>
      </c>
    </row>
    <row r="67" spans="2:15">
      <c r="B67" s="86" t="s">
        <v>730</v>
      </c>
      <c r="C67" s="88" t="s">
        <v>731</v>
      </c>
      <c r="D67" s="89" t="s">
        <v>113</v>
      </c>
      <c r="E67" s="89" t="s">
        <v>246</v>
      </c>
      <c r="F67" s="88" t="s">
        <v>732</v>
      </c>
      <c r="G67" s="89" t="s">
        <v>122</v>
      </c>
      <c r="H67" s="89" t="s">
        <v>126</v>
      </c>
      <c r="I67" s="91">
        <v>8.7127000000000017</v>
      </c>
      <c r="J67" s="99">
        <v>26200</v>
      </c>
      <c r="K67" s="91"/>
      <c r="L67" s="91">
        <v>2.2827273090000002</v>
      </c>
      <c r="M67" s="92">
        <v>1.498721664919847E-6</v>
      </c>
      <c r="N67" s="92">
        <f t="shared" si="0"/>
        <v>3.5760965772024312E-3</v>
      </c>
      <c r="O67" s="92">
        <f>L67/'סכום נכסי הקרן'!$C$42</f>
        <v>2.3782132367745647E-5</v>
      </c>
    </row>
    <row r="68" spans="2:15">
      <c r="B68" s="86" t="s">
        <v>733</v>
      </c>
      <c r="C68" s="88" t="s">
        <v>734</v>
      </c>
      <c r="D68" s="89" t="s">
        <v>113</v>
      </c>
      <c r="E68" s="89" t="s">
        <v>246</v>
      </c>
      <c r="F68" s="88" t="s">
        <v>735</v>
      </c>
      <c r="G68" s="89" t="s">
        <v>434</v>
      </c>
      <c r="H68" s="89" t="s">
        <v>126</v>
      </c>
      <c r="I68" s="91">
        <v>10.294919000000002</v>
      </c>
      <c r="J68" s="99">
        <v>8995</v>
      </c>
      <c r="K68" s="91"/>
      <c r="L68" s="91">
        <v>0.92602799600000019</v>
      </c>
      <c r="M68" s="92">
        <v>3.2926569462319129E-7</v>
      </c>
      <c r="N68" s="92">
        <f t="shared" si="0"/>
        <v>1.4507057123436845E-3</v>
      </c>
      <c r="O68" s="92">
        <f>L68/'סכום נכסי הקרן'!$C$42</f>
        <v>9.6476352169974588E-6</v>
      </c>
    </row>
    <row r="69" spans="2:15">
      <c r="B69" s="86" t="s">
        <v>736</v>
      </c>
      <c r="C69" s="88" t="s">
        <v>737</v>
      </c>
      <c r="D69" s="89" t="s">
        <v>113</v>
      </c>
      <c r="E69" s="89" t="s">
        <v>246</v>
      </c>
      <c r="F69" s="88" t="s">
        <v>738</v>
      </c>
      <c r="G69" s="89" t="s">
        <v>739</v>
      </c>
      <c r="H69" s="89" t="s">
        <v>126</v>
      </c>
      <c r="I69" s="91">
        <v>140.31032000000002</v>
      </c>
      <c r="J69" s="99">
        <v>4990</v>
      </c>
      <c r="K69" s="91"/>
      <c r="L69" s="91">
        <v>7.0014849540000004</v>
      </c>
      <c r="M69" s="92">
        <v>1.9619128851701205E-6</v>
      </c>
      <c r="N69" s="92">
        <f t="shared" si="0"/>
        <v>1.0968452640233306E-2</v>
      </c>
      <c r="O69" s="92">
        <f>L69/'סכום נכסי הקרן'!$C$42</f>
        <v>7.2943553656328353E-5</v>
      </c>
    </row>
    <row r="70" spans="2:15">
      <c r="B70" s="86" t="s">
        <v>740</v>
      </c>
      <c r="C70" s="88" t="s">
        <v>741</v>
      </c>
      <c r="D70" s="89" t="s">
        <v>113</v>
      </c>
      <c r="E70" s="89" t="s">
        <v>246</v>
      </c>
      <c r="F70" s="88" t="s">
        <v>742</v>
      </c>
      <c r="G70" s="89" t="s">
        <v>148</v>
      </c>
      <c r="H70" s="89" t="s">
        <v>126</v>
      </c>
      <c r="I70" s="91">
        <v>64.601387000000017</v>
      </c>
      <c r="J70" s="99">
        <v>1766</v>
      </c>
      <c r="K70" s="91"/>
      <c r="L70" s="91">
        <v>1.1408605020000002</v>
      </c>
      <c r="M70" s="92">
        <v>4.8896866476015377E-7</v>
      </c>
      <c r="N70" s="92">
        <f t="shared" si="0"/>
        <v>1.7872600551902575E-3</v>
      </c>
      <c r="O70" s="92">
        <f>L70/'סכום נכסי הקרן'!$C$42</f>
        <v>1.1885824191406627E-5</v>
      </c>
    </row>
    <row r="71" spans="2:15">
      <c r="B71" s="86" t="s">
        <v>743</v>
      </c>
      <c r="C71" s="88" t="s">
        <v>744</v>
      </c>
      <c r="D71" s="89" t="s">
        <v>113</v>
      </c>
      <c r="E71" s="89" t="s">
        <v>246</v>
      </c>
      <c r="F71" s="88" t="s">
        <v>745</v>
      </c>
      <c r="G71" s="89" t="s">
        <v>739</v>
      </c>
      <c r="H71" s="89" t="s">
        <v>126</v>
      </c>
      <c r="I71" s="91">
        <v>34.105747000000008</v>
      </c>
      <c r="J71" s="99">
        <v>18310</v>
      </c>
      <c r="K71" s="91"/>
      <c r="L71" s="91">
        <v>6.2447622370000007</v>
      </c>
      <c r="M71" s="92">
        <v>1.4872117633715422E-6</v>
      </c>
      <c r="N71" s="92">
        <f t="shared" si="0"/>
        <v>9.7829787960795351E-3</v>
      </c>
      <c r="O71" s="92">
        <f>L71/'סכום נכסי הקרן'!$C$42</f>
        <v>6.5059791215488284E-5</v>
      </c>
    </row>
    <row r="72" spans="2:15">
      <c r="B72" s="86" t="s">
        <v>746</v>
      </c>
      <c r="C72" s="88" t="s">
        <v>747</v>
      </c>
      <c r="D72" s="89" t="s">
        <v>113</v>
      </c>
      <c r="E72" s="89" t="s">
        <v>246</v>
      </c>
      <c r="F72" s="88" t="s">
        <v>748</v>
      </c>
      <c r="G72" s="89" t="s">
        <v>498</v>
      </c>
      <c r="H72" s="89" t="s">
        <v>126</v>
      </c>
      <c r="I72" s="91">
        <v>14.186376000000001</v>
      </c>
      <c r="J72" s="99">
        <v>16480</v>
      </c>
      <c r="K72" s="91"/>
      <c r="L72" s="91">
        <v>2.3379148140000008</v>
      </c>
      <c r="M72" s="92">
        <v>9.7919057749039555E-7</v>
      </c>
      <c r="N72" s="92">
        <f t="shared" si="0"/>
        <v>3.6625527417021232E-3</v>
      </c>
      <c r="O72" s="92">
        <f>L72/'סכום נכסי הקרן'!$C$42</f>
        <v>2.4357092216774043E-5</v>
      </c>
    </row>
    <row r="73" spans="2:15">
      <c r="B73" s="86" t="s">
        <v>749</v>
      </c>
      <c r="C73" s="88" t="s">
        <v>750</v>
      </c>
      <c r="D73" s="89" t="s">
        <v>113</v>
      </c>
      <c r="E73" s="89" t="s">
        <v>246</v>
      </c>
      <c r="F73" s="88" t="s">
        <v>751</v>
      </c>
      <c r="G73" s="89" t="s">
        <v>123</v>
      </c>
      <c r="H73" s="89" t="s">
        <v>126</v>
      </c>
      <c r="I73" s="91">
        <v>87.939471000000012</v>
      </c>
      <c r="J73" s="99">
        <v>1546</v>
      </c>
      <c r="K73" s="91"/>
      <c r="L73" s="91">
        <v>1.3595442200000003</v>
      </c>
      <c r="M73" s="92">
        <v>4.3916367013314415E-7</v>
      </c>
      <c r="N73" s="92">
        <f t="shared" si="0"/>
        <v>2.1298476662230835E-3</v>
      </c>
      <c r="O73" s="92">
        <f>L73/'סכום נכסי הקרן'!$C$42</f>
        <v>1.4164136238422472E-5</v>
      </c>
    </row>
    <row r="74" spans="2:15">
      <c r="B74" s="86" t="s">
        <v>752</v>
      </c>
      <c r="C74" s="88" t="s">
        <v>753</v>
      </c>
      <c r="D74" s="89" t="s">
        <v>113</v>
      </c>
      <c r="E74" s="89" t="s">
        <v>246</v>
      </c>
      <c r="F74" s="88" t="s">
        <v>754</v>
      </c>
      <c r="G74" s="89" t="s">
        <v>434</v>
      </c>
      <c r="H74" s="89" t="s">
        <v>126</v>
      </c>
      <c r="I74" s="91">
        <v>235.82367300000004</v>
      </c>
      <c r="J74" s="99">
        <v>855</v>
      </c>
      <c r="K74" s="91"/>
      <c r="L74" s="91">
        <v>2.0162924080000004</v>
      </c>
      <c r="M74" s="92">
        <v>7.7936540702408558E-7</v>
      </c>
      <c r="N74" s="92">
        <f t="shared" si="0"/>
        <v>3.1587024654498707E-3</v>
      </c>
      <c r="O74" s="92">
        <f>L74/'סכום נכסי הקרן'!$C$42</f>
        <v>2.1006334287095796E-5</v>
      </c>
    </row>
    <row r="75" spans="2:15">
      <c r="B75" s="86" t="s">
        <v>755</v>
      </c>
      <c r="C75" s="88" t="s">
        <v>756</v>
      </c>
      <c r="D75" s="89" t="s">
        <v>113</v>
      </c>
      <c r="E75" s="89" t="s">
        <v>246</v>
      </c>
      <c r="F75" s="88" t="s">
        <v>493</v>
      </c>
      <c r="G75" s="89" t="s">
        <v>120</v>
      </c>
      <c r="H75" s="89" t="s">
        <v>126</v>
      </c>
      <c r="I75" s="91">
        <v>5454.8285490000007</v>
      </c>
      <c r="J75" s="99">
        <v>125.8</v>
      </c>
      <c r="K75" s="91"/>
      <c r="L75" s="91">
        <v>6.8621743149999999</v>
      </c>
      <c r="M75" s="92">
        <v>2.1057398319808224E-6</v>
      </c>
      <c r="N75" s="92">
        <f t="shared" si="0"/>
        <v>1.0750210059382058E-2</v>
      </c>
      <c r="O75" s="92">
        <f>L75/'סכום נכסי הקרן'!$C$42</f>
        <v>7.1492173965083224E-5</v>
      </c>
    </row>
    <row r="76" spans="2:15">
      <c r="B76" s="86" t="s">
        <v>757</v>
      </c>
      <c r="C76" s="88" t="s">
        <v>758</v>
      </c>
      <c r="D76" s="89" t="s">
        <v>113</v>
      </c>
      <c r="E76" s="89" t="s">
        <v>246</v>
      </c>
      <c r="F76" s="88" t="s">
        <v>306</v>
      </c>
      <c r="G76" s="89" t="s">
        <v>262</v>
      </c>
      <c r="H76" s="89" t="s">
        <v>126</v>
      </c>
      <c r="I76" s="91">
        <v>3.4281170000000003</v>
      </c>
      <c r="J76" s="99">
        <v>68330</v>
      </c>
      <c r="K76" s="91"/>
      <c r="L76" s="91">
        <v>2.3424320480000005</v>
      </c>
      <c r="M76" s="92">
        <v>6.4124669216476789E-7</v>
      </c>
      <c r="N76" s="92">
        <f t="shared" ref="N76:N139" si="1">IFERROR(L76/$L$11,0)</f>
        <v>3.6696293929438777E-3</v>
      </c>
      <c r="O76" s="92">
        <f>L76/'סכום נכסי הקרן'!$C$42</f>
        <v>2.440415410476238E-5</v>
      </c>
    </row>
    <row r="77" spans="2:15">
      <c r="B77" s="86" t="s">
        <v>759</v>
      </c>
      <c r="C77" s="88" t="s">
        <v>760</v>
      </c>
      <c r="D77" s="89" t="s">
        <v>113</v>
      </c>
      <c r="E77" s="89" t="s">
        <v>246</v>
      </c>
      <c r="F77" s="88" t="s">
        <v>379</v>
      </c>
      <c r="G77" s="89" t="s">
        <v>372</v>
      </c>
      <c r="H77" s="89" t="s">
        <v>126</v>
      </c>
      <c r="I77" s="91">
        <v>42.50833500000001</v>
      </c>
      <c r="J77" s="99">
        <v>5758</v>
      </c>
      <c r="K77" s="91"/>
      <c r="L77" s="91">
        <v>2.4476299050000003</v>
      </c>
      <c r="M77" s="92">
        <v>5.3786978746782144E-7</v>
      </c>
      <c r="N77" s="92">
        <f t="shared" si="1"/>
        <v>3.8344312485415716E-3</v>
      </c>
      <c r="O77" s="92">
        <f>L77/'סכום נכסי הקרן'!$C$42</f>
        <v>2.5500136682319203E-5</v>
      </c>
    </row>
    <row r="78" spans="2:15">
      <c r="B78" s="86" t="s">
        <v>761</v>
      </c>
      <c r="C78" s="88" t="s">
        <v>762</v>
      </c>
      <c r="D78" s="89" t="s">
        <v>113</v>
      </c>
      <c r="E78" s="89" t="s">
        <v>246</v>
      </c>
      <c r="F78" s="88" t="s">
        <v>763</v>
      </c>
      <c r="G78" s="89" t="s">
        <v>262</v>
      </c>
      <c r="H78" s="89" t="s">
        <v>126</v>
      </c>
      <c r="I78" s="91">
        <v>60.848026000000011</v>
      </c>
      <c r="J78" s="99">
        <v>808</v>
      </c>
      <c r="K78" s="91"/>
      <c r="L78" s="91">
        <v>0.49165205100000009</v>
      </c>
      <c r="M78" s="92">
        <v>4.0458431170612098E-7</v>
      </c>
      <c r="N78" s="92">
        <f t="shared" si="1"/>
        <v>7.7021692859401245E-4</v>
      </c>
      <c r="O78" s="92">
        <f>L78/'סכום נכסי הקרן'!$C$42</f>
        <v>5.1221773663704983E-6</v>
      </c>
    </row>
    <row r="79" spans="2:15">
      <c r="B79" s="86" t="s">
        <v>764</v>
      </c>
      <c r="C79" s="88" t="s">
        <v>765</v>
      </c>
      <c r="D79" s="89" t="s">
        <v>113</v>
      </c>
      <c r="E79" s="89" t="s">
        <v>246</v>
      </c>
      <c r="F79" s="88" t="s">
        <v>381</v>
      </c>
      <c r="G79" s="89" t="s">
        <v>262</v>
      </c>
      <c r="H79" s="89" t="s">
        <v>126</v>
      </c>
      <c r="I79" s="91">
        <v>40.466350000000006</v>
      </c>
      <c r="J79" s="99">
        <v>7673</v>
      </c>
      <c r="K79" s="91"/>
      <c r="L79" s="91">
        <v>3.1049830590000003</v>
      </c>
      <c r="M79" s="92">
        <v>1.1088096584908943E-6</v>
      </c>
      <c r="N79" s="92">
        <f t="shared" si="1"/>
        <v>4.8642337811368574E-3</v>
      </c>
      <c r="O79" s="92">
        <f>L79/'סכום נכסי הקרן'!$C$42</f>
        <v>3.2348637446797986E-5</v>
      </c>
    </row>
    <row r="80" spans="2:15">
      <c r="B80" s="86" t="s">
        <v>766</v>
      </c>
      <c r="C80" s="88" t="s">
        <v>767</v>
      </c>
      <c r="D80" s="89" t="s">
        <v>113</v>
      </c>
      <c r="E80" s="89" t="s">
        <v>246</v>
      </c>
      <c r="F80" s="88" t="s">
        <v>768</v>
      </c>
      <c r="G80" s="89" t="s">
        <v>739</v>
      </c>
      <c r="H80" s="89" t="s">
        <v>126</v>
      </c>
      <c r="I80" s="91">
        <v>93.498891000000015</v>
      </c>
      <c r="J80" s="99">
        <v>7553</v>
      </c>
      <c r="K80" s="91"/>
      <c r="L80" s="91">
        <v>7.0619712430000021</v>
      </c>
      <c r="M80" s="92">
        <v>1.4719117649744322E-6</v>
      </c>
      <c r="N80" s="92">
        <f t="shared" si="1"/>
        <v>1.1063209823979157E-2</v>
      </c>
      <c r="O80" s="92">
        <f>L80/'סכום נכסי הקרן'!$C$42</f>
        <v>7.3573717813807995E-5</v>
      </c>
    </row>
    <row r="81" spans="2:15">
      <c r="B81" s="86" t="s">
        <v>769</v>
      </c>
      <c r="C81" s="88" t="s">
        <v>770</v>
      </c>
      <c r="D81" s="89" t="s">
        <v>113</v>
      </c>
      <c r="E81" s="89" t="s">
        <v>246</v>
      </c>
      <c r="F81" s="88" t="s">
        <v>771</v>
      </c>
      <c r="G81" s="89" t="s">
        <v>772</v>
      </c>
      <c r="H81" s="89" t="s">
        <v>126</v>
      </c>
      <c r="I81" s="91">
        <v>102.50433700000002</v>
      </c>
      <c r="J81" s="99">
        <v>5064</v>
      </c>
      <c r="K81" s="91"/>
      <c r="L81" s="91">
        <v>5.1908196000000011</v>
      </c>
      <c r="M81" s="92">
        <v>9.3453994262586942E-7</v>
      </c>
      <c r="N81" s="92">
        <f t="shared" si="1"/>
        <v>8.1318833534116605E-3</v>
      </c>
      <c r="O81" s="92">
        <f>L81/'סכום נכסי הקרן'!$C$42</f>
        <v>5.4079503205473995E-5</v>
      </c>
    </row>
    <row r="82" spans="2:15">
      <c r="B82" s="86" t="s">
        <v>773</v>
      </c>
      <c r="C82" s="88" t="s">
        <v>774</v>
      </c>
      <c r="D82" s="89" t="s">
        <v>113</v>
      </c>
      <c r="E82" s="89" t="s">
        <v>246</v>
      </c>
      <c r="F82" s="88" t="s">
        <v>417</v>
      </c>
      <c r="G82" s="89" t="s">
        <v>418</v>
      </c>
      <c r="H82" s="89" t="s">
        <v>126</v>
      </c>
      <c r="I82" s="91">
        <v>2.3401150000000004</v>
      </c>
      <c r="J82" s="99">
        <v>45610</v>
      </c>
      <c r="K82" s="91"/>
      <c r="L82" s="91">
        <v>1.0673264910000002</v>
      </c>
      <c r="M82" s="92">
        <v>7.9142322016312003E-7</v>
      </c>
      <c r="N82" s="92">
        <f t="shared" si="1"/>
        <v>1.6720624474828945E-3</v>
      </c>
      <c r="O82" s="92">
        <f>L82/'סכום נכסי הקרן'!$C$42</f>
        <v>1.1119724983569417E-5</v>
      </c>
    </row>
    <row r="83" spans="2:15">
      <c r="B83" s="86" t="s">
        <v>775</v>
      </c>
      <c r="C83" s="88" t="s">
        <v>776</v>
      </c>
      <c r="D83" s="89" t="s">
        <v>113</v>
      </c>
      <c r="E83" s="89" t="s">
        <v>246</v>
      </c>
      <c r="F83" s="88" t="s">
        <v>495</v>
      </c>
      <c r="G83" s="89" t="s">
        <v>372</v>
      </c>
      <c r="H83" s="89" t="s">
        <v>126</v>
      </c>
      <c r="I83" s="91">
        <v>39.739443000000009</v>
      </c>
      <c r="J83" s="99">
        <v>7851</v>
      </c>
      <c r="K83" s="91"/>
      <c r="L83" s="91">
        <v>3.1199436350000007</v>
      </c>
      <c r="M83" s="92">
        <v>6.4217049235323251E-7</v>
      </c>
      <c r="N83" s="92">
        <f t="shared" si="1"/>
        <v>4.8876708620425114E-3</v>
      </c>
      <c r="O83" s="92">
        <f>L83/'סכום נכסי הקרן'!$C$42</f>
        <v>3.2504501179328343E-5</v>
      </c>
    </row>
    <row r="84" spans="2:15">
      <c r="B84" s="86" t="s">
        <v>777</v>
      </c>
      <c r="C84" s="88" t="s">
        <v>778</v>
      </c>
      <c r="D84" s="89" t="s">
        <v>113</v>
      </c>
      <c r="E84" s="89" t="s">
        <v>246</v>
      </c>
      <c r="F84" s="88" t="s">
        <v>468</v>
      </c>
      <c r="G84" s="89" t="s">
        <v>262</v>
      </c>
      <c r="H84" s="89" t="s">
        <v>126</v>
      </c>
      <c r="I84" s="91">
        <v>1355.7014200000003</v>
      </c>
      <c r="J84" s="99">
        <v>159</v>
      </c>
      <c r="K84" s="91"/>
      <c r="L84" s="91">
        <v>2.1555652570000006</v>
      </c>
      <c r="M84" s="92">
        <v>1.9648303874155082E-6</v>
      </c>
      <c r="N84" s="92">
        <f t="shared" si="1"/>
        <v>3.3768858448848479E-3</v>
      </c>
      <c r="O84" s="92">
        <f>L84/'סכום נכסי הקרן'!$C$42</f>
        <v>2.2457320270875892E-5</v>
      </c>
    </row>
    <row r="85" spans="2:15">
      <c r="B85" s="86" t="s">
        <v>779</v>
      </c>
      <c r="C85" s="88" t="s">
        <v>780</v>
      </c>
      <c r="D85" s="89" t="s">
        <v>113</v>
      </c>
      <c r="E85" s="89" t="s">
        <v>246</v>
      </c>
      <c r="F85" s="88" t="s">
        <v>472</v>
      </c>
      <c r="G85" s="89" t="s">
        <v>270</v>
      </c>
      <c r="H85" s="89" t="s">
        <v>126</v>
      </c>
      <c r="I85" s="91">
        <v>288.28317800000008</v>
      </c>
      <c r="J85" s="99">
        <v>311.60000000000002</v>
      </c>
      <c r="K85" s="91"/>
      <c r="L85" s="91">
        <v>0.89829038400000027</v>
      </c>
      <c r="M85" s="92">
        <v>5.0399523623108048E-7</v>
      </c>
      <c r="N85" s="92">
        <f t="shared" si="1"/>
        <v>1.4072522613152204E-3</v>
      </c>
      <c r="O85" s="92">
        <f>L85/'סכום נכסי הקרן'!$C$42</f>
        <v>9.3586565214045328E-6</v>
      </c>
    </row>
    <row r="86" spans="2:15">
      <c r="B86" s="86" t="s">
        <v>781</v>
      </c>
      <c r="C86" s="88" t="s">
        <v>782</v>
      </c>
      <c r="D86" s="89" t="s">
        <v>113</v>
      </c>
      <c r="E86" s="89" t="s">
        <v>246</v>
      </c>
      <c r="F86" s="88" t="s">
        <v>783</v>
      </c>
      <c r="G86" s="89" t="s">
        <v>120</v>
      </c>
      <c r="H86" s="89" t="s">
        <v>126</v>
      </c>
      <c r="I86" s="91">
        <v>47.061745000000009</v>
      </c>
      <c r="J86" s="99">
        <v>1892</v>
      </c>
      <c r="K86" s="91"/>
      <c r="L86" s="91">
        <v>0.89040821000000003</v>
      </c>
      <c r="M86" s="92">
        <v>5.0162212141026536E-7</v>
      </c>
      <c r="N86" s="92">
        <f t="shared" si="1"/>
        <v>1.3949041304845331E-3</v>
      </c>
      <c r="O86" s="92">
        <f>L86/'סכום נכסי הקרן'!$C$42</f>
        <v>9.2765376872036454E-6</v>
      </c>
    </row>
    <row r="87" spans="2:15">
      <c r="B87" s="86" t="s">
        <v>784</v>
      </c>
      <c r="C87" s="88" t="s">
        <v>785</v>
      </c>
      <c r="D87" s="89" t="s">
        <v>113</v>
      </c>
      <c r="E87" s="89" t="s">
        <v>246</v>
      </c>
      <c r="F87" s="88" t="s">
        <v>786</v>
      </c>
      <c r="G87" s="89" t="s">
        <v>150</v>
      </c>
      <c r="H87" s="89" t="s">
        <v>126</v>
      </c>
      <c r="I87" s="91">
        <v>9.7686640000000011</v>
      </c>
      <c r="J87" s="99">
        <v>7005</v>
      </c>
      <c r="K87" s="91"/>
      <c r="L87" s="91">
        <v>0.68429493900000016</v>
      </c>
      <c r="M87" s="92">
        <v>2.9641530569058074E-7</v>
      </c>
      <c r="N87" s="92">
        <f t="shared" si="1"/>
        <v>1.0720092494214107E-3</v>
      </c>
      <c r="O87" s="92">
        <f>L87/'סכום נכסי הקרן'!$C$42</f>
        <v>7.1291882975744591E-6</v>
      </c>
    </row>
    <row r="88" spans="2:15">
      <c r="B88" s="86" t="s">
        <v>787</v>
      </c>
      <c r="C88" s="88" t="s">
        <v>788</v>
      </c>
      <c r="D88" s="89" t="s">
        <v>113</v>
      </c>
      <c r="E88" s="89" t="s">
        <v>246</v>
      </c>
      <c r="F88" s="88" t="s">
        <v>789</v>
      </c>
      <c r="G88" s="89" t="s">
        <v>122</v>
      </c>
      <c r="H88" s="89" t="s">
        <v>126</v>
      </c>
      <c r="I88" s="91">
        <v>997.37098200000025</v>
      </c>
      <c r="J88" s="99">
        <v>180</v>
      </c>
      <c r="K88" s="91"/>
      <c r="L88" s="91">
        <v>1.7952677670000003</v>
      </c>
      <c r="M88" s="92">
        <v>1.9533367221793347E-6</v>
      </c>
      <c r="N88" s="92">
        <f t="shared" si="1"/>
        <v>2.8124475890828151E-3</v>
      </c>
      <c r="O88" s="92">
        <f>L88/'סכום נכסי הקרן'!$C$42</f>
        <v>1.8703633807686293E-5</v>
      </c>
    </row>
    <row r="89" spans="2:15">
      <c r="B89" s="86" t="s">
        <v>790</v>
      </c>
      <c r="C89" s="88" t="s">
        <v>791</v>
      </c>
      <c r="D89" s="89" t="s">
        <v>113</v>
      </c>
      <c r="E89" s="89" t="s">
        <v>246</v>
      </c>
      <c r="F89" s="88" t="s">
        <v>474</v>
      </c>
      <c r="G89" s="89" t="s">
        <v>475</v>
      </c>
      <c r="H89" s="89" t="s">
        <v>126</v>
      </c>
      <c r="I89" s="91">
        <v>32.307915000000008</v>
      </c>
      <c r="J89" s="99">
        <v>8242</v>
      </c>
      <c r="K89" s="91"/>
      <c r="L89" s="91">
        <v>2.6628183760000002</v>
      </c>
      <c r="M89" s="92">
        <v>9.0904472619865489E-7</v>
      </c>
      <c r="N89" s="92">
        <f t="shared" si="1"/>
        <v>4.1715432424107102E-3</v>
      </c>
      <c r="O89" s="92">
        <f>L89/'סכום נכסי הקרן'!$C$42</f>
        <v>2.774203420602154E-5</v>
      </c>
    </row>
    <row r="90" spans="2:15">
      <c r="B90" s="86" t="s">
        <v>792</v>
      </c>
      <c r="C90" s="88" t="s">
        <v>793</v>
      </c>
      <c r="D90" s="89" t="s">
        <v>113</v>
      </c>
      <c r="E90" s="89" t="s">
        <v>246</v>
      </c>
      <c r="F90" s="88" t="s">
        <v>794</v>
      </c>
      <c r="G90" s="89" t="s">
        <v>120</v>
      </c>
      <c r="H90" s="89" t="s">
        <v>126</v>
      </c>
      <c r="I90" s="91">
        <v>101.02797700000002</v>
      </c>
      <c r="J90" s="99">
        <v>1540</v>
      </c>
      <c r="K90" s="91"/>
      <c r="L90" s="91">
        <v>1.5558308510000001</v>
      </c>
      <c r="M90" s="92">
        <v>1.0728603128503355E-6</v>
      </c>
      <c r="N90" s="92">
        <f t="shared" si="1"/>
        <v>2.4373482364848887E-3</v>
      </c>
      <c r="O90" s="92">
        <f>L90/'סכום נכסי הקרן'!$C$42</f>
        <v>1.6209108768455336E-5</v>
      </c>
    </row>
    <row r="91" spans="2:15">
      <c r="B91" s="86" t="s">
        <v>795</v>
      </c>
      <c r="C91" s="88" t="s">
        <v>796</v>
      </c>
      <c r="D91" s="89" t="s">
        <v>113</v>
      </c>
      <c r="E91" s="89" t="s">
        <v>246</v>
      </c>
      <c r="F91" s="88" t="s">
        <v>797</v>
      </c>
      <c r="G91" s="89" t="s">
        <v>427</v>
      </c>
      <c r="H91" s="89" t="s">
        <v>126</v>
      </c>
      <c r="I91" s="91">
        <v>17.345186000000002</v>
      </c>
      <c r="J91" s="99">
        <v>4749</v>
      </c>
      <c r="K91" s="91"/>
      <c r="L91" s="91">
        <v>0.82372287700000013</v>
      </c>
      <c r="M91" s="92">
        <v>2.3474365320599146E-7</v>
      </c>
      <c r="N91" s="92">
        <f t="shared" si="1"/>
        <v>1.2904355896515185E-3</v>
      </c>
      <c r="O91" s="92">
        <f>L91/'סכום נכסי הקרן'!$C$42</f>
        <v>8.5817900447058034E-6</v>
      </c>
    </row>
    <row r="92" spans="2:15">
      <c r="B92" s="86" t="s">
        <v>798</v>
      </c>
      <c r="C92" s="88" t="s">
        <v>799</v>
      </c>
      <c r="D92" s="89" t="s">
        <v>113</v>
      </c>
      <c r="E92" s="89" t="s">
        <v>246</v>
      </c>
      <c r="F92" s="88" t="s">
        <v>443</v>
      </c>
      <c r="G92" s="89" t="s">
        <v>149</v>
      </c>
      <c r="H92" s="89" t="s">
        <v>126</v>
      </c>
      <c r="I92" s="91">
        <v>206.39442500000004</v>
      </c>
      <c r="J92" s="99">
        <v>1279</v>
      </c>
      <c r="K92" s="91"/>
      <c r="L92" s="91">
        <v>2.6397846900000004</v>
      </c>
      <c r="M92" s="92">
        <v>1.2483586573719017E-6</v>
      </c>
      <c r="N92" s="92">
        <f t="shared" si="1"/>
        <v>4.1354589123463199E-3</v>
      </c>
      <c r="O92" s="92">
        <f>L92/'סכום נכסי הקרן'!$C$42</f>
        <v>2.750206241122619E-5</v>
      </c>
    </row>
    <row r="93" spans="2:15">
      <c r="B93" s="86" t="s">
        <v>800</v>
      </c>
      <c r="C93" s="88" t="s">
        <v>801</v>
      </c>
      <c r="D93" s="89" t="s">
        <v>113</v>
      </c>
      <c r="E93" s="89" t="s">
        <v>246</v>
      </c>
      <c r="F93" s="88" t="s">
        <v>802</v>
      </c>
      <c r="G93" s="89" t="s">
        <v>121</v>
      </c>
      <c r="H93" s="89" t="s">
        <v>126</v>
      </c>
      <c r="I93" s="91">
        <v>13.857540000000002</v>
      </c>
      <c r="J93" s="99">
        <v>13450</v>
      </c>
      <c r="K93" s="91"/>
      <c r="L93" s="91">
        <v>1.8638391890000003</v>
      </c>
      <c r="M93" s="92">
        <v>1.1324319231208632E-6</v>
      </c>
      <c r="N93" s="92">
        <f t="shared" si="1"/>
        <v>2.9198708570926618E-3</v>
      </c>
      <c r="O93" s="92">
        <f>L93/'סכום נכסי הקרן'!$C$42</f>
        <v>1.941803128662255E-5</v>
      </c>
    </row>
    <row r="94" spans="2:15">
      <c r="B94" s="86" t="s">
        <v>803</v>
      </c>
      <c r="C94" s="88" t="s">
        <v>804</v>
      </c>
      <c r="D94" s="89" t="s">
        <v>113</v>
      </c>
      <c r="E94" s="89" t="s">
        <v>246</v>
      </c>
      <c r="F94" s="88" t="s">
        <v>805</v>
      </c>
      <c r="G94" s="89" t="s">
        <v>408</v>
      </c>
      <c r="H94" s="89" t="s">
        <v>126</v>
      </c>
      <c r="I94" s="91">
        <v>5.6803970000000001</v>
      </c>
      <c r="J94" s="99">
        <v>40330</v>
      </c>
      <c r="K94" s="91"/>
      <c r="L94" s="91">
        <v>2.2909040170000003</v>
      </c>
      <c r="M94" s="92">
        <v>8.3518521731382625E-7</v>
      </c>
      <c r="N94" s="92">
        <f t="shared" si="1"/>
        <v>3.5889061218976289E-3</v>
      </c>
      <c r="O94" s="92">
        <f>L94/'סכום נכסי הקרן'!$C$42</f>
        <v>2.3867319744801908E-5</v>
      </c>
    </row>
    <row r="95" spans="2:15">
      <c r="B95" s="86" t="s">
        <v>806</v>
      </c>
      <c r="C95" s="88" t="s">
        <v>807</v>
      </c>
      <c r="D95" s="89" t="s">
        <v>113</v>
      </c>
      <c r="E95" s="89" t="s">
        <v>246</v>
      </c>
      <c r="F95" s="88" t="s">
        <v>808</v>
      </c>
      <c r="G95" s="89" t="s">
        <v>498</v>
      </c>
      <c r="H95" s="89" t="s">
        <v>126</v>
      </c>
      <c r="I95" s="91">
        <v>7.0356980000000009</v>
      </c>
      <c r="J95" s="99">
        <v>30370</v>
      </c>
      <c r="K95" s="91"/>
      <c r="L95" s="91">
        <v>2.1367414630000003</v>
      </c>
      <c r="M95" s="92">
        <v>5.107884738929496E-7</v>
      </c>
      <c r="N95" s="92">
        <f t="shared" si="1"/>
        <v>3.347396687319701E-3</v>
      </c>
      <c r="O95" s="92">
        <f>L95/'סכום נכסי הקרן'!$C$42</f>
        <v>2.2261208383658276E-5</v>
      </c>
    </row>
    <row r="96" spans="2:15">
      <c r="B96" s="86" t="s">
        <v>809</v>
      </c>
      <c r="C96" s="88" t="s">
        <v>810</v>
      </c>
      <c r="D96" s="89" t="s">
        <v>113</v>
      </c>
      <c r="E96" s="89" t="s">
        <v>246</v>
      </c>
      <c r="F96" s="88" t="s">
        <v>423</v>
      </c>
      <c r="G96" s="89" t="s">
        <v>270</v>
      </c>
      <c r="H96" s="89" t="s">
        <v>126</v>
      </c>
      <c r="I96" s="91">
        <v>13.701160000000002</v>
      </c>
      <c r="J96" s="99">
        <v>39800</v>
      </c>
      <c r="K96" s="91"/>
      <c r="L96" s="91">
        <v>5.4530614950000009</v>
      </c>
      <c r="M96" s="92">
        <v>1.2886452688149794E-6</v>
      </c>
      <c r="N96" s="92">
        <f t="shared" si="1"/>
        <v>8.5427087460948556E-3</v>
      </c>
      <c r="O96" s="92">
        <f>L96/'סכום נכסי הקרן'!$C$42</f>
        <v>5.6811617301918819E-5</v>
      </c>
    </row>
    <row r="97" spans="2:15">
      <c r="B97" s="86" t="s">
        <v>811</v>
      </c>
      <c r="C97" s="88" t="s">
        <v>812</v>
      </c>
      <c r="D97" s="89" t="s">
        <v>113</v>
      </c>
      <c r="E97" s="89" t="s">
        <v>246</v>
      </c>
      <c r="F97" s="88">
        <v>520029026</v>
      </c>
      <c r="G97" s="89" t="s">
        <v>248</v>
      </c>
      <c r="H97" s="89" t="s">
        <v>126</v>
      </c>
      <c r="I97" s="91">
        <v>1.4913580000000002</v>
      </c>
      <c r="J97" s="99">
        <v>14950</v>
      </c>
      <c r="K97" s="91"/>
      <c r="L97" s="91">
        <v>0.22295805100000005</v>
      </c>
      <c r="M97" s="92">
        <v>4.2066204378573785E-8</v>
      </c>
      <c r="N97" s="92">
        <f t="shared" si="1"/>
        <v>3.4928373612444708E-4</v>
      </c>
      <c r="O97" s="92">
        <f>L97/'סכום נכסי הקרן'!$C$42</f>
        <v>2.3228433201070472E-6</v>
      </c>
    </row>
    <row r="98" spans="2:15">
      <c r="B98" s="86" t="s">
        <v>813</v>
      </c>
      <c r="C98" s="88" t="s">
        <v>814</v>
      </c>
      <c r="D98" s="89" t="s">
        <v>113</v>
      </c>
      <c r="E98" s="89" t="s">
        <v>246</v>
      </c>
      <c r="F98" s="88" t="s">
        <v>815</v>
      </c>
      <c r="G98" s="89" t="s">
        <v>347</v>
      </c>
      <c r="H98" s="89" t="s">
        <v>126</v>
      </c>
      <c r="I98" s="91">
        <v>8.2553030000000014</v>
      </c>
      <c r="J98" s="99">
        <v>15850</v>
      </c>
      <c r="K98" s="91"/>
      <c r="L98" s="91">
        <v>1.3084654870000001</v>
      </c>
      <c r="M98" s="92">
        <v>8.6461477876676226E-7</v>
      </c>
      <c r="N98" s="92">
        <f t="shared" si="1"/>
        <v>2.0498282606948967E-3</v>
      </c>
      <c r="O98" s="92">
        <f>L98/'סכום נכסי הקרן'!$C$42</f>
        <v>1.3631982798721917E-5</v>
      </c>
    </row>
    <row r="99" spans="2:15">
      <c r="B99" s="86" t="s">
        <v>816</v>
      </c>
      <c r="C99" s="88" t="s">
        <v>817</v>
      </c>
      <c r="D99" s="89" t="s">
        <v>113</v>
      </c>
      <c r="E99" s="89" t="s">
        <v>246</v>
      </c>
      <c r="F99" s="88" t="s">
        <v>545</v>
      </c>
      <c r="G99" s="89" t="s">
        <v>149</v>
      </c>
      <c r="H99" s="89" t="s">
        <v>126</v>
      </c>
      <c r="I99" s="91">
        <v>232.80277100000004</v>
      </c>
      <c r="J99" s="99">
        <v>1460</v>
      </c>
      <c r="K99" s="91"/>
      <c r="L99" s="91">
        <v>3.3989204620000004</v>
      </c>
      <c r="M99" s="92">
        <v>1.2499452470901067E-6</v>
      </c>
      <c r="N99" s="92">
        <f t="shared" si="1"/>
        <v>5.3247130230663509E-3</v>
      </c>
      <c r="O99" s="92">
        <f>L99/'סכום נכסי הקרן'!$C$42</f>
        <v>3.5410964777099968E-5</v>
      </c>
    </row>
    <row r="100" spans="2:15">
      <c r="B100" s="86" t="s">
        <v>818</v>
      </c>
      <c r="C100" s="88" t="s">
        <v>819</v>
      </c>
      <c r="D100" s="89" t="s">
        <v>113</v>
      </c>
      <c r="E100" s="89" t="s">
        <v>246</v>
      </c>
      <c r="F100" s="88" t="s">
        <v>820</v>
      </c>
      <c r="G100" s="89" t="s">
        <v>150</v>
      </c>
      <c r="H100" s="89" t="s">
        <v>126</v>
      </c>
      <c r="I100" s="91">
        <v>0.39205000000000007</v>
      </c>
      <c r="J100" s="99">
        <v>11580</v>
      </c>
      <c r="K100" s="91"/>
      <c r="L100" s="91">
        <v>4.5399390000000005E-2</v>
      </c>
      <c r="M100" s="92">
        <v>8.4910509131469566E-9</v>
      </c>
      <c r="N100" s="92">
        <f t="shared" si="1"/>
        <v>7.1122206557909219E-5</v>
      </c>
      <c r="O100" s="92">
        <f>L100/'סכום נכסי הקרן'!$C$42</f>
        <v>4.7298435434580772E-7</v>
      </c>
    </row>
    <row r="101" spans="2:15">
      <c r="B101" s="86" t="s">
        <v>821</v>
      </c>
      <c r="C101" s="88" t="s">
        <v>822</v>
      </c>
      <c r="D101" s="89" t="s">
        <v>113</v>
      </c>
      <c r="E101" s="89" t="s">
        <v>246</v>
      </c>
      <c r="F101" s="88" t="s">
        <v>823</v>
      </c>
      <c r="G101" s="89" t="s">
        <v>434</v>
      </c>
      <c r="H101" s="89" t="s">
        <v>126</v>
      </c>
      <c r="I101" s="91">
        <v>5.3104740000000001</v>
      </c>
      <c r="J101" s="99">
        <v>8997</v>
      </c>
      <c r="K101" s="91"/>
      <c r="L101" s="91">
        <v>0.47778335200000005</v>
      </c>
      <c r="M101" s="92">
        <v>2.520569164913145E-7</v>
      </c>
      <c r="N101" s="92">
        <f t="shared" si="1"/>
        <v>7.4849037070485417E-4</v>
      </c>
      <c r="O101" s="92">
        <f>L101/'סכום נכסי הקרן'!$C$42</f>
        <v>4.9776891333318744E-6</v>
      </c>
    </row>
    <row r="102" spans="2:15">
      <c r="B102" s="86" t="s">
        <v>824</v>
      </c>
      <c r="C102" s="88" t="s">
        <v>825</v>
      </c>
      <c r="D102" s="89" t="s">
        <v>113</v>
      </c>
      <c r="E102" s="89" t="s">
        <v>246</v>
      </c>
      <c r="F102" s="88" t="s">
        <v>459</v>
      </c>
      <c r="G102" s="89" t="s">
        <v>460</v>
      </c>
      <c r="H102" s="89" t="s">
        <v>126</v>
      </c>
      <c r="I102" s="91">
        <v>26.077838</v>
      </c>
      <c r="J102" s="99">
        <v>35950</v>
      </c>
      <c r="K102" s="91"/>
      <c r="L102" s="91">
        <v>9.3749828350000026</v>
      </c>
      <c r="M102" s="92">
        <v>1.5876576899138789E-6</v>
      </c>
      <c r="N102" s="92">
        <f t="shared" si="1"/>
        <v>1.4686749440195639E-2</v>
      </c>
      <c r="O102" s="92">
        <f>L102/'סכום נכסי הקרן'!$C$42</f>
        <v>9.7671360853427889E-5</v>
      </c>
    </row>
    <row r="103" spans="2:15">
      <c r="B103" s="86" t="s">
        <v>826</v>
      </c>
      <c r="C103" s="88" t="s">
        <v>827</v>
      </c>
      <c r="D103" s="89" t="s">
        <v>113</v>
      </c>
      <c r="E103" s="89" t="s">
        <v>246</v>
      </c>
      <c r="F103" s="88" t="s">
        <v>828</v>
      </c>
      <c r="G103" s="89" t="s">
        <v>651</v>
      </c>
      <c r="H103" s="89" t="s">
        <v>126</v>
      </c>
      <c r="I103" s="91">
        <v>17.711862000000004</v>
      </c>
      <c r="J103" s="99">
        <v>12800</v>
      </c>
      <c r="K103" s="91"/>
      <c r="L103" s="91">
        <v>2.2671183870000005</v>
      </c>
      <c r="M103" s="92">
        <v>4.0014614304075444E-7</v>
      </c>
      <c r="N103" s="92">
        <f t="shared" si="1"/>
        <v>3.5516438042768415E-3</v>
      </c>
      <c r="O103" s="92">
        <f>L103/'סכום נכסי הקרן'!$C$42</f>
        <v>2.361951397366141E-5</v>
      </c>
    </row>
    <row r="104" spans="2:15">
      <c r="B104" s="86" t="s">
        <v>829</v>
      </c>
      <c r="C104" s="88" t="s">
        <v>830</v>
      </c>
      <c r="D104" s="89" t="s">
        <v>113</v>
      </c>
      <c r="E104" s="89" t="s">
        <v>246</v>
      </c>
      <c r="F104" s="88" t="s">
        <v>574</v>
      </c>
      <c r="G104" s="89" t="s">
        <v>434</v>
      </c>
      <c r="H104" s="89" t="s">
        <v>126</v>
      </c>
      <c r="I104" s="91">
        <v>49.382367000000016</v>
      </c>
      <c r="J104" s="99">
        <v>2255</v>
      </c>
      <c r="K104" s="91"/>
      <c r="L104" s="91">
        <v>1.113572378</v>
      </c>
      <c r="M104" s="92">
        <v>9.1181167150148679E-7</v>
      </c>
      <c r="N104" s="92">
        <f t="shared" si="1"/>
        <v>1.7445107673318553E-3</v>
      </c>
      <c r="O104" s="92">
        <f>L104/'סכום נכסי הקרן'!$C$42</f>
        <v>1.1601528395550153E-5</v>
      </c>
    </row>
    <row r="105" spans="2:15">
      <c r="B105" s="86" t="s">
        <v>831</v>
      </c>
      <c r="C105" s="88" t="s">
        <v>832</v>
      </c>
      <c r="D105" s="89" t="s">
        <v>113</v>
      </c>
      <c r="E105" s="89" t="s">
        <v>246</v>
      </c>
      <c r="F105" s="88" t="s">
        <v>336</v>
      </c>
      <c r="G105" s="89" t="s">
        <v>262</v>
      </c>
      <c r="H105" s="89" t="s">
        <v>126</v>
      </c>
      <c r="I105" s="91">
        <v>17.133808000000002</v>
      </c>
      <c r="J105" s="99">
        <v>21470</v>
      </c>
      <c r="K105" s="91"/>
      <c r="L105" s="91">
        <v>3.6786286200000005</v>
      </c>
      <c r="M105" s="92">
        <v>1.4045068501830825E-6</v>
      </c>
      <c r="N105" s="92">
        <f t="shared" si="1"/>
        <v>5.7629008795377331E-3</v>
      </c>
      <c r="O105" s="92">
        <f>L105/'סכום נכסי הקרן'!$C$42</f>
        <v>3.8325047598849006E-5</v>
      </c>
    </row>
    <row r="106" spans="2:15">
      <c r="B106" s="86" t="s">
        <v>833</v>
      </c>
      <c r="C106" s="88" t="s">
        <v>834</v>
      </c>
      <c r="D106" s="89" t="s">
        <v>113</v>
      </c>
      <c r="E106" s="89" t="s">
        <v>246</v>
      </c>
      <c r="F106" s="88" t="s">
        <v>338</v>
      </c>
      <c r="G106" s="89" t="s">
        <v>262</v>
      </c>
      <c r="H106" s="89" t="s">
        <v>126</v>
      </c>
      <c r="I106" s="91">
        <v>245.95101500000004</v>
      </c>
      <c r="J106" s="99">
        <v>1625</v>
      </c>
      <c r="K106" s="91"/>
      <c r="L106" s="91">
        <v>3.9967039930000006</v>
      </c>
      <c r="M106" s="92">
        <v>1.2680941647832149E-6</v>
      </c>
      <c r="N106" s="92">
        <f t="shared" si="1"/>
        <v>6.2611944112237325E-3</v>
      </c>
      <c r="O106" s="92">
        <f>L106/'סכום נכסי הקרן'!$C$42</f>
        <v>4.1638851483255977E-5</v>
      </c>
    </row>
    <row r="107" spans="2:15">
      <c r="B107" s="86" t="s">
        <v>835</v>
      </c>
      <c r="C107" s="88" t="s">
        <v>836</v>
      </c>
      <c r="D107" s="89" t="s">
        <v>113</v>
      </c>
      <c r="E107" s="89" t="s">
        <v>246</v>
      </c>
      <c r="F107" s="88" t="s">
        <v>837</v>
      </c>
      <c r="G107" s="89" t="s">
        <v>498</v>
      </c>
      <c r="H107" s="89" t="s">
        <v>126</v>
      </c>
      <c r="I107" s="91">
        <v>25.193274000000002</v>
      </c>
      <c r="J107" s="99">
        <v>7180</v>
      </c>
      <c r="K107" s="91"/>
      <c r="L107" s="91">
        <v>1.8088770830000003</v>
      </c>
      <c r="M107" s="92">
        <v>5.2006099054057892E-7</v>
      </c>
      <c r="N107" s="92">
        <f t="shared" si="1"/>
        <v>2.8337678002941079E-3</v>
      </c>
      <c r="O107" s="92">
        <f>L107/'סכום נכסי הקרן'!$C$42</f>
        <v>1.8845419711447292E-5</v>
      </c>
    </row>
    <row r="108" spans="2:15">
      <c r="B108" s="86" t="s">
        <v>838</v>
      </c>
      <c r="C108" s="88" t="s">
        <v>839</v>
      </c>
      <c r="D108" s="89" t="s">
        <v>113</v>
      </c>
      <c r="E108" s="89" t="s">
        <v>246</v>
      </c>
      <c r="F108" s="88" t="s">
        <v>840</v>
      </c>
      <c r="G108" s="89" t="s">
        <v>498</v>
      </c>
      <c r="H108" s="89" t="s">
        <v>126</v>
      </c>
      <c r="I108" s="91">
        <v>6.2950680000000014</v>
      </c>
      <c r="J108" s="99">
        <v>21910</v>
      </c>
      <c r="K108" s="91"/>
      <c r="L108" s="91">
        <v>1.3792494950000003</v>
      </c>
      <c r="M108" s="92">
        <v>4.5697289181880732E-7</v>
      </c>
      <c r="N108" s="92">
        <f t="shared" si="1"/>
        <v>2.160717742645485E-3</v>
      </c>
      <c r="O108" s="92">
        <f>L108/'סכום נכסי הקרן'!$C$42</f>
        <v>1.4369431656997073E-5</v>
      </c>
    </row>
    <row r="109" spans="2:15">
      <c r="B109" s="86" t="s">
        <v>841</v>
      </c>
      <c r="C109" s="88" t="s">
        <v>842</v>
      </c>
      <c r="D109" s="89" t="s">
        <v>113</v>
      </c>
      <c r="E109" s="89" t="s">
        <v>246</v>
      </c>
      <c r="F109" s="88" t="s">
        <v>843</v>
      </c>
      <c r="G109" s="89" t="s">
        <v>120</v>
      </c>
      <c r="H109" s="89" t="s">
        <v>126</v>
      </c>
      <c r="I109" s="91">
        <v>626.18756100000007</v>
      </c>
      <c r="J109" s="99">
        <v>282</v>
      </c>
      <c r="K109" s="91"/>
      <c r="L109" s="91">
        <v>1.7658489230000005</v>
      </c>
      <c r="M109" s="92">
        <v>5.5717024431909392E-7</v>
      </c>
      <c r="N109" s="92">
        <f t="shared" si="1"/>
        <v>2.7663603376976557E-3</v>
      </c>
      <c r="O109" s="92">
        <f>L109/'סכום נכסי הקרן'!$C$42</f>
        <v>1.8397139536839484E-5</v>
      </c>
    </row>
    <row r="110" spans="2:15">
      <c r="B110" s="86" t="s">
        <v>844</v>
      </c>
      <c r="C110" s="88" t="s">
        <v>845</v>
      </c>
      <c r="D110" s="89" t="s">
        <v>113</v>
      </c>
      <c r="E110" s="89" t="s">
        <v>246</v>
      </c>
      <c r="F110" s="88" t="s">
        <v>846</v>
      </c>
      <c r="G110" s="89" t="s">
        <v>270</v>
      </c>
      <c r="H110" s="89" t="s">
        <v>126</v>
      </c>
      <c r="I110" s="91">
        <v>599.15663800000004</v>
      </c>
      <c r="J110" s="99">
        <v>315</v>
      </c>
      <c r="K110" s="91"/>
      <c r="L110" s="91">
        <v>1.8873434110000002</v>
      </c>
      <c r="M110" s="92">
        <v>6.5354715921800959E-7</v>
      </c>
      <c r="N110" s="92">
        <f t="shared" si="1"/>
        <v>2.9566923239023909E-3</v>
      </c>
      <c r="O110" s="92">
        <f>L110/'סכום נכסי הקרן'!$C$42</f>
        <v>1.9662905265481527E-5</v>
      </c>
    </row>
    <row r="111" spans="2:15">
      <c r="B111" s="86" t="s">
        <v>847</v>
      </c>
      <c r="C111" s="88" t="s">
        <v>848</v>
      </c>
      <c r="D111" s="89" t="s">
        <v>113</v>
      </c>
      <c r="E111" s="89" t="s">
        <v>246</v>
      </c>
      <c r="F111" s="88" t="s">
        <v>497</v>
      </c>
      <c r="G111" s="89" t="s">
        <v>498</v>
      </c>
      <c r="H111" s="89" t="s">
        <v>126</v>
      </c>
      <c r="I111" s="91">
        <v>452.14997200000005</v>
      </c>
      <c r="J111" s="99">
        <v>1935</v>
      </c>
      <c r="K111" s="91"/>
      <c r="L111" s="91">
        <v>8.7491019620000028</v>
      </c>
      <c r="M111" s="92">
        <v>1.7019515402289745E-6</v>
      </c>
      <c r="N111" s="92">
        <f t="shared" si="1"/>
        <v>1.3706251051777854E-2</v>
      </c>
      <c r="O111" s="92">
        <f>L111/'סכום נכסי הקרן'!$C$42</f>
        <v>9.1150747677495457E-5</v>
      </c>
    </row>
    <row r="112" spans="2:15">
      <c r="B112" s="86" t="s">
        <v>849</v>
      </c>
      <c r="C112" s="88" t="s">
        <v>850</v>
      </c>
      <c r="D112" s="89" t="s">
        <v>113</v>
      </c>
      <c r="E112" s="89" t="s">
        <v>246</v>
      </c>
      <c r="F112" s="88" t="s">
        <v>851</v>
      </c>
      <c r="G112" s="89" t="s">
        <v>121</v>
      </c>
      <c r="H112" s="89" t="s">
        <v>126</v>
      </c>
      <c r="I112" s="91">
        <v>6.4648730000000008</v>
      </c>
      <c r="J112" s="99">
        <v>28130</v>
      </c>
      <c r="K112" s="91"/>
      <c r="L112" s="91">
        <v>1.8185688130000004</v>
      </c>
      <c r="M112" s="92">
        <v>7.5295507186640216E-7</v>
      </c>
      <c r="N112" s="92">
        <f t="shared" si="1"/>
        <v>2.8489507625093159E-3</v>
      </c>
      <c r="O112" s="92">
        <f>L112/'סכום נכסי הקרן'!$C$42</f>
        <v>1.8946391038518953E-5</v>
      </c>
    </row>
    <row r="113" spans="2:15">
      <c r="B113" s="86" t="s">
        <v>852</v>
      </c>
      <c r="C113" s="88" t="s">
        <v>853</v>
      </c>
      <c r="D113" s="89" t="s">
        <v>113</v>
      </c>
      <c r="E113" s="89" t="s">
        <v>246</v>
      </c>
      <c r="F113" s="88" t="s">
        <v>854</v>
      </c>
      <c r="G113" s="89" t="s">
        <v>680</v>
      </c>
      <c r="H113" s="89" t="s">
        <v>126</v>
      </c>
      <c r="I113" s="91">
        <v>84.982985000000014</v>
      </c>
      <c r="J113" s="99">
        <v>1105</v>
      </c>
      <c r="K113" s="91"/>
      <c r="L113" s="91">
        <v>0.93906198300000021</v>
      </c>
      <c r="M113" s="92">
        <v>8.4911000849919488E-7</v>
      </c>
      <c r="N113" s="92">
        <f t="shared" si="1"/>
        <v>1.4711246191987568E-3</v>
      </c>
      <c r="O113" s="92">
        <f>L113/'סכום נכסי הקרן'!$C$42</f>
        <v>9.7834271720379709E-6</v>
      </c>
    </row>
    <row r="114" spans="2:15">
      <c r="B114" s="93"/>
      <c r="C114" s="88"/>
      <c r="D114" s="88"/>
      <c r="E114" s="88"/>
      <c r="F114" s="88"/>
      <c r="G114" s="88"/>
      <c r="H114" s="88"/>
      <c r="I114" s="91"/>
      <c r="J114" s="99"/>
      <c r="K114" s="88"/>
      <c r="L114" s="88"/>
      <c r="M114" s="88"/>
      <c r="N114" s="92"/>
      <c r="O114" s="88"/>
    </row>
    <row r="115" spans="2:15">
      <c r="B115" s="85" t="s">
        <v>27</v>
      </c>
      <c r="C115" s="80"/>
      <c r="D115" s="81"/>
      <c r="E115" s="81"/>
      <c r="F115" s="80"/>
      <c r="G115" s="81"/>
      <c r="H115" s="81"/>
      <c r="I115" s="83"/>
      <c r="J115" s="101"/>
      <c r="K115" s="83">
        <v>7.7763610000000007E-3</v>
      </c>
      <c r="L115" s="83">
        <f>SUM(L116:L185)</f>
        <v>32.45109702900001</v>
      </c>
      <c r="M115" s="84"/>
      <c r="N115" s="84">
        <f t="shared" si="1"/>
        <v>5.0837547066762197E-2</v>
      </c>
      <c r="O115" s="84">
        <f>L115/'סכום נכסי הקרן'!$C$42</f>
        <v>3.3808518519906823E-4</v>
      </c>
    </row>
    <row r="116" spans="2:15">
      <c r="B116" s="86" t="s">
        <v>855</v>
      </c>
      <c r="C116" s="88" t="s">
        <v>856</v>
      </c>
      <c r="D116" s="89" t="s">
        <v>113</v>
      </c>
      <c r="E116" s="89" t="s">
        <v>246</v>
      </c>
      <c r="F116" s="88" t="s">
        <v>857</v>
      </c>
      <c r="G116" s="89" t="s">
        <v>858</v>
      </c>
      <c r="H116" s="89" t="s">
        <v>126</v>
      </c>
      <c r="I116" s="91">
        <v>379.33489300000008</v>
      </c>
      <c r="J116" s="99">
        <v>147.80000000000001</v>
      </c>
      <c r="K116" s="91"/>
      <c r="L116" s="91">
        <v>0.56065697200000009</v>
      </c>
      <c r="M116" s="92">
        <v>1.2778539177578466E-6</v>
      </c>
      <c r="N116" s="92">
        <f t="shared" si="1"/>
        <v>8.7831931157480157E-4</v>
      </c>
      <c r="O116" s="92">
        <f>L116/'סכום נכסי הקרן'!$C$42</f>
        <v>5.8410911668834234E-6</v>
      </c>
    </row>
    <row r="117" spans="2:15">
      <c r="B117" s="86" t="s">
        <v>859</v>
      </c>
      <c r="C117" s="88" t="s">
        <v>860</v>
      </c>
      <c r="D117" s="89" t="s">
        <v>113</v>
      </c>
      <c r="E117" s="89" t="s">
        <v>246</v>
      </c>
      <c r="F117" s="88" t="s">
        <v>861</v>
      </c>
      <c r="G117" s="89" t="s">
        <v>427</v>
      </c>
      <c r="H117" s="89" t="s">
        <v>126</v>
      </c>
      <c r="I117" s="91">
        <v>153.66859200000002</v>
      </c>
      <c r="J117" s="99">
        <v>427.1</v>
      </c>
      <c r="K117" s="91"/>
      <c r="L117" s="91">
        <v>0.65631855800000016</v>
      </c>
      <c r="M117" s="92">
        <v>9.3214087521290245E-7</v>
      </c>
      <c r="N117" s="92">
        <f t="shared" si="1"/>
        <v>1.0281817453905247E-3</v>
      </c>
      <c r="O117" s="92">
        <f>L117/'סכום נכסי הקרן'!$C$42</f>
        <v>6.8377220354899393E-6</v>
      </c>
    </row>
    <row r="118" spans="2:15">
      <c r="B118" s="86" t="s">
        <v>862</v>
      </c>
      <c r="C118" s="88" t="s">
        <v>863</v>
      </c>
      <c r="D118" s="89" t="s">
        <v>113</v>
      </c>
      <c r="E118" s="89" t="s">
        <v>246</v>
      </c>
      <c r="F118" s="88" t="s">
        <v>864</v>
      </c>
      <c r="G118" s="89" t="s">
        <v>865</v>
      </c>
      <c r="H118" s="89" t="s">
        <v>126</v>
      </c>
      <c r="I118" s="91">
        <v>5.2370040000000007</v>
      </c>
      <c r="J118" s="99">
        <v>1975</v>
      </c>
      <c r="K118" s="91"/>
      <c r="L118" s="91">
        <v>0.103430827</v>
      </c>
      <c r="M118" s="92">
        <v>1.1718524697717341E-6</v>
      </c>
      <c r="N118" s="92">
        <f t="shared" si="1"/>
        <v>1.6203364499719873E-4</v>
      </c>
      <c r="O118" s="92">
        <f>L118/'סכום נכסי הקרן'!$C$42</f>
        <v>1.0775731332083522E-6</v>
      </c>
    </row>
    <row r="119" spans="2:15">
      <c r="B119" s="86" t="s">
        <v>866</v>
      </c>
      <c r="C119" s="88" t="s">
        <v>867</v>
      </c>
      <c r="D119" s="89" t="s">
        <v>113</v>
      </c>
      <c r="E119" s="89" t="s">
        <v>246</v>
      </c>
      <c r="F119" s="88" t="s">
        <v>868</v>
      </c>
      <c r="G119" s="89" t="s">
        <v>122</v>
      </c>
      <c r="H119" s="89" t="s">
        <v>126</v>
      </c>
      <c r="I119" s="91">
        <v>68.453247000000005</v>
      </c>
      <c r="J119" s="99">
        <v>461.8</v>
      </c>
      <c r="K119" s="91"/>
      <c r="L119" s="91">
        <v>0.31611709600000004</v>
      </c>
      <c r="M119" s="92">
        <v>1.2443438800517398E-6</v>
      </c>
      <c r="N119" s="92">
        <f t="shared" si="1"/>
        <v>4.952257155481257E-4</v>
      </c>
      <c r="O119" s="92">
        <f>L119/'סכום נכסי הקרן'!$C$42</f>
        <v>3.2934019719038453E-6</v>
      </c>
    </row>
    <row r="120" spans="2:15">
      <c r="B120" s="86" t="s">
        <v>869</v>
      </c>
      <c r="C120" s="88" t="s">
        <v>870</v>
      </c>
      <c r="D120" s="89" t="s">
        <v>113</v>
      </c>
      <c r="E120" s="89" t="s">
        <v>246</v>
      </c>
      <c r="F120" s="88" t="s">
        <v>871</v>
      </c>
      <c r="G120" s="89" t="s">
        <v>122</v>
      </c>
      <c r="H120" s="89" t="s">
        <v>126</v>
      </c>
      <c r="I120" s="91">
        <v>30.101003000000006</v>
      </c>
      <c r="J120" s="99">
        <v>2608</v>
      </c>
      <c r="K120" s="91"/>
      <c r="L120" s="91">
        <v>0.78503416000000015</v>
      </c>
      <c r="M120" s="92">
        <v>1.7814038758387487E-6</v>
      </c>
      <c r="N120" s="92">
        <f t="shared" si="1"/>
        <v>1.2298262527874221E-3</v>
      </c>
      <c r="O120" s="92">
        <f>L120/'סכום נכסי הקרן'!$C$42</f>
        <v>8.1787194785437323E-6</v>
      </c>
    </row>
    <row r="121" spans="2:15">
      <c r="B121" s="86" t="s">
        <v>872</v>
      </c>
      <c r="C121" s="88" t="s">
        <v>873</v>
      </c>
      <c r="D121" s="89" t="s">
        <v>113</v>
      </c>
      <c r="E121" s="89" t="s">
        <v>246</v>
      </c>
      <c r="F121" s="88" t="s">
        <v>874</v>
      </c>
      <c r="G121" s="89" t="s">
        <v>408</v>
      </c>
      <c r="H121" s="89" t="s">
        <v>126</v>
      </c>
      <c r="I121" s="91">
        <v>9.8796600000000012</v>
      </c>
      <c r="J121" s="99">
        <v>9912</v>
      </c>
      <c r="K121" s="91"/>
      <c r="L121" s="91">
        <v>0.97927189900000011</v>
      </c>
      <c r="M121" s="92">
        <v>2.4699150000000005E-6</v>
      </c>
      <c r="N121" s="92">
        <f t="shared" si="1"/>
        <v>1.5341170504060522E-3</v>
      </c>
      <c r="O121" s="92">
        <f>L121/'סכום נכסי הקרן'!$C$42</f>
        <v>1.0202346042039509E-5</v>
      </c>
    </row>
    <row r="122" spans="2:15">
      <c r="B122" s="86" t="s">
        <v>875</v>
      </c>
      <c r="C122" s="88" t="s">
        <v>876</v>
      </c>
      <c r="D122" s="89" t="s">
        <v>113</v>
      </c>
      <c r="E122" s="89" t="s">
        <v>246</v>
      </c>
      <c r="F122" s="88" t="s">
        <v>877</v>
      </c>
      <c r="G122" s="89" t="s">
        <v>121</v>
      </c>
      <c r="H122" s="89" t="s">
        <v>126</v>
      </c>
      <c r="I122" s="91">
        <v>37.636800000000008</v>
      </c>
      <c r="J122" s="99">
        <v>625.9</v>
      </c>
      <c r="K122" s="91"/>
      <c r="L122" s="91">
        <v>0.23556873100000003</v>
      </c>
      <c r="M122" s="92">
        <v>6.6227678019966159E-7</v>
      </c>
      <c r="N122" s="92">
        <f t="shared" si="1"/>
        <v>3.6903949468850911E-4</v>
      </c>
      <c r="O122" s="92">
        <f>L122/'סכום נכסי הקרן'!$C$42</f>
        <v>2.4542251368596862E-6</v>
      </c>
    </row>
    <row r="123" spans="2:15">
      <c r="B123" s="86" t="s">
        <v>878</v>
      </c>
      <c r="C123" s="88" t="s">
        <v>879</v>
      </c>
      <c r="D123" s="89" t="s">
        <v>113</v>
      </c>
      <c r="E123" s="89" t="s">
        <v>246</v>
      </c>
      <c r="F123" s="88" t="s">
        <v>880</v>
      </c>
      <c r="G123" s="89" t="s">
        <v>121</v>
      </c>
      <c r="H123" s="89" t="s">
        <v>126</v>
      </c>
      <c r="I123" s="91">
        <v>1.9247690000000004</v>
      </c>
      <c r="J123" s="99">
        <v>6915</v>
      </c>
      <c r="K123" s="91"/>
      <c r="L123" s="91">
        <v>0.13309774800000002</v>
      </c>
      <c r="M123" s="92">
        <v>1.7203705684974235E-7</v>
      </c>
      <c r="N123" s="92">
        <f t="shared" si="1"/>
        <v>2.0850953119961634E-4</v>
      </c>
      <c r="O123" s="92">
        <f>L123/'סכום נכסי הקרן'!$C$42</f>
        <v>1.3866519440605044E-6</v>
      </c>
    </row>
    <row r="124" spans="2:15">
      <c r="B124" s="86" t="s">
        <v>881</v>
      </c>
      <c r="C124" s="88" t="s">
        <v>882</v>
      </c>
      <c r="D124" s="89" t="s">
        <v>113</v>
      </c>
      <c r="E124" s="89" t="s">
        <v>246</v>
      </c>
      <c r="F124" s="88" t="s">
        <v>582</v>
      </c>
      <c r="G124" s="89" t="s">
        <v>475</v>
      </c>
      <c r="H124" s="89" t="s">
        <v>126</v>
      </c>
      <c r="I124" s="91">
        <v>3.0386850000000005</v>
      </c>
      <c r="J124" s="99">
        <v>6622</v>
      </c>
      <c r="K124" s="91"/>
      <c r="L124" s="91">
        <v>0.20122175100000003</v>
      </c>
      <c r="M124" s="92">
        <v>2.3642597967646201E-7</v>
      </c>
      <c r="N124" s="92">
        <f t="shared" si="1"/>
        <v>3.1523187731302509E-4</v>
      </c>
      <c r="O124" s="92">
        <f>L124/'סכום נכסי הקרן'!$C$42</f>
        <v>2.0963880787179715E-6</v>
      </c>
    </row>
    <row r="125" spans="2:15">
      <c r="B125" s="86" t="s">
        <v>883</v>
      </c>
      <c r="C125" s="88" t="s">
        <v>884</v>
      </c>
      <c r="D125" s="89" t="s">
        <v>113</v>
      </c>
      <c r="E125" s="89" t="s">
        <v>246</v>
      </c>
      <c r="F125" s="88" t="s">
        <v>885</v>
      </c>
      <c r="G125" s="89" t="s">
        <v>886</v>
      </c>
      <c r="H125" s="89" t="s">
        <v>126</v>
      </c>
      <c r="I125" s="91">
        <v>34.297271000000002</v>
      </c>
      <c r="J125" s="99">
        <v>343.1</v>
      </c>
      <c r="K125" s="91"/>
      <c r="L125" s="91">
        <v>0.11767393700000001</v>
      </c>
      <c r="M125" s="92">
        <v>1.7657765380777021E-6</v>
      </c>
      <c r="N125" s="92">
        <f t="shared" si="1"/>
        <v>1.8434675121838413E-4</v>
      </c>
      <c r="O125" s="92">
        <f>L125/'סכום נכסי הקרן'!$C$42</f>
        <v>1.2259620914570493E-6</v>
      </c>
    </row>
    <row r="126" spans="2:15">
      <c r="B126" s="86" t="s">
        <v>887</v>
      </c>
      <c r="C126" s="88" t="s">
        <v>888</v>
      </c>
      <c r="D126" s="89" t="s">
        <v>113</v>
      </c>
      <c r="E126" s="89" t="s">
        <v>246</v>
      </c>
      <c r="F126" s="88" t="s">
        <v>889</v>
      </c>
      <c r="G126" s="89" t="s">
        <v>270</v>
      </c>
      <c r="H126" s="89" t="s">
        <v>126</v>
      </c>
      <c r="I126" s="91">
        <v>19.597592000000002</v>
      </c>
      <c r="J126" s="99">
        <v>4378</v>
      </c>
      <c r="K126" s="91"/>
      <c r="L126" s="91">
        <v>0.85798255700000026</v>
      </c>
      <c r="M126" s="92">
        <v>1.2218955674656519E-6</v>
      </c>
      <c r="N126" s="92">
        <f t="shared" si="1"/>
        <v>1.3441064437658113E-3</v>
      </c>
      <c r="O126" s="92">
        <f>L126/'סכום נכסי הקרן'!$C$42</f>
        <v>8.9387175854699858E-6</v>
      </c>
    </row>
    <row r="127" spans="2:15">
      <c r="B127" s="86" t="s">
        <v>890</v>
      </c>
      <c r="C127" s="88" t="s">
        <v>891</v>
      </c>
      <c r="D127" s="89" t="s">
        <v>113</v>
      </c>
      <c r="E127" s="89" t="s">
        <v>246</v>
      </c>
      <c r="F127" s="88" t="s">
        <v>892</v>
      </c>
      <c r="G127" s="89" t="s">
        <v>148</v>
      </c>
      <c r="H127" s="89" t="s">
        <v>126</v>
      </c>
      <c r="I127" s="91">
        <v>2.0030620000000003</v>
      </c>
      <c r="J127" s="99">
        <v>8800</v>
      </c>
      <c r="K127" s="91"/>
      <c r="L127" s="91">
        <v>0.176269444</v>
      </c>
      <c r="M127" s="92">
        <v>1.8548843761248306E-7</v>
      </c>
      <c r="N127" s="92">
        <f t="shared" si="1"/>
        <v>2.7614185578299204E-4</v>
      </c>
      <c r="O127" s="92">
        <f>L127/'סכום נכסי הקרן'!$C$42</f>
        <v>1.8364275194277831E-6</v>
      </c>
    </row>
    <row r="128" spans="2:15">
      <c r="B128" s="86" t="s">
        <v>893</v>
      </c>
      <c r="C128" s="88" t="s">
        <v>894</v>
      </c>
      <c r="D128" s="89" t="s">
        <v>113</v>
      </c>
      <c r="E128" s="89" t="s">
        <v>246</v>
      </c>
      <c r="F128" s="88" t="s">
        <v>895</v>
      </c>
      <c r="G128" s="89" t="s">
        <v>865</v>
      </c>
      <c r="H128" s="89" t="s">
        <v>126</v>
      </c>
      <c r="I128" s="91">
        <v>20.585129000000002</v>
      </c>
      <c r="J128" s="99">
        <v>474.8</v>
      </c>
      <c r="K128" s="91"/>
      <c r="L128" s="91">
        <v>9.7738193000000015E-2</v>
      </c>
      <c r="M128" s="92">
        <v>3.964712106983884E-7</v>
      </c>
      <c r="N128" s="92">
        <f t="shared" si="1"/>
        <v>1.5311562448620561E-4</v>
      </c>
      <c r="O128" s="92">
        <f>L128/'סכום נכסי הקרן'!$C$42</f>
        <v>1.0182655782606538E-6</v>
      </c>
    </row>
    <row r="129" spans="2:15">
      <c r="B129" s="86" t="s">
        <v>896</v>
      </c>
      <c r="C129" s="88" t="s">
        <v>897</v>
      </c>
      <c r="D129" s="89" t="s">
        <v>113</v>
      </c>
      <c r="E129" s="89" t="s">
        <v>246</v>
      </c>
      <c r="F129" s="88" t="s">
        <v>898</v>
      </c>
      <c r="G129" s="89" t="s">
        <v>408</v>
      </c>
      <c r="H129" s="89" t="s">
        <v>126</v>
      </c>
      <c r="I129" s="91">
        <v>21.579357000000005</v>
      </c>
      <c r="J129" s="99">
        <v>2461</v>
      </c>
      <c r="K129" s="91"/>
      <c r="L129" s="91">
        <v>0.53106798200000016</v>
      </c>
      <c r="M129" s="92">
        <v>7.7086272826236306E-7</v>
      </c>
      <c r="N129" s="92">
        <f t="shared" si="1"/>
        <v>8.3196551125678175E-4</v>
      </c>
      <c r="O129" s="92">
        <f>L129/'סכום נכסי הקרן'!$C$42</f>
        <v>5.5328242643789063E-6</v>
      </c>
    </row>
    <row r="130" spans="2:15">
      <c r="B130" s="86" t="s">
        <v>899</v>
      </c>
      <c r="C130" s="88" t="s">
        <v>900</v>
      </c>
      <c r="D130" s="89" t="s">
        <v>113</v>
      </c>
      <c r="E130" s="89" t="s">
        <v>246</v>
      </c>
      <c r="F130" s="88" t="s">
        <v>901</v>
      </c>
      <c r="G130" s="89" t="s">
        <v>122</v>
      </c>
      <c r="H130" s="89" t="s">
        <v>126</v>
      </c>
      <c r="I130" s="91">
        <v>11.519934000000001</v>
      </c>
      <c r="J130" s="99">
        <v>1686</v>
      </c>
      <c r="K130" s="91"/>
      <c r="L130" s="91">
        <v>0.19422609500000002</v>
      </c>
      <c r="M130" s="92">
        <v>1.7646035953085174E-6</v>
      </c>
      <c r="N130" s="92">
        <f t="shared" si="1"/>
        <v>3.0427255625077999E-4</v>
      </c>
      <c r="O130" s="92">
        <f>L130/'סכום נכסי הקרן'!$C$42</f>
        <v>2.0235052528389152E-6</v>
      </c>
    </row>
    <row r="131" spans="2:15">
      <c r="B131" s="86" t="s">
        <v>902</v>
      </c>
      <c r="C131" s="88" t="s">
        <v>903</v>
      </c>
      <c r="D131" s="89" t="s">
        <v>113</v>
      </c>
      <c r="E131" s="89" t="s">
        <v>246</v>
      </c>
      <c r="F131" s="88" t="s">
        <v>904</v>
      </c>
      <c r="G131" s="89" t="s">
        <v>408</v>
      </c>
      <c r="H131" s="89" t="s">
        <v>126</v>
      </c>
      <c r="I131" s="91">
        <v>5.0222870000000013</v>
      </c>
      <c r="J131" s="99">
        <v>7850</v>
      </c>
      <c r="K131" s="91"/>
      <c r="L131" s="91">
        <v>0.39424952100000005</v>
      </c>
      <c r="M131" s="92">
        <v>9.9234797611703918E-7</v>
      </c>
      <c r="N131" s="92">
        <f t="shared" si="1"/>
        <v>6.1762715023084603E-4</v>
      </c>
      <c r="O131" s="92">
        <f>L131/'סכום נכסי הקרן'!$C$42</f>
        <v>4.1074088251258216E-6</v>
      </c>
    </row>
    <row r="132" spans="2:15">
      <c r="B132" s="86" t="s">
        <v>905</v>
      </c>
      <c r="C132" s="88" t="s">
        <v>906</v>
      </c>
      <c r="D132" s="89" t="s">
        <v>113</v>
      </c>
      <c r="E132" s="89" t="s">
        <v>246</v>
      </c>
      <c r="F132" s="88" t="s">
        <v>907</v>
      </c>
      <c r="G132" s="89" t="s">
        <v>908</v>
      </c>
      <c r="H132" s="89" t="s">
        <v>126</v>
      </c>
      <c r="I132" s="91">
        <v>15.467753000000002</v>
      </c>
      <c r="J132" s="99">
        <v>206</v>
      </c>
      <c r="K132" s="91"/>
      <c r="L132" s="91">
        <v>3.1863570000000001E-2</v>
      </c>
      <c r="M132" s="92">
        <v>5.2580950733704307E-7</v>
      </c>
      <c r="N132" s="92">
        <f t="shared" si="1"/>
        <v>4.9917133406691134E-5</v>
      </c>
      <c r="O132" s="92">
        <f>L132/'סכום נכסי הקרן'!$C$42</f>
        <v>3.3196415378273689E-7</v>
      </c>
    </row>
    <row r="133" spans="2:15">
      <c r="B133" s="86" t="s">
        <v>909</v>
      </c>
      <c r="C133" s="88" t="s">
        <v>910</v>
      </c>
      <c r="D133" s="89" t="s">
        <v>113</v>
      </c>
      <c r="E133" s="89" t="s">
        <v>246</v>
      </c>
      <c r="F133" s="88" t="s">
        <v>911</v>
      </c>
      <c r="G133" s="89" t="s">
        <v>475</v>
      </c>
      <c r="H133" s="89" t="s">
        <v>126</v>
      </c>
      <c r="I133" s="91">
        <v>31.364000000000004</v>
      </c>
      <c r="J133" s="99">
        <v>956.7</v>
      </c>
      <c r="K133" s="91"/>
      <c r="L133" s="91">
        <v>0.30005938800000009</v>
      </c>
      <c r="M133" s="92">
        <v>6.8785809402426256E-7</v>
      </c>
      <c r="N133" s="92">
        <f t="shared" si="1"/>
        <v>4.7006987919828513E-4</v>
      </c>
      <c r="O133" s="92">
        <f>L133/'סכום נכסי הקרן'!$C$42</f>
        <v>3.1261079917280438E-6</v>
      </c>
    </row>
    <row r="134" spans="2:15">
      <c r="B134" s="86" t="s">
        <v>912</v>
      </c>
      <c r="C134" s="88" t="s">
        <v>913</v>
      </c>
      <c r="D134" s="89" t="s">
        <v>113</v>
      </c>
      <c r="E134" s="89" t="s">
        <v>246</v>
      </c>
      <c r="F134" s="88" t="s">
        <v>914</v>
      </c>
      <c r="G134" s="89" t="s">
        <v>772</v>
      </c>
      <c r="H134" s="89" t="s">
        <v>126</v>
      </c>
      <c r="I134" s="91">
        <v>31.779840000000004</v>
      </c>
      <c r="J134" s="99">
        <v>116.9</v>
      </c>
      <c r="K134" s="91"/>
      <c r="L134" s="91">
        <v>3.7150632000000003E-2</v>
      </c>
      <c r="M134" s="92">
        <v>3.2327194356689159E-7</v>
      </c>
      <c r="N134" s="92">
        <f t="shared" si="1"/>
        <v>5.8199789091018015E-5</v>
      </c>
      <c r="O134" s="92">
        <f>L134/'סכום נכסי הקרן'!$C$42</f>
        <v>3.8704633894990004E-7</v>
      </c>
    </row>
    <row r="135" spans="2:15">
      <c r="B135" s="86" t="s">
        <v>915</v>
      </c>
      <c r="C135" s="88" t="s">
        <v>916</v>
      </c>
      <c r="D135" s="89" t="s">
        <v>113</v>
      </c>
      <c r="E135" s="89" t="s">
        <v>246</v>
      </c>
      <c r="F135" s="88" t="s">
        <v>917</v>
      </c>
      <c r="G135" s="89" t="s">
        <v>908</v>
      </c>
      <c r="H135" s="89" t="s">
        <v>126</v>
      </c>
      <c r="I135" s="91">
        <v>34.509151000000003</v>
      </c>
      <c r="J135" s="99">
        <v>5770</v>
      </c>
      <c r="K135" s="91"/>
      <c r="L135" s="91">
        <v>1.9911779870000006</v>
      </c>
      <c r="M135" s="92">
        <v>1.395395679415503E-6</v>
      </c>
      <c r="N135" s="92">
        <f t="shared" si="1"/>
        <v>3.1193584778336429E-3</v>
      </c>
      <c r="O135" s="92">
        <f>L135/'סכום נכסי הקרן'!$C$42</f>
        <v>2.0744684775913955E-5</v>
      </c>
    </row>
    <row r="136" spans="2:15">
      <c r="B136" s="86" t="s">
        <v>918</v>
      </c>
      <c r="C136" s="88" t="s">
        <v>919</v>
      </c>
      <c r="D136" s="89" t="s">
        <v>113</v>
      </c>
      <c r="E136" s="89" t="s">
        <v>246</v>
      </c>
      <c r="F136" s="88" t="s">
        <v>920</v>
      </c>
      <c r="G136" s="89" t="s">
        <v>549</v>
      </c>
      <c r="H136" s="89" t="s">
        <v>126</v>
      </c>
      <c r="I136" s="91">
        <v>10.461933000000002</v>
      </c>
      <c r="J136" s="99">
        <v>9957</v>
      </c>
      <c r="K136" s="91"/>
      <c r="L136" s="91">
        <v>1.0416946350000003</v>
      </c>
      <c r="M136" s="92">
        <v>1.1821485387852179E-6</v>
      </c>
      <c r="N136" s="92">
        <f t="shared" si="1"/>
        <v>1.6319078516415278E-3</v>
      </c>
      <c r="O136" s="92">
        <f>L136/'סכום נכסי הקרן'!$C$42</f>
        <v>1.0852684680586389E-5</v>
      </c>
    </row>
    <row r="137" spans="2:15">
      <c r="B137" s="86" t="s">
        <v>921</v>
      </c>
      <c r="C137" s="88" t="s">
        <v>922</v>
      </c>
      <c r="D137" s="89" t="s">
        <v>113</v>
      </c>
      <c r="E137" s="89" t="s">
        <v>246</v>
      </c>
      <c r="F137" s="88" t="s">
        <v>923</v>
      </c>
      <c r="G137" s="89" t="s">
        <v>121</v>
      </c>
      <c r="H137" s="89" t="s">
        <v>126</v>
      </c>
      <c r="I137" s="91">
        <v>129.84696000000002</v>
      </c>
      <c r="J137" s="99">
        <v>187.1</v>
      </c>
      <c r="K137" s="91"/>
      <c r="L137" s="91">
        <v>0.24294366200000003</v>
      </c>
      <c r="M137" s="92">
        <v>8.6713075442542557E-7</v>
      </c>
      <c r="N137" s="92">
        <f t="shared" si="1"/>
        <v>3.8059298397398911E-4</v>
      </c>
      <c r="O137" s="92">
        <f>L137/'סכום נכסי הקרן'!$C$42</f>
        <v>2.5310593625481785E-6</v>
      </c>
    </row>
    <row r="138" spans="2:15">
      <c r="B138" s="86" t="s">
        <v>924</v>
      </c>
      <c r="C138" s="88" t="s">
        <v>925</v>
      </c>
      <c r="D138" s="89" t="s">
        <v>113</v>
      </c>
      <c r="E138" s="89" t="s">
        <v>246</v>
      </c>
      <c r="F138" s="88" t="s">
        <v>926</v>
      </c>
      <c r="G138" s="89" t="s">
        <v>148</v>
      </c>
      <c r="H138" s="89" t="s">
        <v>126</v>
      </c>
      <c r="I138" s="91">
        <v>15.160184000000001</v>
      </c>
      <c r="J138" s="99">
        <v>326.2</v>
      </c>
      <c r="K138" s="91"/>
      <c r="L138" s="91">
        <v>4.9452520000000007E-2</v>
      </c>
      <c r="M138" s="92">
        <v>8.5503854676795409E-7</v>
      </c>
      <c r="N138" s="92">
        <f t="shared" si="1"/>
        <v>7.7471797357830957E-5</v>
      </c>
      <c r="O138" s="92">
        <f>L138/'סכום נכסי הקרן'!$C$42</f>
        <v>5.1521106876046446E-7</v>
      </c>
    </row>
    <row r="139" spans="2:15">
      <c r="B139" s="86" t="s">
        <v>927</v>
      </c>
      <c r="C139" s="88" t="s">
        <v>928</v>
      </c>
      <c r="D139" s="89" t="s">
        <v>113</v>
      </c>
      <c r="E139" s="89" t="s">
        <v>246</v>
      </c>
      <c r="F139" s="88" t="s">
        <v>929</v>
      </c>
      <c r="G139" s="89" t="s">
        <v>122</v>
      </c>
      <c r="H139" s="89" t="s">
        <v>126</v>
      </c>
      <c r="I139" s="91">
        <v>122.31960000000001</v>
      </c>
      <c r="J139" s="99">
        <v>369.5</v>
      </c>
      <c r="K139" s="91"/>
      <c r="L139" s="91">
        <v>0.45197092200000011</v>
      </c>
      <c r="M139" s="92">
        <v>1.5341040458802957E-6</v>
      </c>
      <c r="N139" s="92">
        <f t="shared" si="1"/>
        <v>7.0805288953557934E-4</v>
      </c>
      <c r="O139" s="92">
        <f>L139/'סכום נכסי הקרן'!$C$42</f>
        <v>4.708767556684119E-6</v>
      </c>
    </row>
    <row r="140" spans="2:15">
      <c r="B140" s="86" t="s">
        <v>930</v>
      </c>
      <c r="C140" s="88" t="s">
        <v>931</v>
      </c>
      <c r="D140" s="89" t="s">
        <v>113</v>
      </c>
      <c r="E140" s="89" t="s">
        <v>246</v>
      </c>
      <c r="F140" s="88" t="s">
        <v>932</v>
      </c>
      <c r="G140" s="89" t="s">
        <v>148</v>
      </c>
      <c r="H140" s="89" t="s">
        <v>126</v>
      </c>
      <c r="I140" s="91">
        <v>126.56344700000001</v>
      </c>
      <c r="J140" s="99">
        <v>169.8</v>
      </c>
      <c r="K140" s="91"/>
      <c r="L140" s="91">
        <v>0.21490473300000001</v>
      </c>
      <c r="M140" s="92">
        <v>1.1699605916311826E-6</v>
      </c>
      <c r="N140" s="92">
        <f t="shared" ref="N140:N185" si="2">IFERROR(L140/$L$11,0)</f>
        <v>3.366674929046036E-4</v>
      </c>
      <c r="O140" s="92">
        <f>L140/'סכום נכסי הקרן'!$C$42</f>
        <v>2.2389414567874852E-6</v>
      </c>
    </row>
    <row r="141" spans="2:15">
      <c r="B141" s="86" t="s">
        <v>933</v>
      </c>
      <c r="C141" s="88" t="s">
        <v>934</v>
      </c>
      <c r="D141" s="89" t="s">
        <v>113</v>
      </c>
      <c r="E141" s="89" t="s">
        <v>246</v>
      </c>
      <c r="F141" s="88" t="s">
        <v>935</v>
      </c>
      <c r="G141" s="89" t="s">
        <v>347</v>
      </c>
      <c r="H141" s="89" t="s">
        <v>126</v>
      </c>
      <c r="I141" s="91">
        <v>42.446230000000007</v>
      </c>
      <c r="J141" s="99">
        <v>1067</v>
      </c>
      <c r="K141" s="91"/>
      <c r="L141" s="91">
        <v>0.4529012750000001</v>
      </c>
      <c r="M141" s="92">
        <v>1.2399635099932411E-6</v>
      </c>
      <c r="N141" s="92">
        <f t="shared" si="2"/>
        <v>7.0951037075366985E-4</v>
      </c>
      <c r="O141" s="92">
        <f>L141/'סכום נכסי הקרן'!$C$42</f>
        <v>4.718460251079764E-6</v>
      </c>
    </row>
    <row r="142" spans="2:15">
      <c r="B142" s="86" t="s">
        <v>936</v>
      </c>
      <c r="C142" s="88" t="s">
        <v>937</v>
      </c>
      <c r="D142" s="89" t="s">
        <v>113</v>
      </c>
      <c r="E142" s="89" t="s">
        <v>246</v>
      </c>
      <c r="F142" s="88" t="s">
        <v>938</v>
      </c>
      <c r="G142" s="89" t="s">
        <v>150</v>
      </c>
      <c r="H142" s="89" t="s">
        <v>126</v>
      </c>
      <c r="I142" s="91">
        <v>10.530306000000001</v>
      </c>
      <c r="J142" s="99">
        <v>2004</v>
      </c>
      <c r="K142" s="91"/>
      <c r="L142" s="91">
        <v>0.21102733600000001</v>
      </c>
      <c r="M142" s="92">
        <v>8.9071023830247248E-7</v>
      </c>
      <c r="N142" s="92">
        <f t="shared" si="2"/>
        <v>3.3059320357294036E-4</v>
      </c>
      <c r="O142" s="92">
        <f>L142/'סכום נכסי הקרן'!$C$42</f>
        <v>2.1985455810590368E-6</v>
      </c>
    </row>
    <row r="143" spans="2:15">
      <c r="B143" s="86" t="s">
        <v>939</v>
      </c>
      <c r="C143" s="88" t="s">
        <v>940</v>
      </c>
      <c r="D143" s="89" t="s">
        <v>113</v>
      </c>
      <c r="E143" s="89" t="s">
        <v>246</v>
      </c>
      <c r="F143" s="88" t="s">
        <v>504</v>
      </c>
      <c r="G143" s="89" t="s">
        <v>123</v>
      </c>
      <c r="H143" s="89" t="s">
        <v>126</v>
      </c>
      <c r="I143" s="91">
        <v>49.99765</v>
      </c>
      <c r="J143" s="99">
        <v>982</v>
      </c>
      <c r="K143" s="91"/>
      <c r="L143" s="91">
        <v>0.49097692700000006</v>
      </c>
      <c r="M143" s="92">
        <v>7.3422669621607891E-7</v>
      </c>
      <c r="N143" s="92">
        <f t="shared" si="2"/>
        <v>7.6915928644110678E-4</v>
      </c>
      <c r="O143" s="92">
        <f>L143/'סכום נכסי הקרן'!$C$42</f>
        <v>5.1151437236443878E-6</v>
      </c>
    </row>
    <row r="144" spans="2:15">
      <c r="B144" s="86" t="s">
        <v>941</v>
      </c>
      <c r="C144" s="88" t="s">
        <v>942</v>
      </c>
      <c r="D144" s="89" t="s">
        <v>113</v>
      </c>
      <c r="E144" s="89" t="s">
        <v>246</v>
      </c>
      <c r="F144" s="88" t="s">
        <v>943</v>
      </c>
      <c r="G144" s="89" t="s">
        <v>347</v>
      </c>
      <c r="H144" s="89" t="s">
        <v>126</v>
      </c>
      <c r="I144" s="91">
        <v>26.500212000000005</v>
      </c>
      <c r="J144" s="99">
        <v>619.70000000000005</v>
      </c>
      <c r="K144" s="91"/>
      <c r="L144" s="91">
        <v>0.16422181400000002</v>
      </c>
      <c r="M144" s="92">
        <v>1.7457588117129864E-6</v>
      </c>
      <c r="N144" s="92">
        <f t="shared" si="2"/>
        <v>2.5726816542298364E-4</v>
      </c>
      <c r="O144" s="92">
        <f>L144/'סכום נכסי הקרן'!$C$42</f>
        <v>1.7109117251198161E-6</v>
      </c>
    </row>
    <row r="145" spans="2:15">
      <c r="B145" s="86" t="s">
        <v>944</v>
      </c>
      <c r="C145" s="88" t="s">
        <v>945</v>
      </c>
      <c r="D145" s="89" t="s">
        <v>113</v>
      </c>
      <c r="E145" s="89" t="s">
        <v>246</v>
      </c>
      <c r="F145" s="88" t="s">
        <v>946</v>
      </c>
      <c r="G145" s="89" t="s">
        <v>148</v>
      </c>
      <c r="H145" s="89" t="s">
        <v>126</v>
      </c>
      <c r="I145" s="91">
        <v>31.875233000000009</v>
      </c>
      <c r="J145" s="99">
        <v>456.4</v>
      </c>
      <c r="K145" s="91"/>
      <c r="L145" s="91">
        <v>0.14547856400000003</v>
      </c>
      <c r="M145" s="92">
        <v>1.3259032132254753E-6</v>
      </c>
      <c r="N145" s="92">
        <f t="shared" si="2"/>
        <v>2.2790518724053379E-4</v>
      </c>
      <c r="O145" s="92">
        <f>L145/'סכום נכסי הקרן'!$C$42</f>
        <v>1.5156389692613772E-6</v>
      </c>
    </row>
    <row r="146" spans="2:15">
      <c r="B146" s="86" t="s">
        <v>947</v>
      </c>
      <c r="C146" s="88" t="s">
        <v>948</v>
      </c>
      <c r="D146" s="89" t="s">
        <v>113</v>
      </c>
      <c r="E146" s="89" t="s">
        <v>246</v>
      </c>
      <c r="F146" s="88" t="s">
        <v>949</v>
      </c>
      <c r="G146" s="89" t="s">
        <v>772</v>
      </c>
      <c r="H146" s="89" t="s">
        <v>126</v>
      </c>
      <c r="I146" s="91">
        <v>131.95295900000002</v>
      </c>
      <c r="J146" s="99">
        <v>36.200000000000003</v>
      </c>
      <c r="K146" s="91"/>
      <c r="L146" s="91">
        <v>4.7766971000000005E-2</v>
      </c>
      <c r="M146" s="92">
        <v>1.4507412593864677E-6</v>
      </c>
      <c r="N146" s="92">
        <f t="shared" si="2"/>
        <v>7.4831234034370499E-5</v>
      </c>
      <c r="O146" s="92">
        <f>L146/'סכום נכסי הקרן'!$C$42</f>
        <v>4.9765051771598518E-7</v>
      </c>
    </row>
    <row r="147" spans="2:15">
      <c r="B147" s="86" t="s">
        <v>950</v>
      </c>
      <c r="C147" s="88" t="s">
        <v>951</v>
      </c>
      <c r="D147" s="89" t="s">
        <v>113</v>
      </c>
      <c r="E147" s="89" t="s">
        <v>246</v>
      </c>
      <c r="F147" s="88" t="s">
        <v>952</v>
      </c>
      <c r="G147" s="89" t="s">
        <v>498</v>
      </c>
      <c r="H147" s="89" t="s">
        <v>126</v>
      </c>
      <c r="I147" s="91">
        <v>79.275537000000014</v>
      </c>
      <c r="J147" s="99">
        <v>90.8</v>
      </c>
      <c r="K147" s="91"/>
      <c r="L147" s="91">
        <v>7.1982187000000017E-2</v>
      </c>
      <c r="M147" s="92">
        <v>4.5339160444996895E-7</v>
      </c>
      <c r="N147" s="92">
        <f t="shared" si="2"/>
        <v>1.1276653656148351E-4</v>
      </c>
      <c r="O147" s="92">
        <f>L147/'סכום נכסי הקרן'!$C$42</f>
        <v>7.4993184363477571E-7</v>
      </c>
    </row>
    <row r="148" spans="2:15">
      <c r="B148" s="86" t="s">
        <v>953</v>
      </c>
      <c r="C148" s="88" t="s">
        <v>954</v>
      </c>
      <c r="D148" s="89" t="s">
        <v>113</v>
      </c>
      <c r="E148" s="89" t="s">
        <v>246</v>
      </c>
      <c r="F148" s="88" t="s">
        <v>955</v>
      </c>
      <c r="G148" s="89" t="s">
        <v>680</v>
      </c>
      <c r="H148" s="89" t="s">
        <v>126</v>
      </c>
      <c r="I148" s="91">
        <v>18.383146</v>
      </c>
      <c r="J148" s="99">
        <v>1900</v>
      </c>
      <c r="K148" s="91"/>
      <c r="L148" s="91">
        <v>0.3492797760000001</v>
      </c>
      <c r="M148" s="92">
        <v>1.291467669726926E-6</v>
      </c>
      <c r="N148" s="92">
        <f t="shared" si="2"/>
        <v>5.471780210080415E-4</v>
      </c>
      <c r="O148" s="92">
        <f>L148/'סכום נכסי הקרן'!$C$42</f>
        <v>3.6389006402378615E-6</v>
      </c>
    </row>
    <row r="149" spans="2:15">
      <c r="B149" s="86" t="s">
        <v>956</v>
      </c>
      <c r="C149" s="88" t="s">
        <v>957</v>
      </c>
      <c r="D149" s="89" t="s">
        <v>113</v>
      </c>
      <c r="E149" s="89" t="s">
        <v>246</v>
      </c>
      <c r="F149" s="88" t="s">
        <v>958</v>
      </c>
      <c r="G149" s="89" t="s">
        <v>959</v>
      </c>
      <c r="H149" s="89" t="s">
        <v>126</v>
      </c>
      <c r="I149" s="91">
        <v>112.60148000000001</v>
      </c>
      <c r="J149" s="99">
        <v>764.7</v>
      </c>
      <c r="K149" s="91"/>
      <c r="L149" s="91">
        <v>0.86106352000000019</v>
      </c>
      <c r="M149" s="92">
        <v>1.196623610391275E-6</v>
      </c>
      <c r="N149" s="92">
        <f t="shared" si="2"/>
        <v>1.3489330479753232E-3</v>
      </c>
      <c r="O149" s="92">
        <f>L149/'סכום נכסי הקרן'!$C$42</f>
        <v>8.9708159747945638E-6</v>
      </c>
    </row>
    <row r="150" spans="2:15">
      <c r="B150" s="86" t="s">
        <v>960</v>
      </c>
      <c r="C150" s="88" t="s">
        <v>961</v>
      </c>
      <c r="D150" s="89" t="s">
        <v>113</v>
      </c>
      <c r="E150" s="89" t="s">
        <v>246</v>
      </c>
      <c r="F150" s="88" t="s">
        <v>962</v>
      </c>
      <c r="G150" s="89" t="s">
        <v>549</v>
      </c>
      <c r="H150" s="89" t="s">
        <v>126</v>
      </c>
      <c r="I150" s="91">
        <v>15.891265000000002</v>
      </c>
      <c r="J150" s="99">
        <v>245.7</v>
      </c>
      <c r="K150" s="91"/>
      <c r="L150" s="91">
        <v>3.9044839000000012E-2</v>
      </c>
      <c r="M150" s="92">
        <v>2.1599160143623393E-7</v>
      </c>
      <c r="N150" s="92">
        <f t="shared" si="2"/>
        <v>6.1167233841210426E-5</v>
      </c>
      <c r="O150" s="92">
        <f>L150/'סכום נכסי הקרן'!$C$42</f>
        <v>4.0678075112795604E-7</v>
      </c>
    </row>
    <row r="151" spans="2:15">
      <c r="B151" s="86" t="s">
        <v>963</v>
      </c>
      <c r="C151" s="88" t="s">
        <v>964</v>
      </c>
      <c r="D151" s="89" t="s">
        <v>113</v>
      </c>
      <c r="E151" s="89" t="s">
        <v>246</v>
      </c>
      <c r="F151" s="88" t="s">
        <v>965</v>
      </c>
      <c r="G151" s="89" t="s">
        <v>475</v>
      </c>
      <c r="H151" s="89" t="s">
        <v>126</v>
      </c>
      <c r="I151" s="91">
        <v>35.899642</v>
      </c>
      <c r="J151" s="99">
        <v>531.6</v>
      </c>
      <c r="K151" s="91"/>
      <c r="L151" s="91">
        <v>0.19084249800000005</v>
      </c>
      <c r="M151" s="92">
        <v>4.9361146953298565E-7</v>
      </c>
      <c r="N151" s="92">
        <f t="shared" si="2"/>
        <v>2.9897184880200772E-4</v>
      </c>
      <c r="O151" s="92">
        <f>L151/'סכום נכסי הקרן'!$C$42</f>
        <v>1.9882539324486766E-6</v>
      </c>
    </row>
    <row r="152" spans="2:15">
      <c r="B152" s="86" t="s">
        <v>966</v>
      </c>
      <c r="C152" s="88" t="s">
        <v>967</v>
      </c>
      <c r="D152" s="89" t="s">
        <v>113</v>
      </c>
      <c r="E152" s="89" t="s">
        <v>246</v>
      </c>
      <c r="F152" s="88" t="s">
        <v>968</v>
      </c>
      <c r="G152" s="89" t="s">
        <v>498</v>
      </c>
      <c r="H152" s="89" t="s">
        <v>126</v>
      </c>
      <c r="I152" s="91">
        <v>52.717082000000012</v>
      </c>
      <c r="J152" s="99">
        <v>206</v>
      </c>
      <c r="K152" s="91"/>
      <c r="L152" s="91">
        <v>0.10859718800000001</v>
      </c>
      <c r="M152" s="92">
        <v>4.221558601463723E-7</v>
      </c>
      <c r="N152" s="92">
        <f t="shared" si="2"/>
        <v>1.7012721176527045E-4</v>
      </c>
      <c r="O152" s="92">
        <f>L152/'סכום נכסי הקרן'!$C$42</f>
        <v>1.1313978194409727E-6</v>
      </c>
    </row>
    <row r="153" spans="2:15">
      <c r="B153" s="86" t="s">
        <v>969</v>
      </c>
      <c r="C153" s="88" t="s">
        <v>970</v>
      </c>
      <c r="D153" s="89" t="s">
        <v>113</v>
      </c>
      <c r="E153" s="89" t="s">
        <v>246</v>
      </c>
      <c r="F153" s="88" t="s">
        <v>971</v>
      </c>
      <c r="G153" s="89" t="s">
        <v>460</v>
      </c>
      <c r="H153" s="89" t="s">
        <v>126</v>
      </c>
      <c r="I153" s="91">
        <v>12.646780000000001</v>
      </c>
      <c r="J153" s="99">
        <v>7412</v>
      </c>
      <c r="K153" s="91"/>
      <c r="L153" s="91">
        <v>0.93737935300000019</v>
      </c>
      <c r="M153" s="92">
        <v>2.1322032869580466E-7</v>
      </c>
      <c r="N153" s="92">
        <f t="shared" si="2"/>
        <v>1.4684886287499746E-3</v>
      </c>
      <c r="O153" s="92">
        <f>L153/'סכום נכסי הקרן'!$C$42</f>
        <v>9.7658970320040871E-6</v>
      </c>
    </row>
    <row r="154" spans="2:15">
      <c r="B154" s="86" t="s">
        <v>972</v>
      </c>
      <c r="C154" s="88" t="s">
        <v>973</v>
      </c>
      <c r="D154" s="89" t="s">
        <v>113</v>
      </c>
      <c r="E154" s="89" t="s">
        <v>246</v>
      </c>
      <c r="F154" s="88" t="s">
        <v>974</v>
      </c>
      <c r="G154" s="89" t="s">
        <v>122</v>
      </c>
      <c r="H154" s="89" t="s">
        <v>126</v>
      </c>
      <c r="I154" s="91">
        <v>18.398389000000005</v>
      </c>
      <c r="J154" s="99">
        <v>1352</v>
      </c>
      <c r="K154" s="91"/>
      <c r="L154" s="91">
        <v>0.24874621900000002</v>
      </c>
      <c r="M154" s="92">
        <v>1.596434381322304E-6</v>
      </c>
      <c r="N154" s="92">
        <f t="shared" si="2"/>
        <v>3.8968320869987291E-4</v>
      </c>
      <c r="O154" s="92">
        <f>L154/'סכום נכסי הקרן'!$C$42</f>
        <v>2.5915121280192506E-6</v>
      </c>
    </row>
    <row r="155" spans="2:15">
      <c r="B155" s="86" t="s">
        <v>975</v>
      </c>
      <c r="C155" s="88" t="s">
        <v>976</v>
      </c>
      <c r="D155" s="89" t="s">
        <v>113</v>
      </c>
      <c r="E155" s="89" t="s">
        <v>246</v>
      </c>
      <c r="F155" s="88" t="s">
        <v>977</v>
      </c>
      <c r="G155" s="89" t="s">
        <v>434</v>
      </c>
      <c r="H155" s="89" t="s">
        <v>126</v>
      </c>
      <c r="I155" s="91">
        <v>7.7175830000000021</v>
      </c>
      <c r="J155" s="99">
        <v>28700</v>
      </c>
      <c r="K155" s="91"/>
      <c r="L155" s="91">
        <v>2.2149462230000005</v>
      </c>
      <c r="M155" s="92">
        <v>2.114295083655874E-6</v>
      </c>
      <c r="N155" s="92">
        <f t="shared" si="2"/>
        <v>3.4699114412521156E-3</v>
      </c>
      <c r="O155" s="92">
        <f>L155/'סכום נכסי הקרן'!$C$42</f>
        <v>2.3075968844434707E-5</v>
      </c>
    </row>
    <row r="156" spans="2:15">
      <c r="B156" s="86" t="s">
        <v>978</v>
      </c>
      <c r="C156" s="88" t="s">
        <v>979</v>
      </c>
      <c r="D156" s="89" t="s">
        <v>113</v>
      </c>
      <c r="E156" s="89" t="s">
        <v>246</v>
      </c>
      <c r="F156" s="88" t="s">
        <v>980</v>
      </c>
      <c r="G156" s="89" t="s">
        <v>772</v>
      </c>
      <c r="H156" s="89" t="s">
        <v>126</v>
      </c>
      <c r="I156" s="91">
        <v>22.440942000000003</v>
      </c>
      <c r="J156" s="99">
        <v>619.29999999999995</v>
      </c>
      <c r="K156" s="91"/>
      <c r="L156" s="91">
        <v>0.13897675400000004</v>
      </c>
      <c r="M156" s="92">
        <v>1.0259868731313046E-6</v>
      </c>
      <c r="N156" s="92">
        <f t="shared" si="2"/>
        <v>2.1771952012429547E-4</v>
      </c>
      <c r="O156" s="92">
        <f>L156/'סכום נכסי הקרן'!$C$42</f>
        <v>1.4479011779622185E-6</v>
      </c>
    </row>
    <row r="157" spans="2:15">
      <c r="B157" s="86" t="s">
        <v>981</v>
      </c>
      <c r="C157" s="88" t="s">
        <v>982</v>
      </c>
      <c r="D157" s="89" t="s">
        <v>113</v>
      </c>
      <c r="E157" s="89" t="s">
        <v>246</v>
      </c>
      <c r="F157" s="88" t="s">
        <v>983</v>
      </c>
      <c r="G157" s="89" t="s">
        <v>680</v>
      </c>
      <c r="H157" s="89" t="s">
        <v>126</v>
      </c>
      <c r="I157" s="91">
        <v>0.77525800000000022</v>
      </c>
      <c r="J157" s="99">
        <v>12670</v>
      </c>
      <c r="K157" s="91"/>
      <c r="L157" s="91">
        <v>9.8225191000000003E-2</v>
      </c>
      <c r="M157" s="92">
        <v>2.3317264312336539E-7</v>
      </c>
      <c r="N157" s="92">
        <f t="shared" si="2"/>
        <v>1.5387855042748561E-4</v>
      </c>
      <c r="O157" s="92">
        <f>L157/'סכום נכסי הקרן'!$C$42</f>
        <v>1.0233392683388178E-6</v>
      </c>
    </row>
    <row r="158" spans="2:15">
      <c r="B158" s="86" t="s">
        <v>984</v>
      </c>
      <c r="C158" s="88" t="s">
        <v>985</v>
      </c>
      <c r="D158" s="89" t="s">
        <v>113</v>
      </c>
      <c r="E158" s="89" t="s">
        <v>246</v>
      </c>
      <c r="F158" s="88" t="s">
        <v>986</v>
      </c>
      <c r="G158" s="89" t="s">
        <v>121</v>
      </c>
      <c r="H158" s="89" t="s">
        <v>126</v>
      </c>
      <c r="I158" s="91">
        <v>49.857202000000008</v>
      </c>
      <c r="J158" s="99">
        <v>839.3</v>
      </c>
      <c r="K158" s="91"/>
      <c r="L158" s="91">
        <v>0.418451499</v>
      </c>
      <c r="M158" s="92">
        <v>1.2583813062392792E-6</v>
      </c>
      <c r="N158" s="92">
        <f t="shared" si="2"/>
        <v>6.5554171424648535E-4</v>
      </c>
      <c r="O158" s="92">
        <f>L158/'סכום נכסי הקרן'!$C$42</f>
        <v>4.3595522336214295E-6</v>
      </c>
    </row>
    <row r="159" spans="2:15">
      <c r="B159" s="86" t="s">
        <v>989</v>
      </c>
      <c r="C159" s="88" t="s">
        <v>990</v>
      </c>
      <c r="D159" s="89" t="s">
        <v>113</v>
      </c>
      <c r="E159" s="89" t="s">
        <v>246</v>
      </c>
      <c r="F159" s="88" t="s">
        <v>991</v>
      </c>
      <c r="G159" s="89" t="s">
        <v>408</v>
      </c>
      <c r="H159" s="89" t="s">
        <v>126</v>
      </c>
      <c r="I159" s="91">
        <v>24.787487000000002</v>
      </c>
      <c r="J159" s="99">
        <v>8907</v>
      </c>
      <c r="K159" s="91"/>
      <c r="L159" s="91">
        <v>2.2078214410000006</v>
      </c>
      <c r="M159" s="92">
        <v>9.9149948000000018E-7</v>
      </c>
      <c r="N159" s="92">
        <f t="shared" si="2"/>
        <v>3.4587498327572864E-3</v>
      </c>
      <c r="O159" s="92">
        <f>L159/'סכום נכסי הקרן'!$C$42</f>
        <v>2.3001740745464112E-5</v>
      </c>
    </row>
    <row r="160" spans="2:15">
      <c r="B160" s="86" t="s">
        <v>992</v>
      </c>
      <c r="C160" s="88" t="s">
        <v>993</v>
      </c>
      <c r="D160" s="89" t="s">
        <v>113</v>
      </c>
      <c r="E160" s="89" t="s">
        <v>246</v>
      </c>
      <c r="F160" s="88" t="s">
        <v>994</v>
      </c>
      <c r="G160" s="89" t="s">
        <v>498</v>
      </c>
      <c r="H160" s="89" t="s">
        <v>126</v>
      </c>
      <c r="I160" s="91">
        <v>70.123271000000017</v>
      </c>
      <c r="J160" s="99">
        <v>761.9</v>
      </c>
      <c r="K160" s="91"/>
      <c r="L160" s="91">
        <v>0.53426919800000006</v>
      </c>
      <c r="M160" s="92">
        <v>5.0434998109782735E-7</v>
      </c>
      <c r="N160" s="92">
        <f t="shared" si="2"/>
        <v>8.3698050255046378E-4</v>
      </c>
      <c r="O160" s="92">
        <f>L160/'סכום נכסי הקרן'!$C$42</f>
        <v>5.5661754852407158E-6</v>
      </c>
    </row>
    <row r="161" spans="2:15">
      <c r="B161" s="86" t="s">
        <v>995</v>
      </c>
      <c r="C161" s="88" t="s">
        <v>996</v>
      </c>
      <c r="D161" s="89" t="s">
        <v>113</v>
      </c>
      <c r="E161" s="89" t="s">
        <v>246</v>
      </c>
      <c r="F161" s="88" t="s">
        <v>997</v>
      </c>
      <c r="G161" s="89" t="s">
        <v>148</v>
      </c>
      <c r="H161" s="89" t="s">
        <v>126</v>
      </c>
      <c r="I161" s="91">
        <v>10.350120000000002</v>
      </c>
      <c r="J161" s="99">
        <v>642.70000000000005</v>
      </c>
      <c r="K161" s="91"/>
      <c r="L161" s="91">
        <v>6.6520221000000018E-2</v>
      </c>
      <c r="M161" s="92">
        <v>1.3653708502111884E-6</v>
      </c>
      <c r="N161" s="92">
        <f t="shared" si="2"/>
        <v>1.0420987811157312E-4</v>
      </c>
      <c r="O161" s="92">
        <f>L161/'סכום נכסי הקרן'!$C$42</f>
        <v>6.9302745655008674E-7</v>
      </c>
    </row>
    <row r="162" spans="2:15">
      <c r="B162" s="86" t="s">
        <v>998</v>
      </c>
      <c r="C162" s="88" t="s">
        <v>999</v>
      </c>
      <c r="D162" s="89" t="s">
        <v>113</v>
      </c>
      <c r="E162" s="89" t="s">
        <v>246</v>
      </c>
      <c r="F162" s="88" t="s">
        <v>1000</v>
      </c>
      <c r="G162" s="89" t="s">
        <v>475</v>
      </c>
      <c r="H162" s="89" t="s">
        <v>126</v>
      </c>
      <c r="I162" s="91">
        <v>33.901708000000006</v>
      </c>
      <c r="J162" s="99">
        <v>510.4</v>
      </c>
      <c r="K162" s="91"/>
      <c r="L162" s="91">
        <v>0.17303431900000005</v>
      </c>
      <c r="M162" s="92">
        <v>5.8027339975377466E-7</v>
      </c>
      <c r="N162" s="92">
        <f t="shared" si="2"/>
        <v>2.7107374300679279E-4</v>
      </c>
      <c r="O162" s="92">
        <f>L162/'סכום נכסי הקרן'!$C$42</f>
        <v>1.8027230245137994E-6</v>
      </c>
    </row>
    <row r="163" spans="2:15">
      <c r="B163" s="86" t="s">
        <v>1001</v>
      </c>
      <c r="C163" s="88" t="s">
        <v>1002</v>
      </c>
      <c r="D163" s="89" t="s">
        <v>113</v>
      </c>
      <c r="E163" s="89" t="s">
        <v>246</v>
      </c>
      <c r="F163" s="88" t="s">
        <v>1003</v>
      </c>
      <c r="G163" s="89" t="s">
        <v>150</v>
      </c>
      <c r="H163" s="89" t="s">
        <v>126</v>
      </c>
      <c r="I163" s="91">
        <v>206.89273600000004</v>
      </c>
      <c r="J163" s="99">
        <v>26.7</v>
      </c>
      <c r="K163" s="91"/>
      <c r="L163" s="91">
        <v>5.5240360000000009E-2</v>
      </c>
      <c r="M163" s="92">
        <v>1.5069932843428479E-6</v>
      </c>
      <c r="N163" s="92">
        <f t="shared" si="2"/>
        <v>8.653896658640715E-5</v>
      </c>
      <c r="O163" s="92">
        <f>L163/'סכום נכסי הקרן'!$C$42</f>
        <v>5.7551050814625447E-7</v>
      </c>
    </row>
    <row r="164" spans="2:15">
      <c r="B164" s="86" t="s">
        <v>1004</v>
      </c>
      <c r="C164" s="88" t="s">
        <v>1005</v>
      </c>
      <c r="D164" s="89" t="s">
        <v>113</v>
      </c>
      <c r="E164" s="89" t="s">
        <v>246</v>
      </c>
      <c r="F164" s="88" t="s">
        <v>1006</v>
      </c>
      <c r="G164" s="89" t="s">
        <v>858</v>
      </c>
      <c r="H164" s="89" t="s">
        <v>126</v>
      </c>
      <c r="I164" s="91">
        <v>2.1437550000000005</v>
      </c>
      <c r="J164" s="99">
        <v>927</v>
      </c>
      <c r="K164" s="91"/>
      <c r="L164" s="91">
        <v>1.9872613000000004E-2</v>
      </c>
      <c r="M164" s="92">
        <v>1.1496202226721368E-7</v>
      </c>
      <c r="N164" s="92">
        <f t="shared" si="2"/>
        <v>3.1132226372014957E-5</v>
      </c>
      <c r="O164" s="92">
        <f>L164/'סכום נכסי הקרן'!$C$42</f>
        <v>2.0703879565274127E-7</v>
      </c>
    </row>
    <row r="165" spans="2:15">
      <c r="B165" s="86" t="s">
        <v>1007</v>
      </c>
      <c r="C165" s="88" t="s">
        <v>1008</v>
      </c>
      <c r="D165" s="89" t="s">
        <v>113</v>
      </c>
      <c r="E165" s="89" t="s">
        <v>246</v>
      </c>
      <c r="F165" s="88" t="s">
        <v>1009</v>
      </c>
      <c r="G165" s="89" t="s">
        <v>347</v>
      </c>
      <c r="H165" s="89" t="s">
        <v>126</v>
      </c>
      <c r="I165" s="91">
        <v>202.14719000000002</v>
      </c>
      <c r="J165" s="99">
        <v>933</v>
      </c>
      <c r="K165" s="91"/>
      <c r="L165" s="91">
        <v>1.8860332830000002</v>
      </c>
      <c r="M165" s="92">
        <v>1.8940613656116486E-6</v>
      </c>
      <c r="N165" s="92">
        <f t="shared" si="2"/>
        <v>2.9546398911663276E-3</v>
      </c>
      <c r="O165" s="92">
        <f>L165/'סכום נכסי הקרן'!$C$42</f>
        <v>1.9649255962127664E-5</v>
      </c>
    </row>
    <row r="166" spans="2:15">
      <c r="B166" s="86" t="s">
        <v>1010</v>
      </c>
      <c r="C166" s="88" t="s">
        <v>1011</v>
      </c>
      <c r="D166" s="89" t="s">
        <v>113</v>
      </c>
      <c r="E166" s="89" t="s">
        <v>246</v>
      </c>
      <c r="F166" s="88" t="s">
        <v>1012</v>
      </c>
      <c r="G166" s="89" t="s">
        <v>148</v>
      </c>
      <c r="H166" s="89" t="s">
        <v>126</v>
      </c>
      <c r="I166" s="91">
        <v>84.370744000000016</v>
      </c>
      <c r="J166" s="99">
        <v>384.2</v>
      </c>
      <c r="K166" s="91"/>
      <c r="L166" s="91">
        <v>0.32415239800000006</v>
      </c>
      <c r="M166" s="92">
        <v>1.1030501348665296E-6</v>
      </c>
      <c r="N166" s="92">
        <f t="shared" si="2"/>
        <v>5.0781373509198259E-4</v>
      </c>
      <c r="O166" s="92">
        <f>L166/'סכום נכסי הקרן'!$C$42</f>
        <v>3.3771161391744537E-6</v>
      </c>
    </row>
    <row r="167" spans="2:15">
      <c r="B167" s="86" t="s">
        <v>1013</v>
      </c>
      <c r="C167" s="88" t="s">
        <v>1014</v>
      </c>
      <c r="D167" s="89" t="s">
        <v>113</v>
      </c>
      <c r="E167" s="89" t="s">
        <v>246</v>
      </c>
      <c r="F167" s="88" t="s">
        <v>1015</v>
      </c>
      <c r="G167" s="89" t="s">
        <v>434</v>
      </c>
      <c r="H167" s="89" t="s">
        <v>126</v>
      </c>
      <c r="I167" s="91">
        <v>0.23982500000000007</v>
      </c>
      <c r="J167" s="99">
        <v>158.5</v>
      </c>
      <c r="K167" s="91"/>
      <c r="L167" s="91">
        <v>3.8012300000000006E-4</v>
      </c>
      <c r="M167" s="92">
        <v>3.4982334887244793E-8</v>
      </c>
      <c r="N167" s="92">
        <f t="shared" si="2"/>
        <v>5.9549669110999349E-7</v>
      </c>
      <c r="O167" s="92">
        <f>L167/'סכום נכסי הקרן'!$C$42</f>
        <v>3.960234525772075E-9</v>
      </c>
    </row>
    <row r="168" spans="2:15">
      <c r="B168" s="86" t="s">
        <v>1016</v>
      </c>
      <c r="C168" s="88" t="s">
        <v>1017</v>
      </c>
      <c r="D168" s="89" t="s">
        <v>113</v>
      </c>
      <c r="E168" s="89" t="s">
        <v>246</v>
      </c>
      <c r="F168" s="88" t="s">
        <v>1018</v>
      </c>
      <c r="G168" s="89" t="s">
        <v>1019</v>
      </c>
      <c r="H168" s="89" t="s">
        <v>126</v>
      </c>
      <c r="I168" s="91">
        <v>25.483250000000009</v>
      </c>
      <c r="J168" s="99">
        <v>635.5</v>
      </c>
      <c r="K168" s="91"/>
      <c r="L168" s="91">
        <v>0.16194605400000003</v>
      </c>
      <c r="M168" s="92">
        <v>5.0999133325432291E-7</v>
      </c>
      <c r="N168" s="92">
        <f t="shared" si="2"/>
        <v>2.5370298375873161E-4</v>
      </c>
      <c r="O168" s="92">
        <f>L168/'סכום נכסי הקרן'!$C$42</f>
        <v>1.6872021802504685E-6</v>
      </c>
    </row>
    <row r="169" spans="2:15">
      <c r="B169" s="86" t="s">
        <v>1020</v>
      </c>
      <c r="C169" s="88" t="s">
        <v>1021</v>
      </c>
      <c r="D169" s="89" t="s">
        <v>113</v>
      </c>
      <c r="E169" s="89" t="s">
        <v>246</v>
      </c>
      <c r="F169" s="88" t="s">
        <v>1022</v>
      </c>
      <c r="G169" s="89" t="s">
        <v>347</v>
      </c>
      <c r="H169" s="89" t="s">
        <v>126</v>
      </c>
      <c r="I169" s="91">
        <v>11.578130000000002</v>
      </c>
      <c r="J169" s="99">
        <v>553.5</v>
      </c>
      <c r="K169" s="91"/>
      <c r="L169" s="91">
        <v>6.4084952000000014E-2</v>
      </c>
      <c r="M169" s="92">
        <v>7.7141901327301532E-7</v>
      </c>
      <c r="N169" s="92">
        <f t="shared" si="2"/>
        <v>1.0039481132670942E-4</v>
      </c>
      <c r="O169" s="92">
        <f>L169/'סכום נכסי הקרן'!$C$42</f>
        <v>6.6765609945424553E-7</v>
      </c>
    </row>
    <row r="170" spans="2:15">
      <c r="B170" s="86" t="s">
        <v>1023</v>
      </c>
      <c r="C170" s="88" t="s">
        <v>1024</v>
      </c>
      <c r="D170" s="89" t="s">
        <v>113</v>
      </c>
      <c r="E170" s="89" t="s">
        <v>246</v>
      </c>
      <c r="F170" s="88" t="s">
        <v>1025</v>
      </c>
      <c r="G170" s="89" t="s">
        <v>347</v>
      </c>
      <c r="H170" s="89" t="s">
        <v>126</v>
      </c>
      <c r="I170" s="91">
        <v>25.401970000000002</v>
      </c>
      <c r="J170" s="99">
        <v>2450</v>
      </c>
      <c r="K170" s="91"/>
      <c r="L170" s="91">
        <v>0.62234827000000004</v>
      </c>
      <c r="M170" s="92">
        <v>9.8742426139493492E-7</v>
      </c>
      <c r="N170" s="92">
        <f t="shared" si="2"/>
        <v>9.7496424973766082E-4</v>
      </c>
      <c r="O170" s="92">
        <f>L170/'סכום נכסי הקרן'!$C$42</f>
        <v>6.4838094666950455E-6</v>
      </c>
    </row>
    <row r="171" spans="2:15">
      <c r="B171" s="86" t="s">
        <v>1026</v>
      </c>
      <c r="C171" s="88" t="s">
        <v>1027</v>
      </c>
      <c r="D171" s="89" t="s">
        <v>113</v>
      </c>
      <c r="E171" s="89" t="s">
        <v>246</v>
      </c>
      <c r="F171" s="88" t="s">
        <v>1028</v>
      </c>
      <c r="G171" s="89" t="s">
        <v>418</v>
      </c>
      <c r="H171" s="89" t="s">
        <v>126</v>
      </c>
      <c r="I171" s="91">
        <v>352.41993900000011</v>
      </c>
      <c r="J171" s="99">
        <v>182.7</v>
      </c>
      <c r="K171" s="91"/>
      <c r="L171" s="91">
        <v>0.64387122900000004</v>
      </c>
      <c r="M171" s="92">
        <v>1.5406463693299393E-6</v>
      </c>
      <c r="N171" s="92">
        <f t="shared" si="2"/>
        <v>1.0086818907838382E-3</v>
      </c>
      <c r="O171" s="92">
        <f>L171/'סכום נכסי הקרן'!$C$42</f>
        <v>6.708042058063042E-6</v>
      </c>
    </row>
    <row r="172" spans="2:15">
      <c r="B172" s="86" t="s">
        <v>1029</v>
      </c>
      <c r="C172" s="88" t="s">
        <v>1030</v>
      </c>
      <c r="D172" s="89" t="s">
        <v>113</v>
      </c>
      <c r="E172" s="89" t="s">
        <v>246</v>
      </c>
      <c r="F172" s="88" t="s">
        <v>1031</v>
      </c>
      <c r="G172" s="89" t="s">
        <v>549</v>
      </c>
      <c r="H172" s="89" t="s">
        <v>126</v>
      </c>
      <c r="I172" s="91">
        <v>141.13800000000003</v>
      </c>
      <c r="J172" s="99">
        <v>452.9</v>
      </c>
      <c r="K172" s="91"/>
      <c r="L172" s="91">
        <v>0.63921400200000011</v>
      </c>
      <c r="M172" s="92">
        <v>4.9089770790581214E-7</v>
      </c>
      <c r="N172" s="92">
        <f t="shared" si="2"/>
        <v>1.0013859279816711E-3</v>
      </c>
      <c r="O172" s="92">
        <f>L172/'סכום נכסי הקרן'!$C$42</f>
        <v>6.6595216813435131E-6</v>
      </c>
    </row>
    <row r="173" spans="2:15">
      <c r="B173" s="86" t="s">
        <v>1032</v>
      </c>
      <c r="C173" s="88" t="s">
        <v>1033</v>
      </c>
      <c r="D173" s="89" t="s">
        <v>113</v>
      </c>
      <c r="E173" s="89" t="s">
        <v>246</v>
      </c>
      <c r="F173" s="88" t="s">
        <v>1034</v>
      </c>
      <c r="G173" s="89" t="s">
        <v>408</v>
      </c>
      <c r="H173" s="89" t="s">
        <v>126</v>
      </c>
      <c r="I173" s="91">
        <v>118.58728400000001</v>
      </c>
      <c r="J173" s="99">
        <v>636.5</v>
      </c>
      <c r="K173" s="91">
        <v>7.7763610000000007E-3</v>
      </c>
      <c r="L173" s="91">
        <v>0.76258442400000015</v>
      </c>
      <c r="M173" s="92">
        <v>7.7763334935390469E-7</v>
      </c>
      <c r="N173" s="92">
        <f t="shared" si="2"/>
        <v>1.1946567326471178E-3</v>
      </c>
      <c r="O173" s="92">
        <f>L173/'סכום נכסי הקרן'!$C$42</f>
        <v>7.9448314486121883E-6</v>
      </c>
    </row>
    <row r="174" spans="2:15">
      <c r="B174" s="86" t="s">
        <v>1035</v>
      </c>
      <c r="C174" s="88" t="s">
        <v>1036</v>
      </c>
      <c r="D174" s="89" t="s">
        <v>113</v>
      </c>
      <c r="E174" s="89" t="s">
        <v>246</v>
      </c>
      <c r="F174" s="88" t="s">
        <v>1037</v>
      </c>
      <c r="G174" s="89" t="s">
        <v>549</v>
      </c>
      <c r="H174" s="89" t="s">
        <v>126</v>
      </c>
      <c r="I174" s="91">
        <v>2.2017060000000002</v>
      </c>
      <c r="J174" s="99">
        <v>18910</v>
      </c>
      <c r="K174" s="91"/>
      <c r="L174" s="91">
        <v>0.41634255800000003</v>
      </c>
      <c r="M174" s="92">
        <v>9.7391789775504509E-7</v>
      </c>
      <c r="N174" s="92">
        <f t="shared" si="2"/>
        <v>6.5223786947190925E-4</v>
      </c>
      <c r="O174" s="92">
        <f>L174/'סכום נכסי הקרן'!$C$42</f>
        <v>4.3375806587337843E-6</v>
      </c>
    </row>
    <row r="175" spans="2:15">
      <c r="B175" s="86" t="s">
        <v>1038</v>
      </c>
      <c r="C175" s="88" t="s">
        <v>1039</v>
      </c>
      <c r="D175" s="89" t="s">
        <v>113</v>
      </c>
      <c r="E175" s="89" t="s">
        <v>246</v>
      </c>
      <c r="F175" s="88" t="s">
        <v>1040</v>
      </c>
      <c r="G175" s="89" t="s">
        <v>1041</v>
      </c>
      <c r="H175" s="89" t="s">
        <v>126</v>
      </c>
      <c r="I175" s="91">
        <v>10.407751000000001</v>
      </c>
      <c r="J175" s="99">
        <v>1951</v>
      </c>
      <c r="K175" s="91"/>
      <c r="L175" s="91">
        <v>0.20305522900000003</v>
      </c>
      <c r="M175" s="92">
        <v>2.3221242197504962E-7</v>
      </c>
      <c r="N175" s="92">
        <f t="shared" si="2"/>
        <v>3.1810418465097348E-4</v>
      </c>
      <c r="O175" s="92">
        <f>L175/'סכום נכסי הקרן'!$C$42</f>
        <v>2.1154897981031271E-6</v>
      </c>
    </row>
    <row r="176" spans="2:15">
      <c r="B176" s="86" t="s">
        <v>1042</v>
      </c>
      <c r="C176" s="88" t="s">
        <v>1043</v>
      </c>
      <c r="D176" s="89" t="s">
        <v>113</v>
      </c>
      <c r="E176" s="89" t="s">
        <v>246</v>
      </c>
      <c r="F176" s="88" t="s">
        <v>477</v>
      </c>
      <c r="G176" s="89" t="s">
        <v>408</v>
      </c>
      <c r="H176" s="89" t="s">
        <v>126</v>
      </c>
      <c r="I176" s="91">
        <v>16.809381000000002</v>
      </c>
      <c r="J176" s="99">
        <v>6.5</v>
      </c>
      <c r="K176" s="91"/>
      <c r="L176" s="91">
        <v>1.0926100000000004E-3</v>
      </c>
      <c r="M176" s="92">
        <v>6.8386774690558794E-7</v>
      </c>
      <c r="N176" s="92">
        <f t="shared" si="2"/>
        <v>1.7116713265803177E-6</v>
      </c>
      <c r="O176" s="92">
        <f>L176/'סכום נכסי הקרן'!$C$42</f>
        <v>1.1383136103850142E-8</v>
      </c>
    </row>
    <row r="177" spans="2:15">
      <c r="B177" s="86" t="s">
        <v>1044</v>
      </c>
      <c r="C177" s="88" t="s">
        <v>1045</v>
      </c>
      <c r="D177" s="89" t="s">
        <v>113</v>
      </c>
      <c r="E177" s="89" t="s">
        <v>246</v>
      </c>
      <c r="F177" s="88" t="s">
        <v>1046</v>
      </c>
      <c r="G177" s="89" t="s">
        <v>680</v>
      </c>
      <c r="H177" s="89" t="s">
        <v>126</v>
      </c>
      <c r="I177" s="91">
        <v>13.383615000000002</v>
      </c>
      <c r="J177" s="99">
        <v>8116</v>
      </c>
      <c r="K177" s="91"/>
      <c r="L177" s="91">
        <v>1.0862141700000001</v>
      </c>
      <c r="M177" s="92">
        <v>1.0640889541622391E-6</v>
      </c>
      <c r="N177" s="92">
        <f t="shared" si="2"/>
        <v>1.7016516866166687E-3</v>
      </c>
      <c r="O177" s="92">
        <f>L177/'סכום נכסי הקרן'!$C$42</f>
        <v>1.131650244372705E-5</v>
      </c>
    </row>
    <row r="178" spans="2:15">
      <c r="B178" s="86" t="s">
        <v>1047</v>
      </c>
      <c r="C178" s="88" t="s">
        <v>1048</v>
      </c>
      <c r="D178" s="89" t="s">
        <v>113</v>
      </c>
      <c r="E178" s="89" t="s">
        <v>246</v>
      </c>
      <c r="F178" s="88" t="s">
        <v>1049</v>
      </c>
      <c r="G178" s="89" t="s">
        <v>347</v>
      </c>
      <c r="H178" s="89" t="s">
        <v>126</v>
      </c>
      <c r="I178" s="91">
        <v>129.84291400000001</v>
      </c>
      <c r="J178" s="99">
        <v>415.6</v>
      </c>
      <c r="K178" s="91"/>
      <c r="L178" s="91">
        <v>0.53962715100000014</v>
      </c>
      <c r="M178" s="92">
        <v>1.5204614220496574E-6</v>
      </c>
      <c r="N178" s="92">
        <f t="shared" si="2"/>
        <v>8.4537421532928259E-4</v>
      </c>
      <c r="O178" s="92">
        <f>L178/'סכום נכסי הקרן'!$C$42</f>
        <v>5.6219962339406478E-6</v>
      </c>
    </row>
    <row r="179" spans="2:15">
      <c r="B179" s="86" t="s">
        <v>1050</v>
      </c>
      <c r="C179" s="88" t="s">
        <v>1051</v>
      </c>
      <c r="D179" s="89" t="s">
        <v>113</v>
      </c>
      <c r="E179" s="89" t="s">
        <v>246</v>
      </c>
      <c r="F179" s="88" t="s">
        <v>586</v>
      </c>
      <c r="G179" s="89" t="s">
        <v>262</v>
      </c>
      <c r="H179" s="89" t="s">
        <v>126</v>
      </c>
      <c r="I179" s="91">
        <v>174.07020000000003</v>
      </c>
      <c r="J179" s="99">
        <v>566.6</v>
      </c>
      <c r="K179" s="91"/>
      <c r="L179" s="91">
        <v>0.98628175300000021</v>
      </c>
      <c r="M179" s="92">
        <v>2.4482371503210543E-6</v>
      </c>
      <c r="N179" s="92">
        <f t="shared" si="2"/>
        <v>1.5450986139056674E-3</v>
      </c>
      <c r="O179" s="92">
        <f>L179/'סכום נכסי הקרן'!$C$42</f>
        <v>1.027537678690741E-5</v>
      </c>
    </row>
    <row r="180" spans="2:15">
      <c r="B180" s="86" t="s">
        <v>1052</v>
      </c>
      <c r="C180" s="88" t="s">
        <v>1053</v>
      </c>
      <c r="D180" s="89" t="s">
        <v>113</v>
      </c>
      <c r="E180" s="89" t="s">
        <v>246</v>
      </c>
      <c r="F180" s="88" t="s">
        <v>1054</v>
      </c>
      <c r="G180" s="89" t="s">
        <v>150</v>
      </c>
      <c r="H180" s="89" t="s">
        <v>126</v>
      </c>
      <c r="I180" s="91">
        <v>29.497842000000002</v>
      </c>
      <c r="J180" s="99">
        <v>71.8</v>
      </c>
      <c r="K180" s="91"/>
      <c r="L180" s="91">
        <v>2.1179451000000005E-2</v>
      </c>
      <c r="M180" s="92">
        <v>7.5129164122063723E-7</v>
      </c>
      <c r="N180" s="92">
        <f t="shared" si="2"/>
        <v>3.3179505028704513E-5</v>
      </c>
      <c r="O180" s="92">
        <f>L180/'סכום נכסי הקרן'!$C$42</f>
        <v>2.2065382280761201E-7</v>
      </c>
    </row>
    <row r="181" spans="2:15">
      <c r="B181" s="86" t="s">
        <v>1055</v>
      </c>
      <c r="C181" s="88" t="s">
        <v>1056</v>
      </c>
      <c r="D181" s="89" t="s">
        <v>113</v>
      </c>
      <c r="E181" s="89" t="s">
        <v>246</v>
      </c>
      <c r="F181" s="88" t="s">
        <v>1057</v>
      </c>
      <c r="G181" s="89" t="s">
        <v>434</v>
      </c>
      <c r="H181" s="89" t="s">
        <v>126</v>
      </c>
      <c r="I181" s="91">
        <v>35.977629000000007</v>
      </c>
      <c r="J181" s="99">
        <v>3471</v>
      </c>
      <c r="K181" s="91"/>
      <c r="L181" s="91">
        <v>1.2487834929999999</v>
      </c>
      <c r="M181" s="92">
        <v>1.0080590921826844E-6</v>
      </c>
      <c r="N181" s="92">
        <f t="shared" si="2"/>
        <v>1.9563310770310651E-3</v>
      </c>
      <c r="O181" s="92">
        <f>L181/'סכום נכסי הקרן'!$C$42</f>
        <v>1.301019802588333E-5</v>
      </c>
    </row>
    <row r="182" spans="2:15">
      <c r="B182" s="86" t="s">
        <v>1058</v>
      </c>
      <c r="C182" s="88" t="s">
        <v>1059</v>
      </c>
      <c r="D182" s="89" t="s">
        <v>113</v>
      </c>
      <c r="E182" s="89" t="s">
        <v>246</v>
      </c>
      <c r="F182" s="88" t="s">
        <v>1060</v>
      </c>
      <c r="G182" s="89" t="s">
        <v>347</v>
      </c>
      <c r="H182" s="89" t="s">
        <v>126</v>
      </c>
      <c r="I182" s="91">
        <v>7.8410000000000011</v>
      </c>
      <c r="J182" s="99">
        <v>6021</v>
      </c>
      <c r="K182" s="91"/>
      <c r="L182" s="91">
        <v>0.47210661000000004</v>
      </c>
      <c r="M182" s="92">
        <v>9.3303029581855845E-7</v>
      </c>
      <c r="N182" s="92">
        <f t="shared" si="2"/>
        <v>7.3959724643380212E-4</v>
      </c>
      <c r="O182" s="92">
        <f>L182/'סכום נכסי הקרן'!$C$42</f>
        <v>4.9185471459690987E-6</v>
      </c>
    </row>
    <row r="183" spans="2:15">
      <c r="B183" s="86" t="s">
        <v>1061</v>
      </c>
      <c r="C183" s="88" t="s">
        <v>1062</v>
      </c>
      <c r="D183" s="89" t="s">
        <v>113</v>
      </c>
      <c r="E183" s="89" t="s">
        <v>246</v>
      </c>
      <c r="F183" s="88" t="s">
        <v>1063</v>
      </c>
      <c r="G183" s="89" t="s">
        <v>347</v>
      </c>
      <c r="H183" s="89" t="s">
        <v>126</v>
      </c>
      <c r="I183" s="91">
        <v>30.746004000000003</v>
      </c>
      <c r="J183" s="99">
        <v>1028</v>
      </c>
      <c r="K183" s="91"/>
      <c r="L183" s="91">
        <v>0.31606891800000003</v>
      </c>
      <c r="M183" s="92">
        <v>1.8439444789625071E-6</v>
      </c>
      <c r="N183" s="92">
        <f t="shared" si="2"/>
        <v>4.9515024040038588E-4</v>
      </c>
      <c r="O183" s="92">
        <f>L183/'סכום נכסי הקרן'!$C$42</f>
        <v>3.292900039163699E-6</v>
      </c>
    </row>
    <row r="184" spans="2:15">
      <c r="B184" s="86" t="s">
        <v>1064</v>
      </c>
      <c r="C184" s="88" t="s">
        <v>1065</v>
      </c>
      <c r="D184" s="89" t="s">
        <v>113</v>
      </c>
      <c r="E184" s="89" t="s">
        <v>246</v>
      </c>
      <c r="F184" s="88" t="s">
        <v>1066</v>
      </c>
      <c r="G184" s="89" t="s">
        <v>120</v>
      </c>
      <c r="H184" s="89" t="s">
        <v>126</v>
      </c>
      <c r="I184" s="91">
        <v>24.942221000000004</v>
      </c>
      <c r="J184" s="99">
        <v>862.9</v>
      </c>
      <c r="K184" s="91"/>
      <c r="L184" s="91">
        <v>0.21522642500000005</v>
      </c>
      <c r="M184" s="92">
        <v>1.247048697565122E-6</v>
      </c>
      <c r="N184" s="92">
        <f t="shared" si="2"/>
        <v>3.3717145220608382E-4</v>
      </c>
      <c r="O184" s="92">
        <f>L184/'סכום נכסי הקרן'!$C$42</f>
        <v>2.2422929397681649E-6</v>
      </c>
    </row>
    <row r="185" spans="2:15">
      <c r="B185" s="86" t="s">
        <v>1067</v>
      </c>
      <c r="C185" s="88" t="s">
        <v>1068</v>
      </c>
      <c r="D185" s="89" t="s">
        <v>113</v>
      </c>
      <c r="E185" s="89" t="s">
        <v>246</v>
      </c>
      <c r="F185" s="88" t="s">
        <v>593</v>
      </c>
      <c r="G185" s="89" t="s">
        <v>120</v>
      </c>
      <c r="H185" s="89" t="s">
        <v>126</v>
      </c>
      <c r="I185" s="91">
        <v>75.909364000000011</v>
      </c>
      <c r="J185" s="99">
        <v>1176</v>
      </c>
      <c r="K185" s="91"/>
      <c r="L185" s="91">
        <v>0.89269412000000015</v>
      </c>
      <c r="M185" s="92">
        <v>8.5777580565157308E-7</v>
      </c>
      <c r="N185" s="92">
        <f t="shared" si="2"/>
        <v>1.3984852130319594E-3</v>
      </c>
      <c r="O185" s="92">
        <f>L185/'סכום נכסי הקרן'!$C$42</f>
        <v>9.3003529777932929E-6</v>
      </c>
    </row>
    <row r="186" spans="2:15">
      <c r="B186" s="93"/>
      <c r="C186" s="88"/>
      <c r="D186" s="88"/>
      <c r="E186" s="88"/>
      <c r="F186" s="88"/>
      <c r="G186" s="88"/>
      <c r="H186" s="88"/>
      <c r="I186" s="91"/>
      <c r="J186" s="99"/>
      <c r="K186" s="88"/>
      <c r="L186" s="88"/>
      <c r="M186" s="88"/>
      <c r="N186" s="92"/>
      <c r="O186" s="88"/>
    </row>
    <row r="187" spans="2:15">
      <c r="B187" s="79" t="s">
        <v>189</v>
      </c>
      <c r="C187" s="80"/>
      <c r="D187" s="81"/>
      <c r="E187" s="81"/>
      <c r="F187" s="80"/>
      <c r="G187" s="81"/>
      <c r="H187" s="81"/>
      <c r="I187" s="83"/>
      <c r="J187" s="101"/>
      <c r="K187" s="83">
        <v>1.6721147000000002E-2</v>
      </c>
      <c r="L187" s="83">
        <f>L188+L217</f>
        <v>159.33283831599999</v>
      </c>
      <c r="M187" s="84"/>
      <c r="N187" s="84">
        <f t="shared" ref="N187:N215" si="3">IFERROR(L187/$L$11,0)</f>
        <v>0.24960914757155336</v>
      </c>
      <c r="O187" s="84">
        <f>L187/'סכום נכסי הקרן'!$C$42</f>
        <v>1.6599769216497891E-3</v>
      </c>
    </row>
    <row r="188" spans="2:15">
      <c r="B188" s="85" t="s">
        <v>61</v>
      </c>
      <c r="C188" s="80"/>
      <c r="D188" s="81"/>
      <c r="E188" s="81"/>
      <c r="F188" s="80"/>
      <c r="G188" s="81"/>
      <c r="H188" s="81"/>
      <c r="I188" s="83"/>
      <c r="J188" s="101"/>
      <c r="K188" s="83">
        <v>2.0308200000000005E-4</v>
      </c>
      <c r="L188" s="83">
        <f>SUM(L189:L215)</f>
        <v>57.036550245000008</v>
      </c>
      <c r="M188" s="84"/>
      <c r="N188" s="84">
        <f t="shared" si="3"/>
        <v>8.935285931981593E-2</v>
      </c>
      <c r="O188" s="84">
        <f>L188/'סכום נכסי הקרן'!$C$42</f>
        <v>5.9422375260424309E-4</v>
      </c>
    </row>
    <row r="189" spans="2:15">
      <c r="B189" s="86" t="s">
        <v>1069</v>
      </c>
      <c r="C189" s="88" t="s">
        <v>1070</v>
      </c>
      <c r="D189" s="89" t="s">
        <v>1071</v>
      </c>
      <c r="E189" s="89" t="s">
        <v>597</v>
      </c>
      <c r="F189" s="88" t="s">
        <v>1072</v>
      </c>
      <c r="G189" s="89" t="s">
        <v>1073</v>
      </c>
      <c r="H189" s="89" t="s">
        <v>125</v>
      </c>
      <c r="I189" s="91">
        <v>21.954799999999999</v>
      </c>
      <c r="J189" s="99">
        <v>289</v>
      </c>
      <c r="K189" s="91"/>
      <c r="L189" s="91">
        <v>0.23476267600000003</v>
      </c>
      <c r="M189" s="92">
        <v>3.3454609620158343E-7</v>
      </c>
      <c r="N189" s="92">
        <f t="shared" si="3"/>
        <v>3.6777673740901628E-4</v>
      </c>
      <c r="O189" s="92">
        <f>L189/'סכום נכסי הקרן'!$C$42</f>
        <v>2.4458274160149301E-6</v>
      </c>
    </row>
    <row r="190" spans="2:15">
      <c r="B190" s="86" t="s">
        <v>1074</v>
      </c>
      <c r="C190" s="88" t="s">
        <v>1075</v>
      </c>
      <c r="D190" s="89" t="s">
        <v>1071</v>
      </c>
      <c r="E190" s="89" t="s">
        <v>597</v>
      </c>
      <c r="F190" s="88" t="s">
        <v>828</v>
      </c>
      <c r="G190" s="89" t="s">
        <v>651</v>
      </c>
      <c r="H190" s="89" t="s">
        <v>125</v>
      </c>
      <c r="I190" s="91">
        <v>24.024401000000001</v>
      </c>
      <c r="J190" s="99">
        <v>3563</v>
      </c>
      <c r="K190" s="91"/>
      <c r="L190" s="91">
        <v>3.1671607540000006</v>
      </c>
      <c r="M190" s="92">
        <v>5.3899163850005246E-7</v>
      </c>
      <c r="N190" s="92">
        <f t="shared" si="3"/>
        <v>4.961640703720723E-3</v>
      </c>
      <c r="O190" s="92">
        <f>L190/'סכום נכסי הקרן'!$C$42</f>
        <v>3.2996423175290938E-5</v>
      </c>
    </row>
    <row r="191" spans="2:15">
      <c r="B191" s="86" t="s">
        <v>1076</v>
      </c>
      <c r="C191" s="88" t="s">
        <v>1077</v>
      </c>
      <c r="D191" s="89" t="s">
        <v>1071</v>
      </c>
      <c r="E191" s="89" t="s">
        <v>597</v>
      </c>
      <c r="F191" s="88" t="s">
        <v>1078</v>
      </c>
      <c r="G191" s="89" t="s">
        <v>1079</v>
      </c>
      <c r="H191" s="89" t="s">
        <v>125</v>
      </c>
      <c r="I191" s="91">
        <v>2.5879850000000006</v>
      </c>
      <c r="J191" s="99">
        <v>12562</v>
      </c>
      <c r="K191" s="91"/>
      <c r="L191" s="91">
        <v>1.2028797970000003</v>
      </c>
      <c r="M191" s="92">
        <v>2.2120711765549119E-8</v>
      </c>
      <c r="N191" s="92">
        <f t="shared" si="3"/>
        <v>1.8844188300012384E-3</v>
      </c>
      <c r="O191" s="92">
        <f>L191/'סכום נכסי הקרן'!$C$42</f>
        <v>1.2531959661565084E-5</v>
      </c>
    </row>
    <row r="192" spans="2:15">
      <c r="B192" s="86" t="s">
        <v>1080</v>
      </c>
      <c r="C192" s="88" t="s">
        <v>1081</v>
      </c>
      <c r="D192" s="89" t="s">
        <v>1071</v>
      </c>
      <c r="E192" s="89" t="s">
        <v>597</v>
      </c>
      <c r="F192" s="88" t="s">
        <v>1082</v>
      </c>
      <c r="G192" s="89" t="s">
        <v>1079</v>
      </c>
      <c r="H192" s="89" t="s">
        <v>125</v>
      </c>
      <c r="I192" s="91">
        <v>1.6309280000000002</v>
      </c>
      <c r="J192" s="99">
        <v>15633</v>
      </c>
      <c r="K192" s="91"/>
      <c r="L192" s="91">
        <v>0.94336300500000014</v>
      </c>
      <c r="M192" s="92">
        <v>3.9050052021945809E-8</v>
      </c>
      <c r="N192" s="92">
        <f t="shared" si="3"/>
        <v>1.4778625549968834E-3</v>
      </c>
      <c r="O192" s="92">
        <f>L192/'סכום נכסי הקרן'!$C$42</f>
        <v>9.8282364990729174E-6</v>
      </c>
    </row>
    <row r="193" spans="2:15">
      <c r="B193" s="86" t="s">
        <v>1083</v>
      </c>
      <c r="C193" s="88" t="s">
        <v>1084</v>
      </c>
      <c r="D193" s="89" t="s">
        <v>1071</v>
      </c>
      <c r="E193" s="89" t="s">
        <v>597</v>
      </c>
      <c r="F193" s="88" t="s">
        <v>588</v>
      </c>
      <c r="G193" s="89" t="s">
        <v>482</v>
      </c>
      <c r="H193" s="89" t="s">
        <v>125</v>
      </c>
      <c r="I193" s="91">
        <v>0.10977400000000001</v>
      </c>
      <c r="J193" s="99">
        <v>20896</v>
      </c>
      <c r="K193" s="91">
        <v>2.0308200000000005E-4</v>
      </c>
      <c r="L193" s="91">
        <v>8.5075070000000017E-2</v>
      </c>
      <c r="M193" s="92">
        <v>2.4753060184837766E-9</v>
      </c>
      <c r="N193" s="92">
        <f t="shared" si="3"/>
        <v>1.3327770927029167E-4</v>
      </c>
      <c r="O193" s="92">
        <f>L193/'סכום נכסי הקרן'!$C$42</f>
        <v>8.8633739472874851E-7</v>
      </c>
    </row>
    <row r="194" spans="2:15">
      <c r="B194" s="86" t="s">
        <v>1087</v>
      </c>
      <c r="C194" s="88" t="s">
        <v>1088</v>
      </c>
      <c r="D194" s="89" t="s">
        <v>1089</v>
      </c>
      <c r="E194" s="89" t="s">
        <v>597</v>
      </c>
      <c r="F194" s="88" t="s">
        <v>1090</v>
      </c>
      <c r="G194" s="89" t="s">
        <v>1091</v>
      </c>
      <c r="H194" s="89" t="s">
        <v>125</v>
      </c>
      <c r="I194" s="91">
        <v>3.1325270000000005</v>
      </c>
      <c r="J194" s="99">
        <v>2601</v>
      </c>
      <c r="K194" s="91"/>
      <c r="L194" s="91">
        <v>0.30146495700000009</v>
      </c>
      <c r="M194" s="92">
        <v>8.2964432811955705E-8</v>
      </c>
      <c r="N194" s="92">
        <f t="shared" si="3"/>
        <v>4.7227182880045802E-4</v>
      </c>
      <c r="O194" s="92">
        <f>L194/'סכום נכסי הקרן'!$C$42</f>
        <v>3.1407516278199271E-6</v>
      </c>
    </row>
    <row r="195" spans="2:15">
      <c r="B195" s="86" t="s">
        <v>1092</v>
      </c>
      <c r="C195" s="88" t="s">
        <v>1093</v>
      </c>
      <c r="D195" s="89" t="s">
        <v>1089</v>
      </c>
      <c r="E195" s="89" t="s">
        <v>597</v>
      </c>
      <c r="F195" s="88" t="s">
        <v>1094</v>
      </c>
      <c r="G195" s="89" t="s">
        <v>1095</v>
      </c>
      <c r="H195" s="89" t="s">
        <v>125</v>
      </c>
      <c r="I195" s="91">
        <v>9.1112420000000025</v>
      </c>
      <c r="J195" s="99">
        <v>4094</v>
      </c>
      <c r="K195" s="91"/>
      <c r="L195" s="91">
        <v>1.3801527160000002</v>
      </c>
      <c r="M195" s="92">
        <v>5.5470595103800117E-8</v>
      </c>
      <c r="N195" s="92">
        <f t="shared" si="3"/>
        <v>2.1621327191579322E-3</v>
      </c>
      <c r="O195" s="92">
        <f>L195/'סכום נכסי הקרן'!$C$42</f>
        <v>1.4378841682143152E-5</v>
      </c>
    </row>
    <row r="196" spans="2:15">
      <c r="B196" s="86" t="s">
        <v>1096</v>
      </c>
      <c r="C196" s="88" t="s">
        <v>1097</v>
      </c>
      <c r="D196" s="89" t="s">
        <v>1071</v>
      </c>
      <c r="E196" s="89" t="s">
        <v>597</v>
      </c>
      <c r="F196" s="88" t="s">
        <v>1098</v>
      </c>
      <c r="G196" s="89" t="s">
        <v>1099</v>
      </c>
      <c r="H196" s="89" t="s">
        <v>125</v>
      </c>
      <c r="I196" s="91">
        <v>11.826831000000002</v>
      </c>
      <c r="J196" s="99">
        <v>3735</v>
      </c>
      <c r="K196" s="91"/>
      <c r="L196" s="91">
        <v>1.6344089390000001</v>
      </c>
      <c r="M196" s="92">
        <v>1.4235287986145584E-7</v>
      </c>
      <c r="N196" s="92">
        <f t="shared" si="3"/>
        <v>2.5604478421329285E-3</v>
      </c>
      <c r="O196" s="92">
        <f>L196/'סכום נכסי הקרן'!$C$42</f>
        <v>1.7027758671425577E-5</v>
      </c>
    </row>
    <row r="197" spans="2:15">
      <c r="B197" s="86" t="s">
        <v>1100</v>
      </c>
      <c r="C197" s="88" t="s">
        <v>1101</v>
      </c>
      <c r="D197" s="89" t="s">
        <v>1089</v>
      </c>
      <c r="E197" s="89" t="s">
        <v>597</v>
      </c>
      <c r="F197" s="88" t="s">
        <v>1102</v>
      </c>
      <c r="G197" s="89" t="s">
        <v>1073</v>
      </c>
      <c r="H197" s="89" t="s">
        <v>125</v>
      </c>
      <c r="I197" s="91">
        <v>37.872030000000009</v>
      </c>
      <c r="J197" s="99">
        <v>284</v>
      </c>
      <c r="K197" s="91"/>
      <c r="L197" s="91">
        <v>0.39795929100000005</v>
      </c>
      <c r="M197" s="92">
        <v>2.7886128639024804E-7</v>
      </c>
      <c r="N197" s="92">
        <f t="shared" si="3"/>
        <v>6.2343883686853739E-4</v>
      </c>
      <c r="O197" s="92">
        <f>L197/'סכום נכסי הקרן'!$C$42</f>
        <v>4.1460583128881339E-6</v>
      </c>
    </row>
    <row r="198" spans="2:15">
      <c r="B198" s="86" t="s">
        <v>1103</v>
      </c>
      <c r="C198" s="88" t="s">
        <v>1104</v>
      </c>
      <c r="D198" s="89" t="s">
        <v>1071</v>
      </c>
      <c r="E198" s="89" t="s">
        <v>597</v>
      </c>
      <c r="F198" s="88" t="s">
        <v>1105</v>
      </c>
      <c r="G198" s="89" t="s">
        <v>1079</v>
      </c>
      <c r="H198" s="89" t="s">
        <v>125</v>
      </c>
      <c r="I198" s="91">
        <v>3.9205000000000005</v>
      </c>
      <c r="J198" s="99">
        <v>2770</v>
      </c>
      <c r="K198" s="91"/>
      <c r="L198" s="91">
        <v>0.40181204500000006</v>
      </c>
      <c r="M198" s="92">
        <v>3.8480019879069785E-8</v>
      </c>
      <c r="N198" s="92">
        <f t="shared" si="3"/>
        <v>6.2947452073576135E-4</v>
      </c>
      <c r="O198" s="92">
        <f>L198/'סכום נכסי הקרן'!$C$42</f>
        <v>4.1861974505096577E-6</v>
      </c>
    </row>
    <row r="199" spans="2:15">
      <c r="B199" s="86" t="s">
        <v>1106</v>
      </c>
      <c r="C199" s="88" t="s">
        <v>1107</v>
      </c>
      <c r="D199" s="89" t="s">
        <v>1071</v>
      </c>
      <c r="E199" s="89" t="s">
        <v>597</v>
      </c>
      <c r="F199" s="88" t="s">
        <v>1108</v>
      </c>
      <c r="G199" s="89" t="s">
        <v>1109</v>
      </c>
      <c r="H199" s="89" t="s">
        <v>125</v>
      </c>
      <c r="I199" s="91">
        <v>9.3885310000000022</v>
      </c>
      <c r="J199" s="99">
        <v>2937</v>
      </c>
      <c r="K199" s="91"/>
      <c r="L199" s="91">
        <v>1.0202422890000002</v>
      </c>
      <c r="M199" s="92">
        <v>1.8858279328750721E-7</v>
      </c>
      <c r="N199" s="92">
        <f t="shared" si="3"/>
        <v>1.5983008321779682E-3</v>
      </c>
      <c r="O199" s="92">
        <f>L199/'סכום נכסי הקרן'!$C$42</f>
        <v>1.0629187756464438E-5</v>
      </c>
    </row>
    <row r="200" spans="2:15">
      <c r="B200" s="86" t="s">
        <v>1112</v>
      </c>
      <c r="C200" s="88" t="s">
        <v>1113</v>
      </c>
      <c r="D200" s="89" t="s">
        <v>1089</v>
      </c>
      <c r="E200" s="89" t="s">
        <v>597</v>
      </c>
      <c r="F200" s="88" t="s">
        <v>1114</v>
      </c>
      <c r="G200" s="89" t="s">
        <v>1115</v>
      </c>
      <c r="H200" s="89" t="s">
        <v>125</v>
      </c>
      <c r="I200" s="91">
        <v>0.41086800000000001</v>
      </c>
      <c r="J200" s="99">
        <v>3842</v>
      </c>
      <c r="K200" s="91"/>
      <c r="L200" s="91">
        <v>5.840658700000001E-2</v>
      </c>
      <c r="M200" s="92">
        <v>1.8527980561502773E-9</v>
      </c>
      <c r="N200" s="92">
        <f t="shared" si="3"/>
        <v>9.1499144480938972E-5</v>
      </c>
      <c r="O200" s="92">
        <f>L200/'סכום נכסי הקרן'!$C$42</f>
        <v>6.0849720319451973E-7</v>
      </c>
    </row>
    <row r="201" spans="2:15">
      <c r="B201" s="86" t="s">
        <v>1116</v>
      </c>
      <c r="C201" s="88" t="s">
        <v>1117</v>
      </c>
      <c r="D201" s="89" t="s">
        <v>1071</v>
      </c>
      <c r="E201" s="89" t="s">
        <v>597</v>
      </c>
      <c r="F201" s="88" t="s">
        <v>1118</v>
      </c>
      <c r="G201" s="89" t="s">
        <v>1079</v>
      </c>
      <c r="H201" s="89" t="s">
        <v>125</v>
      </c>
      <c r="I201" s="91">
        <v>1.9202140000000003</v>
      </c>
      <c r="J201" s="99">
        <v>17122</v>
      </c>
      <c r="K201" s="91"/>
      <c r="L201" s="91">
        <v>1.2164823600000001</v>
      </c>
      <c r="M201" s="92">
        <v>4.0224125635438942E-8</v>
      </c>
      <c r="N201" s="92">
        <f t="shared" si="3"/>
        <v>1.9057284620338046E-3</v>
      </c>
      <c r="O201" s="92">
        <f>L201/'סכום נכסי הקרן'!$C$42</f>
        <v>1.2673675210562618E-5</v>
      </c>
    </row>
    <row r="202" spans="2:15">
      <c r="B202" s="86" t="s">
        <v>1119</v>
      </c>
      <c r="C202" s="88" t="s">
        <v>1120</v>
      </c>
      <c r="D202" s="89" t="s">
        <v>1071</v>
      </c>
      <c r="E202" s="89" t="s">
        <v>597</v>
      </c>
      <c r="F202" s="88" t="s">
        <v>672</v>
      </c>
      <c r="G202" s="89" t="s">
        <v>150</v>
      </c>
      <c r="H202" s="89" t="s">
        <v>125</v>
      </c>
      <c r="I202" s="91">
        <v>18.893203000000003</v>
      </c>
      <c r="J202" s="99">
        <v>20650</v>
      </c>
      <c r="K202" s="91"/>
      <c r="L202" s="91">
        <v>14.435351859000003</v>
      </c>
      <c r="M202" s="92">
        <v>2.9860677011861059E-7</v>
      </c>
      <c r="N202" s="92">
        <f t="shared" si="3"/>
        <v>2.2614270294202123E-2</v>
      </c>
      <c r="O202" s="92">
        <f>L202/'סכום נכסי הקרן'!$C$42</f>
        <v>1.5039179114044638E-4</v>
      </c>
    </row>
    <row r="203" spans="2:15">
      <c r="B203" s="86" t="s">
        <v>1121</v>
      </c>
      <c r="C203" s="88" t="s">
        <v>1122</v>
      </c>
      <c r="D203" s="89" t="s">
        <v>1071</v>
      </c>
      <c r="E203" s="89" t="s">
        <v>597</v>
      </c>
      <c r="F203" s="88" t="s">
        <v>666</v>
      </c>
      <c r="G203" s="89" t="s">
        <v>651</v>
      </c>
      <c r="H203" s="89" t="s">
        <v>125</v>
      </c>
      <c r="I203" s="91">
        <v>16.492524</v>
      </c>
      <c r="J203" s="99">
        <v>11730</v>
      </c>
      <c r="K203" s="91"/>
      <c r="L203" s="91">
        <v>7.1579204150000004</v>
      </c>
      <c r="M203" s="92">
        <v>5.7415608925371792E-7</v>
      </c>
      <c r="N203" s="92">
        <f t="shared" si="3"/>
        <v>1.1213522786995713E-2</v>
      </c>
      <c r="O203" s="92">
        <f>L203/'סכום נכסי הקרן'!$C$42</f>
        <v>7.4573344838938389E-5</v>
      </c>
    </row>
    <row r="204" spans="2:15">
      <c r="B204" s="86" t="s">
        <v>1125</v>
      </c>
      <c r="C204" s="88" t="s">
        <v>1126</v>
      </c>
      <c r="D204" s="89" t="s">
        <v>1071</v>
      </c>
      <c r="E204" s="89" t="s">
        <v>597</v>
      </c>
      <c r="F204" s="88" t="s">
        <v>820</v>
      </c>
      <c r="G204" s="89" t="s">
        <v>150</v>
      </c>
      <c r="H204" s="89" t="s">
        <v>125</v>
      </c>
      <c r="I204" s="91">
        <v>30.721650000000004</v>
      </c>
      <c r="J204" s="99">
        <v>3067</v>
      </c>
      <c r="K204" s="91"/>
      <c r="L204" s="91">
        <v>3.4862620750000004</v>
      </c>
      <c r="M204" s="92">
        <v>6.5342515278628971E-7</v>
      </c>
      <c r="N204" s="92">
        <f t="shared" si="3"/>
        <v>5.4615414747457005E-3</v>
      </c>
      <c r="O204" s="92">
        <f>L204/'סכום נכסי הקרן'!$C$42</f>
        <v>3.6320915691249393E-5</v>
      </c>
    </row>
    <row r="205" spans="2:15">
      <c r="B205" s="86" t="s">
        <v>1127</v>
      </c>
      <c r="C205" s="88" t="s">
        <v>1128</v>
      </c>
      <c r="D205" s="89" t="s">
        <v>1089</v>
      </c>
      <c r="E205" s="89" t="s">
        <v>597</v>
      </c>
      <c r="F205" s="88" t="s">
        <v>1129</v>
      </c>
      <c r="G205" s="89" t="s">
        <v>1079</v>
      </c>
      <c r="H205" s="89" t="s">
        <v>125</v>
      </c>
      <c r="I205" s="91">
        <v>11.581925000000002</v>
      </c>
      <c r="J205" s="99">
        <v>486</v>
      </c>
      <c r="K205" s="91"/>
      <c r="L205" s="91">
        <v>0.20826618300000008</v>
      </c>
      <c r="M205" s="92">
        <v>1.1118955594787576E-7</v>
      </c>
      <c r="N205" s="92">
        <f t="shared" si="3"/>
        <v>3.2626761034351622E-4</v>
      </c>
      <c r="O205" s="92">
        <f>L205/'סכום נכסי הקרן'!$C$42</f>
        <v>2.1697790674791195E-6</v>
      </c>
    </row>
    <row r="206" spans="2:15">
      <c r="B206" s="86" t="s">
        <v>1132</v>
      </c>
      <c r="C206" s="88" t="s">
        <v>1133</v>
      </c>
      <c r="D206" s="89" t="s">
        <v>1089</v>
      </c>
      <c r="E206" s="89" t="s">
        <v>597</v>
      </c>
      <c r="F206" s="88" t="s">
        <v>1134</v>
      </c>
      <c r="G206" s="89" t="s">
        <v>1079</v>
      </c>
      <c r="H206" s="89" t="s">
        <v>125</v>
      </c>
      <c r="I206" s="91">
        <v>24.886550000000003</v>
      </c>
      <c r="J206" s="99">
        <v>656</v>
      </c>
      <c r="K206" s="91"/>
      <c r="L206" s="91">
        <v>0.60404633900000015</v>
      </c>
      <c r="M206" s="92">
        <v>3.1924525142804448E-7</v>
      </c>
      <c r="N206" s="92">
        <f t="shared" si="3"/>
        <v>9.4629263725585003E-4</v>
      </c>
      <c r="O206" s="92">
        <f>L206/'סכום נכסי הקרן'!$C$42</f>
        <v>6.2931345035002435E-6</v>
      </c>
    </row>
    <row r="207" spans="2:15">
      <c r="B207" s="86" t="s">
        <v>1135</v>
      </c>
      <c r="C207" s="88" t="s">
        <v>1136</v>
      </c>
      <c r="D207" s="89" t="s">
        <v>1071</v>
      </c>
      <c r="E207" s="89" t="s">
        <v>597</v>
      </c>
      <c r="F207" s="88" t="s">
        <v>1137</v>
      </c>
      <c r="G207" s="89" t="s">
        <v>1138</v>
      </c>
      <c r="H207" s="89" t="s">
        <v>125</v>
      </c>
      <c r="I207" s="91">
        <v>19.298834000000003</v>
      </c>
      <c r="J207" s="99">
        <v>299</v>
      </c>
      <c r="K207" s="91"/>
      <c r="L207" s="91">
        <v>0.21350299800000003</v>
      </c>
      <c r="M207" s="92">
        <v>6.9457743386719463E-7</v>
      </c>
      <c r="N207" s="92">
        <f t="shared" si="3"/>
        <v>3.3447154960647885E-4</v>
      </c>
      <c r="O207" s="92">
        <f>L207/'סכום נכסי הקרן'!$C$42</f>
        <v>2.2243377644484711E-6</v>
      </c>
    </row>
    <row r="208" spans="2:15">
      <c r="B208" s="86" t="s">
        <v>1139</v>
      </c>
      <c r="C208" s="88" t="s">
        <v>1140</v>
      </c>
      <c r="D208" s="89" t="s">
        <v>1071</v>
      </c>
      <c r="E208" s="89" t="s">
        <v>597</v>
      </c>
      <c r="F208" s="88" t="s">
        <v>598</v>
      </c>
      <c r="G208" s="89" t="s">
        <v>599</v>
      </c>
      <c r="H208" s="89" t="s">
        <v>125</v>
      </c>
      <c r="I208" s="91">
        <v>4.2711180000000013</v>
      </c>
      <c r="J208" s="99">
        <v>26905</v>
      </c>
      <c r="K208" s="91"/>
      <c r="L208" s="91">
        <v>4.2518340580000009</v>
      </c>
      <c r="M208" s="92">
        <v>7.5803331161760731E-8</v>
      </c>
      <c r="N208" s="92">
        <f t="shared" si="3"/>
        <v>6.6608784858789823E-3</v>
      </c>
      <c r="O208" s="92">
        <f>L208/'סכום נכסי הקרן'!$C$42</f>
        <v>4.429687241852029E-5</v>
      </c>
    </row>
    <row r="209" spans="2:15">
      <c r="B209" s="86" t="s">
        <v>1141</v>
      </c>
      <c r="C209" s="88" t="s">
        <v>1142</v>
      </c>
      <c r="D209" s="89" t="s">
        <v>1071</v>
      </c>
      <c r="E209" s="89" t="s">
        <v>597</v>
      </c>
      <c r="F209" s="88" t="s">
        <v>1143</v>
      </c>
      <c r="G209" s="89" t="s">
        <v>1079</v>
      </c>
      <c r="H209" s="89" t="s">
        <v>129</v>
      </c>
      <c r="I209" s="91">
        <v>208.57060000000004</v>
      </c>
      <c r="J209" s="99">
        <v>8</v>
      </c>
      <c r="K209" s="91"/>
      <c r="L209" s="91">
        <v>4.0908203000000004E-2</v>
      </c>
      <c r="M209" s="92">
        <v>3.8853072158829405E-7</v>
      </c>
      <c r="N209" s="92">
        <f t="shared" si="3"/>
        <v>6.4086360272216908E-5</v>
      </c>
      <c r="O209" s="92">
        <f>L209/'סכום נכסי הקרן'!$C$42</f>
        <v>4.2619383175417628E-7</v>
      </c>
    </row>
    <row r="210" spans="2:15">
      <c r="B210" s="86" t="s">
        <v>1144</v>
      </c>
      <c r="C210" s="88" t="s">
        <v>1145</v>
      </c>
      <c r="D210" s="89" t="s">
        <v>1071</v>
      </c>
      <c r="E210" s="89" t="s">
        <v>597</v>
      </c>
      <c r="F210" s="88" t="s">
        <v>1146</v>
      </c>
      <c r="G210" s="89" t="s">
        <v>1073</v>
      </c>
      <c r="H210" s="89" t="s">
        <v>125</v>
      </c>
      <c r="I210" s="91">
        <v>11.660822000000001</v>
      </c>
      <c r="J210" s="99">
        <v>1776</v>
      </c>
      <c r="K210" s="91"/>
      <c r="L210" s="91">
        <v>0.76625590600000004</v>
      </c>
      <c r="M210" s="92">
        <v>1.7381900843693171E-7</v>
      </c>
      <c r="N210" s="92">
        <f t="shared" si="3"/>
        <v>1.2004084377069796E-3</v>
      </c>
      <c r="O210" s="92">
        <f>L210/'סכום נכסי הקרן'!$C$42</f>
        <v>7.9830820405972835E-6</v>
      </c>
    </row>
    <row r="211" spans="2:15">
      <c r="B211" s="86" t="s">
        <v>1147</v>
      </c>
      <c r="C211" s="88" t="s">
        <v>1148</v>
      </c>
      <c r="D211" s="89" t="s">
        <v>1071</v>
      </c>
      <c r="E211" s="89" t="s">
        <v>597</v>
      </c>
      <c r="F211" s="88" t="s">
        <v>654</v>
      </c>
      <c r="G211" s="89" t="s">
        <v>655</v>
      </c>
      <c r="H211" s="89" t="s">
        <v>125</v>
      </c>
      <c r="I211" s="91">
        <v>370.60957000000008</v>
      </c>
      <c r="J211" s="99">
        <v>753</v>
      </c>
      <c r="K211" s="91"/>
      <c r="L211" s="91">
        <v>10.325553219000001</v>
      </c>
      <c r="M211" s="92">
        <v>3.3078154781731342E-7</v>
      </c>
      <c r="N211" s="92">
        <f t="shared" si="3"/>
        <v>1.6175902999278239E-2</v>
      </c>
      <c r="O211" s="92">
        <f>L211/'סכום נכסי הקרן'!$C$42</f>
        <v>1.0757468597159547E-4</v>
      </c>
    </row>
    <row r="212" spans="2:15">
      <c r="B212" s="86" t="s">
        <v>1149</v>
      </c>
      <c r="C212" s="88" t="s">
        <v>1150</v>
      </c>
      <c r="D212" s="89" t="s">
        <v>1071</v>
      </c>
      <c r="E212" s="89" t="s">
        <v>597</v>
      </c>
      <c r="F212" s="88" t="s">
        <v>650</v>
      </c>
      <c r="G212" s="89" t="s">
        <v>651</v>
      </c>
      <c r="H212" s="89" t="s">
        <v>125</v>
      </c>
      <c r="I212" s="91">
        <v>12.244600000000002</v>
      </c>
      <c r="J212" s="99">
        <v>3752</v>
      </c>
      <c r="K212" s="91"/>
      <c r="L212" s="91">
        <v>1.6998443080000003</v>
      </c>
      <c r="M212" s="92">
        <v>1.1119009543482053E-7</v>
      </c>
      <c r="N212" s="92">
        <f t="shared" si="3"/>
        <v>2.6629582025190709E-3</v>
      </c>
      <c r="O212" s="92">
        <f>L212/'סכום נכסי הקרן'!$C$42</f>
        <v>1.7709483817024332E-5</v>
      </c>
    </row>
    <row r="213" spans="2:15">
      <c r="B213" s="86" t="s">
        <v>1151</v>
      </c>
      <c r="C213" s="88" t="s">
        <v>1152</v>
      </c>
      <c r="D213" s="89" t="s">
        <v>1071</v>
      </c>
      <c r="E213" s="89" t="s">
        <v>597</v>
      </c>
      <c r="F213" s="88" t="s">
        <v>1153</v>
      </c>
      <c r="G213" s="89" t="s">
        <v>1138</v>
      </c>
      <c r="H213" s="89" t="s">
        <v>125</v>
      </c>
      <c r="I213" s="91">
        <v>10.950772000000002</v>
      </c>
      <c r="J213" s="99">
        <v>1035</v>
      </c>
      <c r="K213" s="91"/>
      <c r="L213" s="91">
        <v>0.41935981200000005</v>
      </c>
      <c r="M213" s="92">
        <v>4.6691076774673077E-7</v>
      </c>
      <c r="N213" s="92">
        <f t="shared" si="3"/>
        <v>6.569646678325409E-4</v>
      </c>
      <c r="O213" s="92">
        <f>L213/'סכום נכסי הקרן'!$C$42</f>
        <v>4.3690153087387144E-6</v>
      </c>
    </row>
    <row r="214" spans="2:15">
      <c r="B214" s="86" t="s">
        <v>1154</v>
      </c>
      <c r="C214" s="88" t="s">
        <v>1155</v>
      </c>
      <c r="D214" s="89" t="s">
        <v>1071</v>
      </c>
      <c r="E214" s="89" t="s">
        <v>597</v>
      </c>
      <c r="F214" s="88" t="s">
        <v>1156</v>
      </c>
      <c r="G214" s="89" t="s">
        <v>1079</v>
      </c>
      <c r="H214" s="89" t="s">
        <v>125</v>
      </c>
      <c r="I214" s="91">
        <v>4.5796770000000011</v>
      </c>
      <c r="J214" s="99">
        <v>7824</v>
      </c>
      <c r="K214" s="91"/>
      <c r="L214" s="91">
        <v>1.3257615900000002</v>
      </c>
      <c r="M214" s="92">
        <v>8.0663045568112572E-8</v>
      </c>
      <c r="N214" s="92">
        <f t="shared" si="3"/>
        <v>2.0769241536179707E-3</v>
      </c>
      <c r="O214" s="92">
        <f>L214/'סכום נכסי הקרן'!$C$42</f>
        <v>1.3812178746512265E-5</v>
      </c>
    </row>
    <row r="215" spans="2:15">
      <c r="B215" s="86" t="s">
        <v>1157</v>
      </c>
      <c r="C215" s="88" t="s">
        <v>1158</v>
      </c>
      <c r="D215" s="89" t="s">
        <v>1071</v>
      </c>
      <c r="E215" s="89" t="s">
        <v>597</v>
      </c>
      <c r="F215" s="88" t="s">
        <v>1159</v>
      </c>
      <c r="G215" s="89" t="s">
        <v>1160</v>
      </c>
      <c r="H215" s="89" t="s">
        <v>125</v>
      </c>
      <c r="I215" s="91">
        <v>1.2545600000000001</v>
      </c>
      <c r="J215" s="99">
        <v>1239</v>
      </c>
      <c r="K215" s="91"/>
      <c r="L215" s="91">
        <v>5.7512794000000006E-2</v>
      </c>
      <c r="M215" s="92">
        <v>1.0438652208381179E-8</v>
      </c>
      <c r="N215" s="92">
        <f t="shared" si="3"/>
        <v>9.009893777406442E-5</v>
      </c>
      <c r="O215" s="92">
        <f>L215/'סכום נכסי הקרן'!$C$42</f>
        <v>5.9918540175789681E-7</v>
      </c>
    </row>
    <row r="216" spans="2:15">
      <c r="B216" s="93"/>
      <c r="C216" s="88"/>
      <c r="D216" s="88"/>
      <c r="E216" s="88"/>
      <c r="F216" s="88"/>
      <c r="G216" s="88"/>
      <c r="H216" s="88"/>
      <c r="I216" s="91"/>
      <c r="J216" s="99"/>
      <c r="K216" s="88"/>
      <c r="L216" s="88"/>
      <c r="M216" s="88"/>
      <c r="N216" s="92"/>
      <c r="O216" s="88"/>
    </row>
    <row r="217" spans="2:15">
      <c r="B217" s="85" t="s">
        <v>60</v>
      </c>
      <c r="C217" s="80"/>
      <c r="D217" s="81"/>
      <c r="E217" s="81"/>
      <c r="F217" s="80"/>
      <c r="G217" s="81"/>
      <c r="H217" s="81"/>
      <c r="I217" s="83"/>
      <c r="J217" s="101"/>
      <c r="K217" s="83">
        <v>1.6518064999999998E-2</v>
      </c>
      <c r="L217" s="83">
        <f>SUM(L218:L264)</f>
        <v>102.29628807099999</v>
      </c>
      <c r="M217" s="84"/>
      <c r="N217" s="84">
        <f t="shared" ref="N217" si="4">IFERROR(L217/$L$11,0)</f>
        <v>0.16025628825173743</v>
      </c>
      <c r="O217" s="84">
        <f>L217/'סכום נכסי הקרן'!$C$42</f>
        <v>1.0657531690455462E-3</v>
      </c>
    </row>
    <row r="218" spans="2:15">
      <c r="B218" s="86" t="s">
        <v>1161</v>
      </c>
      <c r="C218" s="88" t="s">
        <v>1162</v>
      </c>
      <c r="D218" s="89" t="s">
        <v>1089</v>
      </c>
      <c r="E218" s="89" t="s">
        <v>597</v>
      </c>
      <c r="F218" s="88"/>
      <c r="G218" s="89" t="s">
        <v>1109</v>
      </c>
      <c r="H218" s="89" t="s">
        <v>125</v>
      </c>
      <c r="I218" s="91">
        <v>3.1664190000000003</v>
      </c>
      <c r="J218" s="99">
        <v>13142</v>
      </c>
      <c r="K218" s="91"/>
      <c r="L218" s="91">
        <v>1.5396839040000005</v>
      </c>
      <c r="M218" s="92">
        <v>4.2295520006432986E-8</v>
      </c>
      <c r="N218" s="92">
        <f t="shared" ref="N218:N264" si="5">IFERROR(L218/$L$11,0)</f>
        <v>2.4120525992568646E-3</v>
      </c>
      <c r="O218" s="92">
        <f>L218/'סכום נכסי הקרן'!$C$42</f>
        <v>1.6040885069823026E-5</v>
      </c>
    </row>
    <row r="219" spans="2:15">
      <c r="B219" s="86" t="s">
        <v>1163</v>
      </c>
      <c r="C219" s="88" t="s">
        <v>1164</v>
      </c>
      <c r="D219" s="89" t="s">
        <v>26</v>
      </c>
      <c r="E219" s="89" t="s">
        <v>597</v>
      </c>
      <c r="F219" s="88"/>
      <c r="G219" s="89" t="s">
        <v>1109</v>
      </c>
      <c r="H219" s="89" t="s">
        <v>127</v>
      </c>
      <c r="I219" s="91">
        <v>3.5037070000000003</v>
      </c>
      <c r="J219" s="99">
        <v>13236</v>
      </c>
      <c r="K219" s="91"/>
      <c r="L219" s="91">
        <v>1.8635818530000001</v>
      </c>
      <c r="M219" s="92">
        <v>4.4328522973035591E-9</v>
      </c>
      <c r="N219" s="92">
        <f t="shared" si="5"/>
        <v>2.9194677172234523E-3</v>
      </c>
      <c r="O219" s="92">
        <f>L219/'סכום נכסי הקרן'!$C$42</f>
        <v>1.9415350283600041E-5</v>
      </c>
    </row>
    <row r="220" spans="2:15">
      <c r="B220" s="86" t="s">
        <v>1165</v>
      </c>
      <c r="C220" s="88" t="s">
        <v>1166</v>
      </c>
      <c r="D220" s="89" t="s">
        <v>1071</v>
      </c>
      <c r="E220" s="89" t="s">
        <v>597</v>
      </c>
      <c r="F220" s="88"/>
      <c r="G220" s="89" t="s">
        <v>1167</v>
      </c>
      <c r="H220" s="89" t="s">
        <v>125</v>
      </c>
      <c r="I220" s="91">
        <v>8.1425140000000003</v>
      </c>
      <c r="J220" s="99">
        <v>12097</v>
      </c>
      <c r="K220" s="91"/>
      <c r="L220" s="91">
        <v>3.6444997790000007</v>
      </c>
      <c r="M220" s="92">
        <v>1.3861957780047668E-9</v>
      </c>
      <c r="N220" s="92">
        <f t="shared" si="5"/>
        <v>5.7094349964237961E-3</v>
      </c>
      <c r="O220" s="92">
        <f>L220/'סכום נכסי הקרן'!$C$42</f>
        <v>3.7969483177720099E-5</v>
      </c>
    </row>
    <row r="221" spans="2:15">
      <c r="B221" s="86" t="s">
        <v>1168</v>
      </c>
      <c r="C221" s="88" t="s">
        <v>1169</v>
      </c>
      <c r="D221" s="89" t="s">
        <v>1071</v>
      </c>
      <c r="E221" s="89" t="s">
        <v>597</v>
      </c>
      <c r="F221" s="88"/>
      <c r="G221" s="89" t="s">
        <v>1095</v>
      </c>
      <c r="H221" s="89" t="s">
        <v>125</v>
      </c>
      <c r="I221" s="91">
        <v>2.4709050000000006</v>
      </c>
      <c r="J221" s="99">
        <v>13036</v>
      </c>
      <c r="K221" s="91"/>
      <c r="L221" s="91">
        <v>1.1917965500000001</v>
      </c>
      <c r="M221" s="92">
        <v>2.4082064567519231E-10</v>
      </c>
      <c r="N221" s="92">
        <f t="shared" si="5"/>
        <v>1.867055931899164E-3</v>
      </c>
      <c r="O221" s="92">
        <f>L221/'סכום נכסי הקרן'!$C$42</f>
        <v>1.241649109631894E-5</v>
      </c>
    </row>
    <row r="222" spans="2:15">
      <c r="B222" s="86" t="s">
        <v>1170</v>
      </c>
      <c r="C222" s="88" t="s">
        <v>1171</v>
      </c>
      <c r="D222" s="89" t="s">
        <v>1071</v>
      </c>
      <c r="E222" s="89" t="s">
        <v>597</v>
      </c>
      <c r="F222" s="88"/>
      <c r="G222" s="89" t="s">
        <v>599</v>
      </c>
      <c r="H222" s="89" t="s">
        <v>125</v>
      </c>
      <c r="I222" s="91">
        <v>4.8502950000000009</v>
      </c>
      <c r="J222" s="99">
        <v>14454</v>
      </c>
      <c r="K222" s="91"/>
      <c r="L222" s="91">
        <v>2.5939280650000005</v>
      </c>
      <c r="M222" s="92">
        <v>5.7758975060375759E-9</v>
      </c>
      <c r="N222" s="92">
        <f t="shared" si="5"/>
        <v>4.0636204062496828E-3</v>
      </c>
      <c r="O222" s="92">
        <f>L222/'סכום נכסי הקרן'!$C$42</f>
        <v>2.7024314446592683E-5</v>
      </c>
    </row>
    <row r="223" spans="2:15">
      <c r="B223" s="86" t="s">
        <v>1172</v>
      </c>
      <c r="C223" s="88" t="s">
        <v>1173</v>
      </c>
      <c r="D223" s="89" t="s">
        <v>26</v>
      </c>
      <c r="E223" s="89" t="s">
        <v>597</v>
      </c>
      <c r="F223" s="88"/>
      <c r="G223" s="89" t="s">
        <v>1174</v>
      </c>
      <c r="H223" s="89" t="s">
        <v>127</v>
      </c>
      <c r="I223" s="91">
        <v>299.52620000000007</v>
      </c>
      <c r="J223" s="99">
        <v>106.15</v>
      </c>
      <c r="K223" s="91"/>
      <c r="L223" s="91">
        <v>1.2776702660000003</v>
      </c>
      <c r="M223" s="92">
        <v>1.9487391637857874E-7</v>
      </c>
      <c r="N223" s="92">
        <f t="shared" si="5"/>
        <v>2.0015847915875267E-3</v>
      </c>
      <c r="O223" s="92">
        <f>L223/'סכום נכסי הקרן'!$C$42</f>
        <v>1.3311149022725778E-5</v>
      </c>
    </row>
    <row r="224" spans="2:15">
      <c r="B224" s="86" t="s">
        <v>1175</v>
      </c>
      <c r="C224" s="88" t="s">
        <v>1176</v>
      </c>
      <c r="D224" s="89" t="s">
        <v>26</v>
      </c>
      <c r="E224" s="89" t="s">
        <v>597</v>
      </c>
      <c r="F224" s="88"/>
      <c r="G224" s="89" t="s">
        <v>599</v>
      </c>
      <c r="H224" s="89" t="s">
        <v>127</v>
      </c>
      <c r="I224" s="91">
        <v>2.0499360000000006</v>
      </c>
      <c r="J224" s="99">
        <v>66300</v>
      </c>
      <c r="K224" s="91"/>
      <c r="L224" s="91">
        <v>5.4615737620000013</v>
      </c>
      <c r="M224" s="92">
        <v>5.0849457025444901E-9</v>
      </c>
      <c r="N224" s="92">
        <f t="shared" si="5"/>
        <v>8.5560439739877873E-3</v>
      </c>
      <c r="O224" s="92">
        <f>L224/'סכום נכסי הקרן'!$C$42</f>
        <v>5.6900300632488109E-5</v>
      </c>
    </row>
    <row r="225" spans="2:15">
      <c r="B225" s="86" t="s">
        <v>1177</v>
      </c>
      <c r="C225" s="88" t="s">
        <v>1178</v>
      </c>
      <c r="D225" s="89" t="s">
        <v>1089</v>
      </c>
      <c r="E225" s="89" t="s">
        <v>597</v>
      </c>
      <c r="F225" s="88"/>
      <c r="G225" s="89" t="s">
        <v>1179</v>
      </c>
      <c r="H225" s="89" t="s">
        <v>125</v>
      </c>
      <c r="I225" s="91">
        <v>16.472700000000003</v>
      </c>
      <c r="J225" s="99">
        <v>2869</v>
      </c>
      <c r="K225" s="91"/>
      <c r="L225" s="91">
        <v>1.7486265230000002</v>
      </c>
      <c r="M225" s="92">
        <v>2.0670578635066333E-9</v>
      </c>
      <c r="N225" s="92">
        <f t="shared" si="5"/>
        <v>2.7393799071186772E-3</v>
      </c>
      <c r="O225" s="92">
        <f>L225/'סכום נכסי הקרן'!$C$42</f>
        <v>1.8217711448834658E-5</v>
      </c>
    </row>
    <row r="226" spans="2:15">
      <c r="B226" s="86" t="s">
        <v>1180</v>
      </c>
      <c r="C226" s="88" t="s">
        <v>1181</v>
      </c>
      <c r="D226" s="89" t="s">
        <v>1071</v>
      </c>
      <c r="E226" s="89" t="s">
        <v>597</v>
      </c>
      <c r="F226" s="88"/>
      <c r="G226" s="89" t="s">
        <v>123</v>
      </c>
      <c r="H226" s="89" t="s">
        <v>125</v>
      </c>
      <c r="I226" s="91">
        <v>1.2810000000000002E-3</v>
      </c>
      <c r="J226" s="99">
        <v>51781000</v>
      </c>
      <c r="K226" s="91"/>
      <c r="L226" s="91">
        <v>2.4546663950000007</v>
      </c>
      <c r="M226" s="92">
        <v>2.1865739918886812E-9</v>
      </c>
      <c r="N226" s="92">
        <f t="shared" si="5"/>
        <v>3.8454545397184508E-3</v>
      </c>
      <c r="O226" s="92">
        <f>L226/'סכום נכסי הקרן'!$C$42</f>
        <v>2.5573444928961086E-5</v>
      </c>
    </row>
    <row r="227" spans="2:15">
      <c r="B227" s="86" t="s">
        <v>1182</v>
      </c>
      <c r="C227" s="88" t="s">
        <v>1183</v>
      </c>
      <c r="D227" s="89" t="s">
        <v>1089</v>
      </c>
      <c r="E227" s="89" t="s">
        <v>597</v>
      </c>
      <c r="F227" s="88"/>
      <c r="G227" s="89" t="s">
        <v>1184</v>
      </c>
      <c r="H227" s="89" t="s">
        <v>125</v>
      </c>
      <c r="I227" s="91">
        <v>1.0835380000000001</v>
      </c>
      <c r="J227" s="99">
        <v>69114</v>
      </c>
      <c r="K227" s="91"/>
      <c r="L227" s="91">
        <v>2.7708418540000004</v>
      </c>
      <c r="M227" s="92">
        <v>7.2350346620123692E-9</v>
      </c>
      <c r="N227" s="92">
        <f t="shared" si="5"/>
        <v>4.3407716861281215E-3</v>
      </c>
      <c r="O227" s="92">
        <f>L227/'סכום נכסי הקרן'!$C$42</f>
        <v>2.8867454943965787E-5</v>
      </c>
    </row>
    <row r="228" spans="2:15">
      <c r="B228" s="86" t="s">
        <v>1185</v>
      </c>
      <c r="C228" s="88" t="s">
        <v>1186</v>
      </c>
      <c r="D228" s="89" t="s">
        <v>1089</v>
      </c>
      <c r="E228" s="89" t="s">
        <v>597</v>
      </c>
      <c r="F228" s="88"/>
      <c r="G228" s="89" t="s">
        <v>1109</v>
      </c>
      <c r="H228" s="89" t="s">
        <v>125</v>
      </c>
      <c r="I228" s="91">
        <v>5.4359910000000005</v>
      </c>
      <c r="J228" s="99">
        <v>21116</v>
      </c>
      <c r="K228" s="91"/>
      <c r="L228" s="91">
        <v>4.2470962800000009</v>
      </c>
      <c r="M228" s="92">
        <v>9.0359868195851402E-9</v>
      </c>
      <c r="N228" s="92">
        <f t="shared" si="5"/>
        <v>6.653456332727993E-3</v>
      </c>
      <c r="O228" s="92">
        <f>L228/'סכום נכסי הקרן'!$C$42</f>
        <v>4.4247512837513502E-5</v>
      </c>
    </row>
    <row r="229" spans="2:15">
      <c r="B229" s="86" t="s">
        <v>1187</v>
      </c>
      <c r="C229" s="88" t="s">
        <v>1188</v>
      </c>
      <c r="D229" s="89" t="s">
        <v>1071</v>
      </c>
      <c r="E229" s="89" t="s">
        <v>597</v>
      </c>
      <c r="F229" s="88"/>
      <c r="G229" s="89" t="s">
        <v>599</v>
      </c>
      <c r="H229" s="89" t="s">
        <v>125</v>
      </c>
      <c r="I229" s="91">
        <v>1.4276340000000003</v>
      </c>
      <c r="J229" s="99">
        <v>86743</v>
      </c>
      <c r="K229" s="91"/>
      <c r="L229" s="91">
        <v>4.5819784740000005</v>
      </c>
      <c r="M229" s="92">
        <v>3.4593760348757677E-9</v>
      </c>
      <c r="N229" s="92">
        <f t="shared" si="5"/>
        <v>7.178079253305423E-3</v>
      </c>
      <c r="O229" s="92">
        <f>L229/'סכום נכסי הקרן'!$C$42</f>
        <v>4.7736415184241003E-5</v>
      </c>
    </row>
    <row r="230" spans="2:15">
      <c r="B230" s="86" t="s">
        <v>1189</v>
      </c>
      <c r="C230" s="88" t="s">
        <v>1190</v>
      </c>
      <c r="D230" s="89" t="s">
        <v>1071</v>
      </c>
      <c r="E230" s="89" t="s">
        <v>597</v>
      </c>
      <c r="F230" s="88"/>
      <c r="G230" s="89" t="s">
        <v>1184</v>
      </c>
      <c r="H230" s="89" t="s">
        <v>125</v>
      </c>
      <c r="I230" s="91">
        <v>15.682000000000002</v>
      </c>
      <c r="J230" s="99">
        <v>1076</v>
      </c>
      <c r="K230" s="91"/>
      <c r="L230" s="91">
        <v>0.62433178400000011</v>
      </c>
      <c r="M230" s="92">
        <v>1.3653701657650977E-6</v>
      </c>
      <c r="N230" s="92">
        <f t="shared" si="5"/>
        <v>9.7807160189412163E-4</v>
      </c>
      <c r="O230" s="92">
        <f>L230/'סכום נכסי הקרן'!$C$42</f>
        <v>6.5044743057738506E-6</v>
      </c>
    </row>
    <row r="231" spans="2:15">
      <c r="B231" s="86" t="s">
        <v>1191</v>
      </c>
      <c r="C231" s="88" t="s">
        <v>1192</v>
      </c>
      <c r="D231" s="89" t="s">
        <v>1071</v>
      </c>
      <c r="E231" s="89" t="s">
        <v>597</v>
      </c>
      <c r="F231" s="88"/>
      <c r="G231" s="89" t="s">
        <v>1193</v>
      </c>
      <c r="H231" s="89" t="s">
        <v>125</v>
      </c>
      <c r="I231" s="91">
        <v>1.2446040000000003</v>
      </c>
      <c r="J231" s="99">
        <v>53838</v>
      </c>
      <c r="K231" s="91"/>
      <c r="L231" s="91">
        <v>2.4792586360000004</v>
      </c>
      <c r="M231" s="92">
        <v>2.8085484964124256E-9</v>
      </c>
      <c r="N231" s="92">
        <f t="shared" si="5"/>
        <v>3.8839804856424789E-3</v>
      </c>
      <c r="O231" s="92">
        <f>L231/'סכום נכסי הקרן'!$C$42</f>
        <v>2.5829654213519786E-5</v>
      </c>
    </row>
    <row r="232" spans="2:15">
      <c r="B232" s="86" t="s">
        <v>1194</v>
      </c>
      <c r="C232" s="88" t="s">
        <v>1195</v>
      </c>
      <c r="D232" s="89" t="s">
        <v>1071</v>
      </c>
      <c r="E232" s="89" t="s">
        <v>597</v>
      </c>
      <c r="F232" s="88"/>
      <c r="G232" s="89" t="s">
        <v>1079</v>
      </c>
      <c r="H232" s="89" t="s">
        <v>125</v>
      </c>
      <c r="I232" s="91">
        <v>1.6262230000000002</v>
      </c>
      <c r="J232" s="99">
        <v>14687</v>
      </c>
      <c r="K232" s="91"/>
      <c r="L232" s="91">
        <v>0.88372069400000008</v>
      </c>
      <c r="M232" s="92">
        <v>7.2556351845768321E-9</v>
      </c>
      <c r="N232" s="92">
        <f t="shared" si="5"/>
        <v>1.3844275383031995E-3</v>
      </c>
      <c r="O232" s="92">
        <f>L232/'סכום נכסי הקרן'!$C$42</f>
        <v>9.2068651555366511E-6</v>
      </c>
    </row>
    <row r="233" spans="2:15">
      <c r="B233" s="86" t="s">
        <v>1196</v>
      </c>
      <c r="C233" s="88" t="s">
        <v>1197</v>
      </c>
      <c r="D233" s="89" t="s">
        <v>1089</v>
      </c>
      <c r="E233" s="89" t="s">
        <v>597</v>
      </c>
      <c r="F233" s="88"/>
      <c r="G233" s="89" t="s">
        <v>150</v>
      </c>
      <c r="H233" s="89" t="s">
        <v>125</v>
      </c>
      <c r="I233" s="91">
        <v>1.5740580000000002</v>
      </c>
      <c r="J233" s="99">
        <v>9838</v>
      </c>
      <c r="K233" s="91"/>
      <c r="L233" s="91">
        <v>0.57296655600000013</v>
      </c>
      <c r="M233" s="92">
        <v>5.3129409426605616E-9</v>
      </c>
      <c r="N233" s="92">
        <f t="shared" si="5"/>
        <v>8.976033763142163E-4</v>
      </c>
      <c r="O233" s="92">
        <f>L233/'סכום נכסי הקרן'!$C$42</f>
        <v>5.9693360759120574E-6</v>
      </c>
    </row>
    <row r="234" spans="2:15">
      <c r="B234" s="86" t="s">
        <v>1198</v>
      </c>
      <c r="C234" s="88" t="s">
        <v>1199</v>
      </c>
      <c r="D234" s="89" t="s">
        <v>1089</v>
      </c>
      <c r="E234" s="89" t="s">
        <v>597</v>
      </c>
      <c r="F234" s="88"/>
      <c r="G234" s="89" t="s">
        <v>1073</v>
      </c>
      <c r="H234" s="89" t="s">
        <v>125</v>
      </c>
      <c r="I234" s="91">
        <v>3.2030250000000002</v>
      </c>
      <c r="J234" s="99">
        <v>5147</v>
      </c>
      <c r="K234" s="91"/>
      <c r="L234" s="91">
        <v>0.60998087800000012</v>
      </c>
      <c r="M234" s="92">
        <v>1.1007884181713476E-8</v>
      </c>
      <c r="N234" s="92">
        <f t="shared" si="5"/>
        <v>9.5558962359385956E-4</v>
      </c>
      <c r="O234" s="92">
        <f>L234/'סכום נכסי הקרן'!$C$42</f>
        <v>6.3549622967207028E-6</v>
      </c>
    </row>
    <row r="235" spans="2:15">
      <c r="B235" s="86" t="s">
        <v>1200</v>
      </c>
      <c r="C235" s="88" t="s">
        <v>1201</v>
      </c>
      <c r="D235" s="89" t="s">
        <v>26</v>
      </c>
      <c r="E235" s="89" t="s">
        <v>597</v>
      </c>
      <c r="F235" s="88"/>
      <c r="G235" s="89" t="s">
        <v>1109</v>
      </c>
      <c r="H235" s="89" t="s">
        <v>127</v>
      </c>
      <c r="I235" s="91">
        <v>5.582415000000001</v>
      </c>
      <c r="J235" s="99">
        <v>9558</v>
      </c>
      <c r="K235" s="91"/>
      <c r="L235" s="91">
        <v>2.144139896</v>
      </c>
      <c r="M235" s="92">
        <v>5.6963418367346952E-8</v>
      </c>
      <c r="N235" s="92">
        <f t="shared" si="5"/>
        <v>3.3589869945910285E-3</v>
      </c>
      <c r="O235" s="92">
        <f>L235/'סכום נכסי הקרן'!$C$42</f>
        <v>2.2338287460176165E-5</v>
      </c>
    </row>
    <row r="236" spans="2:15">
      <c r="B236" s="86" t="s">
        <v>1202</v>
      </c>
      <c r="C236" s="88" t="s">
        <v>1203</v>
      </c>
      <c r="D236" s="89" t="s">
        <v>1089</v>
      </c>
      <c r="E236" s="89" t="s">
        <v>597</v>
      </c>
      <c r="F236" s="88"/>
      <c r="G236" s="89" t="s">
        <v>1109</v>
      </c>
      <c r="H236" s="89" t="s">
        <v>125</v>
      </c>
      <c r="I236" s="91">
        <v>5.1248400000000007</v>
      </c>
      <c r="J236" s="99">
        <v>9039</v>
      </c>
      <c r="K236" s="91"/>
      <c r="L236" s="91">
        <v>1.7139668640000005</v>
      </c>
      <c r="M236" s="92">
        <v>8.9673490813648307E-9</v>
      </c>
      <c r="N236" s="92">
        <f t="shared" si="5"/>
        <v>2.6850824501126543E-3</v>
      </c>
      <c r="O236" s="92">
        <f>L236/'סכום נכסי הקרן'!$C$42</f>
        <v>1.7856616807828232E-5</v>
      </c>
    </row>
    <row r="237" spans="2:15">
      <c r="B237" s="86" t="s">
        <v>1085</v>
      </c>
      <c r="C237" s="88" t="s">
        <v>1086</v>
      </c>
      <c r="D237" s="89" t="s">
        <v>114</v>
      </c>
      <c r="E237" s="89" t="s">
        <v>597</v>
      </c>
      <c r="F237" s="88"/>
      <c r="G237" s="89" t="s">
        <v>120</v>
      </c>
      <c r="H237" s="89" t="s">
        <v>128</v>
      </c>
      <c r="I237" s="91">
        <v>62.230771000000004</v>
      </c>
      <c r="J237" s="99">
        <v>1024</v>
      </c>
      <c r="K237" s="91"/>
      <c r="L237" s="91">
        <v>2.9763713160000007</v>
      </c>
      <c r="M237" s="92">
        <v>3.4754348995218595E-7</v>
      </c>
      <c r="N237" s="92">
        <f t="shared" si="5"/>
        <v>4.6627519781562736E-3</v>
      </c>
      <c r="O237" s="92">
        <f>L237/'סכום נכסי הקרן'!$C$42</f>
        <v>3.1008722037711127E-5</v>
      </c>
    </row>
    <row r="238" spans="2:15">
      <c r="B238" s="86" t="s">
        <v>1204</v>
      </c>
      <c r="C238" s="88" t="s">
        <v>1205</v>
      </c>
      <c r="D238" s="89" t="s">
        <v>1071</v>
      </c>
      <c r="E238" s="89" t="s">
        <v>597</v>
      </c>
      <c r="F238" s="88"/>
      <c r="G238" s="89" t="s">
        <v>1079</v>
      </c>
      <c r="H238" s="89" t="s">
        <v>125</v>
      </c>
      <c r="I238" s="91">
        <v>2.8266810000000002</v>
      </c>
      <c r="J238" s="99">
        <v>7559</v>
      </c>
      <c r="K238" s="91"/>
      <c r="L238" s="91">
        <v>0.79057448200000013</v>
      </c>
      <c r="M238" s="92">
        <v>3.5999679687681814E-9</v>
      </c>
      <c r="N238" s="92">
        <f t="shared" si="5"/>
        <v>1.2385056629222572E-3</v>
      </c>
      <c r="O238" s="92">
        <f>L238/'סכום נכסי הקרן'!$C$42</f>
        <v>8.2364402017525219E-6</v>
      </c>
    </row>
    <row r="239" spans="2:15">
      <c r="B239" s="86" t="s">
        <v>1206</v>
      </c>
      <c r="C239" s="88" t="s">
        <v>1207</v>
      </c>
      <c r="D239" s="89" t="s">
        <v>1089</v>
      </c>
      <c r="E239" s="89" t="s">
        <v>597</v>
      </c>
      <c r="F239" s="88"/>
      <c r="G239" s="89" t="s">
        <v>1095</v>
      </c>
      <c r="H239" s="89" t="s">
        <v>125</v>
      </c>
      <c r="I239" s="91">
        <v>1.0981800000000002</v>
      </c>
      <c r="J239" s="99">
        <v>31064</v>
      </c>
      <c r="K239" s="91"/>
      <c r="L239" s="91">
        <v>1.2622129500000003</v>
      </c>
      <c r="M239" s="92">
        <v>1.0923076122764127E-9</v>
      </c>
      <c r="N239" s="92">
        <f t="shared" si="5"/>
        <v>1.9773695230259252E-3</v>
      </c>
      <c r="O239" s="92">
        <f>L239/'סכום נכסי הקרן'!$C$42</f>
        <v>1.3150110105062367E-5</v>
      </c>
    </row>
    <row r="240" spans="2:15">
      <c r="B240" s="86" t="s">
        <v>1208</v>
      </c>
      <c r="C240" s="88" t="s">
        <v>1209</v>
      </c>
      <c r="D240" s="89" t="s">
        <v>1089</v>
      </c>
      <c r="E240" s="89" t="s">
        <v>597</v>
      </c>
      <c r="F240" s="88"/>
      <c r="G240" s="89" t="s">
        <v>1179</v>
      </c>
      <c r="H240" s="89" t="s">
        <v>125</v>
      </c>
      <c r="I240" s="91">
        <v>3.3860550000000003</v>
      </c>
      <c r="J240" s="99">
        <v>14544</v>
      </c>
      <c r="K240" s="91"/>
      <c r="L240" s="91">
        <v>1.8221310050000001</v>
      </c>
      <c r="M240" s="92">
        <v>1.1586997620432419E-9</v>
      </c>
      <c r="N240" s="92">
        <f t="shared" si="5"/>
        <v>2.8545312550054248E-3</v>
      </c>
      <c r="O240" s="92">
        <f>L240/'סכום נכסי הקרן'!$C$42</f>
        <v>1.8983503014763032E-5</v>
      </c>
    </row>
    <row r="241" spans="2:15">
      <c r="B241" s="86" t="s">
        <v>1110</v>
      </c>
      <c r="C241" s="88" t="s">
        <v>1111</v>
      </c>
      <c r="D241" s="89" t="s">
        <v>1071</v>
      </c>
      <c r="E241" s="89" t="s">
        <v>597</v>
      </c>
      <c r="F241" s="88"/>
      <c r="G241" s="89" t="s">
        <v>1109</v>
      </c>
      <c r="H241" s="89" t="s">
        <v>125</v>
      </c>
      <c r="I241" s="91">
        <v>8.0645780000000009</v>
      </c>
      <c r="J241" s="99">
        <v>1734</v>
      </c>
      <c r="K241" s="91"/>
      <c r="L241" s="91">
        <v>0.51740721300000003</v>
      </c>
      <c r="M241" s="92">
        <v>3.0898766283524906E-8</v>
      </c>
      <c r="N241" s="92">
        <f t="shared" si="5"/>
        <v>8.1056469431721738E-4</v>
      </c>
      <c r="O241" s="92">
        <f>L241/'סכום נכסי הקרן'!$C$42</f>
        <v>5.39050230795323E-6</v>
      </c>
    </row>
    <row r="242" spans="2:15">
      <c r="B242" s="86" t="s">
        <v>1210</v>
      </c>
      <c r="C242" s="88" t="s">
        <v>1211</v>
      </c>
      <c r="D242" s="89" t="s">
        <v>1089</v>
      </c>
      <c r="E242" s="89" t="s">
        <v>597</v>
      </c>
      <c r="F242" s="88"/>
      <c r="G242" s="89" t="s">
        <v>1079</v>
      </c>
      <c r="H242" s="89" t="s">
        <v>125</v>
      </c>
      <c r="I242" s="91">
        <v>1.7387850000000002</v>
      </c>
      <c r="J242" s="99">
        <v>39330</v>
      </c>
      <c r="K242" s="91"/>
      <c r="L242" s="91">
        <v>2.5302973200000007</v>
      </c>
      <c r="M242" s="92">
        <v>1.8494162122925535E-9</v>
      </c>
      <c r="N242" s="92">
        <f t="shared" si="5"/>
        <v>3.9639371508287703E-3</v>
      </c>
      <c r="O242" s="92">
        <f>L242/'סכום נכסי הקרן'!$C$42</f>
        <v>2.6361390410821111E-5</v>
      </c>
    </row>
    <row r="243" spans="2:15">
      <c r="B243" s="86" t="s">
        <v>1212</v>
      </c>
      <c r="C243" s="88" t="s">
        <v>1213</v>
      </c>
      <c r="D243" s="89" t="s">
        <v>1071</v>
      </c>
      <c r="E243" s="89" t="s">
        <v>597</v>
      </c>
      <c r="F243" s="88"/>
      <c r="G243" s="89" t="s">
        <v>1167</v>
      </c>
      <c r="H243" s="89" t="s">
        <v>125</v>
      </c>
      <c r="I243" s="91">
        <v>2.8918740000000001</v>
      </c>
      <c r="J243" s="99">
        <v>28698</v>
      </c>
      <c r="K243" s="91"/>
      <c r="L243" s="91">
        <v>3.0706670020000004</v>
      </c>
      <c r="M243" s="92">
        <v>1.3072666016432316E-9</v>
      </c>
      <c r="N243" s="92">
        <f t="shared" si="5"/>
        <v>4.8104746074077174E-3</v>
      </c>
      <c r="O243" s="92">
        <f>L243/'סכום נכסי הקרן'!$C$42</f>
        <v>3.1991122553671915E-5</v>
      </c>
    </row>
    <row r="244" spans="2:15">
      <c r="B244" s="86" t="s">
        <v>1214</v>
      </c>
      <c r="C244" s="88" t="s">
        <v>1215</v>
      </c>
      <c r="D244" s="89" t="s">
        <v>1071</v>
      </c>
      <c r="E244" s="89" t="s">
        <v>597</v>
      </c>
      <c r="F244" s="88"/>
      <c r="G244" s="89" t="s">
        <v>1079</v>
      </c>
      <c r="H244" s="89" t="s">
        <v>125</v>
      </c>
      <c r="I244" s="91">
        <v>2.9650860000000008</v>
      </c>
      <c r="J244" s="99">
        <v>34054</v>
      </c>
      <c r="K244" s="91"/>
      <c r="L244" s="91">
        <v>3.736002430000001</v>
      </c>
      <c r="M244" s="92">
        <v>3.9877492499205754E-10</v>
      </c>
      <c r="N244" s="92">
        <f t="shared" si="5"/>
        <v>5.8527820864401666E-3</v>
      </c>
      <c r="O244" s="92">
        <f>L244/'סכום נכסי הקרן'!$C$42</f>
        <v>3.8922785023937963E-5</v>
      </c>
    </row>
    <row r="245" spans="2:15">
      <c r="B245" s="86" t="s">
        <v>1216</v>
      </c>
      <c r="C245" s="88" t="s">
        <v>1217</v>
      </c>
      <c r="D245" s="89" t="s">
        <v>1089</v>
      </c>
      <c r="E245" s="89" t="s">
        <v>597</v>
      </c>
      <c r="F245" s="88"/>
      <c r="G245" s="89" t="s">
        <v>1184</v>
      </c>
      <c r="H245" s="89" t="s">
        <v>125</v>
      </c>
      <c r="I245" s="91">
        <v>10.051459000000001</v>
      </c>
      <c r="J245" s="99">
        <v>8540</v>
      </c>
      <c r="K245" s="91"/>
      <c r="L245" s="91">
        <v>3.1760598600000005</v>
      </c>
      <c r="M245" s="92">
        <v>6.0184279993427112E-9</v>
      </c>
      <c r="N245" s="92">
        <f t="shared" si="5"/>
        <v>4.9755819495196797E-3</v>
      </c>
      <c r="O245" s="92">
        <f>L245/'סכום נכסי הקרן'!$C$42</f>
        <v>3.3089136709672453E-5</v>
      </c>
    </row>
    <row r="246" spans="2:15">
      <c r="B246" s="86" t="s">
        <v>1218</v>
      </c>
      <c r="C246" s="88" t="s">
        <v>1219</v>
      </c>
      <c r="D246" s="89" t="s">
        <v>1089</v>
      </c>
      <c r="E246" s="89" t="s">
        <v>597</v>
      </c>
      <c r="F246" s="88"/>
      <c r="G246" s="89" t="s">
        <v>1073</v>
      </c>
      <c r="H246" s="89" t="s">
        <v>125</v>
      </c>
      <c r="I246" s="91">
        <v>2.0133300000000003</v>
      </c>
      <c r="J246" s="99">
        <v>7640</v>
      </c>
      <c r="K246" s="91"/>
      <c r="L246" s="91">
        <v>0.56912812400000012</v>
      </c>
      <c r="M246" s="92">
        <v>9.4775775638817855E-9</v>
      </c>
      <c r="N246" s="92">
        <f t="shared" si="5"/>
        <v>8.9159012914145712E-4</v>
      </c>
      <c r="O246" s="92">
        <f>L246/'סכום נכסי הקרן'!$C$42</f>
        <v>5.9293461491482779E-6</v>
      </c>
    </row>
    <row r="247" spans="2:15">
      <c r="B247" s="86" t="s">
        <v>1220</v>
      </c>
      <c r="C247" s="88" t="s">
        <v>1221</v>
      </c>
      <c r="D247" s="89" t="s">
        <v>1071</v>
      </c>
      <c r="E247" s="89" t="s">
        <v>597</v>
      </c>
      <c r="F247" s="88"/>
      <c r="G247" s="89" t="s">
        <v>599</v>
      </c>
      <c r="H247" s="89" t="s">
        <v>125</v>
      </c>
      <c r="I247" s="91">
        <v>1.2263010000000003</v>
      </c>
      <c r="J247" s="99">
        <v>42302</v>
      </c>
      <c r="K247" s="91"/>
      <c r="L247" s="91">
        <v>1.9193744410000002</v>
      </c>
      <c r="M247" s="92">
        <v>4.9647813765182202E-10</v>
      </c>
      <c r="N247" s="92">
        <f t="shared" si="5"/>
        <v>3.0068717983826117E-3</v>
      </c>
      <c r="O247" s="92">
        <f>L247/'סכום נכסי הקרן'!$C$42</f>
        <v>1.9996614067374707E-5</v>
      </c>
    </row>
    <row r="248" spans="2:15">
      <c r="B248" s="86" t="s">
        <v>1123</v>
      </c>
      <c r="C248" s="88" t="s">
        <v>1124</v>
      </c>
      <c r="D248" s="89" t="s">
        <v>1089</v>
      </c>
      <c r="E248" s="89" t="s">
        <v>597</v>
      </c>
      <c r="F248" s="88"/>
      <c r="G248" s="89" t="s">
        <v>475</v>
      </c>
      <c r="H248" s="89" t="s">
        <v>125</v>
      </c>
      <c r="I248" s="91">
        <v>17.619135000000004</v>
      </c>
      <c r="J248" s="99">
        <v>8046</v>
      </c>
      <c r="K248" s="91"/>
      <c r="L248" s="91">
        <v>5.2452516480000009</v>
      </c>
      <c r="M248" s="92">
        <v>2.9509852294263319E-7</v>
      </c>
      <c r="N248" s="92">
        <f t="shared" si="5"/>
        <v>8.2171560269261278E-3</v>
      </c>
      <c r="O248" s="92">
        <f>L248/'סכום נכסי הקרן'!$C$42</f>
        <v>5.4646592478677886E-5</v>
      </c>
    </row>
    <row r="249" spans="2:15">
      <c r="B249" s="86" t="s">
        <v>1222</v>
      </c>
      <c r="C249" s="88" t="s">
        <v>1223</v>
      </c>
      <c r="D249" s="89" t="s">
        <v>1089</v>
      </c>
      <c r="E249" s="89" t="s">
        <v>597</v>
      </c>
      <c r="F249" s="88"/>
      <c r="G249" s="89" t="s">
        <v>1079</v>
      </c>
      <c r="H249" s="89" t="s">
        <v>125</v>
      </c>
      <c r="I249" s="91">
        <v>2.9952620000000003</v>
      </c>
      <c r="J249" s="99">
        <v>25551</v>
      </c>
      <c r="K249" s="91"/>
      <c r="L249" s="91">
        <v>2.831681756</v>
      </c>
      <c r="M249" s="92">
        <v>9.7930840548063428E-9</v>
      </c>
      <c r="N249" s="92">
        <f t="shared" si="5"/>
        <v>4.4360828362780885E-3</v>
      </c>
      <c r="O249" s="92">
        <f>L249/'סכום נכסי הקרן'!$C$42</f>
        <v>2.9501303146902699E-5</v>
      </c>
    </row>
    <row r="250" spans="2:15">
      <c r="B250" s="86" t="s">
        <v>1224</v>
      </c>
      <c r="C250" s="88" t="s">
        <v>1225</v>
      </c>
      <c r="D250" s="89" t="s">
        <v>1071</v>
      </c>
      <c r="E250" s="89" t="s">
        <v>597</v>
      </c>
      <c r="F250" s="88"/>
      <c r="G250" s="89" t="s">
        <v>123</v>
      </c>
      <c r="H250" s="89" t="s">
        <v>125</v>
      </c>
      <c r="I250" s="91">
        <v>18.818400000000004</v>
      </c>
      <c r="J250" s="99">
        <v>481</v>
      </c>
      <c r="K250" s="91"/>
      <c r="L250" s="91">
        <v>0.33491106500000006</v>
      </c>
      <c r="M250" s="92">
        <v>5.2314975763402259E-8</v>
      </c>
      <c r="N250" s="92">
        <f t="shared" si="5"/>
        <v>5.2466814958217201E-4</v>
      </c>
      <c r="O250" s="92">
        <f>L250/'סכום נכסי הקרן'!$C$42</f>
        <v>3.4892031333965468E-6</v>
      </c>
    </row>
    <row r="251" spans="2:15">
      <c r="B251" s="86" t="s">
        <v>1226</v>
      </c>
      <c r="C251" s="88" t="s">
        <v>1227</v>
      </c>
      <c r="D251" s="89" t="s">
        <v>1089</v>
      </c>
      <c r="E251" s="89" t="s">
        <v>597</v>
      </c>
      <c r="F251" s="88"/>
      <c r="G251" s="89" t="s">
        <v>1138</v>
      </c>
      <c r="H251" s="89" t="s">
        <v>125</v>
      </c>
      <c r="I251" s="91">
        <v>32.707461000000009</v>
      </c>
      <c r="J251" s="99">
        <v>3668</v>
      </c>
      <c r="K251" s="91"/>
      <c r="L251" s="91">
        <v>4.4389257770000006</v>
      </c>
      <c r="M251" s="92">
        <v>5.793743526104982E-9</v>
      </c>
      <c r="N251" s="92">
        <f t="shared" si="5"/>
        <v>6.9539744037755069E-3</v>
      </c>
      <c r="O251" s="92">
        <f>L251/'סכום נכסי הקרן'!$C$42</f>
        <v>4.624604961924175E-5</v>
      </c>
    </row>
    <row r="252" spans="2:15">
      <c r="B252" s="86" t="s">
        <v>1228</v>
      </c>
      <c r="C252" s="88" t="s">
        <v>1229</v>
      </c>
      <c r="D252" s="89" t="s">
        <v>1089</v>
      </c>
      <c r="E252" s="89" t="s">
        <v>597</v>
      </c>
      <c r="F252" s="88"/>
      <c r="G252" s="89" t="s">
        <v>1160</v>
      </c>
      <c r="H252" s="89" t="s">
        <v>125</v>
      </c>
      <c r="I252" s="91">
        <v>4.1181750000000008</v>
      </c>
      <c r="J252" s="99">
        <v>3682</v>
      </c>
      <c r="K252" s="91"/>
      <c r="L252" s="91">
        <v>0.56103545300000013</v>
      </c>
      <c r="M252" s="92">
        <v>1.3391008385666715E-8</v>
      </c>
      <c r="N252" s="92">
        <f t="shared" si="5"/>
        <v>8.7891223592599318E-4</v>
      </c>
      <c r="O252" s="92">
        <f>L252/'סכום נכסי הקרן'!$C$42</f>
        <v>5.8450342945645915E-6</v>
      </c>
    </row>
    <row r="253" spans="2:15">
      <c r="B253" s="86" t="s">
        <v>1230</v>
      </c>
      <c r="C253" s="88" t="s">
        <v>1231</v>
      </c>
      <c r="D253" s="89" t="s">
        <v>1071</v>
      </c>
      <c r="E253" s="89" t="s">
        <v>597</v>
      </c>
      <c r="F253" s="88"/>
      <c r="G253" s="89" t="s">
        <v>599</v>
      </c>
      <c r="H253" s="89" t="s">
        <v>125</v>
      </c>
      <c r="I253" s="91">
        <v>4.9418100000000011</v>
      </c>
      <c r="J253" s="99">
        <v>11904</v>
      </c>
      <c r="K253" s="91"/>
      <c r="L253" s="91">
        <v>2.1766103310000005</v>
      </c>
      <c r="M253" s="92">
        <v>4.4360951526032322E-9</v>
      </c>
      <c r="N253" s="92">
        <f t="shared" si="5"/>
        <v>3.4098548363196333E-3</v>
      </c>
      <c r="O253" s="92">
        <f>L253/'סכום נכסי הקרן'!$C$42</f>
        <v>2.2676574114111443E-5</v>
      </c>
    </row>
    <row r="254" spans="2:15">
      <c r="B254" s="86" t="s">
        <v>1232</v>
      </c>
      <c r="C254" s="88" t="s">
        <v>1233</v>
      </c>
      <c r="D254" s="89" t="s">
        <v>1089</v>
      </c>
      <c r="E254" s="89" t="s">
        <v>597</v>
      </c>
      <c r="F254" s="88"/>
      <c r="G254" s="89" t="s">
        <v>1109</v>
      </c>
      <c r="H254" s="89" t="s">
        <v>125</v>
      </c>
      <c r="I254" s="91">
        <v>6.5890800000000009</v>
      </c>
      <c r="J254" s="99">
        <v>9796</v>
      </c>
      <c r="K254" s="91"/>
      <c r="L254" s="91">
        <v>2.3882252240000001</v>
      </c>
      <c r="M254" s="92">
        <v>4.5095411177334872E-9</v>
      </c>
      <c r="N254" s="92">
        <f t="shared" si="5"/>
        <v>3.7413685005048972E-3</v>
      </c>
      <c r="O254" s="92">
        <f>L254/'סכום נכסי הקרן'!$C$42</f>
        <v>2.4881241038833605E-5</v>
      </c>
    </row>
    <row r="255" spans="2:15">
      <c r="B255" s="86" t="s">
        <v>1234</v>
      </c>
      <c r="C255" s="88" t="s">
        <v>1235</v>
      </c>
      <c r="D255" s="89" t="s">
        <v>26</v>
      </c>
      <c r="E255" s="89" t="s">
        <v>597</v>
      </c>
      <c r="F255" s="88"/>
      <c r="G255" s="89" t="s">
        <v>119</v>
      </c>
      <c r="H255" s="89" t="s">
        <v>127</v>
      </c>
      <c r="I255" s="91">
        <v>3.1847220000000003</v>
      </c>
      <c r="J255" s="99">
        <v>14346</v>
      </c>
      <c r="K255" s="91"/>
      <c r="L255" s="91">
        <v>1.8359731570000002</v>
      </c>
      <c r="M255" s="92">
        <v>7.4538172716492445E-9</v>
      </c>
      <c r="N255" s="92">
        <f t="shared" si="5"/>
        <v>2.8762162246437828E-3</v>
      </c>
      <c r="O255" s="92">
        <f>L255/'סכום נכסי הקרן'!$C$42</f>
        <v>1.9127714673256167E-5</v>
      </c>
    </row>
    <row r="256" spans="2:15">
      <c r="B256" s="86" t="s">
        <v>1236</v>
      </c>
      <c r="C256" s="88" t="s">
        <v>1237</v>
      </c>
      <c r="D256" s="89" t="s">
        <v>26</v>
      </c>
      <c r="E256" s="89" t="s">
        <v>597</v>
      </c>
      <c r="F256" s="88"/>
      <c r="G256" s="89" t="s">
        <v>1073</v>
      </c>
      <c r="H256" s="89" t="s">
        <v>125</v>
      </c>
      <c r="I256" s="91">
        <v>0.6698900000000001</v>
      </c>
      <c r="J256" s="99">
        <v>138600</v>
      </c>
      <c r="K256" s="91"/>
      <c r="L256" s="91">
        <v>3.4353288720000004</v>
      </c>
      <c r="M256" s="92">
        <v>2.8053366868446493E-9</v>
      </c>
      <c r="N256" s="92">
        <f t="shared" si="5"/>
        <v>5.3817500549838511E-3</v>
      </c>
      <c r="O256" s="92">
        <f>L256/'סכום נכסי הקרן'!$C$42</f>
        <v>3.5790278426393657E-5</v>
      </c>
    </row>
    <row r="257" spans="2:15">
      <c r="B257" s="86" t="s">
        <v>1130</v>
      </c>
      <c r="C257" s="88" t="s">
        <v>1131</v>
      </c>
      <c r="D257" s="89" t="s">
        <v>1071</v>
      </c>
      <c r="E257" s="89" t="s">
        <v>597</v>
      </c>
      <c r="F257" s="88"/>
      <c r="G257" s="89" t="s">
        <v>150</v>
      </c>
      <c r="H257" s="89" t="s">
        <v>125</v>
      </c>
      <c r="I257" s="91">
        <v>0.73117299999999996</v>
      </c>
      <c r="J257" s="99">
        <v>2660</v>
      </c>
      <c r="K257" s="91"/>
      <c r="L257" s="91">
        <v>7.1962071000000002E-2</v>
      </c>
      <c r="M257" s="92">
        <v>1.3256070600755141E-8</v>
      </c>
      <c r="N257" s="92">
        <f t="shared" si="5"/>
        <v>1.1273502304759885E-4</v>
      </c>
      <c r="O257" s="92">
        <f>L257/'סכום נכסי הקרן'!$C$42</f>
        <v>7.4972226916093297E-7</v>
      </c>
    </row>
    <row r="258" spans="2:15">
      <c r="B258" s="86" t="s">
        <v>1238</v>
      </c>
      <c r="C258" s="88" t="s">
        <v>1239</v>
      </c>
      <c r="D258" s="89" t="s">
        <v>1071</v>
      </c>
      <c r="E258" s="89" t="s">
        <v>597</v>
      </c>
      <c r="F258" s="88"/>
      <c r="G258" s="89" t="s">
        <v>1079</v>
      </c>
      <c r="H258" s="89" t="s">
        <v>125</v>
      </c>
      <c r="I258" s="91">
        <v>10.867626</v>
      </c>
      <c r="J258" s="99">
        <v>1510</v>
      </c>
      <c r="K258" s="91"/>
      <c r="L258" s="91">
        <v>0.60717426500000016</v>
      </c>
      <c r="M258" s="92">
        <v>4.5567382620517064E-8</v>
      </c>
      <c r="N258" s="92">
        <f t="shared" si="5"/>
        <v>9.5119281320688932E-4</v>
      </c>
      <c r="O258" s="92">
        <f>L258/'סכום נכסי הקרן'!$C$42</f>
        <v>6.3257221673334242E-6</v>
      </c>
    </row>
    <row r="259" spans="2:15">
      <c r="B259" s="86" t="s">
        <v>1240</v>
      </c>
      <c r="C259" s="88" t="s">
        <v>1241</v>
      </c>
      <c r="D259" s="89" t="s">
        <v>1089</v>
      </c>
      <c r="E259" s="89" t="s">
        <v>597</v>
      </c>
      <c r="F259" s="88"/>
      <c r="G259" s="89" t="s">
        <v>1167</v>
      </c>
      <c r="H259" s="89" t="s">
        <v>125</v>
      </c>
      <c r="I259" s="91">
        <v>48.037651000000004</v>
      </c>
      <c r="J259" s="99">
        <v>311</v>
      </c>
      <c r="K259" s="91"/>
      <c r="L259" s="91">
        <v>0.55276925300000002</v>
      </c>
      <c r="M259" s="92">
        <v>1.6122574814511263E-7</v>
      </c>
      <c r="N259" s="92">
        <f t="shared" si="5"/>
        <v>8.6596249400547407E-4</v>
      </c>
      <c r="O259" s="92">
        <f>L259/'סכום נכסי הקרן'!$C$42</f>
        <v>5.758914563222533E-6</v>
      </c>
    </row>
    <row r="260" spans="2:15">
      <c r="B260" s="86" t="s">
        <v>1242</v>
      </c>
      <c r="C260" s="88" t="s">
        <v>1243</v>
      </c>
      <c r="D260" s="89" t="s">
        <v>1089</v>
      </c>
      <c r="E260" s="89" t="s">
        <v>597</v>
      </c>
      <c r="F260" s="88"/>
      <c r="G260" s="89" t="s">
        <v>599</v>
      </c>
      <c r="H260" s="89" t="s">
        <v>125</v>
      </c>
      <c r="I260" s="91">
        <v>9.9751350000000016</v>
      </c>
      <c r="J260" s="99">
        <v>10092</v>
      </c>
      <c r="K260" s="91">
        <v>1.6518064999999998E-2</v>
      </c>
      <c r="L260" s="91">
        <v>3.7412733740000004</v>
      </c>
      <c r="M260" s="92">
        <v>1.9233201628683342E-9</v>
      </c>
      <c r="N260" s="92">
        <f t="shared" si="5"/>
        <v>5.8610394918353305E-3</v>
      </c>
      <c r="O260" s="92">
        <f>L260/'סכום נכסי הקרן'!$C$42</f>
        <v>3.8977699286984949E-5</v>
      </c>
    </row>
    <row r="261" spans="2:15">
      <c r="B261" s="86" t="s">
        <v>1244</v>
      </c>
      <c r="C261" s="88" t="s">
        <v>1245</v>
      </c>
      <c r="D261" s="89" t="s">
        <v>1071</v>
      </c>
      <c r="E261" s="89" t="s">
        <v>597</v>
      </c>
      <c r="F261" s="88"/>
      <c r="G261" s="89" t="s">
        <v>1099</v>
      </c>
      <c r="H261" s="89" t="s">
        <v>125</v>
      </c>
      <c r="I261" s="91">
        <v>31.364000000000004</v>
      </c>
      <c r="J261" s="99">
        <v>127</v>
      </c>
      <c r="K261" s="91"/>
      <c r="L261" s="91">
        <v>0.14737943600000003</v>
      </c>
      <c r="M261" s="92">
        <v>1.9164175071350565E-7</v>
      </c>
      <c r="N261" s="92">
        <f t="shared" si="5"/>
        <v>2.3088307330957893E-4</v>
      </c>
      <c r="O261" s="92">
        <f>L261/'סכום נכסי הקרן'!$C$42</f>
        <v>1.5354428193927119E-6</v>
      </c>
    </row>
    <row r="262" spans="2:15">
      <c r="B262" s="86" t="s">
        <v>1246</v>
      </c>
      <c r="C262" s="88" t="s">
        <v>1247</v>
      </c>
      <c r="D262" s="89" t="s">
        <v>1071</v>
      </c>
      <c r="E262" s="89" t="s">
        <v>597</v>
      </c>
      <c r="F262" s="88"/>
      <c r="G262" s="89" t="s">
        <v>1115</v>
      </c>
      <c r="H262" s="89" t="s">
        <v>125</v>
      </c>
      <c r="I262" s="91">
        <v>1.46424</v>
      </c>
      <c r="J262" s="99">
        <v>26177</v>
      </c>
      <c r="K262" s="91"/>
      <c r="L262" s="91">
        <v>1.4181881880000002</v>
      </c>
      <c r="M262" s="92">
        <v>4.6197760310280142E-10</v>
      </c>
      <c r="N262" s="92">
        <f t="shared" si="5"/>
        <v>2.2217186892802528E-3</v>
      </c>
      <c r="O262" s="92">
        <f>L262/'סכום נכסי הקרן'!$C$42</f>
        <v>1.4775106547511563E-5</v>
      </c>
    </row>
    <row r="263" spans="2:15">
      <c r="B263" s="86" t="s">
        <v>1248</v>
      </c>
      <c r="C263" s="88" t="s">
        <v>1249</v>
      </c>
      <c r="D263" s="89" t="s">
        <v>26</v>
      </c>
      <c r="E263" s="89" t="s">
        <v>597</v>
      </c>
      <c r="F263" s="88"/>
      <c r="G263" s="89" t="s">
        <v>1109</v>
      </c>
      <c r="H263" s="89" t="s">
        <v>127</v>
      </c>
      <c r="I263" s="91">
        <v>12.263010000000001</v>
      </c>
      <c r="J263" s="99">
        <v>10638</v>
      </c>
      <c r="K263" s="91"/>
      <c r="L263" s="91">
        <v>5.2422899870000013</v>
      </c>
      <c r="M263" s="92">
        <v>2.0560629374385395E-8</v>
      </c>
      <c r="N263" s="92">
        <f t="shared" si="5"/>
        <v>8.212516319974196E-3</v>
      </c>
      <c r="O263" s="92">
        <f>L263/'סכום נכסי הקרן'!$C$42</f>
        <v>5.461573701308956E-5</v>
      </c>
    </row>
    <row r="264" spans="2:15">
      <c r="B264" s="86" t="s">
        <v>1250</v>
      </c>
      <c r="C264" s="88" t="s">
        <v>1251</v>
      </c>
      <c r="D264" s="89" t="s">
        <v>1089</v>
      </c>
      <c r="E264" s="89" t="s">
        <v>597</v>
      </c>
      <c r="F264" s="88"/>
      <c r="G264" s="89" t="s">
        <v>1079</v>
      </c>
      <c r="H264" s="89" t="s">
        <v>125</v>
      </c>
      <c r="I264" s="91">
        <v>2.8369650000000006</v>
      </c>
      <c r="J264" s="99">
        <v>23748</v>
      </c>
      <c r="K264" s="91"/>
      <c r="L264" s="91">
        <v>2.4927730580000005</v>
      </c>
      <c r="M264" s="92">
        <v>1.7531355769698333E-9</v>
      </c>
      <c r="N264" s="92">
        <f t="shared" si="5"/>
        <v>3.9051520369121052E-3</v>
      </c>
      <c r="O264" s="92">
        <f>L264/'סכום נכסי הקרן'!$C$42</f>
        <v>2.5970451483351532E-5</v>
      </c>
    </row>
    <row r="265" spans="2:15">
      <c r="B265" s="94"/>
      <c r="C265" s="94"/>
      <c r="D265" s="94"/>
      <c r="E265" s="95"/>
      <c r="F265" s="95"/>
      <c r="G265" s="95"/>
      <c r="H265" s="95"/>
      <c r="I265" s="95"/>
      <c r="J265" s="95"/>
      <c r="K265" s="95"/>
      <c r="L265" s="95"/>
      <c r="M265" s="95"/>
      <c r="N265" s="95"/>
      <c r="O265" s="95"/>
    </row>
    <row r="266" spans="2:15">
      <c r="B266" s="94"/>
      <c r="C266" s="94"/>
      <c r="D266" s="94"/>
      <c r="E266" s="95"/>
      <c r="F266" s="95"/>
      <c r="G266" s="95"/>
      <c r="H266" s="95"/>
      <c r="I266" s="95"/>
      <c r="J266" s="95"/>
      <c r="K266" s="95"/>
      <c r="L266" s="95"/>
      <c r="M266" s="95"/>
      <c r="N266" s="95"/>
      <c r="O266" s="95"/>
    </row>
    <row r="267" spans="2:15">
      <c r="B267" s="108" t="s">
        <v>211</v>
      </c>
      <c r="C267" s="94"/>
      <c r="D267" s="94"/>
      <c r="E267" s="95"/>
      <c r="F267" s="95"/>
      <c r="G267" s="95"/>
      <c r="H267" s="95"/>
      <c r="I267" s="95"/>
      <c r="J267" s="95"/>
      <c r="K267" s="95"/>
      <c r="L267" s="95"/>
      <c r="M267" s="95"/>
      <c r="N267" s="95"/>
      <c r="O267" s="95"/>
    </row>
    <row r="268" spans="2:15">
      <c r="B268" s="108" t="s">
        <v>105</v>
      </c>
      <c r="C268" s="94"/>
      <c r="D268" s="94"/>
      <c r="E268" s="95"/>
      <c r="F268" s="95"/>
      <c r="G268" s="95"/>
      <c r="H268" s="95"/>
      <c r="I268" s="95"/>
      <c r="J268" s="95"/>
      <c r="K268" s="95"/>
      <c r="L268" s="95"/>
      <c r="M268" s="95"/>
      <c r="N268" s="95"/>
      <c r="O268" s="95"/>
    </row>
    <row r="269" spans="2:15">
      <c r="B269" s="108" t="s">
        <v>194</v>
      </c>
      <c r="C269" s="94"/>
      <c r="D269" s="94"/>
      <c r="E269" s="95"/>
      <c r="F269" s="95"/>
      <c r="G269" s="95"/>
      <c r="H269" s="95"/>
      <c r="I269" s="95"/>
      <c r="J269" s="95"/>
      <c r="K269" s="95"/>
      <c r="L269" s="95"/>
      <c r="M269" s="95"/>
      <c r="N269" s="95"/>
      <c r="O269" s="95"/>
    </row>
    <row r="270" spans="2:15">
      <c r="B270" s="108" t="s">
        <v>202</v>
      </c>
      <c r="C270" s="94"/>
      <c r="D270" s="94"/>
      <c r="E270" s="95"/>
      <c r="F270" s="95"/>
      <c r="G270" s="95"/>
      <c r="H270" s="95"/>
      <c r="I270" s="95"/>
      <c r="J270" s="95"/>
      <c r="K270" s="95"/>
      <c r="L270" s="95"/>
      <c r="M270" s="95"/>
      <c r="N270" s="95"/>
      <c r="O270" s="95"/>
    </row>
    <row r="271" spans="2:15">
      <c r="B271" s="108" t="s">
        <v>208</v>
      </c>
      <c r="C271" s="94"/>
      <c r="D271" s="94"/>
      <c r="E271" s="95"/>
      <c r="F271" s="95"/>
      <c r="G271" s="95"/>
      <c r="H271" s="95"/>
      <c r="I271" s="95"/>
      <c r="J271" s="95"/>
      <c r="K271" s="95"/>
      <c r="L271" s="95"/>
      <c r="M271" s="95"/>
      <c r="N271" s="95"/>
      <c r="O271" s="95"/>
    </row>
    <row r="272" spans="2:15">
      <c r="B272" s="111"/>
      <c r="C272" s="94"/>
      <c r="D272" s="94"/>
      <c r="E272" s="95"/>
      <c r="F272" s="95"/>
      <c r="G272" s="95"/>
      <c r="H272" s="95"/>
      <c r="I272" s="95"/>
      <c r="J272" s="95"/>
      <c r="K272" s="95"/>
      <c r="L272" s="95"/>
      <c r="M272" s="95"/>
      <c r="N272" s="95"/>
      <c r="O272" s="95"/>
    </row>
    <row r="273" spans="2:15">
      <c r="B273" s="112"/>
      <c r="C273" s="94"/>
      <c r="D273" s="94"/>
      <c r="E273" s="95"/>
      <c r="F273" s="95"/>
      <c r="G273" s="95"/>
      <c r="H273" s="95"/>
      <c r="I273" s="95"/>
      <c r="J273" s="95"/>
      <c r="K273" s="95"/>
      <c r="L273" s="95"/>
      <c r="M273" s="95"/>
      <c r="N273" s="95"/>
      <c r="O273" s="95"/>
    </row>
    <row r="274" spans="2:15">
      <c r="B274" s="94"/>
      <c r="C274" s="94"/>
      <c r="D274" s="94"/>
      <c r="E274" s="95"/>
      <c r="F274" s="95"/>
      <c r="G274" s="95"/>
      <c r="H274" s="95"/>
      <c r="I274" s="95"/>
      <c r="J274" s="95"/>
      <c r="K274" s="95"/>
      <c r="L274" s="95"/>
      <c r="M274" s="95"/>
      <c r="N274" s="95"/>
      <c r="O274" s="95"/>
    </row>
    <row r="275" spans="2:15">
      <c r="B275" s="94"/>
      <c r="C275" s="94"/>
      <c r="D275" s="94"/>
      <c r="E275" s="95"/>
      <c r="F275" s="95"/>
      <c r="G275" s="95"/>
      <c r="H275" s="95"/>
      <c r="I275" s="95"/>
      <c r="J275" s="95"/>
      <c r="K275" s="95"/>
      <c r="L275" s="95"/>
      <c r="M275" s="95"/>
      <c r="N275" s="95"/>
      <c r="O275" s="95"/>
    </row>
    <row r="276" spans="2:15">
      <c r="B276" s="94"/>
      <c r="C276" s="94"/>
      <c r="D276" s="94"/>
      <c r="E276" s="95"/>
      <c r="F276" s="95"/>
      <c r="G276" s="95"/>
      <c r="H276" s="95"/>
      <c r="I276" s="95"/>
      <c r="J276" s="95"/>
      <c r="K276" s="95"/>
      <c r="L276" s="95"/>
      <c r="M276" s="95"/>
      <c r="N276" s="95"/>
      <c r="O276" s="95"/>
    </row>
    <row r="277" spans="2:15">
      <c r="B277" s="94"/>
      <c r="C277" s="94"/>
      <c r="D277" s="94"/>
      <c r="E277" s="95"/>
      <c r="F277" s="95"/>
      <c r="G277" s="95"/>
      <c r="H277" s="95"/>
      <c r="I277" s="95"/>
      <c r="J277" s="95"/>
      <c r="K277" s="95"/>
      <c r="L277" s="95"/>
      <c r="M277" s="95"/>
      <c r="N277" s="95"/>
      <c r="O277" s="95"/>
    </row>
    <row r="278" spans="2:15">
      <c r="B278" s="94"/>
      <c r="C278" s="94"/>
      <c r="D278" s="94"/>
      <c r="E278" s="95"/>
      <c r="F278" s="95"/>
      <c r="G278" s="95"/>
      <c r="H278" s="95"/>
      <c r="I278" s="95"/>
      <c r="J278" s="95"/>
      <c r="K278" s="95"/>
      <c r="L278" s="95"/>
      <c r="M278" s="95"/>
      <c r="N278" s="95"/>
      <c r="O278" s="95"/>
    </row>
    <row r="279" spans="2:15">
      <c r="B279" s="94"/>
      <c r="C279" s="94"/>
      <c r="D279" s="94"/>
      <c r="E279" s="95"/>
      <c r="F279" s="95"/>
      <c r="G279" s="95"/>
      <c r="H279" s="95"/>
      <c r="I279" s="95"/>
      <c r="J279" s="95"/>
      <c r="K279" s="95"/>
      <c r="L279" s="95"/>
      <c r="M279" s="95"/>
      <c r="N279" s="95"/>
      <c r="O279" s="95"/>
    </row>
    <row r="280" spans="2:15">
      <c r="B280" s="94"/>
      <c r="C280" s="94"/>
      <c r="D280" s="94"/>
      <c r="E280" s="95"/>
      <c r="F280" s="95"/>
      <c r="G280" s="95"/>
      <c r="H280" s="95"/>
      <c r="I280" s="95"/>
      <c r="J280" s="95"/>
      <c r="K280" s="95"/>
      <c r="L280" s="95"/>
      <c r="M280" s="95"/>
      <c r="N280" s="95"/>
      <c r="O280" s="95"/>
    </row>
    <row r="281" spans="2:15">
      <c r="B281" s="94"/>
      <c r="C281" s="94"/>
      <c r="D281" s="94"/>
      <c r="E281" s="95"/>
      <c r="F281" s="95"/>
      <c r="G281" s="95"/>
      <c r="H281" s="95"/>
      <c r="I281" s="95"/>
      <c r="J281" s="95"/>
      <c r="K281" s="95"/>
      <c r="L281" s="95"/>
      <c r="M281" s="95"/>
      <c r="N281" s="95"/>
      <c r="O281" s="95"/>
    </row>
    <row r="282" spans="2:15">
      <c r="B282" s="94"/>
      <c r="C282" s="94"/>
      <c r="D282" s="94"/>
      <c r="E282" s="95"/>
      <c r="F282" s="95"/>
      <c r="G282" s="95"/>
      <c r="H282" s="95"/>
      <c r="I282" s="95"/>
      <c r="J282" s="95"/>
      <c r="K282" s="95"/>
      <c r="L282" s="95"/>
      <c r="M282" s="95"/>
      <c r="N282" s="95"/>
      <c r="O282" s="95"/>
    </row>
    <row r="283" spans="2:15">
      <c r="B283" s="94"/>
      <c r="C283" s="94"/>
      <c r="D283" s="94"/>
      <c r="E283" s="95"/>
      <c r="F283" s="95"/>
      <c r="G283" s="95"/>
      <c r="H283" s="95"/>
      <c r="I283" s="95"/>
      <c r="J283" s="95"/>
      <c r="K283" s="95"/>
      <c r="L283" s="95"/>
      <c r="M283" s="95"/>
      <c r="N283" s="95"/>
      <c r="O283" s="95"/>
    </row>
    <row r="284" spans="2:15">
      <c r="B284" s="94"/>
      <c r="C284" s="94"/>
      <c r="D284" s="94"/>
      <c r="E284" s="95"/>
      <c r="F284" s="95"/>
      <c r="G284" s="95"/>
      <c r="H284" s="95"/>
      <c r="I284" s="95"/>
      <c r="J284" s="95"/>
      <c r="K284" s="95"/>
      <c r="L284" s="95"/>
      <c r="M284" s="95"/>
      <c r="N284" s="95"/>
      <c r="O284" s="95"/>
    </row>
    <row r="285" spans="2:15">
      <c r="B285" s="94"/>
      <c r="C285" s="94"/>
      <c r="D285" s="94"/>
      <c r="E285" s="95"/>
      <c r="F285" s="95"/>
      <c r="G285" s="95"/>
      <c r="H285" s="95"/>
      <c r="I285" s="95"/>
      <c r="J285" s="95"/>
      <c r="K285" s="95"/>
      <c r="L285" s="95"/>
      <c r="M285" s="95"/>
      <c r="N285" s="95"/>
      <c r="O285" s="95"/>
    </row>
    <row r="286" spans="2:15">
      <c r="B286" s="94"/>
      <c r="C286" s="94"/>
      <c r="D286" s="94"/>
      <c r="E286" s="95"/>
      <c r="F286" s="95"/>
      <c r="G286" s="95"/>
      <c r="H286" s="95"/>
      <c r="I286" s="95"/>
      <c r="J286" s="95"/>
      <c r="K286" s="95"/>
      <c r="L286" s="95"/>
      <c r="M286" s="95"/>
      <c r="N286" s="95"/>
      <c r="O286" s="95"/>
    </row>
    <row r="287" spans="2:15">
      <c r="B287" s="94"/>
      <c r="C287" s="94"/>
      <c r="D287" s="94"/>
      <c r="E287" s="95"/>
      <c r="F287" s="95"/>
      <c r="G287" s="95"/>
      <c r="H287" s="95"/>
      <c r="I287" s="95"/>
      <c r="J287" s="95"/>
      <c r="K287" s="95"/>
      <c r="L287" s="95"/>
      <c r="M287" s="95"/>
      <c r="N287" s="95"/>
      <c r="O287" s="95"/>
    </row>
    <row r="288" spans="2:15">
      <c r="B288" s="94"/>
      <c r="C288" s="94"/>
      <c r="D288" s="94"/>
      <c r="E288" s="95"/>
      <c r="F288" s="95"/>
      <c r="G288" s="95"/>
      <c r="H288" s="95"/>
      <c r="I288" s="95"/>
      <c r="J288" s="95"/>
      <c r="K288" s="95"/>
      <c r="L288" s="95"/>
      <c r="M288" s="95"/>
      <c r="N288" s="95"/>
      <c r="O288" s="95"/>
    </row>
    <row r="289" spans="2:15">
      <c r="B289" s="94"/>
      <c r="C289" s="94"/>
      <c r="D289" s="94"/>
      <c r="E289" s="95"/>
      <c r="F289" s="95"/>
      <c r="G289" s="95"/>
      <c r="H289" s="95"/>
      <c r="I289" s="95"/>
      <c r="J289" s="95"/>
      <c r="K289" s="95"/>
      <c r="L289" s="95"/>
      <c r="M289" s="95"/>
      <c r="N289" s="95"/>
      <c r="O289" s="95"/>
    </row>
    <row r="290" spans="2:15">
      <c r="B290" s="94"/>
      <c r="C290" s="94"/>
      <c r="D290" s="94"/>
      <c r="E290" s="95"/>
      <c r="F290" s="95"/>
      <c r="G290" s="95"/>
      <c r="H290" s="95"/>
      <c r="I290" s="95"/>
      <c r="J290" s="95"/>
      <c r="K290" s="95"/>
      <c r="L290" s="95"/>
      <c r="M290" s="95"/>
      <c r="N290" s="95"/>
      <c r="O290" s="95"/>
    </row>
    <row r="291" spans="2:15">
      <c r="B291" s="94"/>
      <c r="C291" s="94"/>
      <c r="D291" s="94"/>
      <c r="E291" s="95"/>
      <c r="F291" s="95"/>
      <c r="G291" s="95"/>
      <c r="H291" s="95"/>
      <c r="I291" s="95"/>
      <c r="J291" s="95"/>
      <c r="K291" s="95"/>
      <c r="L291" s="95"/>
      <c r="M291" s="95"/>
      <c r="N291" s="95"/>
      <c r="O291" s="95"/>
    </row>
    <row r="292" spans="2:15">
      <c r="B292" s="111"/>
      <c r="C292" s="94"/>
      <c r="D292" s="94"/>
      <c r="E292" s="95"/>
      <c r="F292" s="95"/>
      <c r="G292" s="95"/>
      <c r="H292" s="95"/>
      <c r="I292" s="95"/>
      <c r="J292" s="95"/>
      <c r="K292" s="95"/>
      <c r="L292" s="95"/>
      <c r="M292" s="95"/>
      <c r="N292" s="95"/>
      <c r="O292" s="95"/>
    </row>
    <row r="293" spans="2:15">
      <c r="B293" s="111"/>
      <c r="C293" s="94"/>
      <c r="D293" s="94"/>
      <c r="E293" s="95"/>
      <c r="F293" s="95"/>
      <c r="G293" s="95"/>
      <c r="H293" s="95"/>
      <c r="I293" s="95"/>
      <c r="J293" s="95"/>
      <c r="K293" s="95"/>
      <c r="L293" s="95"/>
      <c r="M293" s="95"/>
      <c r="N293" s="95"/>
      <c r="O293" s="95"/>
    </row>
    <row r="294" spans="2:15">
      <c r="B294" s="112"/>
      <c r="C294" s="94"/>
      <c r="D294" s="94"/>
      <c r="E294" s="95"/>
      <c r="F294" s="95"/>
      <c r="G294" s="95"/>
      <c r="H294" s="95"/>
      <c r="I294" s="95"/>
      <c r="J294" s="95"/>
      <c r="K294" s="95"/>
      <c r="L294" s="95"/>
      <c r="M294" s="95"/>
      <c r="N294" s="95"/>
      <c r="O294" s="95"/>
    </row>
    <row r="295" spans="2:15">
      <c r="B295" s="94"/>
      <c r="C295" s="94"/>
      <c r="D295" s="94"/>
      <c r="E295" s="95"/>
      <c r="F295" s="95"/>
      <c r="G295" s="95"/>
      <c r="H295" s="95"/>
      <c r="I295" s="95"/>
      <c r="J295" s="95"/>
      <c r="K295" s="95"/>
      <c r="L295" s="95"/>
      <c r="M295" s="95"/>
      <c r="N295" s="95"/>
      <c r="O295" s="95"/>
    </row>
    <row r="296" spans="2:15">
      <c r="B296" s="94"/>
      <c r="C296" s="94"/>
      <c r="D296" s="94"/>
      <c r="E296" s="95"/>
      <c r="F296" s="95"/>
      <c r="G296" s="95"/>
      <c r="H296" s="95"/>
      <c r="I296" s="95"/>
      <c r="J296" s="95"/>
      <c r="K296" s="95"/>
      <c r="L296" s="95"/>
      <c r="M296" s="95"/>
      <c r="N296" s="95"/>
      <c r="O296" s="95"/>
    </row>
    <row r="297" spans="2:15">
      <c r="B297" s="94"/>
      <c r="C297" s="94"/>
      <c r="D297" s="94"/>
      <c r="E297" s="95"/>
      <c r="F297" s="95"/>
      <c r="G297" s="95"/>
      <c r="H297" s="95"/>
      <c r="I297" s="95"/>
      <c r="J297" s="95"/>
      <c r="K297" s="95"/>
      <c r="L297" s="95"/>
      <c r="M297" s="95"/>
      <c r="N297" s="95"/>
      <c r="O297" s="95"/>
    </row>
    <row r="298" spans="2:15">
      <c r="B298" s="94"/>
      <c r="C298" s="94"/>
      <c r="D298" s="94"/>
      <c r="E298" s="95"/>
      <c r="F298" s="95"/>
      <c r="G298" s="95"/>
      <c r="H298" s="95"/>
      <c r="I298" s="95"/>
      <c r="J298" s="95"/>
      <c r="K298" s="95"/>
      <c r="L298" s="95"/>
      <c r="M298" s="95"/>
      <c r="N298" s="95"/>
      <c r="O298" s="95"/>
    </row>
    <row r="299" spans="2:15">
      <c r="B299" s="94"/>
      <c r="C299" s="94"/>
      <c r="D299" s="94"/>
      <c r="E299" s="95"/>
      <c r="F299" s="95"/>
      <c r="G299" s="95"/>
      <c r="H299" s="95"/>
      <c r="I299" s="95"/>
      <c r="J299" s="95"/>
      <c r="K299" s="95"/>
      <c r="L299" s="95"/>
      <c r="M299" s="95"/>
      <c r="N299" s="95"/>
      <c r="O299" s="95"/>
    </row>
    <row r="300" spans="2:15">
      <c r="B300" s="94"/>
      <c r="C300" s="94"/>
      <c r="D300" s="94"/>
      <c r="E300" s="95"/>
      <c r="F300" s="95"/>
      <c r="G300" s="95"/>
      <c r="H300" s="95"/>
      <c r="I300" s="95"/>
      <c r="J300" s="95"/>
      <c r="K300" s="95"/>
      <c r="L300" s="95"/>
      <c r="M300" s="95"/>
      <c r="N300" s="95"/>
      <c r="O300" s="95"/>
    </row>
    <row r="301" spans="2:15">
      <c r="B301" s="94"/>
      <c r="C301" s="94"/>
      <c r="D301" s="94"/>
      <c r="E301" s="95"/>
      <c r="F301" s="95"/>
      <c r="G301" s="95"/>
      <c r="H301" s="95"/>
      <c r="I301" s="95"/>
      <c r="J301" s="95"/>
      <c r="K301" s="95"/>
      <c r="L301" s="95"/>
      <c r="M301" s="95"/>
      <c r="N301" s="95"/>
      <c r="O301" s="95"/>
    </row>
    <row r="302" spans="2:15">
      <c r="B302" s="94"/>
      <c r="C302" s="94"/>
      <c r="D302" s="94"/>
      <c r="E302" s="95"/>
      <c r="F302" s="95"/>
      <c r="G302" s="95"/>
      <c r="H302" s="95"/>
      <c r="I302" s="95"/>
      <c r="J302" s="95"/>
      <c r="K302" s="95"/>
      <c r="L302" s="95"/>
      <c r="M302" s="95"/>
      <c r="N302" s="95"/>
      <c r="O302" s="95"/>
    </row>
    <row r="303" spans="2:15">
      <c r="B303" s="94"/>
      <c r="C303" s="94"/>
      <c r="D303" s="94"/>
      <c r="E303" s="95"/>
      <c r="F303" s="95"/>
      <c r="G303" s="95"/>
      <c r="H303" s="95"/>
      <c r="I303" s="95"/>
      <c r="J303" s="95"/>
      <c r="K303" s="95"/>
      <c r="L303" s="95"/>
      <c r="M303" s="95"/>
      <c r="N303" s="95"/>
      <c r="O303" s="95"/>
    </row>
    <row r="304" spans="2:15">
      <c r="B304" s="94"/>
      <c r="C304" s="94"/>
      <c r="D304" s="94"/>
      <c r="E304" s="95"/>
      <c r="F304" s="95"/>
      <c r="G304" s="95"/>
      <c r="H304" s="95"/>
      <c r="I304" s="95"/>
      <c r="J304" s="95"/>
      <c r="K304" s="95"/>
      <c r="L304" s="95"/>
      <c r="M304" s="95"/>
      <c r="N304" s="95"/>
      <c r="O304" s="95"/>
    </row>
    <row r="305" spans="2:15">
      <c r="B305" s="94"/>
      <c r="C305" s="94"/>
      <c r="D305" s="94"/>
      <c r="E305" s="95"/>
      <c r="F305" s="95"/>
      <c r="G305" s="95"/>
      <c r="H305" s="95"/>
      <c r="I305" s="95"/>
      <c r="J305" s="95"/>
      <c r="K305" s="95"/>
      <c r="L305" s="95"/>
      <c r="M305" s="95"/>
      <c r="N305" s="95"/>
      <c r="O305" s="95"/>
    </row>
    <row r="306" spans="2:15">
      <c r="B306" s="94"/>
      <c r="C306" s="94"/>
      <c r="D306" s="94"/>
      <c r="E306" s="95"/>
      <c r="F306" s="95"/>
      <c r="G306" s="95"/>
      <c r="H306" s="95"/>
      <c r="I306" s="95"/>
      <c r="J306" s="95"/>
      <c r="K306" s="95"/>
      <c r="L306" s="95"/>
      <c r="M306" s="95"/>
      <c r="N306" s="95"/>
      <c r="O306" s="95"/>
    </row>
    <row r="307" spans="2:15">
      <c r="B307" s="94"/>
      <c r="C307" s="94"/>
      <c r="D307" s="94"/>
      <c r="E307" s="95"/>
      <c r="F307" s="95"/>
      <c r="G307" s="95"/>
      <c r="H307" s="95"/>
      <c r="I307" s="95"/>
      <c r="J307" s="95"/>
      <c r="K307" s="95"/>
      <c r="L307" s="95"/>
      <c r="M307" s="95"/>
      <c r="N307" s="95"/>
      <c r="O307" s="95"/>
    </row>
    <row r="308" spans="2:15">
      <c r="B308" s="94"/>
      <c r="C308" s="94"/>
      <c r="D308" s="94"/>
      <c r="E308" s="95"/>
      <c r="F308" s="95"/>
      <c r="G308" s="95"/>
      <c r="H308" s="95"/>
      <c r="I308" s="95"/>
      <c r="J308" s="95"/>
      <c r="K308" s="95"/>
      <c r="L308" s="95"/>
      <c r="M308" s="95"/>
      <c r="N308" s="95"/>
      <c r="O308" s="95"/>
    </row>
    <row r="309" spans="2:15">
      <c r="B309" s="94"/>
      <c r="C309" s="94"/>
      <c r="D309" s="94"/>
      <c r="E309" s="95"/>
      <c r="F309" s="95"/>
      <c r="G309" s="95"/>
      <c r="H309" s="95"/>
      <c r="I309" s="95"/>
      <c r="J309" s="95"/>
      <c r="K309" s="95"/>
      <c r="L309" s="95"/>
      <c r="M309" s="95"/>
      <c r="N309" s="95"/>
      <c r="O309" s="95"/>
    </row>
    <row r="310" spans="2:15">
      <c r="B310" s="94"/>
      <c r="C310" s="94"/>
      <c r="D310" s="94"/>
      <c r="E310" s="95"/>
      <c r="F310" s="95"/>
      <c r="G310" s="95"/>
      <c r="H310" s="95"/>
      <c r="I310" s="95"/>
      <c r="J310" s="95"/>
      <c r="K310" s="95"/>
      <c r="L310" s="95"/>
      <c r="M310" s="95"/>
      <c r="N310" s="95"/>
      <c r="O310" s="95"/>
    </row>
    <row r="311" spans="2:15">
      <c r="B311" s="94"/>
      <c r="C311" s="94"/>
      <c r="D311" s="94"/>
      <c r="E311" s="95"/>
      <c r="F311" s="95"/>
      <c r="G311" s="95"/>
      <c r="H311" s="95"/>
      <c r="I311" s="95"/>
      <c r="J311" s="95"/>
      <c r="K311" s="95"/>
      <c r="L311" s="95"/>
      <c r="M311" s="95"/>
      <c r="N311" s="95"/>
      <c r="O311" s="95"/>
    </row>
    <row r="312" spans="2:15">
      <c r="B312" s="94"/>
      <c r="C312" s="94"/>
      <c r="D312" s="94"/>
      <c r="E312" s="95"/>
      <c r="F312" s="95"/>
      <c r="G312" s="95"/>
      <c r="H312" s="95"/>
      <c r="I312" s="95"/>
      <c r="J312" s="95"/>
      <c r="K312" s="95"/>
      <c r="L312" s="95"/>
      <c r="M312" s="95"/>
      <c r="N312" s="95"/>
      <c r="O312" s="95"/>
    </row>
    <row r="313" spans="2:15">
      <c r="B313" s="94"/>
      <c r="C313" s="94"/>
      <c r="D313" s="94"/>
      <c r="E313" s="95"/>
      <c r="F313" s="95"/>
      <c r="G313" s="95"/>
      <c r="H313" s="95"/>
      <c r="I313" s="95"/>
      <c r="J313" s="95"/>
      <c r="K313" s="95"/>
      <c r="L313" s="95"/>
      <c r="M313" s="95"/>
      <c r="N313" s="95"/>
      <c r="O313" s="95"/>
    </row>
    <row r="314" spans="2:15">
      <c r="B314" s="94"/>
      <c r="C314" s="94"/>
      <c r="D314" s="94"/>
      <c r="E314" s="95"/>
      <c r="F314" s="95"/>
      <c r="G314" s="95"/>
      <c r="H314" s="95"/>
      <c r="I314" s="95"/>
      <c r="J314" s="95"/>
      <c r="K314" s="95"/>
      <c r="L314" s="95"/>
      <c r="M314" s="95"/>
      <c r="N314" s="95"/>
      <c r="O314" s="95"/>
    </row>
    <row r="315" spans="2:15">
      <c r="B315" s="94"/>
      <c r="C315" s="94"/>
      <c r="D315" s="94"/>
      <c r="E315" s="95"/>
      <c r="F315" s="95"/>
      <c r="G315" s="95"/>
      <c r="H315" s="95"/>
      <c r="I315" s="95"/>
      <c r="J315" s="95"/>
      <c r="K315" s="95"/>
      <c r="L315" s="95"/>
      <c r="M315" s="95"/>
      <c r="N315" s="95"/>
      <c r="O315" s="95"/>
    </row>
    <row r="316" spans="2:15">
      <c r="B316" s="94"/>
      <c r="C316" s="94"/>
      <c r="D316" s="94"/>
      <c r="E316" s="95"/>
      <c r="F316" s="95"/>
      <c r="G316" s="95"/>
      <c r="H316" s="95"/>
      <c r="I316" s="95"/>
      <c r="J316" s="95"/>
      <c r="K316" s="95"/>
      <c r="L316" s="95"/>
      <c r="M316" s="95"/>
      <c r="N316" s="95"/>
      <c r="O316" s="95"/>
    </row>
    <row r="317" spans="2:15">
      <c r="B317" s="94"/>
      <c r="C317" s="94"/>
      <c r="D317" s="94"/>
      <c r="E317" s="95"/>
      <c r="F317" s="95"/>
      <c r="G317" s="95"/>
      <c r="H317" s="95"/>
      <c r="I317" s="95"/>
      <c r="J317" s="95"/>
      <c r="K317" s="95"/>
      <c r="L317" s="95"/>
      <c r="M317" s="95"/>
      <c r="N317" s="95"/>
      <c r="O317" s="95"/>
    </row>
    <row r="318" spans="2:15">
      <c r="B318" s="94"/>
      <c r="C318" s="94"/>
      <c r="D318" s="94"/>
      <c r="E318" s="95"/>
      <c r="F318" s="95"/>
      <c r="G318" s="95"/>
      <c r="H318" s="95"/>
      <c r="I318" s="95"/>
      <c r="J318" s="95"/>
      <c r="K318" s="95"/>
      <c r="L318" s="95"/>
      <c r="M318" s="95"/>
      <c r="N318" s="95"/>
      <c r="O318" s="95"/>
    </row>
    <row r="319" spans="2:15">
      <c r="B319" s="94"/>
      <c r="C319" s="94"/>
      <c r="D319" s="94"/>
      <c r="E319" s="95"/>
      <c r="F319" s="95"/>
      <c r="G319" s="95"/>
      <c r="H319" s="95"/>
      <c r="I319" s="95"/>
      <c r="J319" s="95"/>
      <c r="K319" s="95"/>
      <c r="L319" s="95"/>
      <c r="M319" s="95"/>
      <c r="N319" s="95"/>
      <c r="O319" s="95"/>
    </row>
    <row r="320" spans="2:15">
      <c r="B320" s="94"/>
      <c r="C320" s="94"/>
      <c r="D320" s="94"/>
      <c r="E320" s="95"/>
      <c r="F320" s="95"/>
      <c r="G320" s="95"/>
      <c r="H320" s="95"/>
      <c r="I320" s="95"/>
      <c r="J320" s="95"/>
      <c r="K320" s="95"/>
      <c r="L320" s="95"/>
      <c r="M320" s="95"/>
      <c r="N320" s="95"/>
      <c r="O320" s="95"/>
    </row>
    <row r="321" spans="2:15">
      <c r="B321" s="94"/>
      <c r="C321" s="94"/>
      <c r="D321" s="94"/>
      <c r="E321" s="95"/>
      <c r="F321" s="95"/>
      <c r="G321" s="95"/>
      <c r="H321" s="95"/>
      <c r="I321" s="95"/>
      <c r="J321" s="95"/>
      <c r="K321" s="95"/>
      <c r="L321" s="95"/>
      <c r="M321" s="95"/>
      <c r="N321" s="95"/>
      <c r="O321" s="95"/>
    </row>
    <row r="322" spans="2:15">
      <c r="B322" s="94"/>
      <c r="C322" s="94"/>
      <c r="D322" s="94"/>
      <c r="E322" s="95"/>
      <c r="F322" s="95"/>
      <c r="G322" s="95"/>
      <c r="H322" s="95"/>
      <c r="I322" s="95"/>
      <c r="J322" s="95"/>
      <c r="K322" s="95"/>
      <c r="L322" s="95"/>
      <c r="M322" s="95"/>
      <c r="N322" s="95"/>
      <c r="O322" s="95"/>
    </row>
    <row r="323" spans="2:15">
      <c r="B323" s="94"/>
      <c r="C323" s="94"/>
      <c r="D323" s="94"/>
      <c r="E323" s="95"/>
      <c r="F323" s="95"/>
      <c r="G323" s="95"/>
      <c r="H323" s="95"/>
      <c r="I323" s="95"/>
      <c r="J323" s="95"/>
      <c r="K323" s="95"/>
      <c r="L323" s="95"/>
      <c r="M323" s="95"/>
      <c r="N323" s="95"/>
      <c r="O323" s="95"/>
    </row>
    <row r="324" spans="2:15">
      <c r="B324" s="94"/>
      <c r="C324" s="94"/>
      <c r="D324" s="94"/>
      <c r="E324" s="95"/>
      <c r="F324" s="95"/>
      <c r="G324" s="95"/>
      <c r="H324" s="95"/>
      <c r="I324" s="95"/>
      <c r="J324" s="95"/>
      <c r="K324" s="95"/>
      <c r="L324" s="95"/>
      <c r="M324" s="95"/>
      <c r="N324" s="95"/>
      <c r="O324" s="95"/>
    </row>
    <row r="325" spans="2:15">
      <c r="B325" s="94"/>
      <c r="C325" s="94"/>
      <c r="D325" s="94"/>
      <c r="E325" s="95"/>
      <c r="F325" s="95"/>
      <c r="G325" s="95"/>
      <c r="H325" s="95"/>
      <c r="I325" s="95"/>
      <c r="J325" s="95"/>
      <c r="K325" s="95"/>
      <c r="L325" s="95"/>
      <c r="M325" s="95"/>
      <c r="N325" s="95"/>
      <c r="O325" s="95"/>
    </row>
    <row r="326" spans="2:15">
      <c r="B326" s="94"/>
      <c r="C326" s="94"/>
      <c r="D326" s="94"/>
      <c r="E326" s="95"/>
      <c r="F326" s="95"/>
      <c r="G326" s="95"/>
      <c r="H326" s="95"/>
      <c r="I326" s="95"/>
      <c r="J326" s="95"/>
      <c r="K326" s="95"/>
      <c r="L326" s="95"/>
      <c r="M326" s="95"/>
      <c r="N326" s="95"/>
      <c r="O326" s="95"/>
    </row>
    <row r="327" spans="2:15">
      <c r="B327" s="94"/>
      <c r="C327" s="94"/>
      <c r="D327" s="94"/>
      <c r="E327" s="95"/>
      <c r="F327" s="95"/>
      <c r="G327" s="95"/>
      <c r="H327" s="95"/>
      <c r="I327" s="95"/>
      <c r="J327" s="95"/>
      <c r="K327" s="95"/>
      <c r="L327" s="95"/>
      <c r="M327" s="95"/>
      <c r="N327" s="95"/>
      <c r="O327" s="95"/>
    </row>
    <row r="328" spans="2:15">
      <c r="B328" s="94"/>
      <c r="C328" s="94"/>
      <c r="D328" s="94"/>
      <c r="E328" s="95"/>
      <c r="F328" s="95"/>
      <c r="G328" s="95"/>
      <c r="H328" s="95"/>
      <c r="I328" s="95"/>
      <c r="J328" s="95"/>
      <c r="K328" s="95"/>
      <c r="L328" s="95"/>
      <c r="M328" s="95"/>
      <c r="N328" s="95"/>
      <c r="O328" s="95"/>
    </row>
    <row r="329" spans="2:15">
      <c r="B329" s="94"/>
      <c r="C329" s="94"/>
      <c r="D329" s="94"/>
      <c r="E329" s="95"/>
      <c r="F329" s="95"/>
      <c r="G329" s="95"/>
      <c r="H329" s="95"/>
      <c r="I329" s="95"/>
      <c r="J329" s="95"/>
      <c r="K329" s="95"/>
      <c r="L329" s="95"/>
      <c r="M329" s="95"/>
      <c r="N329" s="95"/>
      <c r="O329" s="95"/>
    </row>
    <row r="330" spans="2:15">
      <c r="B330" s="94"/>
      <c r="C330" s="94"/>
      <c r="D330" s="94"/>
      <c r="E330" s="95"/>
      <c r="F330" s="95"/>
      <c r="G330" s="95"/>
      <c r="H330" s="95"/>
      <c r="I330" s="95"/>
      <c r="J330" s="95"/>
      <c r="K330" s="95"/>
      <c r="L330" s="95"/>
      <c r="M330" s="95"/>
      <c r="N330" s="95"/>
      <c r="O330" s="95"/>
    </row>
    <row r="331" spans="2:15">
      <c r="B331" s="94"/>
      <c r="C331" s="94"/>
      <c r="D331" s="94"/>
      <c r="E331" s="95"/>
      <c r="F331" s="95"/>
      <c r="G331" s="95"/>
      <c r="H331" s="95"/>
      <c r="I331" s="95"/>
      <c r="J331" s="95"/>
      <c r="K331" s="95"/>
      <c r="L331" s="95"/>
      <c r="M331" s="95"/>
      <c r="N331" s="95"/>
      <c r="O331" s="95"/>
    </row>
    <row r="332" spans="2:15">
      <c r="B332" s="94"/>
      <c r="C332" s="94"/>
      <c r="D332" s="94"/>
      <c r="E332" s="95"/>
      <c r="F332" s="95"/>
      <c r="G332" s="95"/>
      <c r="H332" s="95"/>
      <c r="I332" s="95"/>
      <c r="J332" s="95"/>
      <c r="K332" s="95"/>
      <c r="L332" s="95"/>
      <c r="M332" s="95"/>
      <c r="N332" s="95"/>
      <c r="O332" s="95"/>
    </row>
    <row r="333" spans="2:15">
      <c r="B333" s="94"/>
      <c r="C333" s="94"/>
      <c r="D333" s="94"/>
      <c r="E333" s="95"/>
      <c r="F333" s="95"/>
      <c r="G333" s="95"/>
      <c r="H333" s="95"/>
      <c r="I333" s="95"/>
      <c r="J333" s="95"/>
      <c r="K333" s="95"/>
      <c r="L333" s="95"/>
      <c r="M333" s="95"/>
      <c r="N333" s="95"/>
      <c r="O333" s="95"/>
    </row>
    <row r="334" spans="2:15">
      <c r="B334" s="94"/>
      <c r="C334" s="94"/>
      <c r="D334" s="94"/>
      <c r="E334" s="95"/>
      <c r="F334" s="95"/>
      <c r="G334" s="95"/>
      <c r="H334" s="95"/>
      <c r="I334" s="95"/>
      <c r="J334" s="95"/>
      <c r="K334" s="95"/>
      <c r="L334" s="95"/>
      <c r="M334" s="95"/>
      <c r="N334" s="95"/>
      <c r="O334" s="95"/>
    </row>
    <row r="335" spans="2:15">
      <c r="B335" s="94"/>
      <c r="C335" s="94"/>
      <c r="D335" s="94"/>
      <c r="E335" s="95"/>
      <c r="F335" s="95"/>
      <c r="G335" s="95"/>
      <c r="H335" s="95"/>
      <c r="I335" s="95"/>
      <c r="J335" s="95"/>
      <c r="K335" s="95"/>
      <c r="L335" s="95"/>
      <c r="M335" s="95"/>
      <c r="N335" s="95"/>
      <c r="O335" s="95"/>
    </row>
    <row r="336" spans="2:15">
      <c r="B336" s="94"/>
      <c r="C336" s="94"/>
      <c r="D336" s="94"/>
      <c r="E336" s="95"/>
      <c r="F336" s="95"/>
      <c r="G336" s="95"/>
      <c r="H336" s="95"/>
      <c r="I336" s="95"/>
      <c r="J336" s="95"/>
      <c r="K336" s="95"/>
      <c r="L336" s="95"/>
      <c r="M336" s="95"/>
      <c r="N336" s="95"/>
      <c r="O336" s="95"/>
    </row>
    <row r="337" spans="2:15">
      <c r="B337" s="94"/>
      <c r="C337" s="94"/>
      <c r="D337" s="94"/>
      <c r="E337" s="95"/>
      <c r="F337" s="95"/>
      <c r="G337" s="95"/>
      <c r="H337" s="95"/>
      <c r="I337" s="95"/>
      <c r="J337" s="95"/>
      <c r="K337" s="95"/>
      <c r="L337" s="95"/>
      <c r="M337" s="95"/>
      <c r="N337" s="95"/>
      <c r="O337" s="95"/>
    </row>
    <row r="338" spans="2:15">
      <c r="B338" s="94"/>
      <c r="C338" s="94"/>
      <c r="D338" s="94"/>
      <c r="E338" s="95"/>
      <c r="F338" s="95"/>
      <c r="G338" s="95"/>
      <c r="H338" s="95"/>
      <c r="I338" s="95"/>
      <c r="J338" s="95"/>
      <c r="K338" s="95"/>
      <c r="L338" s="95"/>
      <c r="M338" s="95"/>
      <c r="N338" s="95"/>
      <c r="O338" s="95"/>
    </row>
    <row r="339" spans="2:15">
      <c r="B339" s="94"/>
      <c r="C339" s="94"/>
      <c r="D339" s="94"/>
      <c r="E339" s="95"/>
      <c r="F339" s="95"/>
      <c r="G339" s="95"/>
      <c r="H339" s="95"/>
      <c r="I339" s="95"/>
      <c r="J339" s="95"/>
      <c r="K339" s="95"/>
      <c r="L339" s="95"/>
      <c r="M339" s="95"/>
      <c r="N339" s="95"/>
      <c r="O339" s="95"/>
    </row>
    <row r="340" spans="2:15">
      <c r="B340" s="94"/>
      <c r="C340" s="94"/>
      <c r="D340" s="94"/>
      <c r="E340" s="95"/>
      <c r="F340" s="95"/>
      <c r="G340" s="95"/>
      <c r="H340" s="95"/>
      <c r="I340" s="95"/>
      <c r="J340" s="95"/>
      <c r="K340" s="95"/>
      <c r="L340" s="95"/>
      <c r="M340" s="95"/>
      <c r="N340" s="95"/>
      <c r="O340" s="95"/>
    </row>
    <row r="341" spans="2:15">
      <c r="B341" s="94"/>
      <c r="C341" s="94"/>
      <c r="D341" s="94"/>
      <c r="E341" s="95"/>
      <c r="F341" s="95"/>
      <c r="G341" s="95"/>
      <c r="H341" s="95"/>
      <c r="I341" s="95"/>
      <c r="J341" s="95"/>
      <c r="K341" s="95"/>
      <c r="L341" s="95"/>
      <c r="M341" s="95"/>
      <c r="N341" s="95"/>
      <c r="O341" s="95"/>
    </row>
    <row r="342" spans="2:15">
      <c r="B342" s="94"/>
      <c r="C342" s="94"/>
      <c r="D342" s="94"/>
      <c r="E342" s="95"/>
      <c r="F342" s="95"/>
      <c r="G342" s="95"/>
      <c r="H342" s="95"/>
      <c r="I342" s="95"/>
      <c r="J342" s="95"/>
      <c r="K342" s="95"/>
      <c r="L342" s="95"/>
      <c r="M342" s="95"/>
      <c r="N342" s="95"/>
      <c r="O342" s="95"/>
    </row>
    <row r="343" spans="2:15">
      <c r="B343" s="94"/>
      <c r="C343" s="94"/>
      <c r="D343" s="94"/>
      <c r="E343" s="95"/>
      <c r="F343" s="95"/>
      <c r="G343" s="95"/>
      <c r="H343" s="95"/>
      <c r="I343" s="95"/>
      <c r="J343" s="95"/>
      <c r="K343" s="95"/>
      <c r="L343" s="95"/>
      <c r="M343" s="95"/>
      <c r="N343" s="95"/>
      <c r="O343" s="95"/>
    </row>
    <row r="344" spans="2:15">
      <c r="B344" s="94"/>
      <c r="C344" s="94"/>
      <c r="D344" s="94"/>
      <c r="E344" s="95"/>
      <c r="F344" s="95"/>
      <c r="G344" s="95"/>
      <c r="H344" s="95"/>
      <c r="I344" s="95"/>
      <c r="J344" s="95"/>
      <c r="K344" s="95"/>
      <c r="L344" s="95"/>
      <c r="M344" s="95"/>
      <c r="N344" s="95"/>
      <c r="O344" s="95"/>
    </row>
    <row r="345" spans="2:15">
      <c r="B345" s="94"/>
      <c r="C345" s="94"/>
      <c r="D345" s="94"/>
      <c r="E345" s="95"/>
      <c r="F345" s="95"/>
      <c r="G345" s="95"/>
      <c r="H345" s="95"/>
      <c r="I345" s="95"/>
      <c r="J345" s="95"/>
      <c r="K345" s="95"/>
      <c r="L345" s="95"/>
      <c r="M345" s="95"/>
      <c r="N345" s="95"/>
      <c r="O345" s="95"/>
    </row>
    <row r="346" spans="2:15">
      <c r="B346" s="94"/>
      <c r="C346" s="94"/>
      <c r="D346" s="94"/>
      <c r="E346" s="95"/>
      <c r="F346" s="95"/>
      <c r="G346" s="95"/>
      <c r="H346" s="95"/>
      <c r="I346" s="95"/>
      <c r="J346" s="95"/>
      <c r="K346" s="95"/>
      <c r="L346" s="95"/>
      <c r="M346" s="95"/>
      <c r="N346" s="95"/>
      <c r="O346" s="95"/>
    </row>
    <row r="347" spans="2:15">
      <c r="B347" s="94"/>
      <c r="C347" s="94"/>
      <c r="D347" s="94"/>
      <c r="E347" s="95"/>
      <c r="F347" s="95"/>
      <c r="G347" s="95"/>
      <c r="H347" s="95"/>
      <c r="I347" s="95"/>
      <c r="J347" s="95"/>
      <c r="K347" s="95"/>
      <c r="L347" s="95"/>
      <c r="M347" s="95"/>
      <c r="N347" s="95"/>
      <c r="O347" s="95"/>
    </row>
    <row r="348" spans="2:15">
      <c r="B348" s="94"/>
      <c r="C348" s="94"/>
      <c r="D348" s="94"/>
      <c r="E348" s="95"/>
      <c r="F348" s="95"/>
      <c r="G348" s="95"/>
      <c r="H348" s="95"/>
      <c r="I348" s="95"/>
      <c r="J348" s="95"/>
      <c r="K348" s="95"/>
      <c r="L348" s="95"/>
      <c r="M348" s="95"/>
      <c r="N348" s="95"/>
      <c r="O348" s="95"/>
    </row>
    <row r="349" spans="2:15">
      <c r="B349" s="94"/>
      <c r="C349" s="94"/>
      <c r="D349" s="94"/>
      <c r="E349" s="95"/>
      <c r="F349" s="95"/>
      <c r="G349" s="95"/>
      <c r="H349" s="95"/>
      <c r="I349" s="95"/>
      <c r="J349" s="95"/>
      <c r="K349" s="95"/>
      <c r="L349" s="95"/>
      <c r="M349" s="95"/>
      <c r="N349" s="95"/>
      <c r="O349" s="95"/>
    </row>
    <row r="350" spans="2:15">
      <c r="B350" s="94"/>
      <c r="C350" s="94"/>
      <c r="D350" s="94"/>
      <c r="E350" s="95"/>
      <c r="F350" s="95"/>
      <c r="G350" s="95"/>
      <c r="H350" s="95"/>
      <c r="I350" s="95"/>
      <c r="J350" s="95"/>
      <c r="K350" s="95"/>
      <c r="L350" s="95"/>
      <c r="M350" s="95"/>
      <c r="N350" s="95"/>
      <c r="O350" s="95"/>
    </row>
    <row r="351" spans="2:15">
      <c r="B351" s="94"/>
      <c r="C351" s="94"/>
      <c r="D351" s="94"/>
      <c r="E351" s="95"/>
      <c r="F351" s="95"/>
      <c r="G351" s="95"/>
      <c r="H351" s="95"/>
      <c r="I351" s="95"/>
      <c r="J351" s="95"/>
      <c r="K351" s="95"/>
      <c r="L351" s="95"/>
      <c r="M351" s="95"/>
      <c r="N351" s="95"/>
      <c r="O351" s="95"/>
    </row>
    <row r="352" spans="2:15">
      <c r="B352" s="94"/>
      <c r="C352" s="94"/>
      <c r="D352" s="94"/>
      <c r="E352" s="95"/>
      <c r="F352" s="95"/>
      <c r="G352" s="95"/>
      <c r="H352" s="95"/>
      <c r="I352" s="95"/>
      <c r="J352" s="95"/>
      <c r="K352" s="95"/>
      <c r="L352" s="95"/>
      <c r="M352" s="95"/>
      <c r="N352" s="95"/>
      <c r="O352" s="95"/>
    </row>
    <row r="353" spans="2:15">
      <c r="B353" s="94"/>
      <c r="C353" s="94"/>
      <c r="D353" s="94"/>
      <c r="E353" s="95"/>
      <c r="F353" s="95"/>
      <c r="G353" s="95"/>
      <c r="H353" s="95"/>
      <c r="I353" s="95"/>
      <c r="J353" s="95"/>
      <c r="K353" s="95"/>
      <c r="L353" s="95"/>
      <c r="M353" s="95"/>
      <c r="N353" s="95"/>
      <c r="O353" s="95"/>
    </row>
    <row r="354" spans="2:15">
      <c r="B354" s="94"/>
      <c r="C354" s="94"/>
      <c r="D354" s="94"/>
      <c r="E354" s="95"/>
      <c r="F354" s="95"/>
      <c r="G354" s="95"/>
      <c r="H354" s="95"/>
      <c r="I354" s="95"/>
      <c r="J354" s="95"/>
      <c r="K354" s="95"/>
      <c r="L354" s="95"/>
      <c r="M354" s="95"/>
      <c r="N354" s="95"/>
      <c r="O354" s="95"/>
    </row>
    <row r="355" spans="2:15">
      <c r="B355" s="94"/>
      <c r="C355" s="94"/>
      <c r="D355" s="94"/>
      <c r="E355" s="95"/>
      <c r="F355" s="95"/>
      <c r="G355" s="95"/>
      <c r="H355" s="95"/>
      <c r="I355" s="95"/>
      <c r="J355" s="95"/>
      <c r="K355" s="95"/>
      <c r="L355" s="95"/>
      <c r="M355" s="95"/>
      <c r="N355" s="95"/>
      <c r="O355" s="95"/>
    </row>
    <row r="356" spans="2:15">
      <c r="B356" s="94"/>
      <c r="C356" s="94"/>
      <c r="D356" s="94"/>
      <c r="E356" s="95"/>
      <c r="F356" s="95"/>
      <c r="G356" s="95"/>
      <c r="H356" s="95"/>
      <c r="I356" s="95"/>
      <c r="J356" s="95"/>
      <c r="K356" s="95"/>
      <c r="L356" s="95"/>
      <c r="M356" s="95"/>
      <c r="N356" s="95"/>
      <c r="O356" s="95"/>
    </row>
    <row r="357" spans="2:15">
      <c r="B357" s="94"/>
      <c r="C357" s="94"/>
      <c r="D357" s="94"/>
      <c r="E357" s="95"/>
      <c r="F357" s="95"/>
      <c r="G357" s="95"/>
      <c r="H357" s="95"/>
      <c r="I357" s="95"/>
      <c r="J357" s="95"/>
      <c r="K357" s="95"/>
      <c r="L357" s="95"/>
      <c r="M357" s="95"/>
      <c r="N357" s="95"/>
      <c r="O357" s="95"/>
    </row>
    <row r="358" spans="2:15">
      <c r="B358" s="94"/>
      <c r="C358" s="94"/>
      <c r="D358" s="94"/>
      <c r="E358" s="95"/>
      <c r="F358" s="95"/>
      <c r="G358" s="95"/>
      <c r="H358" s="95"/>
      <c r="I358" s="95"/>
      <c r="J358" s="95"/>
      <c r="K358" s="95"/>
      <c r="L358" s="95"/>
      <c r="M358" s="95"/>
      <c r="N358" s="95"/>
      <c r="O358" s="95"/>
    </row>
    <row r="359" spans="2:15">
      <c r="B359" s="111"/>
      <c r="C359" s="94"/>
      <c r="D359" s="94"/>
      <c r="E359" s="95"/>
      <c r="F359" s="95"/>
      <c r="G359" s="95"/>
      <c r="H359" s="95"/>
      <c r="I359" s="95"/>
      <c r="J359" s="95"/>
      <c r="K359" s="95"/>
      <c r="L359" s="95"/>
      <c r="M359" s="95"/>
      <c r="N359" s="95"/>
      <c r="O359" s="95"/>
    </row>
    <row r="360" spans="2:15">
      <c r="B360" s="111"/>
      <c r="C360" s="94"/>
      <c r="D360" s="94"/>
      <c r="E360" s="95"/>
      <c r="F360" s="95"/>
      <c r="G360" s="95"/>
      <c r="H360" s="95"/>
      <c r="I360" s="95"/>
      <c r="J360" s="95"/>
      <c r="K360" s="95"/>
      <c r="L360" s="95"/>
      <c r="M360" s="95"/>
      <c r="N360" s="95"/>
      <c r="O360" s="95"/>
    </row>
    <row r="361" spans="2:15">
      <c r="B361" s="112"/>
      <c r="C361" s="94"/>
      <c r="D361" s="94"/>
      <c r="E361" s="94"/>
      <c r="F361" s="94"/>
      <c r="G361" s="94"/>
      <c r="H361" s="95"/>
      <c r="I361" s="95"/>
      <c r="J361" s="95"/>
      <c r="K361" s="95"/>
      <c r="L361" s="95"/>
      <c r="M361" s="95"/>
      <c r="N361" s="95"/>
      <c r="O361" s="95"/>
    </row>
    <row r="362" spans="2:15">
      <c r="B362" s="94"/>
      <c r="C362" s="94"/>
      <c r="D362" s="94"/>
      <c r="E362" s="94"/>
      <c r="F362" s="94"/>
      <c r="G362" s="94"/>
      <c r="H362" s="95"/>
      <c r="I362" s="95"/>
      <c r="J362" s="95"/>
      <c r="K362" s="95"/>
      <c r="L362" s="95"/>
      <c r="M362" s="95"/>
      <c r="N362" s="95"/>
      <c r="O362" s="95"/>
    </row>
    <row r="363" spans="2:15">
      <c r="B363" s="94"/>
      <c r="C363" s="94"/>
      <c r="D363" s="94"/>
      <c r="E363" s="94"/>
      <c r="F363" s="94"/>
      <c r="G363" s="94"/>
      <c r="H363" s="95"/>
      <c r="I363" s="95"/>
      <c r="J363" s="95"/>
      <c r="K363" s="95"/>
      <c r="L363" s="95"/>
      <c r="M363" s="95"/>
      <c r="N363" s="95"/>
      <c r="O363" s="95"/>
    </row>
    <row r="364" spans="2:15">
      <c r="B364" s="94"/>
      <c r="C364" s="94"/>
      <c r="D364" s="94"/>
      <c r="E364" s="94"/>
      <c r="F364" s="94"/>
      <c r="G364" s="94"/>
      <c r="H364" s="95"/>
      <c r="I364" s="95"/>
      <c r="J364" s="95"/>
      <c r="K364" s="95"/>
      <c r="L364" s="95"/>
      <c r="M364" s="95"/>
      <c r="N364" s="95"/>
      <c r="O364" s="95"/>
    </row>
    <row r="365" spans="2:15">
      <c r="B365" s="94"/>
      <c r="C365" s="94"/>
      <c r="D365" s="94"/>
      <c r="E365" s="94"/>
      <c r="F365" s="94"/>
      <c r="G365" s="94"/>
      <c r="H365" s="95"/>
      <c r="I365" s="95"/>
      <c r="J365" s="95"/>
      <c r="K365" s="95"/>
      <c r="L365" s="95"/>
      <c r="M365" s="95"/>
      <c r="N365" s="95"/>
      <c r="O365" s="95"/>
    </row>
    <row r="366" spans="2:15">
      <c r="B366" s="94"/>
      <c r="C366" s="94"/>
      <c r="D366" s="94"/>
      <c r="E366" s="94"/>
      <c r="F366" s="94"/>
      <c r="G366" s="94"/>
      <c r="H366" s="95"/>
      <c r="I366" s="95"/>
      <c r="J366" s="95"/>
      <c r="K366" s="95"/>
      <c r="L366" s="95"/>
      <c r="M366" s="95"/>
      <c r="N366" s="95"/>
      <c r="O366" s="95"/>
    </row>
    <row r="367" spans="2:15">
      <c r="B367" s="94"/>
      <c r="C367" s="94"/>
      <c r="D367" s="94"/>
      <c r="E367" s="94"/>
      <c r="F367" s="94"/>
      <c r="G367" s="94"/>
      <c r="H367" s="95"/>
      <c r="I367" s="95"/>
      <c r="J367" s="95"/>
      <c r="K367" s="95"/>
      <c r="L367" s="95"/>
      <c r="M367" s="95"/>
      <c r="N367" s="95"/>
      <c r="O367" s="95"/>
    </row>
    <row r="368" spans="2:15">
      <c r="B368" s="94"/>
      <c r="C368" s="94"/>
      <c r="D368" s="94"/>
      <c r="E368" s="94"/>
      <c r="F368" s="94"/>
      <c r="G368" s="94"/>
      <c r="H368" s="95"/>
      <c r="I368" s="95"/>
      <c r="J368" s="95"/>
      <c r="K368" s="95"/>
      <c r="L368" s="95"/>
      <c r="M368" s="95"/>
      <c r="N368" s="95"/>
      <c r="O368" s="95"/>
    </row>
    <row r="369" spans="2:15">
      <c r="B369" s="94"/>
      <c r="C369" s="94"/>
      <c r="D369" s="94"/>
      <c r="E369" s="94"/>
      <c r="F369" s="94"/>
      <c r="G369" s="94"/>
      <c r="H369" s="95"/>
      <c r="I369" s="95"/>
      <c r="J369" s="95"/>
      <c r="K369" s="95"/>
      <c r="L369" s="95"/>
      <c r="M369" s="95"/>
      <c r="N369" s="95"/>
      <c r="O369" s="95"/>
    </row>
    <row r="370" spans="2:15">
      <c r="B370" s="94"/>
      <c r="C370" s="94"/>
      <c r="D370" s="94"/>
      <c r="E370" s="94"/>
      <c r="F370" s="94"/>
      <c r="G370" s="94"/>
      <c r="H370" s="95"/>
      <c r="I370" s="95"/>
      <c r="J370" s="95"/>
      <c r="K370" s="95"/>
      <c r="L370" s="95"/>
      <c r="M370" s="95"/>
      <c r="N370" s="95"/>
      <c r="O370" s="95"/>
    </row>
    <row r="371" spans="2:15">
      <c r="B371" s="94"/>
      <c r="C371" s="94"/>
      <c r="D371" s="94"/>
      <c r="E371" s="94"/>
      <c r="F371" s="94"/>
      <c r="G371" s="94"/>
      <c r="H371" s="95"/>
      <c r="I371" s="95"/>
      <c r="J371" s="95"/>
      <c r="K371" s="95"/>
      <c r="L371" s="95"/>
      <c r="M371" s="95"/>
      <c r="N371" s="95"/>
      <c r="O371" s="95"/>
    </row>
    <row r="372" spans="2:15">
      <c r="B372" s="94"/>
      <c r="C372" s="94"/>
      <c r="D372" s="94"/>
      <c r="E372" s="94"/>
      <c r="F372" s="94"/>
      <c r="G372" s="94"/>
      <c r="H372" s="95"/>
      <c r="I372" s="95"/>
      <c r="J372" s="95"/>
      <c r="K372" s="95"/>
      <c r="L372" s="95"/>
      <c r="M372" s="95"/>
      <c r="N372" s="95"/>
      <c r="O372" s="95"/>
    </row>
    <row r="373" spans="2:15">
      <c r="B373" s="94"/>
      <c r="C373" s="94"/>
      <c r="D373" s="94"/>
      <c r="E373" s="94"/>
      <c r="F373" s="94"/>
      <c r="G373" s="94"/>
      <c r="H373" s="95"/>
      <c r="I373" s="95"/>
      <c r="J373" s="95"/>
      <c r="K373" s="95"/>
      <c r="L373" s="95"/>
      <c r="M373" s="95"/>
      <c r="N373" s="95"/>
      <c r="O373" s="95"/>
    </row>
    <row r="374" spans="2:15">
      <c r="B374" s="94"/>
      <c r="C374" s="94"/>
      <c r="D374" s="94"/>
      <c r="E374" s="94"/>
      <c r="F374" s="94"/>
      <c r="G374" s="94"/>
      <c r="H374" s="95"/>
      <c r="I374" s="95"/>
      <c r="J374" s="95"/>
      <c r="K374" s="95"/>
      <c r="L374" s="95"/>
      <c r="M374" s="95"/>
      <c r="N374" s="95"/>
      <c r="O374" s="95"/>
    </row>
    <row r="375" spans="2:15">
      <c r="B375" s="94"/>
      <c r="C375" s="94"/>
      <c r="D375" s="94"/>
      <c r="E375" s="94"/>
      <c r="F375" s="94"/>
      <c r="G375" s="94"/>
      <c r="H375" s="95"/>
      <c r="I375" s="95"/>
      <c r="J375" s="95"/>
      <c r="K375" s="95"/>
      <c r="L375" s="95"/>
      <c r="M375" s="95"/>
      <c r="N375" s="95"/>
      <c r="O375" s="95"/>
    </row>
    <row r="376" spans="2:15">
      <c r="B376" s="94"/>
      <c r="C376" s="94"/>
      <c r="D376" s="94"/>
      <c r="E376" s="94"/>
      <c r="F376" s="94"/>
      <c r="G376" s="94"/>
      <c r="H376" s="95"/>
      <c r="I376" s="95"/>
      <c r="J376" s="95"/>
      <c r="K376" s="95"/>
      <c r="L376" s="95"/>
      <c r="M376" s="95"/>
      <c r="N376" s="95"/>
      <c r="O376" s="95"/>
    </row>
    <row r="377" spans="2:15">
      <c r="B377" s="94"/>
      <c r="C377" s="94"/>
      <c r="D377" s="94"/>
      <c r="E377" s="94"/>
      <c r="F377" s="94"/>
      <c r="G377" s="94"/>
      <c r="H377" s="95"/>
      <c r="I377" s="95"/>
      <c r="J377" s="95"/>
      <c r="K377" s="95"/>
      <c r="L377" s="95"/>
      <c r="M377" s="95"/>
      <c r="N377" s="95"/>
      <c r="O377" s="95"/>
    </row>
    <row r="378" spans="2:15">
      <c r="B378" s="94"/>
      <c r="C378" s="94"/>
      <c r="D378" s="94"/>
      <c r="E378" s="94"/>
      <c r="F378" s="94"/>
      <c r="G378" s="94"/>
      <c r="H378" s="95"/>
      <c r="I378" s="95"/>
      <c r="J378" s="95"/>
      <c r="K378" s="95"/>
      <c r="L378" s="95"/>
      <c r="M378" s="95"/>
      <c r="N378" s="95"/>
      <c r="O378" s="95"/>
    </row>
    <row r="379" spans="2:15">
      <c r="B379" s="94"/>
      <c r="C379" s="94"/>
      <c r="D379" s="94"/>
      <c r="E379" s="94"/>
      <c r="F379" s="94"/>
      <c r="G379" s="94"/>
      <c r="H379" s="95"/>
      <c r="I379" s="95"/>
      <c r="J379" s="95"/>
      <c r="K379" s="95"/>
      <c r="L379" s="95"/>
      <c r="M379" s="95"/>
      <c r="N379" s="95"/>
      <c r="O379" s="95"/>
    </row>
    <row r="380" spans="2:15">
      <c r="B380" s="94"/>
      <c r="C380" s="94"/>
      <c r="D380" s="94"/>
      <c r="E380" s="94"/>
      <c r="F380" s="94"/>
      <c r="G380" s="94"/>
      <c r="H380" s="95"/>
      <c r="I380" s="95"/>
      <c r="J380" s="95"/>
      <c r="K380" s="95"/>
      <c r="L380" s="95"/>
      <c r="M380" s="95"/>
      <c r="N380" s="95"/>
      <c r="O380" s="95"/>
    </row>
    <row r="381" spans="2:15">
      <c r="B381" s="94"/>
      <c r="C381" s="94"/>
      <c r="D381" s="94"/>
      <c r="E381" s="94"/>
      <c r="F381" s="94"/>
      <c r="G381" s="94"/>
      <c r="H381" s="95"/>
      <c r="I381" s="95"/>
      <c r="J381" s="95"/>
      <c r="K381" s="95"/>
      <c r="L381" s="95"/>
      <c r="M381" s="95"/>
      <c r="N381" s="95"/>
      <c r="O381" s="95"/>
    </row>
    <row r="382" spans="2:15">
      <c r="B382" s="94"/>
      <c r="C382" s="94"/>
      <c r="D382" s="94"/>
      <c r="E382" s="94"/>
      <c r="F382" s="94"/>
      <c r="G382" s="94"/>
      <c r="H382" s="95"/>
      <c r="I382" s="95"/>
      <c r="J382" s="95"/>
      <c r="K382" s="95"/>
      <c r="L382" s="95"/>
      <c r="M382" s="95"/>
      <c r="N382" s="95"/>
      <c r="O382" s="95"/>
    </row>
    <row r="383" spans="2:15">
      <c r="B383" s="94"/>
      <c r="C383" s="94"/>
      <c r="D383" s="94"/>
      <c r="E383" s="94"/>
      <c r="F383" s="94"/>
      <c r="G383" s="94"/>
      <c r="H383" s="95"/>
      <c r="I383" s="95"/>
      <c r="J383" s="95"/>
      <c r="K383" s="95"/>
      <c r="L383" s="95"/>
      <c r="M383" s="95"/>
      <c r="N383" s="95"/>
      <c r="O383" s="95"/>
    </row>
    <row r="384" spans="2:15">
      <c r="B384" s="94"/>
      <c r="C384" s="94"/>
      <c r="D384" s="94"/>
      <c r="E384" s="94"/>
      <c r="F384" s="94"/>
      <c r="G384" s="94"/>
      <c r="H384" s="95"/>
      <c r="I384" s="95"/>
      <c r="J384" s="95"/>
      <c r="K384" s="95"/>
      <c r="L384" s="95"/>
      <c r="M384" s="95"/>
      <c r="N384" s="95"/>
      <c r="O384" s="95"/>
    </row>
    <row r="385" spans="2:15">
      <c r="B385" s="94"/>
      <c r="C385" s="94"/>
      <c r="D385" s="94"/>
      <c r="E385" s="94"/>
      <c r="F385" s="94"/>
      <c r="G385" s="94"/>
      <c r="H385" s="95"/>
      <c r="I385" s="95"/>
      <c r="J385" s="95"/>
      <c r="K385" s="95"/>
      <c r="L385" s="95"/>
      <c r="M385" s="95"/>
      <c r="N385" s="95"/>
      <c r="O385" s="95"/>
    </row>
    <row r="386" spans="2:15">
      <c r="B386" s="94"/>
      <c r="C386" s="94"/>
      <c r="D386" s="94"/>
      <c r="E386" s="94"/>
      <c r="F386" s="94"/>
      <c r="G386" s="94"/>
      <c r="H386" s="95"/>
      <c r="I386" s="95"/>
      <c r="J386" s="95"/>
      <c r="K386" s="95"/>
      <c r="L386" s="95"/>
      <c r="M386" s="95"/>
      <c r="N386" s="95"/>
      <c r="O386" s="95"/>
    </row>
    <row r="387" spans="2:15">
      <c r="B387" s="94"/>
      <c r="C387" s="94"/>
      <c r="D387" s="94"/>
      <c r="E387" s="94"/>
      <c r="F387" s="94"/>
      <c r="G387" s="94"/>
      <c r="H387" s="95"/>
      <c r="I387" s="95"/>
      <c r="J387" s="95"/>
      <c r="K387" s="95"/>
      <c r="L387" s="95"/>
      <c r="M387" s="95"/>
      <c r="N387" s="95"/>
      <c r="O387" s="95"/>
    </row>
    <row r="388" spans="2:15">
      <c r="B388" s="94"/>
      <c r="C388" s="94"/>
      <c r="D388" s="94"/>
      <c r="E388" s="94"/>
      <c r="F388" s="94"/>
      <c r="G388" s="94"/>
      <c r="H388" s="95"/>
      <c r="I388" s="95"/>
      <c r="J388" s="95"/>
      <c r="K388" s="95"/>
      <c r="L388" s="95"/>
      <c r="M388" s="95"/>
      <c r="N388" s="95"/>
      <c r="O388" s="95"/>
    </row>
    <row r="389" spans="2:15">
      <c r="B389" s="94"/>
      <c r="C389" s="94"/>
      <c r="D389" s="94"/>
      <c r="E389" s="94"/>
      <c r="F389" s="94"/>
      <c r="G389" s="94"/>
      <c r="H389" s="95"/>
      <c r="I389" s="95"/>
      <c r="J389" s="95"/>
      <c r="K389" s="95"/>
      <c r="L389" s="95"/>
      <c r="M389" s="95"/>
      <c r="N389" s="95"/>
      <c r="O389" s="95"/>
    </row>
    <row r="390" spans="2:15">
      <c r="B390" s="94"/>
      <c r="C390" s="94"/>
      <c r="D390" s="94"/>
      <c r="E390" s="94"/>
      <c r="F390" s="94"/>
      <c r="G390" s="94"/>
      <c r="H390" s="95"/>
      <c r="I390" s="95"/>
      <c r="J390" s="95"/>
      <c r="K390" s="95"/>
      <c r="L390" s="95"/>
      <c r="M390" s="95"/>
      <c r="N390" s="95"/>
      <c r="O390" s="95"/>
    </row>
    <row r="391" spans="2:15">
      <c r="B391" s="94"/>
      <c r="C391" s="94"/>
      <c r="D391" s="94"/>
      <c r="E391" s="94"/>
      <c r="F391" s="94"/>
      <c r="G391" s="94"/>
      <c r="H391" s="95"/>
      <c r="I391" s="95"/>
      <c r="J391" s="95"/>
      <c r="K391" s="95"/>
      <c r="L391" s="95"/>
      <c r="M391" s="95"/>
      <c r="N391" s="95"/>
      <c r="O391" s="95"/>
    </row>
    <row r="392" spans="2:15">
      <c r="B392" s="94"/>
      <c r="C392" s="94"/>
      <c r="D392" s="94"/>
      <c r="E392" s="94"/>
      <c r="F392" s="94"/>
      <c r="G392" s="94"/>
      <c r="H392" s="95"/>
      <c r="I392" s="95"/>
      <c r="J392" s="95"/>
      <c r="K392" s="95"/>
      <c r="L392" s="95"/>
      <c r="M392" s="95"/>
      <c r="N392" s="95"/>
      <c r="O392" s="95"/>
    </row>
    <row r="393" spans="2:15">
      <c r="B393" s="94"/>
      <c r="C393" s="94"/>
      <c r="D393" s="94"/>
      <c r="E393" s="94"/>
      <c r="F393" s="94"/>
      <c r="G393" s="94"/>
      <c r="H393" s="95"/>
      <c r="I393" s="95"/>
      <c r="J393" s="95"/>
      <c r="K393" s="95"/>
      <c r="L393" s="95"/>
      <c r="M393" s="95"/>
      <c r="N393" s="95"/>
      <c r="O393" s="95"/>
    </row>
    <row r="394" spans="2:15">
      <c r="B394" s="94"/>
      <c r="C394" s="94"/>
      <c r="D394" s="94"/>
      <c r="E394" s="94"/>
      <c r="F394" s="94"/>
      <c r="G394" s="94"/>
      <c r="H394" s="95"/>
      <c r="I394" s="95"/>
      <c r="J394" s="95"/>
      <c r="K394" s="95"/>
      <c r="L394" s="95"/>
      <c r="M394" s="95"/>
      <c r="N394" s="95"/>
      <c r="O394" s="95"/>
    </row>
    <row r="395" spans="2:15">
      <c r="B395" s="94"/>
      <c r="C395" s="94"/>
      <c r="D395" s="94"/>
      <c r="E395" s="94"/>
      <c r="F395" s="94"/>
      <c r="G395" s="94"/>
      <c r="H395" s="95"/>
      <c r="I395" s="95"/>
      <c r="J395" s="95"/>
      <c r="K395" s="95"/>
      <c r="L395" s="95"/>
      <c r="M395" s="95"/>
      <c r="N395" s="95"/>
      <c r="O395" s="95"/>
    </row>
    <row r="396" spans="2:15">
      <c r="B396" s="94"/>
      <c r="C396" s="94"/>
      <c r="D396" s="94"/>
      <c r="E396" s="94"/>
      <c r="F396" s="94"/>
      <c r="G396" s="94"/>
      <c r="H396" s="95"/>
      <c r="I396" s="95"/>
      <c r="J396" s="95"/>
      <c r="K396" s="95"/>
      <c r="L396" s="95"/>
      <c r="M396" s="95"/>
      <c r="N396" s="95"/>
      <c r="O396" s="95"/>
    </row>
    <row r="397" spans="2:15">
      <c r="B397" s="94"/>
      <c r="C397" s="94"/>
      <c r="D397" s="94"/>
      <c r="E397" s="94"/>
      <c r="F397" s="94"/>
      <c r="G397" s="94"/>
      <c r="H397" s="95"/>
      <c r="I397" s="95"/>
      <c r="J397" s="95"/>
      <c r="K397" s="95"/>
      <c r="L397" s="95"/>
      <c r="M397" s="95"/>
      <c r="N397" s="95"/>
      <c r="O397" s="95"/>
    </row>
    <row r="398" spans="2:15">
      <c r="B398" s="94"/>
      <c r="C398" s="94"/>
      <c r="D398" s="94"/>
      <c r="E398" s="94"/>
      <c r="F398" s="94"/>
      <c r="G398" s="94"/>
      <c r="H398" s="95"/>
      <c r="I398" s="95"/>
      <c r="J398" s="95"/>
      <c r="K398" s="95"/>
      <c r="L398" s="95"/>
      <c r="M398" s="95"/>
      <c r="N398" s="95"/>
      <c r="O398" s="95"/>
    </row>
    <row r="399" spans="2:15">
      <c r="B399" s="94"/>
      <c r="C399" s="94"/>
      <c r="D399" s="94"/>
      <c r="E399" s="94"/>
      <c r="F399" s="94"/>
      <c r="G399" s="94"/>
      <c r="H399" s="95"/>
      <c r="I399" s="95"/>
      <c r="J399" s="95"/>
      <c r="K399" s="95"/>
      <c r="L399" s="95"/>
      <c r="M399" s="95"/>
      <c r="N399" s="95"/>
      <c r="O399" s="95"/>
    </row>
    <row r="400" spans="2:15">
      <c r="B400" s="94"/>
      <c r="C400" s="94"/>
      <c r="D400" s="94"/>
      <c r="E400" s="94"/>
      <c r="F400" s="94"/>
      <c r="G400" s="94"/>
      <c r="H400" s="95"/>
      <c r="I400" s="95"/>
      <c r="J400" s="95"/>
      <c r="K400" s="95"/>
      <c r="L400" s="95"/>
      <c r="M400" s="95"/>
      <c r="N400" s="95"/>
      <c r="O400" s="95"/>
    </row>
    <row r="401" spans="2:15">
      <c r="B401" s="94"/>
      <c r="C401" s="94"/>
      <c r="D401" s="94"/>
      <c r="E401" s="94"/>
      <c r="F401" s="94"/>
      <c r="G401" s="94"/>
      <c r="H401" s="95"/>
      <c r="I401" s="95"/>
      <c r="J401" s="95"/>
      <c r="K401" s="95"/>
      <c r="L401" s="95"/>
      <c r="M401" s="95"/>
      <c r="N401" s="95"/>
      <c r="O401" s="95"/>
    </row>
    <row r="402" spans="2:15">
      <c r="B402" s="94"/>
      <c r="C402" s="94"/>
      <c r="D402" s="94"/>
      <c r="E402" s="94"/>
      <c r="F402" s="94"/>
      <c r="G402" s="94"/>
      <c r="H402" s="95"/>
      <c r="I402" s="95"/>
      <c r="J402" s="95"/>
      <c r="K402" s="95"/>
      <c r="L402" s="95"/>
      <c r="M402" s="95"/>
      <c r="N402" s="95"/>
      <c r="O402" s="95"/>
    </row>
    <row r="403" spans="2:15">
      <c r="B403" s="94"/>
      <c r="C403" s="94"/>
      <c r="D403" s="94"/>
      <c r="E403" s="94"/>
      <c r="F403" s="94"/>
      <c r="G403" s="94"/>
      <c r="H403" s="95"/>
      <c r="I403" s="95"/>
      <c r="J403" s="95"/>
      <c r="K403" s="95"/>
      <c r="L403" s="95"/>
      <c r="M403" s="95"/>
      <c r="N403" s="95"/>
      <c r="O403" s="95"/>
    </row>
    <row r="404" spans="2:15">
      <c r="B404" s="94"/>
      <c r="C404" s="94"/>
      <c r="D404" s="94"/>
      <c r="E404" s="94"/>
      <c r="F404" s="94"/>
      <c r="G404" s="94"/>
      <c r="H404" s="95"/>
      <c r="I404" s="95"/>
      <c r="J404" s="95"/>
      <c r="K404" s="95"/>
      <c r="L404" s="95"/>
      <c r="M404" s="95"/>
      <c r="N404" s="95"/>
      <c r="O404" s="95"/>
    </row>
    <row r="405" spans="2:15">
      <c r="B405" s="94"/>
      <c r="C405" s="94"/>
      <c r="D405" s="94"/>
      <c r="E405" s="94"/>
      <c r="F405" s="94"/>
      <c r="G405" s="94"/>
      <c r="H405" s="95"/>
      <c r="I405" s="95"/>
      <c r="J405" s="95"/>
      <c r="K405" s="95"/>
      <c r="L405" s="95"/>
      <c r="M405" s="95"/>
      <c r="N405" s="95"/>
      <c r="O405" s="95"/>
    </row>
    <row r="406" spans="2:15">
      <c r="B406" s="94"/>
      <c r="C406" s="94"/>
      <c r="D406" s="94"/>
      <c r="E406" s="94"/>
      <c r="F406" s="94"/>
      <c r="G406" s="94"/>
      <c r="H406" s="95"/>
      <c r="I406" s="95"/>
      <c r="J406" s="95"/>
      <c r="K406" s="95"/>
      <c r="L406" s="95"/>
      <c r="M406" s="95"/>
      <c r="N406" s="95"/>
      <c r="O406" s="95"/>
    </row>
    <row r="407" spans="2:15">
      <c r="B407" s="94"/>
      <c r="C407" s="94"/>
      <c r="D407" s="94"/>
      <c r="E407" s="94"/>
      <c r="F407" s="94"/>
      <c r="G407" s="94"/>
      <c r="H407" s="95"/>
      <c r="I407" s="95"/>
      <c r="J407" s="95"/>
      <c r="K407" s="95"/>
      <c r="L407" s="95"/>
      <c r="M407" s="95"/>
      <c r="N407" s="95"/>
      <c r="O407" s="95"/>
    </row>
    <row r="408" spans="2:15">
      <c r="B408" s="94"/>
      <c r="C408" s="94"/>
      <c r="D408" s="94"/>
      <c r="E408" s="94"/>
      <c r="F408" s="94"/>
      <c r="G408" s="94"/>
      <c r="H408" s="95"/>
      <c r="I408" s="95"/>
      <c r="J408" s="95"/>
      <c r="K408" s="95"/>
      <c r="L408" s="95"/>
      <c r="M408" s="95"/>
      <c r="N408" s="95"/>
      <c r="O408" s="95"/>
    </row>
    <row r="409" spans="2:15">
      <c r="B409" s="94"/>
      <c r="C409" s="94"/>
      <c r="D409" s="94"/>
      <c r="E409" s="94"/>
      <c r="F409" s="94"/>
      <c r="G409" s="94"/>
      <c r="H409" s="95"/>
      <c r="I409" s="95"/>
      <c r="J409" s="95"/>
      <c r="K409" s="95"/>
      <c r="L409" s="95"/>
      <c r="M409" s="95"/>
      <c r="N409" s="95"/>
      <c r="O409" s="95"/>
    </row>
    <row r="410" spans="2:15">
      <c r="B410" s="94"/>
      <c r="C410" s="94"/>
      <c r="D410" s="94"/>
      <c r="E410" s="94"/>
      <c r="F410" s="94"/>
      <c r="G410" s="94"/>
      <c r="H410" s="95"/>
      <c r="I410" s="95"/>
      <c r="J410" s="95"/>
      <c r="K410" s="95"/>
      <c r="L410" s="95"/>
      <c r="M410" s="95"/>
      <c r="N410" s="95"/>
      <c r="O410" s="95"/>
    </row>
    <row r="411" spans="2:15">
      <c r="B411" s="94"/>
      <c r="C411" s="94"/>
      <c r="D411" s="94"/>
      <c r="E411" s="94"/>
      <c r="F411" s="94"/>
      <c r="G411" s="94"/>
      <c r="H411" s="95"/>
      <c r="I411" s="95"/>
      <c r="J411" s="95"/>
      <c r="K411" s="95"/>
      <c r="L411" s="95"/>
      <c r="M411" s="95"/>
      <c r="N411" s="95"/>
      <c r="O411" s="95"/>
    </row>
    <row r="412" spans="2:15">
      <c r="B412" s="94"/>
      <c r="C412" s="94"/>
      <c r="D412" s="94"/>
      <c r="E412" s="94"/>
      <c r="F412" s="94"/>
      <c r="G412" s="94"/>
      <c r="H412" s="95"/>
      <c r="I412" s="95"/>
      <c r="J412" s="95"/>
      <c r="K412" s="95"/>
      <c r="L412" s="95"/>
      <c r="M412" s="95"/>
      <c r="N412" s="95"/>
      <c r="O412" s="95"/>
    </row>
    <row r="413" spans="2:15">
      <c r="B413" s="94"/>
      <c r="C413" s="94"/>
      <c r="D413" s="94"/>
      <c r="E413" s="94"/>
      <c r="F413" s="94"/>
      <c r="G413" s="94"/>
      <c r="H413" s="95"/>
      <c r="I413" s="95"/>
      <c r="J413" s="95"/>
      <c r="K413" s="95"/>
      <c r="L413" s="95"/>
      <c r="M413" s="95"/>
      <c r="N413" s="95"/>
      <c r="O413" s="95"/>
    </row>
    <row r="414" spans="2:15">
      <c r="B414" s="94"/>
      <c r="C414" s="94"/>
      <c r="D414" s="94"/>
      <c r="E414" s="94"/>
      <c r="F414" s="94"/>
      <c r="G414" s="94"/>
      <c r="H414" s="95"/>
      <c r="I414" s="95"/>
      <c r="J414" s="95"/>
      <c r="K414" s="95"/>
      <c r="L414" s="95"/>
      <c r="M414" s="95"/>
      <c r="N414" s="95"/>
      <c r="O414" s="95"/>
    </row>
    <row r="415" spans="2:15">
      <c r="B415" s="94"/>
      <c r="C415" s="94"/>
      <c r="D415" s="94"/>
      <c r="E415" s="94"/>
      <c r="F415" s="94"/>
      <c r="G415" s="94"/>
      <c r="H415" s="95"/>
      <c r="I415" s="95"/>
      <c r="J415" s="95"/>
      <c r="K415" s="95"/>
      <c r="L415" s="95"/>
      <c r="M415" s="95"/>
      <c r="N415" s="95"/>
      <c r="O415" s="95"/>
    </row>
    <row r="416" spans="2:15">
      <c r="B416" s="94"/>
      <c r="C416" s="94"/>
      <c r="D416" s="94"/>
      <c r="E416" s="94"/>
      <c r="F416" s="94"/>
      <c r="G416" s="94"/>
      <c r="H416" s="95"/>
      <c r="I416" s="95"/>
      <c r="J416" s="95"/>
      <c r="K416" s="95"/>
      <c r="L416" s="95"/>
      <c r="M416" s="95"/>
      <c r="N416" s="95"/>
      <c r="O416" s="95"/>
    </row>
    <row r="417" spans="2:15">
      <c r="B417" s="94"/>
      <c r="C417" s="94"/>
      <c r="D417" s="94"/>
      <c r="E417" s="94"/>
      <c r="F417" s="94"/>
      <c r="G417" s="94"/>
      <c r="H417" s="95"/>
      <c r="I417" s="95"/>
      <c r="J417" s="95"/>
      <c r="K417" s="95"/>
      <c r="L417" s="95"/>
      <c r="M417" s="95"/>
      <c r="N417" s="95"/>
      <c r="O417" s="95"/>
    </row>
    <row r="418" spans="2:15">
      <c r="B418" s="94"/>
      <c r="C418" s="94"/>
      <c r="D418" s="94"/>
      <c r="E418" s="94"/>
      <c r="F418" s="94"/>
      <c r="G418" s="94"/>
      <c r="H418" s="95"/>
      <c r="I418" s="95"/>
      <c r="J418" s="95"/>
      <c r="K418" s="95"/>
      <c r="L418" s="95"/>
      <c r="M418" s="95"/>
      <c r="N418" s="95"/>
      <c r="O418" s="95"/>
    </row>
    <row r="419" spans="2:15">
      <c r="B419" s="94"/>
      <c r="C419" s="94"/>
      <c r="D419" s="94"/>
      <c r="E419" s="94"/>
      <c r="F419" s="94"/>
      <c r="G419" s="94"/>
      <c r="H419" s="95"/>
      <c r="I419" s="95"/>
      <c r="J419" s="95"/>
      <c r="K419" s="95"/>
      <c r="L419" s="95"/>
      <c r="M419" s="95"/>
      <c r="N419" s="95"/>
      <c r="O419" s="95"/>
    </row>
    <row r="420" spans="2:15">
      <c r="B420" s="94"/>
      <c r="C420" s="94"/>
      <c r="D420" s="94"/>
      <c r="E420" s="94"/>
      <c r="F420" s="94"/>
      <c r="G420" s="94"/>
      <c r="H420" s="95"/>
      <c r="I420" s="95"/>
      <c r="J420" s="95"/>
      <c r="K420" s="95"/>
      <c r="L420" s="95"/>
      <c r="M420" s="95"/>
      <c r="N420" s="95"/>
      <c r="O420" s="95"/>
    </row>
    <row r="421" spans="2:15">
      <c r="B421" s="94"/>
      <c r="C421" s="94"/>
      <c r="D421" s="94"/>
      <c r="E421" s="94"/>
      <c r="F421" s="94"/>
      <c r="G421" s="94"/>
      <c r="H421" s="95"/>
      <c r="I421" s="95"/>
      <c r="J421" s="95"/>
      <c r="K421" s="95"/>
      <c r="L421" s="95"/>
      <c r="M421" s="95"/>
      <c r="N421" s="95"/>
      <c r="O421" s="95"/>
    </row>
    <row r="422" spans="2:15">
      <c r="B422" s="94"/>
      <c r="C422" s="94"/>
      <c r="D422" s="94"/>
      <c r="E422" s="94"/>
      <c r="F422" s="94"/>
      <c r="G422" s="94"/>
      <c r="H422" s="95"/>
      <c r="I422" s="95"/>
      <c r="J422" s="95"/>
      <c r="K422" s="95"/>
      <c r="L422" s="95"/>
      <c r="M422" s="95"/>
      <c r="N422" s="95"/>
      <c r="O422" s="95"/>
    </row>
    <row r="423" spans="2:15">
      <c r="B423" s="94"/>
      <c r="C423" s="94"/>
      <c r="D423" s="94"/>
      <c r="E423" s="94"/>
      <c r="F423" s="94"/>
      <c r="G423" s="94"/>
      <c r="H423" s="95"/>
      <c r="I423" s="95"/>
      <c r="J423" s="95"/>
      <c r="K423" s="95"/>
      <c r="L423" s="95"/>
      <c r="M423" s="95"/>
      <c r="N423" s="95"/>
      <c r="O423" s="95"/>
    </row>
    <row r="424" spans="2:15">
      <c r="B424" s="94"/>
      <c r="C424" s="94"/>
      <c r="D424" s="94"/>
      <c r="E424" s="94"/>
      <c r="F424" s="94"/>
      <c r="G424" s="94"/>
      <c r="H424" s="95"/>
      <c r="I424" s="95"/>
      <c r="J424" s="95"/>
      <c r="K424" s="95"/>
      <c r="L424" s="95"/>
      <c r="M424" s="95"/>
      <c r="N424" s="95"/>
      <c r="O424" s="95"/>
    </row>
    <row r="425" spans="2:15">
      <c r="B425" s="94"/>
      <c r="C425" s="94"/>
      <c r="D425" s="94"/>
      <c r="E425" s="94"/>
      <c r="F425" s="94"/>
      <c r="G425" s="94"/>
      <c r="H425" s="95"/>
      <c r="I425" s="95"/>
      <c r="J425" s="95"/>
      <c r="K425" s="95"/>
      <c r="L425" s="95"/>
      <c r="M425" s="95"/>
      <c r="N425" s="95"/>
      <c r="O425" s="95"/>
    </row>
    <row r="426" spans="2:15">
      <c r="B426" s="94"/>
      <c r="C426" s="94"/>
      <c r="D426" s="94"/>
      <c r="E426" s="94"/>
      <c r="F426" s="94"/>
      <c r="G426" s="94"/>
      <c r="H426" s="95"/>
      <c r="I426" s="95"/>
      <c r="J426" s="95"/>
      <c r="K426" s="95"/>
      <c r="L426" s="95"/>
      <c r="M426" s="95"/>
      <c r="N426" s="95"/>
      <c r="O426" s="95"/>
    </row>
    <row r="427" spans="2:15">
      <c r="B427" s="94"/>
      <c r="C427" s="94"/>
      <c r="D427" s="94"/>
      <c r="E427" s="94"/>
      <c r="F427" s="94"/>
      <c r="G427" s="94"/>
      <c r="H427" s="95"/>
      <c r="I427" s="95"/>
      <c r="J427" s="95"/>
      <c r="K427" s="95"/>
      <c r="L427" s="95"/>
      <c r="M427" s="95"/>
      <c r="N427" s="95"/>
      <c r="O427" s="95"/>
    </row>
    <row r="428" spans="2:15">
      <c r="B428" s="94"/>
      <c r="C428" s="94"/>
      <c r="D428" s="94"/>
      <c r="E428" s="94"/>
      <c r="F428" s="94"/>
      <c r="G428" s="94"/>
      <c r="H428" s="95"/>
      <c r="I428" s="95"/>
      <c r="J428" s="95"/>
      <c r="K428" s="95"/>
      <c r="L428" s="95"/>
      <c r="M428" s="95"/>
      <c r="N428" s="95"/>
      <c r="O428" s="95"/>
    </row>
    <row r="429" spans="2:15">
      <c r="B429" s="94"/>
      <c r="C429" s="94"/>
      <c r="D429" s="94"/>
      <c r="E429" s="94"/>
      <c r="F429" s="94"/>
      <c r="G429" s="94"/>
      <c r="H429" s="95"/>
      <c r="I429" s="95"/>
      <c r="J429" s="95"/>
      <c r="K429" s="95"/>
      <c r="L429" s="95"/>
      <c r="M429" s="95"/>
      <c r="N429" s="95"/>
      <c r="O429" s="95"/>
    </row>
    <row r="430" spans="2:15">
      <c r="B430" s="94"/>
      <c r="C430" s="94"/>
      <c r="D430" s="94"/>
      <c r="E430" s="94"/>
      <c r="F430" s="94"/>
      <c r="G430" s="94"/>
      <c r="H430" s="95"/>
      <c r="I430" s="95"/>
      <c r="J430" s="95"/>
      <c r="K430" s="95"/>
      <c r="L430" s="95"/>
      <c r="M430" s="95"/>
      <c r="N430" s="95"/>
      <c r="O430" s="95"/>
    </row>
    <row r="431" spans="2:15">
      <c r="B431" s="94"/>
      <c r="C431" s="94"/>
      <c r="D431" s="94"/>
      <c r="E431" s="94"/>
      <c r="F431" s="94"/>
      <c r="G431" s="94"/>
      <c r="H431" s="95"/>
      <c r="I431" s="95"/>
      <c r="J431" s="95"/>
      <c r="K431" s="95"/>
      <c r="L431" s="95"/>
      <c r="M431" s="95"/>
      <c r="N431" s="95"/>
      <c r="O431" s="95"/>
    </row>
    <row r="432" spans="2:15">
      <c r="B432" s="94"/>
      <c r="C432" s="94"/>
      <c r="D432" s="94"/>
      <c r="E432" s="94"/>
      <c r="F432" s="94"/>
      <c r="G432" s="94"/>
      <c r="H432" s="95"/>
      <c r="I432" s="95"/>
      <c r="J432" s="95"/>
      <c r="K432" s="95"/>
      <c r="L432" s="95"/>
      <c r="M432" s="95"/>
      <c r="N432" s="95"/>
      <c r="O432" s="95"/>
    </row>
    <row r="433" spans="2:15">
      <c r="B433" s="94"/>
      <c r="C433" s="94"/>
      <c r="D433" s="94"/>
      <c r="E433" s="94"/>
      <c r="F433" s="94"/>
      <c r="G433" s="94"/>
      <c r="H433" s="95"/>
      <c r="I433" s="95"/>
      <c r="J433" s="95"/>
      <c r="K433" s="95"/>
      <c r="L433" s="95"/>
      <c r="M433" s="95"/>
      <c r="N433" s="95"/>
      <c r="O433" s="95"/>
    </row>
    <row r="434" spans="2:15">
      <c r="B434" s="94"/>
      <c r="C434" s="94"/>
      <c r="D434" s="94"/>
      <c r="E434" s="94"/>
      <c r="F434" s="94"/>
      <c r="G434" s="94"/>
      <c r="H434" s="95"/>
      <c r="I434" s="95"/>
      <c r="J434" s="95"/>
      <c r="K434" s="95"/>
      <c r="L434" s="95"/>
      <c r="M434" s="95"/>
      <c r="N434" s="95"/>
      <c r="O434" s="95"/>
    </row>
    <row r="435" spans="2:15">
      <c r="B435" s="94"/>
      <c r="C435" s="94"/>
      <c r="D435" s="94"/>
      <c r="E435" s="94"/>
      <c r="F435" s="94"/>
      <c r="G435" s="94"/>
      <c r="H435" s="95"/>
      <c r="I435" s="95"/>
      <c r="J435" s="95"/>
      <c r="K435" s="95"/>
      <c r="L435" s="95"/>
      <c r="M435" s="95"/>
      <c r="N435" s="95"/>
      <c r="O435" s="95"/>
    </row>
    <row r="436" spans="2:15">
      <c r="B436" s="94"/>
      <c r="C436" s="94"/>
      <c r="D436" s="94"/>
      <c r="E436" s="94"/>
      <c r="F436" s="94"/>
      <c r="G436" s="94"/>
      <c r="H436" s="95"/>
      <c r="I436" s="95"/>
      <c r="J436" s="95"/>
      <c r="K436" s="95"/>
      <c r="L436" s="95"/>
      <c r="M436" s="95"/>
      <c r="N436" s="95"/>
      <c r="O436" s="95"/>
    </row>
    <row r="437" spans="2:15">
      <c r="B437" s="94"/>
      <c r="C437" s="94"/>
      <c r="D437" s="94"/>
      <c r="E437" s="94"/>
      <c r="F437" s="94"/>
      <c r="G437" s="94"/>
      <c r="H437" s="95"/>
      <c r="I437" s="95"/>
      <c r="J437" s="95"/>
      <c r="K437" s="95"/>
      <c r="L437" s="95"/>
      <c r="M437" s="95"/>
      <c r="N437" s="95"/>
      <c r="O437" s="95"/>
    </row>
    <row r="438" spans="2:15">
      <c r="B438" s="94"/>
      <c r="C438" s="94"/>
      <c r="D438" s="94"/>
      <c r="E438" s="94"/>
      <c r="F438" s="94"/>
      <c r="G438" s="94"/>
      <c r="H438" s="95"/>
      <c r="I438" s="95"/>
      <c r="J438" s="95"/>
      <c r="K438" s="95"/>
      <c r="L438" s="95"/>
      <c r="M438" s="95"/>
      <c r="N438" s="95"/>
      <c r="O438" s="95"/>
    </row>
    <row r="439" spans="2:15">
      <c r="B439" s="94"/>
      <c r="C439" s="94"/>
      <c r="D439" s="94"/>
      <c r="E439" s="94"/>
      <c r="F439" s="94"/>
      <c r="G439" s="94"/>
      <c r="H439" s="95"/>
      <c r="I439" s="95"/>
      <c r="J439" s="95"/>
      <c r="K439" s="95"/>
      <c r="L439" s="95"/>
      <c r="M439" s="95"/>
      <c r="N439" s="95"/>
      <c r="O439" s="95"/>
    </row>
    <row r="440" spans="2:15">
      <c r="B440" s="94"/>
      <c r="C440" s="94"/>
      <c r="D440" s="94"/>
      <c r="E440" s="94"/>
      <c r="F440" s="94"/>
      <c r="G440" s="94"/>
      <c r="H440" s="95"/>
      <c r="I440" s="95"/>
      <c r="J440" s="95"/>
      <c r="K440" s="95"/>
      <c r="L440" s="95"/>
      <c r="M440" s="95"/>
      <c r="N440" s="95"/>
      <c r="O440" s="95"/>
    </row>
    <row r="441" spans="2:15">
      <c r="B441" s="94"/>
      <c r="C441" s="94"/>
      <c r="D441" s="94"/>
      <c r="E441" s="94"/>
      <c r="F441" s="94"/>
      <c r="G441" s="94"/>
      <c r="H441" s="95"/>
      <c r="I441" s="95"/>
      <c r="J441" s="95"/>
      <c r="K441" s="95"/>
      <c r="L441" s="95"/>
      <c r="M441" s="95"/>
      <c r="N441" s="95"/>
      <c r="O441" s="95"/>
    </row>
    <row r="442" spans="2:15">
      <c r="B442" s="94"/>
      <c r="C442" s="94"/>
      <c r="D442" s="94"/>
      <c r="E442" s="94"/>
      <c r="F442" s="94"/>
      <c r="G442" s="94"/>
      <c r="H442" s="95"/>
      <c r="I442" s="95"/>
      <c r="J442" s="95"/>
      <c r="K442" s="95"/>
      <c r="L442" s="95"/>
      <c r="M442" s="95"/>
      <c r="N442" s="95"/>
      <c r="O442" s="95"/>
    </row>
    <row r="443" spans="2:15">
      <c r="B443" s="94"/>
      <c r="C443" s="94"/>
      <c r="D443" s="94"/>
      <c r="E443" s="94"/>
      <c r="F443" s="94"/>
      <c r="G443" s="94"/>
      <c r="H443" s="95"/>
      <c r="I443" s="95"/>
      <c r="J443" s="95"/>
      <c r="K443" s="95"/>
      <c r="L443" s="95"/>
      <c r="M443" s="95"/>
      <c r="N443" s="95"/>
      <c r="O443" s="95"/>
    </row>
    <row r="444" spans="2:15">
      <c r="B444" s="94"/>
      <c r="C444" s="94"/>
      <c r="D444" s="94"/>
      <c r="E444" s="94"/>
      <c r="F444" s="94"/>
      <c r="G444" s="94"/>
      <c r="H444" s="95"/>
      <c r="I444" s="95"/>
      <c r="J444" s="95"/>
      <c r="K444" s="95"/>
      <c r="L444" s="95"/>
      <c r="M444" s="95"/>
      <c r="N444" s="95"/>
      <c r="O444" s="95"/>
    </row>
    <row r="445" spans="2:15">
      <c r="B445" s="94"/>
      <c r="C445" s="94"/>
      <c r="D445" s="94"/>
      <c r="E445" s="94"/>
      <c r="F445" s="94"/>
      <c r="G445" s="94"/>
      <c r="H445" s="95"/>
      <c r="I445" s="95"/>
      <c r="J445" s="95"/>
      <c r="K445" s="95"/>
      <c r="L445" s="95"/>
      <c r="M445" s="95"/>
      <c r="N445" s="95"/>
      <c r="O445" s="95"/>
    </row>
    <row r="446" spans="2:15">
      <c r="B446" s="94"/>
      <c r="C446" s="94"/>
      <c r="D446" s="94"/>
      <c r="E446" s="94"/>
      <c r="F446" s="94"/>
      <c r="G446" s="94"/>
      <c r="H446" s="95"/>
      <c r="I446" s="95"/>
      <c r="J446" s="95"/>
      <c r="K446" s="95"/>
      <c r="L446" s="95"/>
      <c r="M446" s="95"/>
      <c r="N446" s="95"/>
      <c r="O446" s="95"/>
    </row>
    <row r="447" spans="2:15">
      <c r="B447" s="94"/>
      <c r="C447" s="94"/>
      <c r="D447" s="94"/>
      <c r="E447" s="94"/>
      <c r="F447" s="94"/>
      <c r="G447" s="94"/>
      <c r="H447" s="95"/>
      <c r="I447" s="95"/>
      <c r="J447" s="95"/>
      <c r="K447" s="95"/>
      <c r="L447" s="95"/>
      <c r="M447" s="95"/>
      <c r="N447" s="95"/>
      <c r="O447" s="95"/>
    </row>
    <row r="448" spans="2:15">
      <c r="B448" s="94"/>
      <c r="C448" s="94"/>
      <c r="D448" s="94"/>
      <c r="E448" s="94"/>
      <c r="F448" s="94"/>
      <c r="G448" s="94"/>
      <c r="H448" s="95"/>
      <c r="I448" s="95"/>
      <c r="J448" s="95"/>
      <c r="K448" s="95"/>
      <c r="L448" s="95"/>
      <c r="M448" s="95"/>
      <c r="N448" s="95"/>
      <c r="O448" s="95"/>
    </row>
    <row r="449" spans="2:15">
      <c r="B449" s="94"/>
      <c r="C449" s="94"/>
      <c r="D449" s="94"/>
      <c r="E449" s="94"/>
      <c r="F449" s="94"/>
      <c r="G449" s="94"/>
      <c r="H449" s="95"/>
      <c r="I449" s="95"/>
      <c r="J449" s="95"/>
      <c r="K449" s="95"/>
      <c r="L449" s="95"/>
      <c r="M449" s="95"/>
      <c r="N449" s="95"/>
      <c r="O449" s="95"/>
    </row>
    <row r="450" spans="2:15">
      <c r="B450" s="94"/>
      <c r="C450" s="94"/>
      <c r="D450" s="94"/>
      <c r="E450" s="94"/>
      <c r="F450" s="94"/>
      <c r="G450" s="94"/>
      <c r="H450" s="95"/>
      <c r="I450" s="95"/>
      <c r="J450" s="95"/>
      <c r="K450" s="95"/>
      <c r="L450" s="95"/>
      <c r="M450" s="95"/>
      <c r="N450" s="95"/>
      <c r="O450" s="95"/>
    </row>
    <row r="451" spans="2:15">
      <c r="B451" s="94"/>
      <c r="C451" s="94"/>
      <c r="D451" s="94"/>
      <c r="E451" s="94"/>
      <c r="F451" s="94"/>
      <c r="G451" s="94"/>
      <c r="H451" s="95"/>
      <c r="I451" s="95"/>
      <c r="J451" s="95"/>
      <c r="K451" s="95"/>
      <c r="L451" s="95"/>
      <c r="M451" s="95"/>
      <c r="N451" s="95"/>
      <c r="O451" s="95"/>
    </row>
    <row r="452" spans="2:15">
      <c r="B452" s="94"/>
      <c r="C452" s="94"/>
      <c r="D452" s="94"/>
      <c r="E452" s="94"/>
      <c r="F452" s="94"/>
      <c r="G452" s="94"/>
      <c r="H452" s="95"/>
      <c r="I452" s="95"/>
      <c r="J452" s="95"/>
      <c r="K452" s="95"/>
      <c r="L452" s="95"/>
      <c r="M452" s="95"/>
      <c r="N452" s="95"/>
      <c r="O452" s="95"/>
    </row>
    <row r="453" spans="2:15">
      <c r="B453" s="94"/>
      <c r="C453" s="94"/>
      <c r="D453" s="94"/>
      <c r="E453" s="94"/>
      <c r="F453" s="94"/>
      <c r="G453" s="94"/>
      <c r="H453" s="95"/>
      <c r="I453" s="95"/>
      <c r="J453" s="95"/>
      <c r="K453" s="95"/>
      <c r="L453" s="95"/>
      <c r="M453" s="95"/>
      <c r="N453" s="95"/>
      <c r="O453" s="95"/>
    </row>
    <row r="454" spans="2:15">
      <c r="B454" s="94"/>
      <c r="C454" s="94"/>
      <c r="D454" s="94"/>
      <c r="E454" s="94"/>
      <c r="F454" s="94"/>
      <c r="G454" s="94"/>
      <c r="H454" s="95"/>
      <c r="I454" s="95"/>
      <c r="J454" s="95"/>
      <c r="K454" s="95"/>
      <c r="L454" s="95"/>
      <c r="M454" s="95"/>
      <c r="N454" s="95"/>
      <c r="O454" s="95"/>
    </row>
    <row r="455" spans="2:15">
      <c r="B455" s="94"/>
      <c r="C455" s="94"/>
      <c r="D455" s="94"/>
      <c r="E455" s="94"/>
      <c r="F455" s="94"/>
      <c r="G455" s="94"/>
      <c r="H455" s="95"/>
      <c r="I455" s="95"/>
      <c r="J455" s="95"/>
      <c r="K455" s="95"/>
      <c r="L455" s="95"/>
      <c r="M455" s="95"/>
      <c r="N455" s="95"/>
      <c r="O455" s="95"/>
    </row>
    <row r="456" spans="2:15">
      <c r="B456" s="94"/>
      <c r="C456" s="94"/>
      <c r="D456" s="94"/>
      <c r="E456" s="94"/>
      <c r="F456" s="94"/>
      <c r="G456" s="94"/>
      <c r="H456" s="95"/>
      <c r="I456" s="95"/>
      <c r="J456" s="95"/>
      <c r="K456" s="95"/>
      <c r="L456" s="95"/>
      <c r="M456" s="95"/>
      <c r="N456" s="95"/>
      <c r="O456" s="95"/>
    </row>
    <row r="457" spans="2:15">
      <c r="B457" s="94"/>
      <c r="C457" s="94"/>
      <c r="D457" s="94"/>
      <c r="E457" s="94"/>
      <c r="F457" s="94"/>
      <c r="G457" s="94"/>
      <c r="H457" s="95"/>
      <c r="I457" s="95"/>
      <c r="J457" s="95"/>
      <c r="K457" s="95"/>
      <c r="L457" s="95"/>
      <c r="M457" s="95"/>
      <c r="N457" s="95"/>
      <c r="O457" s="95"/>
    </row>
    <row r="458" spans="2:15">
      <c r="B458" s="94"/>
      <c r="C458" s="94"/>
      <c r="D458" s="94"/>
      <c r="E458" s="94"/>
      <c r="F458" s="94"/>
      <c r="G458" s="94"/>
      <c r="H458" s="95"/>
      <c r="I458" s="95"/>
      <c r="J458" s="95"/>
      <c r="K458" s="95"/>
      <c r="L458" s="95"/>
      <c r="M458" s="95"/>
      <c r="N458" s="95"/>
      <c r="O458" s="95"/>
    </row>
    <row r="459" spans="2:15">
      <c r="B459" s="94"/>
      <c r="C459" s="94"/>
      <c r="D459" s="94"/>
      <c r="E459" s="94"/>
      <c r="F459" s="94"/>
      <c r="G459" s="94"/>
      <c r="H459" s="95"/>
      <c r="I459" s="95"/>
      <c r="J459" s="95"/>
      <c r="K459" s="95"/>
      <c r="L459" s="95"/>
      <c r="M459" s="95"/>
      <c r="N459" s="95"/>
      <c r="O459" s="95"/>
    </row>
    <row r="460" spans="2:15">
      <c r="B460" s="94"/>
      <c r="C460" s="94"/>
      <c r="D460" s="94"/>
      <c r="E460" s="94"/>
      <c r="F460" s="94"/>
      <c r="G460" s="94"/>
      <c r="H460" s="95"/>
      <c r="I460" s="95"/>
      <c r="J460" s="95"/>
      <c r="K460" s="95"/>
      <c r="L460" s="95"/>
      <c r="M460" s="95"/>
      <c r="N460" s="95"/>
      <c r="O460" s="95"/>
    </row>
    <row r="461" spans="2:15">
      <c r="B461" s="94"/>
      <c r="C461" s="94"/>
      <c r="D461" s="94"/>
      <c r="E461" s="94"/>
      <c r="F461" s="94"/>
      <c r="G461" s="94"/>
      <c r="H461" s="95"/>
      <c r="I461" s="95"/>
      <c r="J461" s="95"/>
      <c r="K461" s="95"/>
      <c r="L461" s="95"/>
      <c r="M461" s="95"/>
      <c r="N461" s="95"/>
      <c r="O461" s="95"/>
    </row>
    <row r="462" spans="2:15">
      <c r="B462" s="94"/>
      <c r="C462" s="94"/>
      <c r="D462" s="94"/>
      <c r="E462" s="94"/>
      <c r="F462" s="94"/>
      <c r="G462" s="94"/>
      <c r="H462" s="95"/>
      <c r="I462" s="95"/>
      <c r="J462" s="95"/>
      <c r="K462" s="95"/>
      <c r="L462" s="95"/>
      <c r="M462" s="95"/>
      <c r="N462" s="95"/>
      <c r="O462" s="95"/>
    </row>
    <row r="463" spans="2:15">
      <c r="B463" s="94"/>
      <c r="C463" s="94"/>
      <c r="D463" s="94"/>
      <c r="E463" s="94"/>
      <c r="F463" s="94"/>
      <c r="G463" s="94"/>
      <c r="H463" s="95"/>
      <c r="I463" s="95"/>
      <c r="J463" s="95"/>
      <c r="K463" s="95"/>
      <c r="L463" s="95"/>
      <c r="M463" s="95"/>
      <c r="N463" s="95"/>
      <c r="O463" s="95"/>
    </row>
    <row r="464" spans="2:15">
      <c r="B464" s="94"/>
      <c r="C464" s="94"/>
      <c r="D464" s="94"/>
      <c r="E464" s="94"/>
      <c r="F464" s="94"/>
      <c r="G464" s="94"/>
      <c r="H464" s="95"/>
      <c r="I464" s="95"/>
      <c r="J464" s="95"/>
      <c r="K464" s="95"/>
      <c r="L464" s="95"/>
      <c r="M464" s="95"/>
      <c r="N464" s="95"/>
      <c r="O464" s="95"/>
    </row>
    <row r="465" spans="2:15">
      <c r="B465" s="94"/>
      <c r="C465" s="94"/>
      <c r="D465" s="94"/>
      <c r="E465" s="94"/>
      <c r="F465" s="94"/>
      <c r="G465" s="94"/>
      <c r="H465" s="95"/>
      <c r="I465" s="95"/>
      <c r="J465" s="95"/>
      <c r="K465" s="95"/>
      <c r="L465" s="95"/>
      <c r="M465" s="95"/>
      <c r="N465" s="95"/>
      <c r="O465" s="95"/>
    </row>
    <row r="466" spans="2:15">
      <c r="B466" s="94"/>
      <c r="C466" s="94"/>
      <c r="D466" s="94"/>
      <c r="E466" s="94"/>
      <c r="F466" s="94"/>
      <c r="G466" s="94"/>
      <c r="H466" s="95"/>
      <c r="I466" s="95"/>
      <c r="J466" s="95"/>
      <c r="K466" s="95"/>
      <c r="L466" s="95"/>
      <c r="M466" s="95"/>
      <c r="N466" s="95"/>
      <c r="O466" s="95"/>
    </row>
    <row r="467" spans="2:15">
      <c r="B467" s="94"/>
      <c r="C467" s="94"/>
      <c r="D467" s="94"/>
      <c r="E467" s="94"/>
      <c r="F467" s="94"/>
      <c r="G467" s="94"/>
      <c r="H467" s="95"/>
      <c r="I467" s="95"/>
      <c r="J467" s="95"/>
      <c r="K467" s="95"/>
      <c r="L467" s="95"/>
      <c r="M467" s="95"/>
      <c r="N467" s="95"/>
      <c r="O467" s="95"/>
    </row>
    <row r="468" spans="2:15">
      <c r="B468" s="94"/>
      <c r="C468" s="94"/>
      <c r="D468" s="94"/>
      <c r="E468" s="94"/>
      <c r="F468" s="94"/>
      <c r="G468" s="94"/>
      <c r="H468" s="95"/>
      <c r="I468" s="95"/>
      <c r="J468" s="95"/>
      <c r="K468" s="95"/>
      <c r="L468" s="95"/>
      <c r="M468" s="95"/>
      <c r="N468" s="95"/>
      <c r="O468" s="95"/>
    </row>
    <row r="469" spans="2:15">
      <c r="B469" s="94"/>
      <c r="C469" s="94"/>
      <c r="D469" s="94"/>
      <c r="E469" s="94"/>
      <c r="F469" s="94"/>
      <c r="G469" s="94"/>
      <c r="H469" s="95"/>
      <c r="I469" s="95"/>
      <c r="J469" s="95"/>
      <c r="K469" s="95"/>
      <c r="L469" s="95"/>
      <c r="M469" s="95"/>
      <c r="N469" s="95"/>
      <c r="O469" s="95"/>
    </row>
    <row r="470" spans="2:15">
      <c r="B470" s="94"/>
      <c r="C470" s="94"/>
      <c r="D470" s="94"/>
      <c r="E470" s="94"/>
      <c r="F470" s="94"/>
      <c r="G470" s="94"/>
      <c r="H470" s="95"/>
      <c r="I470" s="95"/>
      <c r="J470" s="95"/>
      <c r="K470" s="95"/>
      <c r="L470" s="95"/>
      <c r="M470" s="95"/>
      <c r="N470" s="95"/>
      <c r="O470" s="95"/>
    </row>
    <row r="471" spans="2:15">
      <c r="B471" s="94"/>
      <c r="C471" s="94"/>
      <c r="D471" s="94"/>
      <c r="E471" s="94"/>
      <c r="F471" s="94"/>
      <c r="G471" s="94"/>
      <c r="H471" s="95"/>
      <c r="I471" s="95"/>
      <c r="J471" s="95"/>
      <c r="K471" s="95"/>
      <c r="L471" s="95"/>
      <c r="M471" s="95"/>
      <c r="N471" s="95"/>
      <c r="O471" s="95"/>
    </row>
    <row r="472" spans="2:15">
      <c r="B472" s="94"/>
      <c r="C472" s="94"/>
      <c r="D472" s="94"/>
      <c r="E472" s="94"/>
      <c r="F472" s="94"/>
      <c r="G472" s="94"/>
      <c r="H472" s="95"/>
      <c r="I472" s="95"/>
      <c r="J472" s="95"/>
      <c r="K472" s="95"/>
      <c r="L472" s="95"/>
      <c r="M472" s="95"/>
      <c r="N472" s="95"/>
      <c r="O472" s="95"/>
    </row>
    <row r="473" spans="2:15">
      <c r="B473" s="94"/>
      <c r="C473" s="94"/>
      <c r="D473" s="94"/>
      <c r="E473" s="94"/>
      <c r="F473" s="94"/>
      <c r="G473" s="94"/>
      <c r="H473" s="95"/>
      <c r="I473" s="95"/>
      <c r="J473" s="95"/>
      <c r="K473" s="95"/>
      <c r="L473" s="95"/>
      <c r="M473" s="95"/>
      <c r="N473" s="95"/>
      <c r="O473" s="95"/>
    </row>
    <row r="474" spans="2:15">
      <c r="B474" s="94"/>
      <c r="C474" s="94"/>
      <c r="D474" s="94"/>
      <c r="E474" s="94"/>
      <c r="F474" s="94"/>
      <c r="G474" s="94"/>
      <c r="H474" s="95"/>
      <c r="I474" s="95"/>
      <c r="J474" s="95"/>
      <c r="K474" s="95"/>
      <c r="L474" s="95"/>
      <c r="M474" s="95"/>
      <c r="N474" s="95"/>
      <c r="O474" s="95"/>
    </row>
    <row r="475" spans="2:15">
      <c r="B475" s="94"/>
      <c r="C475" s="94"/>
      <c r="D475" s="94"/>
      <c r="E475" s="94"/>
      <c r="F475" s="94"/>
      <c r="G475" s="94"/>
      <c r="H475" s="95"/>
      <c r="I475" s="95"/>
      <c r="J475" s="95"/>
      <c r="K475" s="95"/>
      <c r="L475" s="95"/>
      <c r="M475" s="95"/>
      <c r="N475" s="95"/>
      <c r="O475" s="95"/>
    </row>
    <row r="476" spans="2:15">
      <c r="B476" s="94"/>
      <c r="C476" s="94"/>
      <c r="D476" s="94"/>
      <c r="E476" s="94"/>
      <c r="F476" s="94"/>
      <c r="G476" s="94"/>
      <c r="H476" s="95"/>
      <c r="I476" s="95"/>
      <c r="J476" s="95"/>
      <c r="K476" s="95"/>
      <c r="L476" s="95"/>
      <c r="M476" s="95"/>
      <c r="N476" s="95"/>
      <c r="O476" s="95"/>
    </row>
    <row r="477" spans="2:15">
      <c r="B477" s="94"/>
      <c r="C477" s="94"/>
      <c r="D477" s="94"/>
      <c r="E477" s="94"/>
      <c r="F477" s="94"/>
      <c r="G477" s="94"/>
      <c r="H477" s="95"/>
      <c r="I477" s="95"/>
      <c r="J477" s="95"/>
      <c r="K477" s="95"/>
      <c r="L477" s="95"/>
      <c r="M477" s="95"/>
      <c r="N477" s="95"/>
      <c r="O477" s="95"/>
    </row>
    <row r="478" spans="2:15">
      <c r="B478" s="94"/>
      <c r="C478" s="94"/>
      <c r="D478" s="94"/>
      <c r="E478" s="94"/>
      <c r="F478" s="94"/>
      <c r="G478" s="94"/>
      <c r="H478" s="95"/>
      <c r="I478" s="95"/>
      <c r="J478" s="95"/>
      <c r="K478" s="95"/>
      <c r="L478" s="95"/>
      <c r="M478" s="95"/>
      <c r="N478" s="95"/>
      <c r="O478" s="95"/>
    </row>
    <row r="479" spans="2:15">
      <c r="B479" s="94"/>
      <c r="C479" s="94"/>
      <c r="D479" s="94"/>
      <c r="E479" s="94"/>
      <c r="F479" s="94"/>
      <c r="G479" s="94"/>
      <c r="H479" s="95"/>
      <c r="I479" s="95"/>
      <c r="J479" s="95"/>
      <c r="K479" s="95"/>
      <c r="L479" s="95"/>
      <c r="M479" s="95"/>
      <c r="N479" s="95"/>
      <c r="O479" s="95"/>
    </row>
    <row r="480" spans="2:15">
      <c r="B480" s="94"/>
      <c r="C480" s="94"/>
      <c r="D480" s="94"/>
      <c r="E480" s="94"/>
      <c r="F480" s="94"/>
      <c r="G480" s="94"/>
      <c r="H480" s="95"/>
      <c r="I480" s="95"/>
      <c r="J480" s="95"/>
      <c r="K480" s="95"/>
      <c r="L480" s="95"/>
      <c r="M480" s="95"/>
      <c r="N480" s="95"/>
      <c r="O480" s="95"/>
    </row>
    <row r="481" spans="2:15">
      <c r="B481" s="94"/>
      <c r="C481" s="94"/>
      <c r="D481" s="94"/>
      <c r="E481" s="94"/>
      <c r="F481" s="94"/>
      <c r="G481" s="94"/>
      <c r="H481" s="95"/>
      <c r="I481" s="95"/>
      <c r="J481" s="95"/>
      <c r="K481" s="95"/>
      <c r="L481" s="95"/>
      <c r="M481" s="95"/>
      <c r="N481" s="95"/>
      <c r="O481" s="95"/>
    </row>
    <row r="482" spans="2:15">
      <c r="B482" s="94"/>
      <c r="C482" s="94"/>
      <c r="D482" s="94"/>
      <c r="E482" s="94"/>
      <c r="F482" s="94"/>
      <c r="G482" s="94"/>
      <c r="H482" s="95"/>
      <c r="I482" s="95"/>
      <c r="J482" s="95"/>
      <c r="K482" s="95"/>
      <c r="L482" s="95"/>
      <c r="M482" s="95"/>
      <c r="N482" s="95"/>
      <c r="O482" s="95"/>
    </row>
    <row r="483" spans="2:15">
      <c r="B483" s="94"/>
      <c r="C483" s="94"/>
      <c r="D483" s="94"/>
      <c r="E483" s="94"/>
      <c r="F483" s="94"/>
      <c r="G483" s="94"/>
      <c r="H483" s="95"/>
      <c r="I483" s="95"/>
      <c r="J483" s="95"/>
      <c r="K483" s="95"/>
      <c r="L483" s="95"/>
      <c r="M483" s="95"/>
      <c r="N483" s="95"/>
      <c r="O483" s="95"/>
    </row>
    <row r="484" spans="2:15">
      <c r="B484" s="94"/>
      <c r="C484" s="94"/>
      <c r="D484" s="94"/>
      <c r="E484" s="94"/>
      <c r="F484" s="94"/>
      <c r="G484" s="94"/>
      <c r="H484" s="95"/>
      <c r="I484" s="95"/>
      <c r="J484" s="95"/>
      <c r="K484" s="95"/>
      <c r="L484" s="95"/>
      <c r="M484" s="95"/>
      <c r="N484" s="95"/>
      <c r="O484" s="95"/>
    </row>
    <row r="485" spans="2:15">
      <c r="B485" s="94"/>
      <c r="C485" s="94"/>
      <c r="D485" s="94"/>
      <c r="E485" s="94"/>
      <c r="F485" s="94"/>
      <c r="G485" s="94"/>
      <c r="H485" s="95"/>
      <c r="I485" s="95"/>
      <c r="J485" s="95"/>
      <c r="K485" s="95"/>
      <c r="L485" s="95"/>
      <c r="M485" s="95"/>
      <c r="N485" s="95"/>
      <c r="O485" s="95"/>
    </row>
    <row r="486" spans="2:15">
      <c r="B486" s="94"/>
      <c r="C486" s="94"/>
      <c r="D486" s="94"/>
      <c r="E486" s="94"/>
      <c r="F486" s="94"/>
      <c r="G486" s="94"/>
      <c r="H486" s="95"/>
      <c r="I486" s="95"/>
      <c r="J486" s="95"/>
      <c r="K486" s="95"/>
      <c r="L486" s="95"/>
      <c r="M486" s="95"/>
      <c r="N486" s="95"/>
      <c r="O486" s="95"/>
    </row>
    <row r="487" spans="2:15">
      <c r="B487" s="94"/>
      <c r="C487" s="94"/>
      <c r="D487" s="94"/>
      <c r="E487" s="94"/>
      <c r="F487" s="94"/>
      <c r="G487" s="94"/>
      <c r="H487" s="95"/>
      <c r="I487" s="95"/>
      <c r="J487" s="95"/>
      <c r="K487" s="95"/>
      <c r="L487" s="95"/>
      <c r="M487" s="95"/>
      <c r="N487" s="95"/>
      <c r="O487" s="95"/>
    </row>
    <row r="488" spans="2:15">
      <c r="B488" s="94"/>
      <c r="C488" s="94"/>
      <c r="D488" s="94"/>
      <c r="E488" s="94"/>
      <c r="F488" s="94"/>
      <c r="G488" s="94"/>
      <c r="H488" s="95"/>
      <c r="I488" s="95"/>
      <c r="J488" s="95"/>
      <c r="K488" s="95"/>
      <c r="L488" s="95"/>
      <c r="M488" s="95"/>
      <c r="N488" s="95"/>
      <c r="O488" s="95"/>
    </row>
    <row r="489" spans="2:15">
      <c r="B489" s="94"/>
      <c r="C489" s="94"/>
      <c r="D489" s="94"/>
      <c r="E489" s="94"/>
      <c r="F489" s="94"/>
      <c r="G489" s="94"/>
      <c r="H489" s="95"/>
      <c r="I489" s="95"/>
      <c r="J489" s="95"/>
      <c r="K489" s="95"/>
      <c r="L489" s="95"/>
      <c r="M489" s="95"/>
      <c r="N489" s="95"/>
      <c r="O489" s="95"/>
    </row>
    <row r="490" spans="2:15">
      <c r="B490" s="94"/>
      <c r="C490" s="94"/>
      <c r="D490" s="94"/>
      <c r="E490" s="94"/>
      <c r="F490" s="94"/>
      <c r="G490" s="94"/>
      <c r="H490" s="95"/>
      <c r="I490" s="95"/>
      <c r="J490" s="95"/>
      <c r="K490" s="95"/>
      <c r="L490" s="95"/>
      <c r="M490" s="95"/>
      <c r="N490" s="95"/>
      <c r="O490" s="95"/>
    </row>
    <row r="491" spans="2:15">
      <c r="B491" s="94"/>
      <c r="C491" s="94"/>
      <c r="D491" s="94"/>
      <c r="E491" s="94"/>
      <c r="F491" s="94"/>
      <c r="G491" s="94"/>
      <c r="H491" s="95"/>
      <c r="I491" s="95"/>
      <c r="J491" s="95"/>
      <c r="K491" s="95"/>
      <c r="L491" s="95"/>
      <c r="M491" s="95"/>
      <c r="N491" s="95"/>
      <c r="O491" s="95"/>
    </row>
    <row r="492" spans="2:15">
      <c r="B492" s="94"/>
      <c r="C492" s="94"/>
      <c r="D492" s="94"/>
      <c r="E492" s="94"/>
      <c r="F492" s="94"/>
      <c r="G492" s="94"/>
      <c r="H492" s="95"/>
      <c r="I492" s="95"/>
      <c r="J492" s="95"/>
      <c r="K492" s="95"/>
      <c r="L492" s="95"/>
      <c r="M492" s="95"/>
      <c r="N492" s="95"/>
      <c r="O492" s="95"/>
    </row>
    <row r="493" spans="2:15">
      <c r="B493" s="94"/>
      <c r="C493" s="94"/>
      <c r="D493" s="94"/>
      <c r="E493" s="94"/>
      <c r="F493" s="94"/>
      <c r="G493" s="94"/>
      <c r="H493" s="95"/>
      <c r="I493" s="95"/>
      <c r="J493" s="95"/>
      <c r="K493" s="95"/>
      <c r="L493" s="95"/>
      <c r="M493" s="95"/>
      <c r="N493" s="95"/>
      <c r="O493" s="95"/>
    </row>
    <row r="494" spans="2:15">
      <c r="B494" s="94"/>
      <c r="C494" s="94"/>
      <c r="D494" s="94"/>
      <c r="E494" s="94"/>
      <c r="F494" s="94"/>
      <c r="G494" s="94"/>
      <c r="H494" s="95"/>
      <c r="I494" s="95"/>
      <c r="J494" s="95"/>
      <c r="K494" s="95"/>
      <c r="L494" s="95"/>
      <c r="M494" s="95"/>
      <c r="N494" s="95"/>
      <c r="O494" s="95"/>
    </row>
    <row r="495" spans="2:15">
      <c r="B495" s="94"/>
      <c r="C495" s="94"/>
      <c r="D495" s="94"/>
      <c r="E495" s="94"/>
      <c r="F495" s="94"/>
      <c r="G495" s="94"/>
      <c r="H495" s="95"/>
      <c r="I495" s="95"/>
      <c r="J495" s="95"/>
      <c r="K495" s="95"/>
      <c r="L495" s="95"/>
      <c r="M495" s="95"/>
      <c r="N495" s="95"/>
      <c r="O495" s="95"/>
    </row>
    <row r="496" spans="2:15">
      <c r="B496" s="94"/>
      <c r="C496" s="94"/>
      <c r="D496" s="94"/>
      <c r="E496" s="94"/>
      <c r="F496" s="94"/>
      <c r="G496" s="94"/>
      <c r="H496" s="95"/>
      <c r="I496" s="95"/>
      <c r="J496" s="95"/>
      <c r="K496" s="95"/>
      <c r="L496" s="95"/>
      <c r="M496" s="95"/>
      <c r="N496" s="95"/>
      <c r="O496" s="95"/>
    </row>
    <row r="497" spans="2:15">
      <c r="B497" s="94"/>
      <c r="C497" s="94"/>
      <c r="D497" s="94"/>
      <c r="E497" s="94"/>
      <c r="F497" s="94"/>
      <c r="G497" s="94"/>
      <c r="H497" s="95"/>
      <c r="I497" s="95"/>
      <c r="J497" s="95"/>
      <c r="K497" s="95"/>
      <c r="L497" s="95"/>
      <c r="M497" s="95"/>
      <c r="N497" s="95"/>
      <c r="O497" s="95"/>
    </row>
    <row r="498" spans="2:15">
      <c r="B498" s="94"/>
      <c r="C498" s="94"/>
      <c r="D498" s="94"/>
      <c r="E498" s="94"/>
      <c r="F498" s="94"/>
      <c r="G498" s="94"/>
      <c r="H498" s="95"/>
      <c r="I498" s="95"/>
      <c r="J498" s="95"/>
      <c r="K498" s="95"/>
      <c r="L498" s="95"/>
      <c r="M498" s="95"/>
      <c r="N498" s="95"/>
      <c r="O498" s="95"/>
    </row>
    <row r="499" spans="2:15">
      <c r="B499" s="94"/>
      <c r="C499" s="94"/>
      <c r="D499" s="94"/>
      <c r="E499" s="94"/>
      <c r="F499" s="94"/>
      <c r="G499" s="94"/>
      <c r="H499" s="95"/>
      <c r="I499" s="95"/>
      <c r="J499" s="95"/>
      <c r="K499" s="95"/>
      <c r="L499" s="95"/>
      <c r="M499" s="95"/>
      <c r="N499" s="95"/>
      <c r="O499" s="95"/>
    </row>
    <row r="500" spans="2:15">
      <c r="B500" s="94"/>
      <c r="C500" s="94"/>
      <c r="D500" s="94"/>
      <c r="E500" s="94"/>
      <c r="F500" s="94"/>
      <c r="G500" s="94"/>
      <c r="H500" s="95"/>
      <c r="I500" s="95"/>
      <c r="J500" s="95"/>
      <c r="K500" s="95"/>
      <c r="L500" s="95"/>
      <c r="M500" s="95"/>
      <c r="N500" s="95"/>
      <c r="O500" s="95"/>
    </row>
  </sheetData>
  <sheetProtection sheet="1" objects="1" scenarios="1"/>
  <sortState xmlns:xlrd2="http://schemas.microsoft.com/office/spreadsheetml/2017/richdata2" ref="B189:O215">
    <sortCondition ref="B189:B215"/>
  </sortState>
  <mergeCells count="2">
    <mergeCell ref="B6:O6"/>
    <mergeCell ref="B7:O7"/>
  </mergeCells>
  <phoneticPr fontId="3" type="noConversion"/>
  <dataValidations count="3">
    <dataValidation allowBlank="1" showInputMessage="1" showErrorMessage="1" sqref="A1 B34 K9 B36:I36 B269 B271" xr:uid="{00000000-0002-0000-0500-000000000000}"/>
    <dataValidation type="list" allowBlank="1" showInputMessage="1" showErrorMessage="1" sqref="E12:E35 E195:E355 E37:E193" xr:uid="{00000000-0002-0000-0500-000001000000}">
      <formula1>#REF!</formula1>
    </dataValidation>
    <dataValidation type="list" allowBlank="1" showInputMessage="1" showErrorMessage="1" sqref="H195:H355 G12:H35 G195:G361 G37:H193" xr:uid="{00000000-0002-0000-0500-000002000000}">
      <formula1>#REF!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גיליון7">
    <tabColor indexed="44"/>
    <pageSetUpPr fitToPage="1"/>
  </sheetPr>
  <dimension ref="B1:N573"/>
  <sheetViews>
    <sheetView rightToLeft="1" workbookViewId="0"/>
  </sheetViews>
  <sheetFormatPr defaultColWidth="9.140625" defaultRowHeight="18"/>
  <cols>
    <col min="1" max="1" width="6.28515625" style="1" customWidth="1"/>
    <col min="2" max="2" width="54.140625" style="2" bestFit="1" customWidth="1"/>
    <col min="3" max="3" width="50.28515625" style="2" customWidth="1"/>
    <col min="4" max="4" width="9.7109375" style="2" bestFit="1" customWidth="1"/>
    <col min="5" max="5" width="11.28515625" style="2" bestFit="1" customWidth="1"/>
    <col min="6" max="6" width="6.140625" style="2" bestFit="1" customWidth="1"/>
    <col min="7" max="7" width="12.28515625" style="2" bestFit="1" customWidth="1"/>
    <col min="8" max="8" width="9" style="1" bestFit="1" customWidth="1"/>
    <col min="9" max="9" width="10.7109375" style="1" bestFit="1" customWidth="1"/>
    <col min="10" max="10" width="9.7109375" style="1" bestFit="1" customWidth="1"/>
    <col min="11" max="11" width="7.85546875" style="1" bestFit="1" customWidth="1"/>
    <col min="12" max="12" width="11.28515625" style="1" bestFit="1" customWidth="1"/>
    <col min="13" max="13" width="11.85546875" style="1" bestFit="1" customWidth="1"/>
    <col min="14" max="14" width="10.42578125" style="1" bestFit="1" customWidth="1"/>
    <col min="15" max="16384" width="9.140625" style="1"/>
  </cols>
  <sheetData>
    <row r="1" spans="2:14">
      <c r="B1" s="46" t="s">
        <v>139</v>
      </c>
      <c r="C1" s="46" t="s" vm="1">
        <v>219</v>
      </c>
    </row>
    <row r="2" spans="2:14">
      <c r="B2" s="46" t="s">
        <v>138</v>
      </c>
      <c r="C2" s="46" t="s">
        <v>220</v>
      </c>
    </row>
    <row r="3" spans="2:14">
      <c r="B3" s="46" t="s">
        <v>140</v>
      </c>
      <c r="C3" s="46" t="s">
        <v>221</v>
      </c>
    </row>
    <row r="4" spans="2:14">
      <c r="B4" s="46" t="s">
        <v>141</v>
      </c>
      <c r="C4" s="46">
        <v>2208</v>
      </c>
    </row>
    <row r="6" spans="2:14" ht="26.25" customHeight="1">
      <c r="B6" s="135" t="s">
        <v>166</v>
      </c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7"/>
    </row>
    <row r="7" spans="2:14" ht="26.25" customHeight="1">
      <c r="B7" s="135" t="s">
        <v>217</v>
      </c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7"/>
    </row>
    <row r="8" spans="2:14" s="3" customFormat="1" ht="74.25" customHeight="1">
      <c r="B8" s="21" t="s">
        <v>108</v>
      </c>
      <c r="C8" s="29" t="s">
        <v>43</v>
      </c>
      <c r="D8" s="29" t="s">
        <v>112</v>
      </c>
      <c r="E8" s="29" t="s">
        <v>110</v>
      </c>
      <c r="F8" s="29" t="s">
        <v>62</v>
      </c>
      <c r="G8" s="29" t="s">
        <v>96</v>
      </c>
      <c r="H8" s="29" t="s">
        <v>196</v>
      </c>
      <c r="I8" s="29" t="s">
        <v>195</v>
      </c>
      <c r="J8" s="29" t="s">
        <v>210</v>
      </c>
      <c r="K8" s="29" t="s">
        <v>59</v>
      </c>
      <c r="L8" s="29" t="s">
        <v>56</v>
      </c>
      <c r="M8" s="29" t="s">
        <v>142</v>
      </c>
      <c r="N8" s="13" t="s">
        <v>144</v>
      </c>
    </row>
    <row r="9" spans="2:14" s="3" customFormat="1" ht="26.25" customHeight="1">
      <c r="B9" s="14"/>
      <c r="C9" s="15"/>
      <c r="D9" s="15"/>
      <c r="E9" s="15"/>
      <c r="F9" s="15"/>
      <c r="G9" s="15"/>
      <c r="H9" s="31" t="s">
        <v>203</v>
      </c>
      <c r="I9" s="31"/>
      <c r="J9" s="15" t="s">
        <v>199</v>
      </c>
      <c r="K9" s="15" t="s">
        <v>199</v>
      </c>
      <c r="L9" s="15" t="s">
        <v>19</v>
      </c>
      <c r="M9" s="15" t="s">
        <v>19</v>
      </c>
      <c r="N9" s="16" t="s">
        <v>19</v>
      </c>
    </row>
    <row r="10" spans="2:14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9" t="s">
        <v>11</v>
      </c>
    </row>
    <row r="11" spans="2:14" s="4" customFormat="1" ht="18" customHeight="1">
      <c r="B11" s="74" t="s">
        <v>213</v>
      </c>
      <c r="C11" s="74"/>
      <c r="D11" s="75"/>
      <c r="E11" s="74"/>
      <c r="F11" s="75"/>
      <c r="G11" s="75"/>
      <c r="H11" s="77"/>
      <c r="I11" s="110"/>
      <c r="J11" s="77"/>
      <c r="K11" s="77">
        <v>658.83060121100027</v>
      </c>
      <c r="L11" s="78"/>
      <c r="M11" s="78">
        <f>IFERROR(K11/$K$11,0)</f>
        <v>1</v>
      </c>
      <c r="N11" s="78">
        <f>K11/'סכום נכסי הקרן'!$C$42</f>
        <v>6.8638932491613932E-3</v>
      </c>
    </row>
    <row r="12" spans="2:14">
      <c r="B12" s="79" t="s">
        <v>190</v>
      </c>
      <c r="C12" s="80"/>
      <c r="D12" s="81"/>
      <c r="E12" s="80"/>
      <c r="F12" s="81"/>
      <c r="G12" s="81"/>
      <c r="H12" s="83"/>
      <c r="I12" s="101"/>
      <c r="J12" s="83"/>
      <c r="K12" s="83">
        <v>214.97065153300002</v>
      </c>
      <c r="L12" s="84"/>
      <c r="M12" s="84">
        <f t="shared" ref="M12:M73" si="0">IFERROR(K12/$K$11,0)</f>
        <v>0.32629123653009018</v>
      </c>
      <c r="N12" s="84">
        <f>K12/'סכום נכסי הקרן'!$C$42</f>
        <v>2.2396282156794092E-3</v>
      </c>
    </row>
    <row r="13" spans="2:14">
      <c r="B13" s="85" t="s">
        <v>214</v>
      </c>
      <c r="C13" s="80"/>
      <c r="D13" s="81"/>
      <c r="E13" s="80"/>
      <c r="F13" s="81"/>
      <c r="G13" s="81"/>
      <c r="H13" s="83"/>
      <c r="I13" s="101"/>
      <c r="J13" s="83"/>
      <c r="K13" s="83">
        <v>153.35584440599999</v>
      </c>
      <c r="L13" s="84"/>
      <c r="M13" s="84">
        <f t="shared" si="0"/>
        <v>0.23276976528430182</v>
      </c>
      <c r="N13" s="84">
        <f>K13/'סכום נכסי הקרן'!$C$42</f>
        <v>1.5977068205438013E-3</v>
      </c>
    </row>
    <row r="14" spans="2:14">
      <c r="B14" s="86" t="s">
        <v>1252</v>
      </c>
      <c r="C14" s="88" t="s">
        <v>1253</v>
      </c>
      <c r="D14" s="89" t="s">
        <v>113</v>
      </c>
      <c r="E14" s="88" t="s">
        <v>1254</v>
      </c>
      <c r="F14" s="89" t="s">
        <v>1255</v>
      </c>
      <c r="G14" s="89" t="s">
        <v>126</v>
      </c>
      <c r="H14" s="91">
        <v>554.9546160000001</v>
      </c>
      <c r="I14" s="99">
        <v>1753</v>
      </c>
      <c r="J14" s="91"/>
      <c r="K14" s="91">
        <v>9.7283544180000021</v>
      </c>
      <c r="L14" s="92">
        <v>5.7000162140206365E-6</v>
      </c>
      <c r="M14" s="92">
        <f t="shared" si="0"/>
        <v>1.4766093742637727E-2</v>
      </c>
      <c r="N14" s="92">
        <f>K14/'סכום נכסי הקרן'!$C$42</f>
        <v>1.0135289115657537E-4</v>
      </c>
    </row>
    <row r="15" spans="2:14">
      <c r="B15" s="86" t="s">
        <v>1256</v>
      </c>
      <c r="C15" s="88" t="s">
        <v>1257</v>
      </c>
      <c r="D15" s="89" t="s">
        <v>113</v>
      </c>
      <c r="E15" s="88" t="s">
        <v>1254</v>
      </c>
      <c r="F15" s="89" t="s">
        <v>1255</v>
      </c>
      <c r="G15" s="89" t="s">
        <v>126</v>
      </c>
      <c r="H15" s="91">
        <v>1407.0000000000002</v>
      </c>
      <c r="I15" s="99">
        <v>1775</v>
      </c>
      <c r="J15" s="91"/>
      <c r="K15" s="91">
        <v>24.974250000000005</v>
      </c>
      <c r="L15" s="92">
        <v>3.9223286377270368E-5</v>
      </c>
      <c r="M15" s="92">
        <f t="shared" si="0"/>
        <v>3.7906936857660674E-2</v>
      </c>
      <c r="N15" s="92">
        <f>K15/'סכום נכסי הקרן'!$C$42</f>
        <v>2.6018916799368426E-4</v>
      </c>
    </row>
    <row r="16" spans="2:14">
      <c r="B16" s="86" t="s">
        <v>1258</v>
      </c>
      <c r="C16" s="88" t="s">
        <v>1259</v>
      </c>
      <c r="D16" s="89" t="s">
        <v>113</v>
      </c>
      <c r="E16" s="88" t="s">
        <v>1254</v>
      </c>
      <c r="F16" s="89" t="s">
        <v>1255</v>
      </c>
      <c r="G16" s="89" t="s">
        <v>126</v>
      </c>
      <c r="H16" s="91">
        <v>283.98182500000007</v>
      </c>
      <c r="I16" s="99">
        <v>3159</v>
      </c>
      <c r="J16" s="91"/>
      <c r="K16" s="91">
        <v>8.9709858590000024</v>
      </c>
      <c r="L16" s="92">
        <v>4.1891877578847971E-6</v>
      </c>
      <c r="M16" s="92">
        <f t="shared" si="0"/>
        <v>1.3616528804992334E-2</v>
      </c>
      <c r="N16" s="92">
        <f>K16/'סכום נכסי הקרן'!$C$42</f>
        <v>9.3462400141598533E-5</v>
      </c>
    </row>
    <row r="17" spans="2:14">
      <c r="B17" s="86" t="s">
        <v>1260</v>
      </c>
      <c r="C17" s="88" t="s">
        <v>1261</v>
      </c>
      <c r="D17" s="89" t="s">
        <v>113</v>
      </c>
      <c r="E17" s="88" t="s">
        <v>1262</v>
      </c>
      <c r="F17" s="89" t="s">
        <v>1255</v>
      </c>
      <c r="G17" s="89" t="s">
        <v>126</v>
      </c>
      <c r="H17" s="91">
        <v>129.44929600000003</v>
      </c>
      <c r="I17" s="99">
        <v>3114</v>
      </c>
      <c r="J17" s="91"/>
      <c r="K17" s="91">
        <v>4.0310510730000013</v>
      </c>
      <c r="L17" s="92">
        <v>1.5173678137752315E-6</v>
      </c>
      <c r="M17" s="92">
        <f t="shared" si="0"/>
        <v>6.118493988576887E-3</v>
      </c>
      <c r="N17" s="92">
        <f>K17/'סכום נכסי הקרן'!$C$42</f>
        <v>4.1996689583227457E-5</v>
      </c>
    </row>
    <row r="18" spans="2:14">
      <c r="B18" s="86" t="s">
        <v>1263</v>
      </c>
      <c r="C18" s="88" t="s">
        <v>1264</v>
      </c>
      <c r="D18" s="89" t="s">
        <v>113</v>
      </c>
      <c r="E18" s="88" t="s">
        <v>1265</v>
      </c>
      <c r="F18" s="89" t="s">
        <v>1255</v>
      </c>
      <c r="G18" s="89" t="s">
        <v>126</v>
      </c>
      <c r="H18" s="91">
        <v>256.00000000000006</v>
      </c>
      <c r="I18" s="99">
        <v>16950</v>
      </c>
      <c r="J18" s="91"/>
      <c r="K18" s="91">
        <v>43.391500000000008</v>
      </c>
      <c r="L18" s="92">
        <v>2.1881172242775712E-5</v>
      </c>
      <c r="M18" s="92">
        <f t="shared" si="0"/>
        <v>6.5861391259364466E-2</v>
      </c>
      <c r="N18" s="92">
        <f>K18/'סכום נכסי הקרן'!$C$42</f>
        <v>4.5206555884552891E-4</v>
      </c>
    </row>
    <row r="19" spans="2:14">
      <c r="B19" s="86" t="s">
        <v>1266</v>
      </c>
      <c r="C19" s="88" t="s">
        <v>1267</v>
      </c>
      <c r="D19" s="89" t="s">
        <v>113</v>
      </c>
      <c r="E19" s="88" t="s">
        <v>1265</v>
      </c>
      <c r="F19" s="89" t="s">
        <v>1255</v>
      </c>
      <c r="G19" s="89" t="s">
        <v>126</v>
      </c>
      <c r="H19" s="91">
        <v>13.914639000000001</v>
      </c>
      <c r="I19" s="99">
        <v>17260</v>
      </c>
      <c r="J19" s="91"/>
      <c r="K19" s="91">
        <v>2.4016666220000005</v>
      </c>
      <c r="L19" s="92">
        <v>1.890115235498304E-6</v>
      </c>
      <c r="M19" s="92">
        <f t="shared" si="0"/>
        <v>3.6453477078713156E-3</v>
      </c>
      <c r="N19" s="92">
        <f>K19/'סכום נכסי הקרן'!$C$42</f>
        <v>2.5021277522903878E-5</v>
      </c>
    </row>
    <row r="20" spans="2:14">
      <c r="B20" s="86" t="s">
        <v>1268</v>
      </c>
      <c r="C20" s="88" t="s">
        <v>1269</v>
      </c>
      <c r="D20" s="89" t="s">
        <v>113</v>
      </c>
      <c r="E20" s="88" t="s">
        <v>1265</v>
      </c>
      <c r="F20" s="89" t="s">
        <v>1255</v>
      </c>
      <c r="G20" s="89" t="s">
        <v>126</v>
      </c>
      <c r="H20" s="91">
        <v>18.760847000000002</v>
      </c>
      <c r="I20" s="99">
        <v>30560</v>
      </c>
      <c r="J20" s="91"/>
      <c r="K20" s="91">
        <v>5.7333148620000003</v>
      </c>
      <c r="L20" s="92">
        <v>2.460429270442215E-6</v>
      </c>
      <c r="M20" s="92">
        <f t="shared" si="0"/>
        <v>8.7022595056476752E-3</v>
      </c>
      <c r="N20" s="92">
        <f>K20/'סכום נכסי הקרן'!$C$42</f>
        <v>5.9731380273265643E-5</v>
      </c>
    </row>
    <row r="21" spans="2:14">
      <c r="B21" s="86" t="s">
        <v>1270</v>
      </c>
      <c r="C21" s="88" t="s">
        <v>1271</v>
      </c>
      <c r="D21" s="89" t="s">
        <v>113</v>
      </c>
      <c r="E21" s="88" t="s">
        <v>1265</v>
      </c>
      <c r="F21" s="89" t="s">
        <v>1255</v>
      </c>
      <c r="G21" s="89" t="s">
        <v>126</v>
      </c>
      <c r="H21" s="91">
        <v>55.867125000000009</v>
      </c>
      <c r="I21" s="99">
        <v>17510</v>
      </c>
      <c r="J21" s="91"/>
      <c r="K21" s="91">
        <v>9.782333588000002</v>
      </c>
      <c r="L21" s="92">
        <v>1.8238831821546816E-6</v>
      </c>
      <c r="M21" s="92">
        <f t="shared" si="0"/>
        <v>1.4848025531933458E-2</v>
      </c>
      <c r="N21" s="92">
        <f>K21/'סכום נכסי הקרן'!$C$42</f>
        <v>1.0191526221201405E-4</v>
      </c>
    </row>
    <row r="22" spans="2:14">
      <c r="B22" s="86" t="s">
        <v>1272</v>
      </c>
      <c r="C22" s="88" t="s">
        <v>1273</v>
      </c>
      <c r="D22" s="89" t="s">
        <v>113</v>
      </c>
      <c r="E22" s="88" t="s">
        <v>1274</v>
      </c>
      <c r="F22" s="89" t="s">
        <v>1255</v>
      </c>
      <c r="G22" s="89" t="s">
        <v>126</v>
      </c>
      <c r="H22" s="91">
        <v>901.00000000000011</v>
      </c>
      <c r="I22" s="99">
        <v>1763</v>
      </c>
      <c r="J22" s="91"/>
      <c r="K22" s="91">
        <v>15.884630000000003</v>
      </c>
      <c r="L22" s="92">
        <v>1.5253814930864075E-5</v>
      </c>
      <c r="M22" s="92">
        <f t="shared" si="0"/>
        <v>2.411034030720852E-2</v>
      </c>
      <c r="N22" s="92">
        <f>K22/'סכום נכסי הקרן'!$C$42</f>
        <v>1.6549080206963241E-4</v>
      </c>
    </row>
    <row r="23" spans="2:14">
      <c r="B23" s="86" t="s">
        <v>1275</v>
      </c>
      <c r="C23" s="88" t="s">
        <v>1276</v>
      </c>
      <c r="D23" s="89" t="s">
        <v>113</v>
      </c>
      <c r="E23" s="88" t="s">
        <v>1274</v>
      </c>
      <c r="F23" s="89" t="s">
        <v>1255</v>
      </c>
      <c r="G23" s="89" t="s">
        <v>126</v>
      </c>
      <c r="H23" s="91">
        <v>542.58151800000007</v>
      </c>
      <c r="I23" s="99">
        <v>1757</v>
      </c>
      <c r="J23" s="91"/>
      <c r="K23" s="91">
        <v>9.5331572710000021</v>
      </c>
      <c r="L23" s="92">
        <v>2.9880302183742401E-6</v>
      </c>
      <c r="M23" s="92">
        <f t="shared" si="0"/>
        <v>1.4469815539043043E-2</v>
      </c>
      <c r="N23" s="92">
        <f>K23/'סכום נכסי הקרן'!$C$42</f>
        <v>9.9319269195048172E-5</v>
      </c>
    </row>
    <row r="24" spans="2:14">
      <c r="B24" s="86" t="s">
        <v>1277</v>
      </c>
      <c r="C24" s="88" t="s">
        <v>1278</v>
      </c>
      <c r="D24" s="89" t="s">
        <v>113</v>
      </c>
      <c r="E24" s="88" t="s">
        <v>1274</v>
      </c>
      <c r="F24" s="89" t="s">
        <v>1255</v>
      </c>
      <c r="G24" s="89" t="s">
        <v>126</v>
      </c>
      <c r="H24" s="91">
        <v>129.65097200000002</v>
      </c>
      <c r="I24" s="99">
        <v>1732</v>
      </c>
      <c r="J24" s="91"/>
      <c r="K24" s="91">
        <v>2.2455548350000005</v>
      </c>
      <c r="L24" s="92">
        <v>1.5340065463549168E-6</v>
      </c>
      <c r="M24" s="92">
        <f t="shared" si="0"/>
        <v>3.408394860336532E-3</v>
      </c>
      <c r="N24" s="92">
        <f>K24/'סכום נכסי הקרן'!$C$42</f>
        <v>2.339485847234031E-5</v>
      </c>
    </row>
    <row r="25" spans="2:14">
      <c r="B25" s="86" t="s">
        <v>1279</v>
      </c>
      <c r="C25" s="88" t="s">
        <v>1280</v>
      </c>
      <c r="D25" s="89" t="s">
        <v>113</v>
      </c>
      <c r="E25" s="88" t="s">
        <v>1274</v>
      </c>
      <c r="F25" s="89" t="s">
        <v>1255</v>
      </c>
      <c r="G25" s="89" t="s">
        <v>126</v>
      </c>
      <c r="H25" s="91">
        <v>538.03373799999997</v>
      </c>
      <c r="I25" s="99">
        <v>3100</v>
      </c>
      <c r="J25" s="91"/>
      <c r="K25" s="91">
        <v>16.679045878000004</v>
      </c>
      <c r="L25" s="92">
        <v>3.6481919368907251E-6</v>
      </c>
      <c r="M25" s="92">
        <f t="shared" si="0"/>
        <v>2.5316137179029259E-2</v>
      </c>
      <c r="N25" s="92">
        <f>K25/'סכום נכסי הקרן'!$C$42</f>
        <v>1.7376726307798268E-4</v>
      </c>
    </row>
    <row r="26" spans="2:14">
      <c r="B26" s="93"/>
      <c r="C26" s="88"/>
      <c r="D26" s="88"/>
      <c r="E26" s="88"/>
      <c r="F26" s="88"/>
      <c r="G26" s="88"/>
      <c r="H26" s="91"/>
      <c r="I26" s="99"/>
      <c r="J26" s="88"/>
      <c r="K26" s="88"/>
      <c r="L26" s="88"/>
      <c r="M26" s="92"/>
      <c r="N26" s="88"/>
    </row>
    <row r="27" spans="2:14">
      <c r="B27" s="85" t="s">
        <v>215</v>
      </c>
      <c r="C27" s="80"/>
      <c r="D27" s="81"/>
      <c r="E27" s="80"/>
      <c r="F27" s="81"/>
      <c r="G27" s="81"/>
      <c r="H27" s="83"/>
      <c r="I27" s="101"/>
      <c r="J27" s="83"/>
      <c r="K27" s="83">
        <v>61.61480712700002</v>
      </c>
      <c r="L27" s="84"/>
      <c r="M27" s="84">
        <f t="shared" si="0"/>
        <v>9.3521471245788357E-2</v>
      </c>
      <c r="N27" s="84">
        <f>K27/'סכום נכסי הקרן'!$C$42</f>
        <v>6.4192139513560809E-4</v>
      </c>
    </row>
    <row r="28" spans="2:14">
      <c r="B28" s="86" t="s">
        <v>1281</v>
      </c>
      <c r="C28" s="88" t="s">
        <v>1282</v>
      </c>
      <c r="D28" s="89" t="s">
        <v>113</v>
      </c>
      <c r="E28" s="88" t="s">
        <v>1254</v>
      </c>
      <c r="F28" s="89" t="s">
        <v>1283</v>
      </c>
      <c r="G28" s="89" t="s">
        <v>126</v>
      </c>
      <c r="H28" s="91">
        <v>5268.9440000000013</v>
      </c>
      <c r="I28" s="99">
        <v>359.86</v>
      </c>
      <c r="J28" s="91"/>
      <c r="K28" s="91">
        <v>18.960821878000001</v>
      </c>
      <c r="L28" s="92">
        <v>7.8628635172954564E-5</v>
      </c>
      <c r="M28" s="92">
        <f t="shared" si="0"/>
        <v>2.8779510003251223E-2</v>
      </c>
      <c r="N28" s="92">
        <f>K28/'סכום נכסי הקרן'!$C$42</f>
        <v>1.9753948442548887E-4</v>
      </c>
    </row>
    <row r="29" spans="2:14">
      <c r="B29" s="86" t="s">
        <v>1284</v>
      </c>
      <c r="C29" s="88" t="s">
        <v>1285</v>
      </c>
      <c r="D29" s="89" t="s">
        <v>113</v>
      </c>
      <c r="E29" s="88" t="s">
        <v>1254</v>
      </c>
      <c r="F29" s="89" t="s">
        <v>1283</v>
      </c>
      <c r="G29" s="89" t="s">
        <v>126</v>
      </c>
      <c r="H29" s="91">
        <v>19.435817</v>
      </c>
      <c r="I29" s="99">
        <v>345.2</v>
      </c>
      <c r="J29" s="91"/>
      <c r="K29" s="91">
        <v>6.7092440999999989E-2</v>
      </c>
      <c r="L29" s="92">
        <v>1.1464124452488676E-7</v>
      </c>
      <c r="M29" s="92">
        <f t="shared" si="0"/>
        <v>1.0183564770166563E-4</v>
      </c>
      <c r="N29" s="92">
        <f>K29/'סכום נכסי הקרן'!$C$42</f>
        <v>6.9898901478344064E-7</v>
      </c>
    </row>
    <row r="30" spans="2:14">
      <c r="B30" s="86" t="s">
        <v>1286</v>
      </c>
      <c r="C30" s="88" t="s">
        <v>1287</v>
      </c>
      <c r="D30" s="89" t="s">
        <v>113</v>
      </c>
      <c r="E30" s="88" t="s">
        <v>1265</v>
      </c>
      <c r="F30" s="89" t="s">
        <v>1283</v>
      </c>
      <c r="G30" s="89" t="s">
        <v>126</v>
      </c>
      <c r="H30" s="91">
        <v>626.34044900000015</v>
      </c>
      <c r="I30" s="99">
        <v>3608</v>
      </c>
      <c r="J30" s="91"/>
      <c r="K30" s="91">
        <v>22.598363402000004</v>
      </c>
      <c r="L30" s="92">
        <v>1.0025648331676908E-4</v>
      </c>
      <c r="M30" s="92">
        <f t="shared" si="0"/>
        <v>3.4300719123340394E-2</v>
      </c>
      <c r="N30" s="92">
        <f>K30/'סכום נכסי הקרן'!$C$42</f>
        <v>2.354364744320772E-4</v>
      </c>
    </row>
    <row r="31" spans="2:14">
      <c r="B31" s="86" t="s">
        <v>1288</v>
      </c>
      <c r="C31" s="88" t="s">
        <v>1289</v>
      </c>
      <c r="D31" s="89" t="s">
        <v>113</v>
      </c>
      <c r="E31" s="88" t="s">
        <v>1274</v>
      </c>
      <c r="F31" s="89" t="s">
        <v>1283</v>
      </c>
      <c r="G31" s="89" t="s">
        <v>126</v>
      </c>
      <c r="H31" s="91">
        <v>553.23912000000007</v>
      </c>
      <c r="I31" s="99">
        <v>3613</v>
      </c>
      <c r="J31" s="91"/>
      <c r="K31" s="91">
        <v>19.988529406000001</v>
      </c>
      <c r="L31" s="92">
        <v>5.4773601624478865E-5</v>
      </c>
      <c r="M31" s="92">
        <f t="shared" si="0"/>
        <v>3.0339406471495058E-2</v>
      </c>
      <c r="N31" s="92">
        <f>K31/'סכום נכסי הקרן'!$C$42</f>
        <v>2.082464472632584E-4</v>
      </c>
    </row>
    <row r="32" spans="2:14">
      <c r="B32" s="93"/>
      <c r="C32" s="88"/>
      <c r="D32" s="88"/>
      <c r="E32" s="88"/>
      <c r="F32" s="88"/>
      <c r="G32" s="88"/>
      <c r="H32" s="91"/>
      <c r="I32" s="99"/>
      <c r="J32" s="88"/>
      <c r="K32" s="88"/>
      <c r="L32" s="88"/>
      <c r="M32" s="92"/>
      <c r="N32" s="88"/>
    </row>
    <row r="33" spans="2:14">
      <c r="B33" s="79" t="s">
        <v>189</v>
      </c>
      <c r="C33" s="80"/>
      <c r="D33" s="81"/>
      <c r="E33" s="80"/>
      <c r="F33" s="81"/>
      <c r="G33" s="81"/>
      <c r="H33" s="83"/>
      <c r="I33" s="101"/>
      <c r="J33" s="83"/>
      <c r="K33" s="83">
        <v>443.85994967800008</v>
      </c>
      <c r="L33" s="84"/>
      <c r="M33" s="84">
        <f t="shared" si="0"/>
        <v>0.67370876346990949</v>
      </c>
      <c r="N33" s="84">
        <f>K33/'סכום נכסי הקרן'!$C$42</f>
        <v>4.6242650334819817E-3</v>
      </c>
    </row>
    <row r="34" spans="2:14">
      <c r="B34" s="85" t="s">
        <v>216</v>
      </c>
      <c r="C34" s="80"/>
      <c r="D34" s="81"/>
      <c r="E34" s="80"/>
      <c r="F34" s="81"/>
      <c r="G34" s="81"/>
      <c r="H34" s="83"/>
      <c r="I34" s="101"/>
      <c r="J34" s="83"/>
      <c r="K34" s="83">
        <v>443.85994967800008</v>
      </c>
      <c r="L34" s="84"/>
      <c r="M34" s="84">
        <f t="shared" si="0"/>
        <v>0.67370876346990949</v>
      </c>
      <c r="N34" s="84">
        <f>K34/'סכום נכסי הקרן'!$C$42</f>
        <v>4.6242650334819817E-3</v>
      </c>
    </row>
    <row r="35" spans="2:14">
      <c r="B35" s="86" t="s">
        <v>1290</v>
      </c>
      <c r="C35" s="88" t="s">
        <v>1291</v>
      </c>
      <c r="D35" s="89" t="s">
        <v>26</v>
      </c>
      <c r="E35" s="88"/>
      <c r="F35" s="89" t="s">
        <v>1255</v>
      </c>
      <c r="G35" s="89" t="s">
        <v>125</v>
      </c>
      <c r="H35" s="91">
        <v>124.60427900000005</v>
      </c>
      <c r="I35" s="99">
        <v>6351.4</v>
      </c>
      <c r="J35" s="91"/>
      <c r="K35" s="91">
        <v>29.28223005800001</v>
      </c>
      <c r="L35" s="92">
        <v>2.8190517782074295E-6</v>
      </c>
      <c r="M35" s="92">
        <f t="shared" si="0"/>
        <v>4.4445764972325476E-2</v>
      </c>
      <c r="N35" s="92">
        <f>K35/'סכום נכסי הקרן'!$C$42</f>
        <v>3.0507098614735876E-4</v>
      </c>
    </row>
    <row r="36" spans="2:14">
      <c r="B36" s="86" t="s">
        <v>1292</v>
      </c>
      <c r="C36" s="88" t="s">
        <v>1293</v>
      </c>
      <c r="D36" s="89" t="s">
        <v>1089</v>
      </c>
      <c r="E36" s="88"/>
      <c r="F36" s="89" t="s">
        <v>1255</v>
      </c>
      <c r="G36" s="89" t="s">
        <v>125</v>
      </c>
      <c r="H36" s="91">
        <v>87.251737000000006</v>
      </c>
      <c r="I36" s="99">
        <v>6508</v>
      </c>
      <c r="J36" s="91"/>
      <c r="K36" s="91">
        <v>21.009869291000001</v>
      </c>
      <c r="L36" s="92">
        <v>4.3398028848545143E-7</v>
      </c>
      <c r="M36" s="92">
        <f t="shared" si="0"/>
        <v>3.1889637871072837E-2</v>
      </c>
      <c r="N36" s="92">
        <f>K36/'סכום נכסי הקרן'!$C$42</f>
        <v>2.1888707010145835E-4</v>
      </c>
    </row>
    <row r="37" spans="2:14">
      <c r="B37" s="86" t="s">
        <v>1294</v>
      </c>
      <c r="C37" s="88" t="s">
        <v>1295</v>
      </c>
      <c r="D37" s="89" t="s">
        <v>1089</v>
      </c>
      <c r="E37" s="88"/>
      <c r="F37" s="89" t="s">
        <v>1255</v>
      </c>
      <c r="G37" s="89" t="s">
        <v>125</v>
      </c>
      <c r="H37" s="91">
        <v>5.763871</v>
      </c>
      <c r="I37" s="99">
        <v>16981</v>
      </c>
      <c r="J37" s="91"/>
      <c r="K37" s="91">
        <v>3.6214228210000003</v>
      </c>
      <c r="L37" s="92">
        <v>5.681307288207972E-8</v>
      </c>
      <c r="M37" s="92">
        <f t="shared" si="0"/>
        <v>5.4967434942205821E-3</v>
      </c>
      <c r="N37" s="92">
        <f>K37/'סכום נכסי הקרן'!$C$42</f>
        <v>3.772906056235246E-5</v>
      </c>
    </row>
    <row r="38" spans="2:14">
      <c r="B38" s="86" t="s">
        <v>1296</v>
      </c>
      <c r="C38" s="88" t="s">
        <v>1297</v>
      </c>
      <c r="D38" s="89" t="s">
        <v>1089</v>
      </c>
      <c r="E38" s="88"/>
      <c r="F38" s="89" t="s">
        <v>1255</v>
      </c>
      <c r="G38" s="89" t="s">
        <v>125</v>
      </c>
      <c r="H38" s="91">
        <v>30.978962000000003</v>
      </c>
      <c r="I38" s="99">
        <v>7417</v>
      </c>
      <c r="J38" s="91"/>
      <c r="K38" s="91">
        <v>8.5015256410000024</v>
      </c>
      <c r="L38" s="92">
        <v>1.3189731935857829E-7</v>
      </c>
      <c r="M38" s="92">
        <f t="shared" si="0"/>
        <v>1.2903962908482544E-2</v>
      </c>
      <c r="N38" s="92">
        <f>K38/'סכום נכסי הקרן'!$C$42</f>
        <v>8.8571423894962347E-5</v>
      </c>
    </row>
    <row r="39" spans="2:14">
      <c r="B39" s="86" t="s">
        <v>1298</v>
      </c>
      <c r="C39" s="88" t="s">
        <v>1299</v>
      </c>
      <c r="D39" s="89" t="s">
        <v>1089</v>
      </c>
      <c r="E39" s="88"/>
      <c r="F39" s="89" t="s">
        <v>1255</v>
      </c>
      <c r="G39" s="89" t="s">
        <v>125</v>
      </c>
      <c r="H39" s="91">
        <v>9.6338570000000026</v>
      </c>
      <c r="I39" s="99">
        <v>8117</v>
      </c>
      <c r="J39" s="91"/>
      <c r="K39" s="91">
        <v>2.8933267180000004</v>
      </c>
      <c r="L39" s="92">
        <v>2.3311053532981258E-8</v>
      </c>
      <c r="M39" s="92">
        <f t="shared" si="0"/>
        <v>4.3916094860830084E-3</v>
      </c>
      <c r="N39" s="92">
        <f>K39/'סכום נכסי הקרן'!$C$42</f>
        <v>3.0143538704478296E-5</v>
      </c>
    </row>
    <row r="40" spans="2:14">
      <c r="B40" s="86" t="s">
        <v>1300</v>
      </c>
      <c r="C40" s="88" t="s">
        <v>1301</v>
      </c>
      <c r="D40" s="89" t="s">
        <v>1089</v>
      </c>
      <c r="E40" s="88"/>
      <c r="F40" s="89" t="s">
        <v>1255</v>
      </c>
      <c r="G40" s="89" t="s">
        <v>125</v>
      </c>
      <c r="H40" s="91">
        <v>82.318731000000014</v>
      </c>
      <c r="I40" s="99">
        <v>3371</v>
      </c>
      <c r="J40" s="91"/>
      <c r="K40" s="91">
        <v>10.267368344000003</v>
      </c>
      <c r="L40" s="92">
        <v>8.5366713037414429E-8</v>
      </c>
      <c r="M40" s="92">
        <f t="shared" si="0"/>
        <v>1.558423109844548E-2</v>
      </c>
      <c r="N40" s="92">
        <f>K40/'סכום נכסי הקרן'!$C$42</f>
        <v>1.0696849862999097E-4</v>
      </c>
    </row>
    <row r="41" spans="2:14">
      <c r="B41" s="86" t="s">
        <v>1302</v>
      </c>
      <c r="C41" s="88" t="s">
        <v>1303</v>
      </c>
      <c r="D41" s="89" t="s">
        <v>1071</v>
      </c>
      <c r="E41" s="88"/>
      <c r="F41" s="89" t="s">
        <v>1255</v>
      </c>
      <c r="G41" s="89" t="s">
        <v>125</v>
      </c>
      <c r="H41" s="91">
        <v>32.28649200000001</v>
      </c>
      <c r="I41" s="99">
        <v>2426</v>
      </c>
      <c r="J41" s="91"/>
      <c r="K41" s="91">
        <v>2.8981000950000002</v>
      </c>
      <c r="L41" s="92">
        <v>1.0892878542510124E-6</v>
      </c>
      <c r="M41" s="92">
        <f t="shared" si="0"/>
        <v>4.3988547126878833E-3</v>
      </c>
      <c r="N41" s="92">
        <f>K41/'סכום נכסי הקרן'!$C$42</f>
        <v>3.0193269166460144E-5</v>
      </c>
    </row>
    <row r="42" spans="2:14">
      <c r="B42" s="86" t="s">
        <v>1304</v>
      </c>
      <c r="C42" s="88" t="s">
        <v>1305</v>
      </c>
      <c r="D42" s="89" t="s">
        <v>26</v>
      </c>
      <c r="E42" s="88"/>
      <c r="F42" s="89" t="s">
        <v>1255</v>
      </c>
      <c r="G42" s="89" t="s">
        <v>133</v>
      </c>
      <c r="H42" s="91">
        <v>115.55589900000001</v>
      </c>
      <c r="I42" s="99">
        <v>5040</v>
      </c>
      <c r="J42" s="91"/>
      <c r="K42" s="91">
        <v>16.247843488000001</v>
      </c>
      <c r="L42" s="92">
        <v>1.6808844192106948E-6</v>
      </c>
      <c r="M42" s="92">
        <f t="shared" si="0"/>
        <v>2.4661640576704766E-2</v>
      </c>
      <c r="N42" s="92">
        <f>K42/'סכום נכסי הקרן'!$C$42</f>
        <v>1.6927486826768853E-4</v>
      </c>
    </row>
    <row r="43" spans="2:14">
      <c r="B43" s="86" t="s">
        <v>1306</v>
      </c>
      <c r="C43" s="88" t="s">
        <v>1307</v>
      </c>
      <c r="D43" s="89" t="s">
        <v>114</v>
      </c>
      <c r="E43" s="88"/>
      <c r="F43" s="89" t="s">
        <v>1255</v>
      </c>
      <c r="G43" s="89" t="s">
        <v>125</v>
      </c>
      <c r="H43" s="91">
        <v>171.13356300000004</v>
      </c>
      <c r="I43" s="99">
        <v>1003</v>
      </c>
      <c r="J43" s="91"/>
      <c r="K43" s="91">
        <v>6.3509376720000024</v>
      </c>
      <c r="L43" s="92">
        <v>7.4960685553124771E-7</v>
      </c>
      <c r="M43" s="92">
        <f t="shared" si="0"/>
        <v>9.639712636793597E-3</v>
      </c>
      <c r="N43" s="92">
        <f>K43/'סכום נכסי הקרן'!$C$42</f>
        <v>6.6165958491543338E-5</v>
      </c>
    </row>
    <row r="44" spans="2:14">
      <c r="B44" s="86" t="s">
        <v>1308</v>
      </c>
      <c r="C44" s="88" t="s">
        <v>1309</v>
      </c>
      <c r="D44" s="89" t="s">
        <v>114</v>
      </c>
      <c r="E44" s="88"/>
      <c r="F44" s="89" t="s">
        <v>1255</v>
      </c>
      <c r="G44" s="89" t="s">
        <v>125</v>
      </c>
      <c r="H44" s="91">
        <v>194.37786000000003</v>
      </c>
      <c r="I44" s="99">
        <v>446</v>
      </c>
      <c r="J44" s="91"/>
      <c r="K44" s="91">
        <v>3.2076234460000004</v>
      </c>
      <c r="L44" s="92">
        <v>3.2540251368056583E-7</v>
      </c>
      <c r="M44" s="92">
        <f t="shared" si="0"/>
        <v>4.8686618989829096E-3</v>
      </c>
      <c r="N44" s="92">
        <f>K44/'סכום נכסי הקרן'!$C$42</f>
        <v>3.3417975540878082E-5</v>
      </c>
    </row>
    <row r="45" spans="2:14">
      <c r="B45" s="86" t="s">
        <v>1310</v>
      </c>
      <c r="C45" s="88" t="s">
        <v>1311</v>
      </c>
      <c r="D45" s="89" t="s">
        <v>1089</v>
      </c>
      <c r="E45" s="88"/>
      <c r="F45" s="89" t="s">
        <v>1255</v>
      </c>
      <c r="G45" s="89" t="s">
        <v>125</v>
      </c>
      <c r="H45" s="91">
        <v>45.775803000000003</v>
      </c>
      <c r="I45" s="99">
        <v>10732</v>
      </c>
      <c r="J45" s="91"/>
      <c r="K45" s="91">
        <v>18.176838958000005</v>
      </c>
      <c r="L45" s="92">
        <v>3.3056849562379045E-7</v>
      </c>
      <c r="M45" s="92">
        <f t="shared" si="0"/>
        <v>2.7589548701273215E-2</v>
      </c>
      <c r="N45" s="92">
        <f>K45/'סכום נכסי הקרן'!$C$42</f>
        <v>1.8937171707807869E-4</v>
      </c>
    </row>
    <row r="46" spans="2:14">
      <c r="B46" s="86" t="s">
        <v>1312</v>
      </c>
      <c r="C46" s="88" t="s">
        <v>1313</v>
      </c>
      <c r="D46" s="89" t="s">
        <v>26</v>
      </c>
      <c r="E46" s="88"/>
      <c r="F46" s="89" t="s">
        <v>1255</v>
      </c>
      <c r="G46" s="89" t="s">
        <v>125</v>
      </c>
      <c r="H46" s="91">
        <v>24.25147299999999</v>
      </c>
      <c r="I46" s="99">
        <v>4648</v>
      </c>
      <c r="J46" s="91"/>
      <c r="K46" s="91">
        <v>4.1706716640000012</v>
      </c>
      <c r="L46" s="92">
        <v>2.5876189792297763E-6</v>
      </c>
      <c r="M46" s="92">
        <f t="shared" si="0"/>
        <v>6.3304158251512085E-3</v>
      </c>
      <c r="N46" s="92">
        <f>K46/'סכום נכסי הקרן'!$C$42</f>
        <v>4.3451298446639832E-5</v>
      </c>
    </row>
    <row r="47" spans="2:14">
      <c r="B47" s="86" t="s">
        <v>1314</v>
      </c>
      <c r="C47" s="88" t="s">
        <v>1315</v>
      </c>
      <c r="D47" s="89" t="s">
        <v>1089</v>
      </c>
      <c r="E47" s="88"/>
      <c r="F47" s="89" t="s">
        <v>1255</v>
      </c>
      <c r="G47" s="89" t="s">
        <v>125</v>
      </c>
      <c r="H47" s="91">
        <v>68.526432000000014</v>
      </c>
      <c r="I47" s="99">
        <v>6014.5</v>
      </c>
      <c r="J47" s="91"/>
      <c r="K47" s="91">
        <v>15.249632335000005</v>
      </c>
      <c r="L47" s="92">
        <v>2.0376910096542761E-6</v>
      </c>
      <c r="M47" s="92">
        <f t="shared" si="0"/>
        <v>2.3146514911374136E-2</v>
      </c>
      <c r="N47" s="92">
        <f>K47/'סכום נכסי הקרן'!$C$42</f>
        <v>1.5887520744179445E-4</v>
      </c>
    </row>
    <row r="48" spans="2:14">
      <c r="B48" s="86" t="s">
        <v>1316</v>
      </c>
      <c r="C48" s="88" t="s">
        <v>1317</v>
      </c>
      <c r="D48" s="89" t="s">
        <v>114</v>
      </c>
      <c r="E48" s="88"/>
      <c r="F48" s="89" t="s">
        <v>1255</v>
      </c>
      <c r="G48" s="89" t="s">
        <v>125</v>
      </c>
      <c r="H48" s="91">
        <v>937.76976300000013</v>
      </c>
      <c r="I48" s="99">
        <v>792</v>
      </c>
      <c r="J48" s="91"/>
      <c r="K48" s="91">
        <v>27.480405122000004</v>
      </c>
      <c r="L48" s="92">
        <v>1.091151086041706E-6</v>
      </c>
      <c r="M48" s="92">
        <f t="shared" si="0"/>
        <v>4.1710881479227156E-2</v>
      </c>
      <c r="N48" s="92">
        <f>K48/'סכום נכסי הקרן'!$C$42</f>
        <v>2.8629903780183827E-4</v>
      </c>
    </row>
    <row r="49" spans="2:14">
      <c r="B49" s="86" t="s">
        <v>1318</v>
      </c>
      <c r="C49" s="88" t="s">
        <v>1319</v>
      </c>
      <c r="D49" s="89" t="s">
        <v>1320</v>
      </c>
      <c r="E49" s="88"/>
      <c r="F49" s="89" t="s">
        <v>1255</v>
      </c>
      <c r="G49" s="89" t="s">
        <v>130</v>
      </c>
      <c r="H49" s="91">
        <v>227.56590300000005</v>
      </c>
      <c r="I49" s="99">
        <v>1929</v>
      </c>
      <c r="J49" s="91"/>
      <c r="K49" s="91">
        <v>2.0727942890000004</v>
      </c>
      <c r="L49" s="92">
        <v>8.872010029181476E-7</v>
      </c>
      <c r="M49" s="92">
        <f t="shared" si="0"/>
        <v>3.1461718462833777E-3</v>
      </c>
      <c r="N49" s="92">
        <f>K49/'סכום נכסי הקרן'!$C$42</f>
        <v>2.1594987696406112E-5</v>
      </c>
    </row>
    <row r="50" spans="2:14">
      <c r="B50" s="86" t="s">
        <v>1321</v>
      </c>
      <c r="C50" s="88" t="s">
        <v>1322</v>
      </c>
      <c r="D50" s="89" t="s">
        <v>26</v>
      </c>
      <c r="E50" s="88"/>
      <c r="F50" s="89" t="s">
        <v>1255</v>
      </c>
      <c r="G50" s="89" t="s">
        <v>127</v>
      </c>
      <c r="H50" s="91">
        <v>332.18918000000008</v>
      </c>
      <c r="I50" s="99">
        <v>2899</v>
      </c>
      <c r="J50" s="91"/>
      <c r="K50" s="91">
        <v>38.698815587000006</v>
      </c>
      <c r="L50" s="92">
        <v>1.3693987099250371E-6</v>
      </c>
      <c r="M50" s="92">
        <f t="shared" si="0"/>
        <v>5.8738643159360678E-2</v>
      </c>
      <c r="N50" s="92">
        <f>K50/'סכום נכסי הקרן'!$C$42</f>
        <v>4.0317577624643581E-4</v>
      </c>
    </row>
    <row r="51" spans="2:14">
      <c r="B51" s="86" t="s">
        <v>1323</v>
      </c>
      <c r="C51" s="88" t="s">
        <v>1324</v>
      </c>
      <c r="D51" s="89" t="s">
        <v>26</v>
      </c>
      <c r="E51" s="88"/>
      <c r="F51" s="89" t="s">
        <v>1255</v>
      </c>
      <c r="G51" s="89" t="s">
        <v>125</v>
      </c>
      <c r="H51" s="91">
        <v>31.330709000000002</v>
      </c>
      <c r="I51" s="99">
        <v>3805</v>
      </c>
      <c r="J51" s="91"/>
      <c r="K51" s="91">
        <v>4.4108939140000007</v>
      </c>
      <c r="L51" s="92">
        <v>4.9985177089980864E-7</v>
      </c>
      <c r="M51" s="92">
        <f t="shared" si="0"/>
        <v>6.6950349693719628E-3</v>
      </c>
      <c r="N51" s="92">
        <f>K51/'סכום נכסי הקרן'!$C$42</f>
        <v>4.5954005329171668E-5</v>
      </c>
    </row>
    <row r="52" spans="2:14">
      <c r="B52" s="86" t="s">
        <v>1325</v>
      </c>
      <c r="C52" s="88" t="s">
        <v>1326</v>
      </c>
      <c r="D52" s="89" t="s">
        <v>114</v>
      </c>
      <c r="E52" s="88"/>
      <c r="F52" s="89" t="s">
        <v>1255</v>
      </c>
      <c r="G52" s="89" t="s">
        <v>125</v>
      </c>
      <c r="H52" s="91">
        <v>298.61866200000003</v>
      </c>
      <c r="I52" s="99">
        <v>483.55</v>
      </c>
      <c r="J52" s="91"/>
      <c r="K52" s="91">
        <v>5.3426909870000019</v>
      </c>
      <c r="L52" s="92">
        <v>2.7635980075018761E-6</v>
      </c>
      <c r="M52" s="92">
        <f t="shared" si="0"/>
        <v>8.1093546310380404E-3</v>
      </c>
      <c r="N52" s="92">
        <f>K52/'סכום נכסי הקרן'!$C$42</f>
        <v>5.5661744507037686E-5</v>
      </c>
    </row>
    <row r="53" spans="2:14">
      <c r="B53" s="86" t="s">
        <v>1327</v>
      </c>
      <c r="C53" s="88" t="s">
        <v>1328</v>
      </c>
      <c r="D53" s="89" t="s">
        <v>114</v>
      </c>
      <c r="E53" s="88"/>
      <c r="F53" s="89" t="s">
        <v>1255</v>
      </c>
      <c r="G53" s="89" t="s">
        <v>125</v>
      </c>
      <c r="H53" s="91">
        <v>34.885518999999995</v>
      </c>
      <c r="I53" s="99">
        <v>3885.75</v>
      </c>
      <c r="J53" s="91"/>
      <c r="K53" s="91">
        <v>5.0155868570000015</v>
      </c>
      <c r="L53" s="92">
        <v>3.4773153726511223E-7</v>
      </c>
      <c r="M53" s="92">
        <f t="shared" si="0"/>
        <v>7.6128626201952716E-3</v>
      </c>
      <c r="N53" s="92">
        <f>K53/'סכום נכסי הקרן'!$C$42</f>
        <v>5.225387634555144E-5</v>
      </c>
    </row>
    <row r="54" spans="2:14">
      <c r="B54" s="86" t="s">
        <v>1329</v>
      </c>
      <c r="C54" s="88" t="s">
        <v>1330</v>
      </c>
      <c r="D54" s="89" t="s">
        <v>26</v>
      </c>
      <c r="E54" s="88"/>
      <c r="F54" s="89" t="s">
        <v>1255</v>
      </c>
      <c r="G54" s="89" t="s">
        <v>127</v>
      </c>
      <c r="H54" s="91">
        <v>265.39350000000007</v>
      </c>
      <c r="I54" s="99">
        <v>658.2</v>
      </c>
      <c r="J54" s="91"/>
      <c r="K54" s="91">
        <v>7.0195962390000002</v>
      </c>
      <c r="L54" s="92">
        <v>1.2575035806561991E-6</v>
      </c>
      <c r="M54" s="92">
        <f t="shared" si="0"/>
        <v>1.0654629924744297E-2</v>
      </c>
      <c r="N54" s="92">
        <f>K54/'סכום נכסי הקרן'!$C$42</f>
        <v>7.3132242412765348E-5</v>
      </c>
    </row>
    <row r="55" spans="2:14">
      <c r="B55" s="86" t="s">
        <v>1331</v>
      </c>
      <c r="C55" s="88" t="s">
        <v>1332</v>
      </c>
      <c r="D55" s="89" t="s">
        <v>114</v>
      </c>
      <c r="E55" s="88"/>
      <c r="F55" s="89" t="s">
        <v>1255</v>
      </c>
      <c r="G55" s="89" t="s">
        <v>125</v>
      </c>
      <c r="H55" s="91">
        <v>428.93086000000005</v>
      </c>
      <c r="I55" s="99">
        <v>1024</v>
      </c>
      <c r="J55" s="91"/>
      <c r="K55" s="91">
        <v>16.251332420000004</v>
      </c>
      <c r="L55" s="92">
        <v>1.8501156482789562E-6</v>
      </c>
      <c r="M55" s="92">
        <f t="shared" si="0"/>
        <v>2.4666936220218576E-2</v>
      </c>
      <c r="N55" s="92">
        <f>K55/'סכום נכסי הקרן'!$C$42</f>
        <v>1.6931121699945294E-4</v>
      </c>
    </row>
    <row r="56" spans="2:14">
      <c r="B56" s="86" t="s">
        <v>1333</v>
      </c>
      <c r="C56" s="88" t="s">
        <v>1334</v>
      </c>
      <c r="D56" s="89" t="s">
        <v>1089</v>
      </c>
      <c r="E56" s="88"/>
      <c r="F56" s="89" t="s">
        <v>1255</v>
      </c>
      <c r="G56" s="89" t="s">
        <v>125</v>
      </c>
      <c r="H56" s="91">
        <v>14.098600000000001</v>
      </c>
      <c r="I56" s="99">
        <v>34591</v>
      </c>
      <c r="J56" s="91"/>
      <c r="K56" s="91">
        <v>18.044332332000007</v>
      </c>
      <c r="L56" s="92">
        <v>7.6831607629427798E-7</v>
      </c>
      <c r="M56" s="92">
        <f t="shared" si="0"/>
        <v>2.7388424731384087E-2</v>
      </c>
      <c r="N56" s="92">
        <f>K56/'סכום נכסי הקרן'!$C$42</f>
        <v>1.8799122361891216E-4</v>
      </c>
    </row>
    <row r="57" spans="2:14">
      <c r="B57" s="86" t="s">
        <v>1335</v>
      </c>
      <c r="C57" s="88" t="s">
        <v>1336</v>
      </c>
      <c r="D57" s="89" t="s">
        <v>26</v>
      </c>
      <c r="E57" s="88"/>
      <c r="F57" s="89" t="s">
        <v>1255</v>
      </c>
      <c r="G57" s="89" t="s">
        <v>125</v>
      </c>
      <c r="H57" s="91">
        <v>92.481251999999998</v>
      </c>
      <c r="I57" s="99">
        <v>715.79</v>
      </c>
      <c r="J57" s="91"/>
      <c r="K57" s="91">
        <v>2.4492947480000002</v>
      </c>
      <c r="L57" s="92">
        <v>2.5201943645249164E-7</v>
      </c>
      <c r="M57" s="92">
        <f t="shared" si="0"/>
        <v>3.7176396231412712E-3</v>
      </c>
      <c r="N57" s="92">
        <f>K57/'סכום נכסי הקרן'!$C$42</f>
        <v>2.5517481512094276E-5</v>
      </c>
    </row>
    <row r="58" spans="2:14">
      <c r="B58" s="86" t="s">
        <v>1337</v>
      </c>
      <c r="C58" s="88" t="s">
        <v>1338</v>
      </c>
      <c r="D58" s="89" t="s">
        <v>26</v>
      </c>
      <c r="E58" s="88"/>
      <c r="F58" s="89" t="s">
        <v>1255</v>
      </c>
      <c r="G58" s="89" t="s">
        <v>127</v>
      </c>
      <c r="H58" s="91">
        <v>7.1564720000000008</v>
      </c>
      <c r="I58" s="99">
        <v>7477</v>
      </c>
      <c r="J58" s="91"/>
      <c r="K58" s="91">
        <v>2.1502571010000002</v>
      </c>
      <c r="L58" s="92">
        <v>2.1079446244477173E-6</v>
      </c>
      <c r="M58" s="92">
        <f t="shared" si="0"/>
        <v>3.263748066722463E-3</v>
      </c>
      <c r="N58" s="92">
        <f>K58/'סכום נכסי הקרן'!$C$42</f>
        <v>2.2402018322139863E-5</v>
      </c>
    </row>
    <row r="59" spans="2:14">
      <c r="B59" s="86" t="s">
        <v>1339</v>
      </c>
      <c r="C59" s="88" t="s">
        <v>1340</v>
      </c>
      <c r="D59" s="89" t="s">
        <v>26</v>
      </c>
      <c r="E59" s="88"/>
      <c r="F59" s="89" t="s">
        <v>1255</v>
      </c>
      <c r="G59" s="89" t="s">
        <v>127</v>
      </c>
      <c r="H59" s="91">
        <v>72.231306000000004</v>
      </c>
      <c r="I59" s="99">
        <v>20830</v>
      </c>
      <c r="J59" s="91"/>
      <c r="K59" s="91">
        <v>60.461471910000007</v>
      </c>
      <c r="L59" s="92">
        <v>2.562765727355325E-6</v>
      </c>
      <c r="M59" s="92">
        <f t="shared" si="0"/>
        <v>9.1770891939241178E-2</v>
      </c>
      <c r="N59" s="92">
        <f>K59/'סכום נכסי הקרן'!$C$42</f>
        <v>6.2990560565127723E-4</v>
      </c>
    </row>
    <row r="60" spans="2:14">
      <c r="B60" s="86" t="s">
        <v>1341</v>
      </c>
      <c r="C60" s="88" t="s">
        <v>1342</v>
      </c>
      <c r="D60" s="89" t="s">
        <v>26</v>
      </c>
      <c r="E60" s="88"/>
      <c r="F60" s="89" t="s">
        <v>1255</v>
      </c>
      <c r="G60" s="89" t="s">
        <v>127</v>
      </c>
      <c r="H60" s="91">
        <v>8.3536000000000019</v>
      </c>
      <c r="I60" s="99">
        <v>5352.9</v>
      </c>
      <c r="J60" s="91"/>
      <c r="K60" s="91">
        <v>1.7969116630000004</v>
      </c>
      <c r="L60" s="92">
        <v>1.6099538999984585E-6</v>
      </c>
      <c r="M60" s="92">
        <f t="shared" si="0"/>
        <v>2.7274259266298301E-3</v>
      </c>
      <c r="N60" s="92">
        <f>K60/'סכום נכסי הקרן'!$C$42</f>
        <v>1.8720760405382246E-5</v>
      </c>
    </row>
    <row r="61" spans="2:14">
      <c r="B61" s="86" t="s">
        <v>1343</v>
      </c>
      <c r="C61" s="88" t="s">
        <v>1344</v>
      </c>
      <c r="D61" s="89" t="s">
        <v>26</v>
      </c>
      <c r="E61" s="88"/>
      <c r="F61" s="89" t="s">
        <v>1255</v>
      </c>
      <c r="G61" s="89" t="s">
        <v>127</v>
      </c>
      <c r="H61" s="91">
        <v>36.514485000000015</v>
      </c>
      <c r="I61" s="99">
        <v>8269.7999999999993</v>
      </c>
      <c r="J61" s="91"/>
      <c r="K61" s="91">
        <v>12.134563508000001</v>
      </c>
      <c r="L61" s="92">
        <v>6.4666355682900718E-6</v>
      </c>
      <c r="M61" s="92">
        <f t="shared" si="0"/>
        <v>1.8418336194000993E-2</v>
      </c>
      <c r="N61" s="92">
        <f>K61/'סכום נכסי הקרן'!$C$42</f>
        <v>1.2642149346278836E-4</v>
      </c>
    </row>
    <row r="62" spans="2:14">
      <c r="B62" s="86" t="s">
        <v>1345</v>
      </c>
      <c r="C62" s="88" t="s">
        <v>1346</v>
      </c>
      <c r="D62" s="89" t="s">
        <v>26</v>
      </c>
      <c r="E62" s="88"/>
      <c r="F62" s="89" t="s">
        <v>1255</v>
      </c>
      <c r="G62" s="89" t="s">
        <v>127</v>
      </c>
      <c r="H62" s="91">
        <v>57.043110000000013</v>
      </c>
      <c r="I62" s="99">
        <v>2323.1999999999998</v>
      </c>
      <c r="J62" s="91"/>
      <c r="K62" s="91">
        <v>5.325418937000002</v>
      </c>
      <c r="L62" s="92">
        <v>1.9560545417305638E-6</v>
      </c>
      <c r="M62" s="92">
        <f t="shared" si="0"/>
        <v>8.0831384079781948E-3</v>
      </c>
      <c r="N62" s="92">
        <f>K62/'סכום נכסי הקרן'!$C$42</f>
        <v>5.5481799150558702E-5</v>
      </c>
    </row>
    <row r="63" spans="2:14">
      <c r="B63" s="86" t="s">
        <v>1347</v>
      </c>
      <c r="C63" s="88" t="s">
        <v>1348</v>
      </c>
      <c r="D63" s="89" t="s">
        <v>115</v>
      </c>
      <c r="E63" s="88"/>
      <c r="F63" s="89" t="s">
        <v>1255</v>
      </c>
      <c r="G63" s="89" t="s">
        <v>134</v>
      </c>
      <c r="H63" s="91">
        <v>308.12842400000005</v>
      </c>
      <c r="I63" s="99">
        <v>241950</v>
      </c>
      <c r="J63" s="91"/>
      <c r="K63" s="91">
        <v>19.071808796000006</v>
      </c>
      <c r="L63" s="92">
        <v>3.8362922274292045E-8</v>
      </c>
      <c r="M63" s="92">
        <f t="shared" si="0"/>
        <v>2.8947970481249665E-2</v>
      </c>
      <c r="N63" s="92">
        <f>K63/'סכום נכסי הקרן'!$C$42</f>
        <v>1.9869577916317287E-4</v>
      </c>
    </row>
    <row r="64" spans="2:14">
      <c r="B64" s="86" t="s">
        <v>1349</v>
      </c>
      <c r="C64" s="88" t="s">
        <v>1350</v>
      </c>
      <c r="D64" s="89" t="s">
        <v>115</v>
      </c>
      <c r="E64" s="88"/>
      <c r="F64" s="89" t="s">
        <v>1255</v>
      </c>
      <c r="G64" s="89" t="s">
        <v>134</v>
      </c>
      <c r="H64" s="91">
        <v>841.93800000000022</v>
      </c>
      <c r="I64" s="99">
        <v>23390</v>
      </c>
      <c r="J64" s="91"/>
      <c r="K64" s="91">
        <v>5.0378453069999996</v>
      </c>
      <c r="L64" s="92">
        <v>2.3452796059105293E-6</v>
      </c>
      <c r="M64" s="92">
        <f t="shared" si="0"/>
        <v>7.6466474048714605E-3</v>
      </c>
      <c r="N64" s="92">
        <f>K64/'סכום נכסי הקרן'!$C$42</f>
        <v>5.2485771501014702E-5</v>
      </c>
    </row>
    <row r="65" spans="2:14">
      <c r="B65" s="86" t="s">
        <v>1351</v>
      </c>
      <c r="C65" s="88" t="s">
        <v>1352</v>
      </c>
      <c r="D65" s="89" t="s">
        <v>26</v>
      </c>
      <c r="E65" s="88"/>
      <c r="F65" s="89" t="s">
        <v>1255</v>
      </c>
      <c r="G65" s="89" t="s">
        <v>127</v>
      </c>
      <c r="H65" s="91">
        <v>4.3240840000000009</v>
      </c>
      <c r="I65" s="99">
        <v>17672</v>
      </c>
      <c r="J65" s="91"/>
      <c r="K65" s="91">
        <v>3.0707451350000006</v>
      </c>
      <c r="L65" s="92">
        <v>7.839876711086938E-7</v>
      </c>
      <c r="M65" s="92">
        <f t="shared" si="0"/>
        <v>4.6609024070157741E-3</v>
      </c>
      <c r="N65" s="92">
        <f>K65/'סכום נכסי הקרן'!$C$42</f>
        <v>3.1991936566515659E-5</v>
      </c>
    </row>
    <row r="66" spans="2:14">
      <c r="B66" s="86" t="s">
        <v>1353</v>
      </c>
      <c r="C66" s="88" t="s">
        <v>1354</v>
      </c>
      <c r="D66" s="89" t="s">
        <v>1089</v>
      </c>
      <c r="E66" s="88"/>
      <c r="F66" s="89" t="s">
        <v>1255</v>
      </c>
      <c r="G66" s="89" t="s">
        <v>125</v>
      </c>
      <c r="H66" s="91">
        <v>44.293260000000004</v>
      </c>
      <c r="I66" s="99">
        <v>3600</v>
      </c>
      <c r="J66" s="91"/>
      <c r="K66" s="91">
        <v>5.8998622320000011</v>
      </c>
      <c r="L66" s="92">
        <v>1.1795142953055273E-6</v>
      </c>
      <c r="M66" s="92">
        <f t="shared" si="0"/>
        <v>8.955051907357417E-3</v>
      </c>
      <c r="N66" s="92">
        <f>K66/'סכום נכסי הקרן'!$C$42</f>
        <v>6.1466520332800417E-5</v>
      </c>
    </row>
    <row r="67" spans="2:14">
      <c r="B67" s="86" t="s">
        <v>1355</v>
      </c>
      <c r="C67" s="88" t="s">
        <v>1356</v>
      </c>
      <c r="D67" s="89" t="s">
        <v>26</v>
      </c>
      <c r="E67" s="88"/>
      <c r="F67" s="89" t="s">
        <v>1255</v>
      </c>
      <c r="G67" s="89" t="s">
        <v>127</v>
      </c>
      <c r="H67" s="91">
        <v>5.7119990000000005</v>
      </c>
      <c r="I67" s="99">
        <v>22655</v>
      </c>
      <c r="J67" s="91"/>
      <c r="K67" s="91">
        <v>5.2001546110000012</v>
      </c>
      <c r="L67" s="92">
        <v>4.7979832003359939E-6</v>
      </c>
      <c r="M67" s="92">
        <f t="shared" si="0"/>
        <v>7.8930070968797859E-3</v>
      </c>
      <c r="N67" s="92">
        <f>K67/'סכום נכסי הקרן'!$C$42</f>
        <v>5.4176758127856125E-5</v>
      </c>
    </row>
    <row r="68" spans="2:14">
      <c r="B68" s="86" t="s">
        <v>1357</v>
      </c>
      <c r="C68" s="88" t="s">
        <v>1358</v>
      </c>
      <c r="D68" s="89" t="s">
        <v>26</v>
      </c>
      <c r="E68" s="88"/>
      <c r="F68" s="89" t="s">
        <v>1255</v>
      </c>
      <c r="G68" s="89" t="s">
        <v>127</v>
      </c>
      <c r="H68" s="91">
        <v>16.271366000000004</v>
      </c>
      <c r="I68" s="99">
        <v>19926</v>
      </c>
      <c r="J68" s="91"/>
      <c r="K68" s="91">
        <v>13.028911656000002</v>
      </c>
      <c r="L68" s="92">
        <v>5.3200477358182126E-6</v>
      </c>
      <c r="M68" s="92">
        <f t="shared" si="0"/>
        <v>1.9775814347499168E-2</v>
      </c>
      <c r="N68" s="92">
        <f>K68/'סכום נכסי הקרן'!$C$42</f>
        <v>1.3573907859646856E-4</v>
      </c>
    </row>
    <row r="69" spans="2:14">
      <c r="B69" s="86" t="s">
        <v>1359</v>
      </c>
      <c r="C69" s="88" t="s">
        <v>1360</v>
      </c>
      <c r="D69" s="89" t="s">
        <v>114</v>
      </c>
      <c r="E69" s="88"/>
      <c r="F69" s="89" t="s">
        <v>1255</v>
      </c>
      <c r="G69" s="89" t="s">
        <v>125</v>
      </c>
      <c r="H69" s="91">
        <v>84.19380000000001</v>
      </c>
      <c r="I69" s="99">
        <v>3005.25</v>
      </c>
      <c r="J69" s="91"/>
      <c r="K69" s="91">
        <v>9.3618664460000023</v>
      </c>
      <c r="L69" s="92">
        <v>4.454698412698413E-6</v>
      </c>
      <c r="M69" s="92">
        <f t="shared" si="0"/>
        <v>1.4209823327562354E-2</v>
      </c>
      <c r="N69" s="92">
        <f>K69/'סכום נכסי הקרן'!$C$42</f>
        <v>9.7534710409831322E-5</v>
      </c>
    </row>
    <row r="70" spans="2:14">
      <c r="B70" s="86" t="s">
        <v>1361</v>
      </c>
      <c r="C70" s="88" t="s">
        <v>1362</v>
      </c>
      <c r="D70" s="89" t="s">
        <v>1089</v>
      </c>
      <c r="E70" s="88"/>
      <c r="F70" s="89" t="s">
        <v>1255</v>
      </c>
      <c r="G70" s="89" t="s">
        <v>125</v>
      </c>
      <c r="H70" s="91">
        <v>22.566720000000004</v>
      </c>
      <c r="I70" s="99">
        <v>17386</v>
      </c>
      <c r="J70" s="91"/>
      <c r="K70" s="91">
        <v>14.516765068000002</v>
      </c>
      <c r="L70" s="92">
        <v>7.8655476363387555E-8</v>
      </c>
      <c r="M70" s="92">
        <f t="shared" si="0"/>
        <v>2.2034139035613486E-2</v>
      </c>
      <c r="N70" s="92">
        <f>K70/'סכום נכסי הקרן'!$C$42</f>
        <v>1.5123997817763092E-4</v>
      </c>
    </row>
    <row r="71" spans="2:14">
      <c r="B71" s="86" t="s">
        <v>1363</v>
      </c>
      <c r="C71" s="88" t="s">
        <v>1364</v>
      </c>
      <c r="D71" s="89" t="s">
        <v>1089</v>
      </c>
      <c r="E71" s="88"/>
      <c r="F71" s="89" t="s">
        <v>1255</v>
      </c>
      <c r="G71" s="89" t="s">
        <v>125</v>
      </c>
      <c r="H71" s="91">
        <v>13.178160000000002</v>
      </c>
      <c r="I71" s="99">
        <v>6544</v>
      </c>
      <c r="J71" s="91"/>
      <c r="K71" s="91">
        <v>3.1908015240000003</v>
      </c>
      <c r="L71" s="92">
        <v>5.6662184655423467E-8</v>
      </c>
      <c r="M71" s="92">
        <f t="shared" si="0"/>
        <v>4.8431288985893639E-3</v>
      </c>
      <c r="N71" s="92">
        <f>K71/'סכום נכסי הקרן'!$C$42</f>
        <v>3.3242719751845991E-5</v>
      </c>
    </row>
    <row r="72" spans="2:14">
      <c r="B72" s="86" t="s">
        <v>1365</v>
      </c>
      <c r="C72" s="88" t="s">
        <v>1366</v>
      </c>
      <c r="D72" s="89" t="s">
        <v>1089</v>
      </c>
      <c r="E72" s="88"/>
      <c r="F72" s="89" t="s">
        <v>1255</v>
      </c>
      <c r="G72" s="89" t="s">
        <v>125</v>
      </c>
      <c r="H72" s="91">
        <v>7.8519870000000012</v>
      </c>
      <c r="I72" s="99">
        <v>15225</v>
      </c>
      <c r="J72" s="91"/>
      <c r="K72" s="91">
        <v>4.4232205770000013</v>
      </c>
      <c r="L72" s="92">
        <v>1.2894966904779449E-7</v>
      </c>
      <c r="M72" s="92">
        <f t="shared" si="0"/>
        <v>6.7137448820222597E-3</v>
      </c>
      <c r="N72" s="92">
        <f>K72/'סכום נכסי הקרן'!$C$42</f>
        <v>4.6082428172304439E-5</v>
      </c>
    </row>
    <row r="73" spans="2:14">
      <c r="B73" s="86" t="s">
        <v>1367</v>
      </c>
      <c r="C73" s="88" t="s">
        <v>1368</v>
      </c>
      <c r="D73" s="89" t="s">
        <v>116</v>
      </c>
      <c r="E73" s="88"/>
      <c r="F73" s="89" t="s">
        <v>1255</v>
      </c>
      <c r="G73" s="89" t="s">
        <v>129</v>
      </c>
      <c r="H73" s="91">
        <v>47.66774800000001</v>
      </c>
      <c r="I73" s="99">
        <v>9007</v>
      </c>
      <c r="J73" s="91"/>
      <c r="K73" s="91">
        <v>10.526212181000002</v>
      </c>
      <c r="L73" s="92">
        <v>3.4840392437273538E-7</v>
      </c>
      <c r="M73" s="92">
        <f t="shared" si="0"/>
        <v>1.5977114848113781E-2</v>
      </c>
      <c r="N73" s="92">
        <f>K73/'סכום נכסי הקרן'!$C$42</f>
        <v>1.0966521074704444E-4</v>
      </c>
    </row>
    <row r="74" spans="2:14">
      <c r="B74" s="94"/>
      <c r="C74" s="94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</row>
    <row r="75" spans="2:14">
      <c r="B75" s="94"/>
      <c r="C75" s="94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</row>
    <row r="76" spans="2:14">
      <c r="B76" s="94"/>
      <c r="C76" s="94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</row>
    <row r="77" spans="2:14">
      <c r="B77" s="108" t="s">
        <v>211</v>
      </c>
      <c r="C77" s="94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</row>
    <row r="78" spans="2:14">
      <c r="B78" s="108" t="s">
        <v>105</v>
      </c>
      <c r="C78" s="94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</row>
    <row r="79" spans="2:14">
      <c r="B79" s="108" t="s">
        <v>194</v>
      </c>
      <c r="C79" s="94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</row>
    <row r="80" spans="2:14">
      <c r="B80" s="108" t="s">
        <v>202</v>
      </c>
      <c r="C80" s="94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</row>
    <row r="81" spans="2:14">
      <c r="B81" s="108" t="s">
        <v>209</v>
      </c>
      <c r="C81" s="94"/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5"/>
    </row>
    <row r="82" spans="2:14">
      <c r="B82" s="94"/>
      <c r="C82" s="94"/>
      <c r="D82" s="95"/>
      <c r="E82" s="95"/>
      <c r="F82" s="95"/>
      <c r="G82" s="95"/>
      <c r="H82" s="95"/>
      <c r="I82" s="95"/>
      <c r="J82" s="95"/>
      <c r="K82" s="95"/>
      <c r="L82" s="95"/>
      <c r="M82" s="95"/>
      <c r="N82" s="95"/>
    </row>
    <row r="83" spans="2:14">
      <c r="B83" s="94"/>
      <c r="C83" s="94"/>
      <c r="D83" s="95"/>
      <c r="E83" s="95"/>
      <c r="F83" s="95"/>
      <c r="G83" s="95"/>
      <c r="H83" s="95"/>
      <c r="I83" s="95"/>
      <c r="J83" s="95"/>
      <c r="K83" s="95"/>
      <c r="L83" s="95"/>
      <c r="M83" s="95"/>
      <c r="N83" s="95"/>
    </row>
    <row r="84" spans="2:14">
      <c r="B84" s="94"/>
      <c r="C84" s="94"/>
      <c r="D84" s="95"/>
      <c r="E84" s="95"/>
      <c r="F84" s="95"/>
      <c r="G84" s="95"/>
      <c r="H84" s="95"/>
      <c r="I84" s="95"/>
      <c r="J84" s="95"/>
      <c r="K84" s="95"/>
      <c r="L84" s="95"/>
      <c r="M84" s="95"/>
      <c r="N84" s="95"/>
    </row>
    <row r="85" spans="2:14">
      <c r="B85" s="94"/>
      <c r="C85" s="94"/>
      <c r="D85" s="95"/>
      <c r="E85" s="95"/>
      <c r="F85" s="95"/>
      <c r="G85" s="95"/>
      <c r="H85" s="95"/>
      <c r="I85" s="95"/>
      <c r="J85" s="95"/>
      <c r="K85" s="95"/>
      <c r="L85" s="95"/>
      <c r="M85" s="95"/>
      <c r="N85" s="95"/>
    </row>
    <row r="86" spans="2:14">
      <c r="B86" s="94"/>
      <c r="C86" s="94"/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5"/>
    </row>
    <row r="87" spans="2:14">
      <c r="B87" s="94"/>
      <c r="C87" s="94"/>
      <c r="D87" s="95"/>
      <c r="E87" s="95"/>
      <c r="F87" s="95"/>
      <c r="G87" s="95"/>
      <c r="H87" s="95"/>
      <c r="I87" s="95"/>
      <c r="J87" s="95"/>
      <c r="K87" s="95"/>
      <c r="L87" s="95"/>
      <c r="M87" s="95"/>
      <c r="N87" s="95"/>
    </row>
    <row r="88" spans="2:14">
      <c r="B88" s="94"/>
      <c r="C88" s="94"/>
      <c r="D88" s="95"/>
      <c r="E88" s="95"/>
      <c r="F88" s="95"/>
      <c r="G88" s="95"/>
      <c r="H88" s="95"/>
      <c r="I88" s="95"/>
      <c r="J88" s="95"/>
      <c r="K88" s="95"/>
      <c r="L88" s="95"/>
      <c r="M88" s="95"/>
      <c r="N88" s="95"/>
    </row>
    <row r="89" spans="2:14">
      <c r="B89" s="94"/>
      <c r="C89" s="94"/>
      <c r="D89" s="95"/>
      <c r="E89" s="95"/>
      <c r="F89" s="95"/>
      <c r="G89" s="95"/>
      <c r="H89" s="95"/>
      <c r="I89" s="95"/>
      <c r="J89" s="95"/>
      <c r="K89" s="95"/>
      <c r="L89" s="95"/>
      <c r="M89" s="95"/>
      <c r="N89" s="95"/>
    </row>
    <row r="90" spans="2:14">
      <c r="B90" s="94"/>
      <c r="C90" s="94"/>
      <c r="D90" s="95"/>
      <c r="E90" s="95"/>
      <c r="F90" s="95"/>
      <c r="G90" s="95"/>
      <c r="H90" s="95"/>
      <c r="I90" s="95"/>
      <c r="J90" s="95"/>
      <c r="K90" s="95"/>
      <c r="L90" s="95"/>
      <c r="M90" s="95"/>
      <c r="N90" s="95"/>
    </row>
    <row r="91" spans="2:14">
      <c r="B91" s="94"/>
      <c r="C91" s="94"/>
      <c r="D91" s="95"/>
      <c r="E91" s="95"/>
      <c r="F91" s="95"/>
      <c r="G91" s="95"/>
      <c r="H91" s="95"/>
      <c r="I91" s="95"/>
      <c r="J91" s="95"/>
      <c r="K91" s="95"/>
      <c r="L91" s="95"/>
      <c r="M91" s="95"/>
      <c r="N91" s="95"/>
    </row>
    <row r="92" spans="2:14">
      <c r="B92" s="94"/>
      <c r="C92" s="94"/>
      <c r="D92" s="95"/>
      <c r="E92" s="95"/>
      <c r="F92" s="95"/>
      <c r="G92" s="95"/>
      <c r="H92" s="95"/>
      <c r="I92" s="95"/>
      <c r="J92" s="95"/>
      <c r="K92" s="95"/>
      <c r="L92" s="95"/>
      <c r="M92" s="95"/>
      <c r="N92" s="95"/>
    </row>
    <row r="93" spans="2:14">
      <c r="B93" s="94"/>
      <c r="C93" s="94"/>
      <c r="D93" s="95"/>
      <c r="E93" s="95"/>
      <c r="F93" s="95"/>
      <c r="G93" s="95"/>
      <c r="H93" s="95"/>
      <c r="I93" s="95"/>
      <c r="J93" s="95"/>
      <c r="K93" s="95"/>
      <c r="L93" s="95"/>
      <c r="M93" s="95"/>
      <c r="N93" s="95"/>
    </row>
    <row r="94" spans="2:14">
      <c r="B94" s="94"/>
      <c r="C94" s="94"/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95"/>
    </row>
    <row r="95" spans="2:14">
      <c r="B95" s="94"/>
      <c r="C95" s="94"/>
      <c r="D95" s="95"/>
      <c r="E95" s="95"/>
      <c r="F95" s="95"/>
      <c r="G95" s="95"/>
      <c r="H95" s="95"/>
      <c r="I95" s="95"/>
      <c r="J95" s="95"/>
      <c r="K95" s="95"/>
      <c r="L95" s="95"/>
      <c r="M95" s="95"/>
      <c r="N95" s="95"/>
    </row>
    <row r="96" spans="2:14">
      <c r="B96" s="94"/>
      <c r="C96" s="94"/>
      <c r="D96" s="95"/>
      <c r="E96" s="95"/>
      <c r="F96" s="95"/>
      <c r="G96" s="95"/>
      <c r="H96" s="95"/>
      <c r="I96" s="95"/>
      <c r="J96" s="95"/>
      <c r="K96" s="95"/>
      <c r="L96" s="95"/>
      <c r="M96" s="95"/>
      <c r="N96" s="95"/>
    </row>
    <row r="97" spans="2:14">
      <c r="B97" s="94"/>
      <c r="C97" s="94"/>
      <c r="D97" s="95"/>
      <c r="E97" s="95"/>
      <c r="F97" s="95"/>
      <c r="G97" s="95"/>
      <c r="H97" s="95"/>
      <c r="I97" s="95"/>
      <c r="J97" s="95"/>
      <c r="K97" s="95"/>
      <c r="L97" s="95"/>
      <c r="M97" s="95"/>
      <c r="N97" s="95"/>
    </row>
    <row r="98" spans="2:14">
      <c r="B98" s="94"/>
      <c r="C98" s="94"/>
      <c r="D98" s="95"/>
      <c r="E98" s="95"/>
      <c r="F98" s="95"/>
      <c r="G98" s="95"/>
      <c r="H98" s="95"/>
      <c r="I98" s="95"/>
      <c r="J98" s="95"/>
      <c r="K98" s="95"/>
      <c r="L98" s="95"/>
      <c r="M98" s="95"/>
      <c r="N98" s="95"/>
    </row>
    <row r="99" spans="2:14">
      <c r="B99" s="94"/>
      <c r="C99" s="94"/>
      <c r="D99" s="95"/>
      <c r="E99" s="95"/>
      <c r="F99" s="95"/>
      <c r="G99" s="95"/>
      <c r="H99" s="95"/>
      <c r="I99" s="95"/>
      <c r="J99" s="95"/>
      <c r="K99" s="95"/>
      <c r="L99" s="95"/>
      <c r="M99" s="95"/>
      <c r="N99" s="95"/>
    </row>
    <row r="100" spans="2:14">
      <c r="B100" s="94"/>
      <c r="C100" s="94"/>
      <c r="D100" s="95"/>
      <c r="E100" s="95"/>
      <c r="F100" s="95"/>
      <c r="G100" s="95"/>
      <c r="H100" s="95"/>
      <c r="I100" s="95"/>
      <c r="J100" s="95"/>
      <c r="K100" s="95"/>
      <c r="L100" s="95"/>
      <c r="M100" s="95"/>
      <c r="N100" s="95"/>
    </row>
    <row r="101" spans="2:14">
      <c r="B101" s="94"/>
      <c r="C101" s="94"/>
      <c r="D101" s="95"/>
      <c r="E101" s="95"/>
      <c r="F101" s="95"/>
      <c r="G101" s="95"/>
      <c r="H101" s="95"/>
      <c r="I101" s="95"/>
      <c r="J101" s="95"/>
      <c r="K101" s="95"/>
      <c r="L101" s="95"/>
      <c r="M101" s="95"/>
      <c r="N101" s="95"/>
    </row>
    <row r="102" spans="2:14">
      <c r="B102" s="94"/>
      <c r="C102" s="94"/>
      <c r="D102" s="95"/>
      <c r="E102" s="95"/>
      <c r="F102" s="95"/>
      <c r="G102" s="95"/>
      <c r="H102" s="95"/>
      <c r="I102" s="95"/>
      <c r="J102" s="95"/>
      <c r="K102" s="95"/>
      <c r="L102" s="95"/>
      <c r="M102" s="95"/>
      <c r="N102" s="95"/>
    </row>
    <row r="103" spans="2:14">
      <c r="B103" s="94"/>
      <c r="C103" s="94"/>
      <c r="D103" s="95"/>
      <c r="E103" s="95"/>
      <c r="F103" s="95"/>
      <c r="G103" s="95"/>
      <c r="H103" s="95"/>
      <c r="I103" s="95"/>
      <c r="J103" s="95"/>
      <c r="K103" s="95"/>
      <c r="L103" s="95"/>
      <c r="M103" s="95"/>
      <c r="N103" s="95"/>
    </row>
    <row r="104" spans="2:14">
      <c r="B104" s="94"/>
      <c r="C104" s="94"/>
      <c r="D104" s="95"/>
      <c r="E104" s="95"/>
      <c r="F104" s="95"/>
      <c r="G104" s="95"/>
      <c r="H104" s="95"/>
      <c r="I104" s="95"/>
      <c r="J104" s="95"/>
      <c r="K104" s="95"/>
      <c r="L104" s="95"/>
      <c r="M104" s="95"/>
      <c r="N104" s="95"/>
    </row>
    <row r="105" spans="2:14">
      <c r="B105" s="94"/>
      <c r="C105" s="94"/>
      <c r="D105" s="95"/>
      <c r="E105" s="95"/>
      <c r="F105" s="95"/>
      <c r="G105" s="95"/>
      <c r="H105" s="95"/>
      <c r="I105" s="95"/>
      <c r="J105" s="95"/>
      <c r="K105" s="95"/>
      <c r="L105" s="95"/>
      <c r="M105" s="95"/>
      <c r="N105" s="95"/>
    </row>
    <row r="106" spans="2:14">
      <c r="B106" s="94"/>
      <c r="C106" s="94"/>
      <c r="D106" s="95"/>
      <c r="E106" s="95"/>
      <c r="F106" s="95"/>
      <c r="G106" s="95"/>
      <c r="H106" s="95"/>
      <c r="I106" s="95"/>
      <c r="J106" s="95"/>
      <c r="K106" s="95"/>
      <c r="L106" s="95"/>
      <c r="M106" s="95"/>
      <c r="N106" s="95"/>
    </row>
    <row r="107" spans="2:14">
      <c r="B107" s="94"/>
      <c r="C107" s="94"/>
      <c r="D107" s="95"/>
      <c r="E107" s="95"/>
      <c r="F107" s="95"/>
      <c r="G107" s="95"/>
      <c r="H107" s="95"/>
      <c r="I107" s="95"/>
      <c r="J107" s="95"/>
      <c r="K107" s="95"/>
      <c r="L107" s="95"/>
      <c r="M107" s="95"/>
      <c r="N107" s="95"/>
    </row>
    <row r="108" spans="2:14">
      <c r="B108" s="94"/>
      <c r="C108" s="94"/>
      <c r="D108" s="95"/>
      <c r="E108" s="95"/>
      <c r="F108" s="95"/>
      <c r="G108" s="95"/>
      <c r="H108" s="95"/>
      <c r="I108" s="95"/>
      <c r="J108" s="95"/>
      <c r="K108" s="95"/>
      <c r="L108" s="95"/>
      <c r="M108" s="95"/>
      <c r="N108" s="95"/>
    </row>
    <row r="109" spans="2:14">
      <c r="B109" s="94"/>
      <c r="C109" s="94"/>
      <c r="D109" s="95"/>
      <c r="E109" s="95"/>
      <c r="F109" s="95"/>
      <c r="G109" s="95"/>
      <c r="H109" s="95"/>
      <c r="I109" s="95"/>
      <c r="J109" s="95"/>
      <c r="K109" s="95"/>
      <c r="L109" s="95"/>
      <c r="M109" s="95"/>
      <c r="N109" s="95"/>
    </row>
    <row r="110" spans="2:14">
      <c r="B110" s="94"/>
      <c r="C110" s="94"/>
      <c r="D110" s="95"/>
      <c r="E110" s="95"/>
      <c r="F110" s="95"/>
      <c r="G110" s="95"/>
      <c r="H110" s="95"/>
      <c r="I110" s="95"/>
      <c r="J110" s="95"/>
      <c r="K110" s="95"/>
      <c r="L110" s="95"/>
      <c r="M110" s="95"/>
      <c r="N110" s="95"/>
    </row>
    <row r="111" spans="2:14">
      <c r="B111" s="94"/>
      <c r="C111" s="94"/>
      <c r="D111" s="95"/>
      <c r="E111" s="95"/>
      <c r="F111" s="95"/>
      <c r="G111" s="95"/>
      <c r="H111" s="95"/>
      <c r="I111" s="95"/>
      <c r="J111" s="95"/>
      <c r="K111" s="95"/>
      <c r="L111" s="95"/>
      <c r="M111" s="95"/>
      <c r="N111" s="95"/>
    </row>
    <row r="112" spans="2:14">
      <c r="B112" s="94"/>
      <c r="C112" s="94"/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95"/>
    </row>
    <row r="113" spans="2:14">
      <c r="B113" s="94"/>
      <c r="C113" s="94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</row>
    <row r="114" spans="2:14">
      <c r="B114" s="94"/>
      <c r="C114" s="94"/>
      <c r="D114" s="95"/>
      <c r="E114" s="95"/>
      <c r="F114" s="95"/>
      <c r="G114" s="95"/>
      <c r="H114" s="95"/>
      <c r="I114" s="95"/>
      <c r="J114" s="95"/>
      <c r="K114" s="95"/>
      <c r="L114" s="95"/>
      <c r="M114" s="95"/>
      <c r="N114" s="95"/>
    </row>
    <row r="115" spans="2:14">
      <c r="B115" s="94"/>
      <c r="C115" s="94"/>
      <c r="D115" s="95"/>
      <c r="E115" s="95"/>
      <c r="F115" s="95"/>
      <c r="G115" s="95"/>
      <c r="H115" s="95"/>
      <c r="I115" s="95"/>
      <c r="J115" s="95"/>
      <c r="K115" s="95"/>
      <c r="L115" s="95"/>
      <c r="M115" s="95"/>
      <c r="N115" s="95"/>
    </row>
    <row r="116" spans="2:14">
      <c r="B116" s="94"/>
      <c r="C116" s="94"/>
      <c r="D116" s="95"/>
      <c r="E116" s="95"/>
      <c r="F116" s="95"/>
      <c r="G116" s="95"/>
      <c r="H116" s="95"/>
      <c r="I116" s="95"/>
      <c r="J116" s="95"/>
      <c r="K116" s="95"/>
      <c r="L116" s="95"/>
      <c r="M116" s="95"/>
      <c r="N116" s="95"/>
    </row>
    <row r="117" spans="2:14">
      <c r="B117" s="94"/>
      <c r="C117" s="94"/>
      <c r="D117" s="95"/>
      <c r="E117" s="95"/>
      <c r="F117" s="95"/>
      <c r="G117" s="95"/>
      <c r="H117" s="95"/>
      <c r="I117" s="95"/>
      <c r="J117" s="95"/>
      <c r="K117" s="95"/>
      <c r="L117" s="95"/>
      <c r="M117" s="95"/>
      <c r="N117" s="95"/>
    </row>
    <row r="118" spans="2:14">
      <c r="B118" s="94"/>
      <c r="C118" s="94"/>
      <c r="D118" s="95"/>
      <c r="E118" s="95"/>
      <c r="F118" s="95"/>
      <c r="G118" s="95"/>
      <c r="H118" s="95"/>
      <c r="I118" s="95"/>
      <c r="J118" s="95"/>
      <c r="K118" s="95"/>
      <c r="L118" s="95"/>
      <c r="M118" s="95"/>
      <c r="N118" s="95"/>
    </row>
    <row r="119" spans="2:14">
      <c r="B119" s="94"/>
      <c r="C119" s="94"/>
      <c r="D119" s="95"/>
      <c r="E119" s="95"/>
      <c r="F119" s="95"/>
      <c r="G119" s="95"/>
      <c r="H119" s="95"/>
      <c r="I119" s="95"/>
      <c r="J119" s="95"/>
      <c r="K119" s="95"/>
      <c r="L119" s="95"/>
      <c r="M119" s="95"/>
      <c r="N119" s="95"/>
    </row>
    <row r="120" spans="2:14">
      <c r="B120" s="94"/>
      <c r="C120" s="94"/>
      <c r="D120" s="95"/>
      <c r="E120" s="95"/>
      <c r="F120" s="95"/>
      <c r="G120" s="95"/>
      <c r="H120" s="95"/>
      <c r="I120" s="95"/>
      <c r="J120" s="95"/>
      <c r="K120" s="95"/>
      <c r="L120" s="95"/>
      <c r="M120" s="95"/>
      <c r="N120" s="95"/>
    </row>
    <row r="121" spans="2:14">
      <c r="B121" s="94"/>
      <c r="C121" s="94"/>
      <c r="D121" s="95"/>
      <c r="E121" s="95"/>
      <c r="F121" s="95"/>
      <c r="G121" s="95"/>
      <c r="H121" s="95"/>
      <c r="I121" s="95"/>
      <c r="J121" s="95"/>
      <c r="K121" s="95"/>
      <c r="L121" s="95"/>
      <c r="M121" s="95"/>
      <c r="N121" s="95"/>
    </row>
    <row r="122" spans="2:14">
      <c r="B122" s="94"/>
      <c r="C122" s="94"/>
      <c r="D122" s="95"/>
      <c r="E122" s="95"/>
      <c r="F122" s="95"/>
      <c r="G122" s="95"/>
      <c r="H122" s="95"/>
      <c r="I122" s="95"/>
      <c r="J122" s="95"/>
      <c r="K122" s="95"/>
      <c r="L122" s="95"/>
      <c r="M122" s="95"/>
      <c r="N122" s="95"/>
    </row>
    <row r="123" spans="2:14">
      <c r="B123" s="94"/>
      <c r="C123" s="94"/>
      <c r="D123" s="95"/>
      <c r="E123" s="95"/>
      <c r="F123" s="95"/>
      <c r="G123" s="95"/>
      <c r="H123" s="95"/>
      <c r="I123" s="95"/>
      <c r="J123" s="95"/>
      <c r="K123" s="95"/>
      <c r="L123" s="95"/>
      <c r="M123" s="95"/>
      <c r="N123" s="95"/>
    </row>
    <row r="124" spans="2:14">
      <c r="B124" s="94"/>
      <c r="C124" s="94"/>
      <c r="D124" s="95"/>
      <c r="E124" s="95"/>
      <c r="F124" s="95"/>
      <c r="G124" s="95"/>
      <c r="H124" s="95"/>
      <c r="I124" s="95"/>
      <c r="J124" s="95"/>
      <c r="K124" s="95"/>
      <c r="L124" s="95"/>
      <c r="M124" s="95"/>
      <c r="N124" s="95"/>
    </row>
    <row r="125" spans="2:14">
      <c r="B125" s="94"/>
      <c r="C125" s="94"/>
      <c r="D125" s="95"/>
      <c r="E125" s="95"/>
      <c r="F125" s="95"/>
      <c r="G125" s="95"/>
      <c r="H125" s="95"/>
      <c r="I125" s="95"/>
      <c r="J125" s="95"/>
      <c r="K125" s="95"/>
      <c r="L125" s="95"/>
      <c r="M125" s="95"/>
      <c r="N125" s="95"/>
    </row>
    <row r="126" spans="2:14">
      <c r="B126" s="94"/>
      <c r="C126" s="94"/>
      <c r="D126" s="95"/>
      <c r="E126" s="95"/>
      <c r="F126" s="95"/>
      <c r="G126" s="95"/>
      <c r="H126" s="95"/>
      <c r="I126" s="95"/>
      <c r="J126" s="95"/>
      <c r="K126" s="95"/>
      <c r="L126" s="95"/>
      <c r="M126" s="95"/>
      <c r="N126" s="95"/>
    </row>
    <row r="127" spans="2:14">
      <c r="B127" s="94"/>
      <c r="C127" s="94"/>
      <c r="D127" s="95"/>
      <c r="E127" s="95"/>
      <c r="F127" s="95"/>
      <c r="G127" s="95"/>
      <c r="H127" s="95"/>
      <c r="I127" s="95"/>
      <c r="J127" s="95"/>
      <c r="K127" s="95"/>
      <c r="L127" s="95"/>
      <c r="M127" s="95"/>
      <c r="N127" s="95"/>
    </row>
    <row r="128" spans="2:14">
      <c r="B128" s="94"/>
      <c r="C128" s="94"/>
      <c r="D128" s="95"/>
      <c r="E128" s="95"/>
      <c r="F128" s="95"/>
      <c r="G128" s="95"/>
      <c r="H128" s="95"/>
      <c r="I128" s="95"/>
      <c r="J128" s="95"/>
      <c r="K128" s="95"/>
      <c r="L128" s="95"/>
      <c r="M128" s="95"/>
      <c r="N128" s="95"/>
    </row>
    <row r="129" spans="2:14">
      <c r="B129" s="94"/>
      <c r="C129" s="94"/>
      <c r="D129" s="95"/>
      <c r="E129" s="95"/>
      <c r="F129" s="95"/>
      <c r="G129" s="95"/>
      <c r="H129" s="95"/>
      <c r="I129" s="95"/>
      <c r="J129" s="95"/>
      <c r="K129" s="95"/>
      <c r="L129" s="95"/>
      <c r="M129" s="95"/>
      <c r="N129" s="95"/>
    </row>
    <row r="130" spans="2:14">
      <c r="B130" s="94"/>
      <c r="C130" s="94"/>
      <c r="D130" s="95"/>
      <c r="E130" s="95"/>
      <c r="F130" s="95"/>
      <c r="G130" s="95"/>
      <c r="H130" s="95"/>
      <c r="I130" s="95"/>
      <c r="J130" s="95"/>
      <c r="K130" s="95"/>
      <c r="L130" s="95"/>
      <c r="M130" s="95"/>
      <c r="N130" s="95"/>
    </row>
    <row r="131" spans="2:14">
      <c r="B131" s="94"/>
      <c r="C131" s="94"/>
      <c r="D131" s="95"/>
      <c r="E131" s="95"/>
      <c r="F131" s="95"/>
      <c r="G131" s="95"/>
      <c r="H131" s="95"/>
      <c r="I131" s="95"/>
      <c r="J131" s="95"/>
      <c r="K131" s="95"/>
      <c r="L131" s="95"/>
      <c r="M131" s="95"/>
      <c r="N131" s="95"/>
    </row>
    <row r="132" spans="2:14">
      <c r="B132" s="94"/>
      <c r="C132" s="94"/>
      <c r="D132" s="95"/>
      <c r="E132" s="95"/>
      <c r="F132" s="95"/>
      <c r="G132" s="95"/>
      <c r="H132" s="95"/>
      <c r="I132" s="95"/>
      <c r="J132" s="95"/>
      <c r="K132" s="95"/>
      <c r="L132" s="95"/>
      <c r="M132" s="95"/>
      <c r="N132" s="95"/>
    </row>
    <row r="133" spans="2:14">
      <c r="B133" s="94"/>
      <c r="C133" s="94"/>
      <c r="D133" s="95"/>
      <c r="E133" s="95"/>
      <c r="F133" s="95"/>
      <c r="G133" s="95"/>
      <c r="H133" s="95"/>
      <c r="I133" s="95"/>
      <c r="J133" s="95"/>
      <c r="K133" s="95"/>
      <c r="L133" s="95"/>
      <c r="M133" s="95"/>
      <c r="N133" s="95"/>
    </row>
    <row r="134" spans="2:14">
      <c r="B134" s="94"/>
      <c r="C134" s="94"/>
      <c r="D134" s="95"/>
      <c r="E134" s="95"/>
      <c r="F134" s="95"/>
      <c r="G134" s="95"/>
      <c r="H134" s="95"/>
      <c r="I134" s="95"/>
      <c r="J134" s="95"/>
      <c r="K134" s="95"/>
      <c r="L134" s="95"/>
      <c r="M134" s="95"/>
      <c r="N134" s="95"/>
    </row>
    <row r="135" spans="2:14">
      <c r="B135" s="94"/>
      <c r="C135" s="94"/>
      <c r="D135" s="95"/>
      <c r="E135" s="95"/>
      <c r="F135" s="95"/>
      <c r="G135" s="95"/>
      <c r="H135" s="95"/>
      <c r="I135" s="95"/>
      <c r="J135" s="95"/>
      <c r="K135" s="95"/>
      <c r="L135" s="95"/>
      <c r="M135" s="95"/>
      <c r="N135" s="95"/>
    </row>
    <row r="136" spans="2:14">
      <c r="B136" s="94"/>
      <c r="C136" s="94"/>
      <c r="D136" s="95"/>
      <c r="E136" s="95"/>
      <c r="F136" s="95"/>
      <c r="G136" s="95"/>
      <c r="H136" s="95"/>
      <c r="I136" s="95"/>
      <c r="J136" s="95"/>
      <c r="K136" s="95"/>
      <c r="L136" s="95"/>
      <c r="M136" s="95"/>
      <c r="N136" s="95"/>
    </row>
    <row r="137" spans="2:14">
      <c r="B137" s="94"/>
      <c r="C137" s="94"/>
      <c r="D137" s="95"/>
      <c r="E137" s="95"/>
      <c r="F137" s="95"/>
      <c r="G137" s="95"/>
      <c r="H137" s="95"/>
      <c r="I137" s="95"/>
      <c r="J137" s="95"/>
      <c r="K137" s="95"/>
      <c r="L137" s="95"/>
      <c r="M137" s="95"/>
      <c r="N137" s="95"/>
    </row>
    <row r="138" spans="2:14">
      <c r="B138" s="94"/>
      <c r="C138" s="94"/>
      <c r="D138" s="95"/>
      <c r="E138" s="95"/>
      <c r="F138" s="95"/>
      <c r="G138" s="95"/>
      <c r="H138" s="95"/>
      <c r="I138" s="95"/>
      <c r="J138" s="95"/>
      <c r="K138" s="95"/>
      <c r="L138" s="95"/>
      <c r="M138" s="95"/>
      <c r="N138" s="95"/>
    </row>
    <row r="139" spans="2:14">
      <c r="B139" s="94"/>
      <c r="C139" s="94"/>
      <c r="D139" s="95"/>
      <c r="E139" s="95"/>
      <c r="F139" s="95"/>
      <c r="G139" s="95"/>
      <c r="H139" s="95"/>
      <c r="I139" s="95"/>
      <c r="J139" s="95"/>
      <c r="K139" s="95"/>
      <c r="L139" s="95"/>
      <c r="M139" s="95"/>
      <c r="N139" s="95"/>
    </row>
    <row r="140" spans="2:14">
      <c r="B140" s="94"/>
      <c r="C140" s="94"/>
      <c r="D140" s="95"/>
      <c r="E140" s="95"/>
      <c r="F140" s="95"/>
      <c r="G140" s="95"/>
      <c r="H140" s="95"/>
      <c r="I140" s="95"/>
      <c r="J140" s="95"/>
      <c r="K140" s="95"/>
      <c r="L140" s="95"/>
      <c r="M140" s="95"/>
      <c r="N140" s="95"/>
    </row>
    <row r="141" spans="2:14">
      <c r="B141" s="94"/>
      <c r="C141" s="94"/>
      <c r="D141" s="95"/>
      <c r="E141" s="95"/>
      <c r="F141" s="95"/>
      <c r="G141" s="95"/>
      <c r="H141" s="95"/>
      <c r="I141" s="95"/>
      <c r="J141" s="95"/>
      <c r="K141" s="95"/>
      <c r="L141" s="95"/>
      <c r="M141" s="95"/>
      <c r="N141" s="95"/>
    </row>
    <row r="142" spans="2:14">
      <c r="B142" s="94"/>
      <c r="C142" s="94"/>
      <c r="D142" s="95"/>
      <c r="E142" s="95"/>
      <c r="F142" s="95"/>
      <c r="G142" s="95"/>
      <c r="H142" s="95"/>
      <c r="I142" s="95"/>
      <c r="J142" s="95"/>
      <c r="K142" s="95"/>
      <c r="L142" s="95"/>
      <c r="M142" s="95"/>
      <c r="N142" s="95"/>
    </row>
    <row r="143" spans="2:14">
      <c r="B143" s="94"/>
      <c r="C143" s="94"/>
      <c r="D143" s="95"/>
      <c r="E143" s="95"/>
      <c r="F143" s="95"/>
      <c r="G143" s="95"/>
      <c r="H143" s="95"/>
      <c r="I143" s="95"/>
      <c r="J143" s="95"/>
      <c r="K143" s="95"/>
      <c r="L143" s="95"/>
      <c r="M143" s="95"/>
      <c r="N143" s="95"/>
    </row>
    <row r="144" spans="2:14">
      <c r="B144" s="94"/>
      <c r="C144" s="94"/>
      <c r="D144" s="95"/>
      <c r="E144" s="95"/>
      <c r="F144" s="95"/>
      <c r="G144" s="95"/>
      <c r="H144" s="95"/>
      <c r="I144" s="95"/>
      <c r="J144" s="95"/>
      <c r="K144" s="95"/>
      <c r="L144" s="95"/>
      <c r="M144" s="95"/>
      <c r="N144" s="95"/>
    </row>
    <row r="145" spans="2:14">
      <c r="B145" s="94"/>
      <c r="C145" s="94"/>
      <c r="D145" s="95"/>
      <c r="E145" s="95"/>
      <c r="F145" s="95"/>
      <c r="G145" s="95"/>
      <c r="H145" s="95"/>
      <c r="I145" s="95"/>
      <c r="J145" s="95"/>
      <c r="K145" s="95"/>
      <c r="L145" s="95"/>
      <c r="M145" s="95"/>
      <c r="N145" s="95"/>
    </row>
    <row r="146" spans="2:14">
      <c r="B146" s="94"/>
      <c r="C146" s="94"/>
      <c r="D146" s="95"/>
      <c r="E146" s="95"/>
      <c r="F146" s="95"/>
      <c r="G146" s="95"/>
      <c r="H146" s="95"/>
      <c r="I146" s="95"/>
      <c r="J146" s="95"/>
      <c r="K146" s="95"/>
      <c r="L146" s="95"/>
      <c r="M146" s="95"/>
      <c r="N146" s="95"/>
    </row>
    <row r="147" spans="2:14">
      <c r="B147" s="94"/>
      <c r="C147" s="94"/>
      <c r="D147" s="95"/>
      <c r="E147" s="95"/>
      <c r="F147" s="95"/>
      <c r="G147" s="95"/>
      <c r="H147" s="95"/>
      <c r="I147" s="95"/>
      <c r="J147" s="95"/>
      <c r="K147" s="95"/>
      <c r="L147" s="95"/>
      <c r="M147" s="95"/>
      <c r="N147" s="95"/>
    </row>
    <row r="148" spans="2:14">
      <c r="B148" s="94"/>
      <c r="C148" s="94"/>
      <c r="D148" s="95"/>
      <c r="E148" s="95"/>
      <c r="F148" s="95"/>
      <c r="G148" s="95"/>
      <c r="H148" s="95"/>
      <c r="I148" s="95"/>
      <c r="J148" s="95"/>
      <c r="K148" s="95"/>
      <c r="L148" s="95"/>
      <c r="M148" s="95"/>
      <c r="N148" s="95"/>
    </row>
    <row r="149" spans="2:14">
      <c r="B149" s="94"/>
      <c r="C149" s="94"/>
      <c r="D149" s="95"/>
      <c r="E149" s="95"/>
      <c r="F149" s="95"/>
      <c r="G149" s="95"/>
      <c r="H149" s="95"/>
      <c r="I149" s="95"/>
      <c r="J149" s="95"/>
      <c r="K149" s="95"/>
      <c r="L149" s="95"/>
      <c r="M149" s="95"/>
      <c r="N149" s="95"/>
    </row>
    <row r="150" spans="2:14">
      <c r="B150" s="94"/>
      <c r="C150" s="94"/>
      <c r="D150" s="95"/>
      <c r="E150" s="95"/>
      <c r="F150" s="95"/>
      <c r="G150" s="95"/>
      <c r="H150" s="95"/>
      <c r="I150" s="95"/>
      <c r="J150" s="95"/>
      <c r="K150" s="95"/>
      <c r="L150" s="95"/>
      <c r="M150" s="95"/>
      <c r="N150" s="95"/>
    </row>
    <row r="151" spans="2:14">
      <c r="B151" s="94"/>
      <c r="C151" s="94"/>
      <c r="D151" s="95"/>
      <c r="E151" s="95"/>
      <c r="F151" s="95"/>
      <c r="G151" s="95"/>
      <c r="H151" s="95"/>
      <c r="I151" s="95"/>
      <c r="J151" s="95"/>
      <c r="K151" s="95"/>
      <c r="L151" s="95"/>
      <c r="M151" s="95"/>
      <c r="N151" s="95"/>
    </row>
    <row r="152" spans="2:14">
      <c r="B152" s="94"/>
      <c r="C152" s="94"/>
      <c r="D152" s="95"/>
      <c r="E152" s="95"/>
      <c r="F152" s="95"/>
      <c r="G152" s="95"/>
      <c r="H152" s="95"/>
      <c r="I152" s="95"/>
      <c r="J152" s="95"/>
      <c r="K152" s="95"/>
      <c r="L152" s="95"/>
      <c r="M152" s="95"/>
      <c r="N152" s="95"/>
    </row>
    <row r="153" spans="2:14">
      <c r="B153" s="94"/>
      <c r="C153" s="94"/>
      <c r="D153" s="95"/>
      <c r="E153" s="95"/>
      <c r="F153" s="95"/>
      <c r="G153" s="95"/>
      <c r="H153" s="95"/>
      <c r="I153" s="95"/>
      <c r="J153" s="95"/>
      <c r="K153" s="95"/>
      <c r="L153" s="95"/>
      <c r="M153" s="95"/>
      <c r="N153" s="95"/>
    </row>
    <row r="154" spans="2:14">
      <c r="B154" s="94"/>
      <c r="C154" s="94"/>
      <c r="D154" s="95"/>
      <c r="E154" s="95"/>
      <c r="F154" s="95"/>
      <c r="G154" s="95"/>
      <c r="H154" s="95"/>
      <c r="I154" s="95"/>
      <c r="J154" s="95"/>
      <c r="K154" s="95"/>
      <c r="L154" s="95"/>
      <c r="M154" s="95"/>
      <c r="N154" s="95"/>
    </row>
    <row r="155" spans="2:14">
      <c r="B155" s="94"/>
      <c r="C155" s="94"/>
      <c r="D155" s="95"/>
      <c r="E155" s="95"/>
      <c r="F155" s="95"/>
      <c r="G155" s="95"/>
      <c r="H155" s="95"/>
      <c r="I155" s="95"/>
      <c r="J155" s="95"/>
      <c r="K155" s="95"/>
      <c r="L155" s="95"/>
      <c r="M155" s="95"/>
      <c r="N155" s="95"/>
    </row>
    <row r="156" spans="2:14">
      <c r="B156" s="94"/>
      <c r="C156" s="94"/>
      <c r="D156" s="95"/>
      <c r="E156" s="95"/>
      <c r="F156" s="95"/>
      <c r="G156" s="95"/>
      <c r="H156" s="95"/>
      <c r="I156" s="95"/>
      <c r="J156" s="95"/>
      <c r="K156" s="95"/>
      <c r="L156" s="95"/>
      <c r="M156" s="95"/>
      <c r="N156" s="95"/>
    </row>
    <row r="157" spans="2:14">
      <c r="B157" s="94"/>
      <c r="C157" s="94"/>
      <c r="D157" s="95"/>
      <c r="E157" s="95"/>
      <c r="F157" s="95"/>
      <c r="G157" s="95"/>
      <c r="H157" s="95"/>
      <c r="I157" s="95"/>
      <c r="J157" s="95"/>
      <c r="K157" s="95"/>
      <c r="L157" s="95"/>
      <c r="M157" s="95"/>
      <c r="N157" s="95"/>
    </row>
    <row r="158" spans="2:14">
      <c r="B158" s="94"/>
      <c r="C158" s="94"/>
      <c r="D158" s="95"/>
      <c r="E158" s="95"/>
      <c r="F158" s="95"/>
      <c r="G158" s="95"/>
      <c r="H158" s="95"/>
      <c r="I158" s="95"/>
      <c r="J158" s="95"/>
      <c r="K158" s="95"/>
      <c r="L158" s="95"/>
      <c r="M158" s="95"/>
      <c r="N158" s="95"/>
    </row>
    <row r="159" spans="2:14">
      <c r="B159" s="94"/>
      <c r="C159" s="94"/>
      <c r="D159" s="95"/>
      <c r="E159" s="95"/>
      <c r="F159" s="95"/>
      <c r="G159" s="95"/>
      <c r="H159" s="95"/>
      <c r="I159" s="95"/>
      <c r="J159" s="95"/>
      <c r="K159" s="95"/>
      <c r="L159" s="95"/>
      <c r="M159" s="95"/>
      <c r="N159" s="95"/>
    </row>
    <row r="160" spans="2:14">
      <c r="B160" s="94"/>
      <c r="C160" s="94"/>
      <c r="D160" s="95"/>
      <c r="E160" s="95"/>
      <c r="F160" s="95"/>
      <c r="G160" s="95"/>
      <c r="H160" s="95"/>
      <c r="I160" s="95"/>
      <c r="J160" s="95"/>
      <c r="K160" s="95"/>
      <c r="L160" s="95"/>
      <c r="M160" s="95"/>
      <c r="N160" s="95"/>
    </row>
    <row r="161" spans="2:14">
      <c r="B161" s="94"/>
      <c r="C161" s="94"/>
      <c r="D161" s="95"/>
      <c r="E161" s="95"/>
      <c r="F161" s="95"/>
      <c r="G161" s="95"/>
      <c r="H161" s="95"/>
      <c r="I161" s="95"/>
      <c r="J161" s="95"/>
      <c r="K161" s="95"/>
      <c r="L161" s="95"/>
      <c r="M161" s="95"/>
      <c r="N161" s="95"/>
    </row>
    <row r="162" spans="2:14">
      <c r="B162" s="94"/>
      <c r="C162" s="94"/>
      <c r="D162" s="95"/>
      <c r="E162" s="95"/>
      <c r="F162" s="95"/>
      <c r="G162" s="95"/>
      <c r="H162" s="95"/>
      <c r="I162" s="95"/>
      <c r="J162" s="95"/>
      <c r="K162" s="95"/>
      <c r="L162" s="95"/>
      <c r="M162" s="95"/>
      <c r="N162" s="95"/>
    </row>
    <row r="163" spans="2:14">
      <c r="B163" s="94"/>
      <c r="C163" s="94"/>
      <c r="D163" s="95"/>
      <c r="E163" s="95"/>
      <c r="F163" s="95"/>
      <c r="G163" s="95"/>
      <c r="H163" s="95"/>
      <c r="I163" s="95"/>
      <c r="J163" s="95"/>
      <c r="K163" s="95"/>
      <c r="L163" s="95"/>
      <c r="M163" s="95"/>
      <c r="N163" s="95"/>
    </row>
    <row r="164" spans="2:14">
      <c r="B164" s="94"/>
      <c r="C164" s="94"/>
      <c r="D164" s="95"/>
      <c r="E164" s="95"/>
      <c r="F164" s="95"/>
      <c r="G164" s="95"/>
      <c r="H164" s="95"/>
      <c r="I164" s="95"/>
      <c r="J164" s="95"/>
      <c r="K164" s="95"/>
      <c r="L164" s="95"/>
      <c r="M164" s="95"/>
      <c r="N164" s="95"/>
    </row>
    <row r="165" spans="2:14">
      <c r="B165" s="94"/>
      <c r="C165" s="94"/>
      <c r="D165" s="95"/>
      <c r="E165" s="95"/>
      <c r="F165" s="95"/>
      <c r="G165" s="95"/>
      <c r="H165" s="95"/>
      <c r="I165" s="95"/>
      <c r="J165" s="95"/>
      <c r="K165" s="95"/>
      <c r="L165" s="95"/>
      <c r="M165" s="95"/>
      <c r="N165" s="95"/>
    </row>
    <row r="166" spans="2:14">
      <c r="B166" s="94"/>
      <c r="C166" s="94"/>
      <c r="D166" s="95"/>
      <c r="E166" s="95"/>
      <c r="F166" s="95"/>
      <c r="G166" s="95"/>
      <c r="H166" s="95"/>
      <c r="I166" s="95"/>
      <c r="J166" s="95"/>
      <c r="K166" s="95"/>
      <c r="L166" s="95"/>
      <c r="M166" s="95"/>
      <c r="N166" s="95"/>
    </row>
    <row r="167" spans="2:14">
      <c r="B167" s="94"/>
      <c r="C167" s="94"/>
      <c r="D167" s="95"/>
      <c r="E167" s="95"/>
      <c r="F167" s="95"/>
      <c r="G167" s="95"/>
      <c r="H167" s="95"/>
      <c r="I167" s="95"/>
      <c r="J167" s="95"/>
      <c r="K167" s="95"/>
      <c r="L167" s="95"/>
      <c r="M167" s="95"/>
      <c r="N167" s="95"/>
    </row>
    <row r="168" spans="2:14">
      <c r="B168" s="94"/>
      <c r="C168" s="94"/>
      <c r="D168" s="95"/>
      <c r="E168" s="95"/>
      <c r="F168" s="95"/>
      <c r="G168" s="95"/>
      <c r="H168" s="95"/>
      <c r="I168" s="95"/>
      <c r="J168" s="95"/>
      <c r="K168" s="95"/>
      <c r="L168" s="95"/>
      <c r="M168" s="95"/>
      <c r="N168" s="95"/>
    </row>
    <row r="169" spans="2:14">
      <c r="B169" s="94"/>
      <c r="C169" s="94"/>
      <c r="D169" s="95"/>
      <c r="E169" s="95"/>
      <c r="F169" s="95"/>
      <c r="G169" s="95"/>
      <c r="H169" s="95"/>
      <c r="I169" s="95"/>
      <c r="J169" s="95"/>
      <c r="K169" s="95"/>
      <c r="L169" s="95"/>
      <c r="M169" s="95"/>
      <c r="N169" s="95"/>
    </row>
    <row r="170" spans="2:14">
      <c r="B170" s="94"/>
      <c r="C170" s="94"/>
      <c r="D170" s="95"/>
      <c r="E170" s="95"/>
      <c r="F170" s="95"/>
      <c r="G170" s="95"/>
      <c r="H170" s="95"/>
      <c r="I170" s="95"/>
      <c r="J170" s="95"/>
      <c r="K170" s="95"/>
      <c r="L170" s="95"/>
      <c r="M170" s="95"/>
      <c r="N170" s="95"/>
    </row>
    <row r="171" spans="2:14">
      <c r="B171" s="94"/>
      <c r="C171" s="94"/>
      <c r="D171" s="95"/>
      <c r="E171" s="95"/>
      <c r="F171" s="95"/>
      <c r="G171" s="95"/>
      <c r="H171" s="95"/>
      <c r="I171" s="95"/>
      <c r="J171" s="95"/>
      <c r="K171" s="95"/>
      <c r="L171" s="95"/>
      <c r="M171" s="95"/>
      <c r="N171" s="95"/>
    </row>
    <row r="172" spans="2:14">
      <c r="B172" s="94"/>
      <c r="C172" s="94"/>
      <c r="D172" s="95"/>
      <c r="E172" s="95"/>
      <c r="F172" s="95"/>
      <c r="G172" s="95"/>
      <c r="H172" s="95"/>
      <c r="I172" s="95"/>
      <c r="J172" s="95"/>
      <c r="K172" s="95"/>
      <c r="L172" s="95"/>
      <c r="M172" s="95"/>
      <c r="N172" s="95"/>
    </row>
    <row r="173" spans="2:14">
      <c r="B173" s="94"/>
      <c r="C173" s="94"/>
      <c r="D173" s="95"/>
      <c r="E173" s="95"/>
      <c r="F173" s="95"/>
      <c r="G173" s="95"/>
      <c r="H173" s="95"/>
      <c r="I173" s="95"/>
      <c r="J173" s="95"/>
      <c r="K173" s="95"/>
      <c r="L173" s="95"/>
      <c r="M173" s="95"/>
      <c r="N173" s="95"/>
    </row>
    <row r="174" spans="2:14">
      <c r="B174" s="94"/>
      <c r="C174" s="94"/>
      <c r="D174" s="95"/>
      <c r="E174" s="95"/>
      <c r="F174" s="95"/>
      <c r="G174" s="95"/>
      <c r="H174" s="95"/>
      <c r="I174" s="95"/>
      <c r="J174" s="95"/>
      <c r="K174" s="95"/>
      <c r="L174" s="95"/>
      <c r="M174" s="95"/>
      <c r="N174" s="95"/>
    </row>
    <row r="175" spans="2:14">
      <c r="B175" s="94"/>
      <c r="C175" s="94"/>
      <c r="D175" s="95"/>
      <c r="E175" s="95"/>
      <c r="F175" s="95"/>
      <c r="G175" s="95"/>
      <c r="H175" s="95"/>
      <c r="I175" s="95"/>
      <c r="J175" s="95"/>
      <c r="K175" s="95"/>
      <c r="L175" s="95"/>
      <c r="M175" s="95"/>
      <c r="N175" s="95"/>
    </row>
    <row r="176" spans="2:14">
      <c r="B176" s="94"/>
      <c r="C176" s="94"/>
      <c r="D176" s="95"/>
      <c r="E176" s="95"/>
      <c r="F176" s="95"/>
      <c r="G176" s="95"/>
      <c r="H176" s="95"/>
      <c r="I176" s="95"/>
      <c r="J176" s="95"/>
      <c r="K176" s="95"/>
      <c r="L176" s="95"/>
      <c r="M176" s="95"/>
      <c r="N176" s="95"/>
    </row>
    <row r="177" spans="2:14">
      <c r="B177" s="94"/>
      <c r="C177" s="94"/>
      <c r="D177" s="95"/>
      <c r="E177" s="95"/>
      <c r="F177" s="95"/>
      <c r="G177" s="95"/>
      <c r="H177" s="95"/>
      <c r="I177" s="95"/>
      <c r="J177" s="95"/>
      <c r="K177" s="95"/>
      <c r="L177" s="95"/>
      <c r="M177" s="95"/>
      <c r="N177" s="95"/>
    </row>
    <row r="178" spans="2:14">
      <c r="B178" s="94"/>
      <c r="C178" s="94"/>
      <c r="D178" s="95"/>
      <c r="E178" s="95"/>
      <c r="F178" s="95"/>
      <c r="G178" s="95"/>
      <c r="H178" s="95"/>
      <c r="I178" s="95"/>
      <c r="J178" s="95"/>
      <c r="K178" s="95"/>
      <c r="L178" s="95"/>
      <c r="M178" s="95"/>
      <c r="N178" s="95"/>
    </row>
    <row r="179" spans="2:14">
      <c r="B179" s="94"/>
      <c r="C179" s="94"/>
      <c r="D179" s="95"/>
      <c r="E179" s="95"/>
      <c r="F179" s="95"/>
      <c r="G179" s="95"/>
      <c r="H179" s="95"/>
      <c r="I179" s="95"/>
      <c r="J179" s="95"/>
      <c r="K179" s="95"/>
      <c r="L179" s="95"/>
      <c r="M179" s="95"/>
      <c r="N179" s="95"/>
    </row>
    <row r="180" spans="2:14">
      <c r="B180" s="94"/>
      <c r="C180" s="94"/>
      <c r="D180" s="95"/>
      <c r="E180" s="95"/>
      <c r="F180" s="95"/>
      <c r="G180" s="95"/>
      <c r="H180" s="95"/>
      <c r="I180" s="95"/>
      <c r="J180" s="95"/>
      <c r="K180" s="95"/>
      <c r="L180" s="95"/>
      <c r="M180" s="95"/>
      <c r="N180" s="95"/>
    </row>
    <row r="181" spans="2:14">
      <c r="B181" s="94"/>
      <c r="C181" s="94"/>
      <c r="D181" s="95"/>
      <c r="E181" s="95"/>
      <c r="F181" s="95"/>
      <c r="G181" s="95"/>
      <c r="H181" s="95"/>
      <c r="I181" s="95"/>
      <c r="J181" s="95"/>
      <c r="K181" s="95"/>
      <c r="L181" s="95"/>
      <c r="M181" s="95"/>
      <c r="N181" s="95"/>
    </row>
    <row r="182" spans="2:14">
      <c r="B182" s="94"/>
      <c r="C182" s="94"/>
      <c r="D182" s="95"/>
      <c r="E182" s="95"/>
      <c r="F182" s="95"/>
      <c r="G182" s="95"/>
      <c r="H182" s="95"/>
      <c r="I182" s="95"/>
      <c r="J182" s="95"/>
      <c r="K182" s="95"/>
      <c r="L182" s="95"/>
      <c r="M182" s="95"/>
      <c r="N182" s="95"/>
    </row>
    <row r="183" spans="2:14">
      <c r="B183" s="94"/>
      <c r="C183" s="94"/>
      <c r="D183" s="95"/>
      <c r="E183" s="95"/>
      <c r="F183" s="95"/>
      <c r="G183" s="95"/>
      <c r="H183" s="95"/>
      <c r="I183" s="95"/>
      <c r="J183" s="95"/>
      <c r="K183" s="95"/>
      <c r="L183" s="95"/>
      <c r="M183" s="95"/>
      <c r="N183" s="95"/>
    </row>
    <row r="184" spans="2:14">
      <c r="B184" s="94"/>
      <c r="C184" s="94"/>
      <c r="D184" s="95"/>
      <c r="E184" s="95"/>
      <c r="F184" s="95"/>
      <c r="G184" s="95"/>
      <c r="H184" s="95"/>
      <c r="I184" s="95"/>
      <c r="J184" s="95"/>
      <c r="K184" s="95"/>
      <c r="L184" s="95"/>
      <c r="M184" s="95"/>
      <c r="N184" s="95"/>
    </row>
    <row r="185" spans="2:14">
      <c r="B185" s="94"/>
      <c r="C185" s="94"/>
      <c r="D185" s="95"/>
      <c r="E185" s="95"/>
      <c r="F185" s="95"/>
      <c r="G185" s="95"/>
      <c r="H185" s="95"/>
      <c r="I185" s="95"/>
      <c r="J185" s="95"/>
      <c r="K185" s="95"/>
      <c r="L185" s="95"/>
      <c r="M185" s="95"/>
      <c r="N185" s="95"/>
    </row>
    <row r="186" spans="2:14">
      <c r="B186" s="94"/>
      <c r="C186" s="94"/>
      <c r="D186" s="95"/>
      <c r="E186" s="95"/>
      <c r="F186" s="95"/>
      <c r="G186" s="95"/>
      <c r="H186" s="95"/>
      <c r="I186" s="95"/>
      <c r="J186" s="95"/>
      <c r="K186" s="95"/>
      <c r="L186" s="95"/>
      <c r="M186" s="95"/>
      <c r="N186" s="95"/>
    </row>
    <row r="187" spans="2:14">
      <c r="B187" s="94"/>
      <c r="C187" s="94"/>
      <c r="D187" s="95"/>
      <c r="E187" s="95"/>
      <c r="F187" s="95"/>
      <c r="G187" s="95"/>
      <c r="H187" s="95"/>
      <c r="I187" s="95"/>
      <c r="J187" s="95"/>
      <c r="K187" s="95"/>
      <c r="L187" s="95"/>
      <c r="M187" s="95"/>
      <c r="N187" s="95"/>
    </row>
    <row r="188" spans="2:14">
      <c r="B188" s="94"/>
      <c r="C188" s="94"/>
      <c r="D188" s="95"/>
      <c r="E188" s="95"/>
      <c r="F188" s="95"/>
      <c r="G188" s="95"/>
      <c r="H188" s="95"/>
      <c r="I188" s="95"/>
      <c r="J188" s="95"/>
      <c r="K188" s="95"/>
      <c r="L188" s="95"/>
      <c r="M188" s="95"/>
      <c r="N188" s="95"/>
    </row>
    <row r="189" spans="2:14">
      <c r="B189" s="94"/>
      <c r="C189" s="94"/>
      <c r="D189" s="95"/>
      <c r="E189" s="95"/>
      <c r="F189" s="95"/>
      <c r="G189" s="95"/>
      <c r="H189" s="95"/>
      <c r="I189" s="95"/>
      <c r="J189" s="95"/>
      <c r="K189" s="95"/>
      <c r="L189" s="95"/>
      <c r="M189" s="95"/>
      <c r="N189" s="95"/>
    </row>
    <row r="190" spans="2:14">
      <c r="B190" s="94"/>
      <c r="C190" s="94"/>
      <c r="D190" s="95"/>
      <c r="E190" s="95"/>
      <c r="F190" s="95"/>
      <c r="G190" s="95"/>
      <c r="H190" s="95"/>
      <c r="I190" s="95"/>
      <c r="J190" s="95"/>
      <c r="K190" s="95"/>
      <c r="L190" s="95"/>
      <c r="M190" s="95"/>
      <c r="N190" s="95"/>
    </row>
    <row r="191" spans="2:14">
      <c r="B191" s="94"/>
      <c r="C191" s="94"/>
      <c r="D191" s="95"/>
      <c r="E191" s="95"/>
      <c r="F191" s="95"/>
      <c r="G191" s="95"/>
      <c r="H191" s="95"/>
      <c r="I191" s="95"/>
      <c r="J191" s="95"/>
      <c r="K191" s="95"/>
      <c r="L191" s="95"/>
      <c r="M191" s="95"/>
      <c r="N191" s="95"/>
    </row>
    <row r="192" spans="2:14">
      <c r="B192" s="94"/>
      <c r="C192" s="94"/>
      <c r="D192" s="95"/>
      <c r="E192" s="95"/>
      <c r="F192" s="95"/>
      <c r="G192" s="95"/>
      <c r="H192" s="95"/>
      <c r="I192" s="95"/>
      <c r="J192" s="95"/>
      <c r="K192" s="95"/>
      <c r="L192" s="95"/>
      <c r="M192" s="95"/>
      <c r="N192" s="95"/>
    </row>
    <row r="193" spans="2:14">
      <c r="B193" s="94"/>
      <c r="C193" s="94"/>
      <c r="D193" s="95"/>
      <c r="E193" s="95"/>
      <c r="F193" s="95"/>
      <c r="G193" s="95"/>
      <c r="H193" s="95"/>
      <c r="I193" s="95"/>
      <c r="J193" s="95"/>
      <c r="K193" s="95"/>
      <c r="L193" s="95"/>
      <c r="M193" s="95"/>
      <c r="N193" s="95"/>
    </row>
    <row r="194" spans="2:14">
      <c r="B194" s="94"/>
      <c r="C194" s="94"/>
      <c r="D194" s="95"/>
      <c r="E194" s="95"/>
      <c r="F194" s="95"/>
      <c r="G194" s="95"/>
      <c r="H194" s="95"/>
      <c r="I194" s="95"/>
      <c r="J194" s="95"/>
      <c r="K194" s="95"/>
      <c r="L194" s="95"/>
      <c r="M194" s="95"/>
      <c r="N194" s="95"/>
    </row>
    <row r="195" spans="2:14">
      <c r="B195" s="94"/>
      <c r="C195" s="94"/>
      <c r="D195" s="95"/>
      <c r="E195" s="95"/>
      <c r="F195" s="95"/>
      <c r="G195" s="95"/>
      <c r="H195" s="95"/>
      <c r="I195" s="95"/>
      <c r="J195" s="95"/>
      <c r="K195" s="95"/>
      <c r="L195" s="95"/>
      <c r="M195" s="95"/>
      <c r="N195" s="95"/>
    </row>
    <row r="196" spans="2:14">
      <c r="B196" s="94"/>
      <c r="C196" s="94"/>
      <c r="D196" s="95"/>
      <c r="E196" s="95"/>
      <c r="F196" s="95"/>
      <c r="G196" s="95"/>
      <c r="H196" s="95"/>
      <c r="I196" s="95"/>
      <c r="J196" s="95"/>
      <c r="K196" s="95"/>
      <c r="L196" s="95"/>
      <c r="M196" s="95"/>
      <c r="N196" s="95"/>
    </row>
    <row r="197" spans="2:14">
      <c r="B197" s="94"/>
      <c r="C197" s="94"/>
      <c r="D197" s="95"/>
      <c r="E197" s="95"/>
      <c r="F197" s="95"/>
      <c r="G197" s="95"/>
      <c r="H197" s="95"/>
      <c r="I197" s="95"/>
      <c r="J197" s="95"/>
      <c r="K197" s="95"/>
      <c r="L197" s="95"/>
      <c r="M197" s="95"/>
      <c r="N197" s="95"/>
    </row>
    <row r="198" spans="2:14">
      <c r="B198" s="94"/>
      <c r="C198" s="94"/>
      <c r="D198" s="95"/>
      <c r="E198" s="95"/>
      <c r="F198" s="95"/>
      <c r="G198" s="95"/>
      <c r="H198" s="95"/>
      <c r="I198" s="95"/>
      <c r="J198" s="95"/>
      <c r="K198" s="95"/>
      <c r="L198" s="95"/>
      <c r="M198" s="95"/>
      <c r="N198" s="95"/>
    </row>
    <row r="199" spans="2:14">
      <c r="B199" s="94"/>
      <c r="C199" s="94"/>
      <c r="D199" s="95"/>
      <c r="E199" s="95"/>
      <c r="F199" s="95"/>
      <c r="G199" s="95"/>
      <c r="H199" s="95"/>
      <c r="I199" s="95"/>
      <c r="J199" s="95"/>
      <c r="K199" s="95"/>
      <c r="L199" s="95"/>
      <c r="M199" s="95"/>
      <c r="N199" s="95"/>
    </row>
    <row r="200" spans="2:14">
      <c r="B200" s="94"/>
      <c r="C200" s="94"/>
      <c r="D200" s="95"/>
      <c r="E200" s="95"/>
      <c r="F200" s="95"/>
      <c r="G200" s="95"/>
      <c r="H200" s="95"/>
      <c r="I200" s="95"/>
      <c r="J200" s="95"/>
      <c r="K200" s="95"/>
      <c r="L200" s="95"/>
      <c r="M200" s="95"/>
      <c r="N200" s="95"/>
    </row>
    <row r="201" spans="2:14">
      <c r="B201" s="94"/>
      <c r="C201" s="94"/>
      <c r="D201" s="95"/>
      <c r="E201" s="95"/>
      <c r="F201" s="95"/>
      <c r="G201" s="95"/>
      <c r="H201" s="95"/>
      <c r="I201" s="95"/>
      <c r="J201" s="95"/>
      <c r="K201" s="95"/>
      <c r="L201" s="95"/>
      <c r="M201" s="95"/>
      <c r="N201" s="95"/>
    </row>
    <row r="202" spans="2:14">
      <c r="B202" s="94"/>
      <c r="C202" s="94"/>
      <c r="D202" s="95"/>
      <c r="E202" s="95"/>
      <c r="F202" s="95"/>
      <c r="G202" s="95"/>
      <c r="H202" s="95"/>
      <c r="I202" s="95"/>
      <c r="J202" s="95"/>
      <c r="K202" s="95"/>
      <c r="L202" s="95"/>
      <c r="M202" s="95"/>
      <c r="N202" s="95"/>
    </row>
    <row r="203" spans="2:14">
      <c r="B203" s="94"/>
      <c r="C203" s="94"/>
      <c r="D203" s="95"/>
      <c r="E203" s="95"/>
      <c r="F203" s="95"/>
      <c r="G203" s="95"/>
      <c r="H203" s="95"/>
      <c r="I203" s="95"/>
      <c r="J203" s="95"/>
      <c r="K203" s="95"/>
      <c r="L203" s="95"/>
      <c r="M203" s="95"/>
      <c r="N203" s="95"/>
    </row>
    <row r="204" spans="2:14">
      <c r="B204" s="94"/>
      <c r="C204" s="94"/>
      <c r="D204" s="95"/>
      <c r="E204" s="95"/>
      <c r="F204" s="95"/>
      <c r="G204" s="95"/>
      <c r="H204" s="95"/>
      <c r="I204" s="95"/>
      <c r="J204" s="95"/>
      <c r="K204" s="95"/>
      <c r="L204" s="95"/>
      <c r="M204" s="95"/>
      <c r="N204" s="95"/>
    </row>
    <row r="205" spans="2:14">
      <c r="B205" s="94"/>
      <c r="C205" s="94"/>
      <c r="D205" s="95"/>
      <c r="E205" s="95"/>
      <c r="F205" s="95"/>
      <c r="G205" s="95"/>
      <c r="H205" s="95"/>
      <c r="I205" s="95"/>
      <c r="J205" s="95"/>
      <c r="K205" s="95"/>
      <c r="L205" s="95"/>
      <c r="M205" s="95"/>
      <c r="N205" s="95"/>
    </row>
    <row r="206" spans="2:14">
      <c r="B206" s="94"/>
      <c r="C206" s="94"/>
      <c r="D206" s="95"/>
      <c r="E206" s="95"/>
      <c r="F206" s="95"/>
      <c r="G206" s="95"/>
      <c r="H206" s="95"/>
      <c r="I206" s="95"/>
      <c r="J206" s="95"/>
      <c r="K206" s="95"/>
      <c r="L206" s="95"/>
      <c r="M206" s="95"/>
      <c r="N206" s="95"/>
    </row>
    <row r="207" spans="2:14">
      <c r="B207" s="94"/>
      <c r="C207" s="94"/>
      <c r="D207" s="95"/>
      <c r="E207" s="95"/>
      <c r="F207" s="95"/>
      <c r="G207" s="95"/>
      <c r="H207" s="95"/>
      <c r="I207" s="95"/>
      <c r="J207" s="95"/>
      <c r="K207" s="95"/>
      <c r="L207" s="95"/>
      <c r="M207" s="95"/>
      <c r="N207" s="95"/>
    </row>
    <row r="208" spans="2:14">
      <c r="B208" s="94"/>
      <c r="C208" s="94"/>
      <c r="D208" s="95"/>
      <c r="E208" s="95"/>
      <c r="F208" s="95"/>
      <c r="G208" s="95"/>
      <c r="H208" s="95"/>
      <c r="I208" s="95"/>
      <c r="J208" s="95"/>
      <c r="K208" s="95"/>
      <c r="L208" s="95"/>
      <c r="M208" s="95"/>
      <c r="N208" s="95"/>
    </row>
    <row r="209" spans="2:14">
      <c r="B209" s="94"/>
      <c r="C209" s="94"/>
      <c r="D209" s="95"/>
      <c r="E209" s="95"/>
      <c r="F209" s="95"/>
      <c r="G209" s="95"/>
      <c r="H209" s="95"/>
      <c r="I209" s="95"/>
      <c r="J209" s="95"/>
      <c r="K209" s="95"/>
      <c r="L209" s="95"/>
      <c r="M209" s="95"/>
      <c r="N209" s="95"/>
    </row>
    <row r="210" spans="2:14">
      <c r="B210" s="94"/>
      <c r="C210" s="94"/>
      <c r="D210" s="95"/>
      <c r="E210" s="95"/>
      <c r="F210" s="95"/>
      <c r="G210" s="95"/>
      <c r="H210" s="95"/>
      <c r="I210" s="95"/>
      <c r="J210" s="95"/>
      <c r="K210" s="95"/>
      <c r="L210" s="95"/>
      <c r="M210" s="95"/>
      <c r="N210" s="95"/>
    </row>
    <row r="211" spans="2:14">
      <c r="B211" s="94"/>
      <c r="C211" s="94"/>
      <c r="D211" s="95"/>
      <c r="E211" s="95"/>
      <c r="F211" s="95"/>
      <c r="G211" s="95"/>
      <c r="H211" s="95"/>
      <c r="I211" s="95"/>
      <c r="J211" s="95"/>
      <c r="K211" s="95"/>
      <c r="L211" s="95"/>
      <c r="M211" s="95"/>
      <c r="N211" s="95"/>
    </row>
    <row r="212" spans="2:14">
      <c r="B212" s="94"/>
      <c r="C212" s="94"/>
      <c r="D212" s="95"/>
      <c r="E212" s="95"/>
      <c r="F212" s="95"/>
      <c r="G212" s="95"/>
      <c r="H212" s="95"/>
      <c r="I212" s="95"/>
      <c r="J212" s="95"/>
      <c r="K212" s="95"/>
      <c r="L212" s="95"/>
      <c r="M212" s="95"/>
      <c r="N212" s="95"/>
    </row>
    <row r="213" spans="2:14">
      <c r="B213" s="94"/>
      <c r="C213" s="94"/>
      <c r="D213" s="95"/>
      <c r="E213" s="95"/>
      <c r="F213" s="95"/>
      <c r="G213" s="95"/>
      <c r="H213" s="95"/>
      <c r="I213" s="95"/>
      <c r="J213" s="95"/>
      <c r="K213" s="95"/>
      <c r="L213" s="95"/>
      <c r="M213" s="95"/>
      <c r="N213" s="95"/>
    </row>
    <row r="214" spans="2:14">
      <c r="B214" s="94"/>
      <c r="C214" s="94"/>
      <c r="D214" s="95"/>
      <c r="E214" s="95"/>
      <c r="F214" s="95"/>
      <c r="G214" s="95"/>
      <c r="H214" s="95"/>
      <c r="I214" s="95"/>
      <c r="J214" s="95"/>
      <c r="K214" s="95"/>
      <c r="L214" s="95"/>
      <c r="M214" s="95"/>
      <c r="N214" s="95"/>
    </row>
    <row r="215" spans="2:14">
      <c r="B215" s="94"/>
      <c r="C215" s="94"/>
      <c r="D215" s="95"/>
      <c r="E215" s="95"/>
      <c r="F215" s="95"/>
      <c r="G215" s="95"/>
      <c r="H215" s="95"/>
      <c r="I215" s="95"/>
      <c r="J215" s="95"/>
      <c r="K215" s="95"/>
      <c r="L215" s="95"/>
      <c r="M215" s="95"/>
      <c r="N215" s="95"/>
    </row>
    <row r="216" spans="2:14">
      <c r="B216" s="94"/>
      <c r="C216" s="94"/>
      <c r="D216" s="95"/>
      <c r="E216" s="95"/>
      <c r="F216" s="95"/>
      <c r="G216" s="95"/>
      <c r="H216" s="95"/>
      <c r="I216" s="95"/>
      <c r="J216" s="95"/>
      <c r="K216" s="95"/>
      <c r="L216" s="95"/>
      <c r="M216" s="95"/>
      <c r="N216" s="95"/>
    </row>
    <row r="217" spans="2:14">
      <c r="B217" s="94"/>
      <c r="C217" s="94"/>
      <c r="D217" s="95"/>
      <c r="E217" s="95"/>
      <c r="F217" s="95"/>
      <c r="G217" s="95"/>
      <c r="H217" s="95"/>
      <c r="I217" s="95"/>
      <c r="J217" s="95"/>
      <c r="K217" s="95"/>
      <c r="L217" s="95"/>
      <c r="M217" s="95"/>
      <c r="N217" s="95"/>
    </row>
    <row r="218" spans="2:14">
      <c r="B218" s="94"/>
      <c r="C218" s="94"/>
      <c r="D218" s="95"/>
      <c r="E218" s="95"/>
      <c r="F218" s="95"/>
      <c r="G218" s="95"/>
      <c r="H218" s="95"/>
      <c r="I218" s="95"/>
      <c r="J218" s="95"/>
      <c r="K218" s="95"/>
      <c r="L218" s="95"/>
      <c r="M218" s="95"/>
      <c r="N218" s="95"/>
    </row>
    <row r="219" spans="2:14">
      <c r="B219" s="94"/>
      <c r="C219" s="94"/>
      <c r="D219" s="95"/>
      <c r="E219" s="95"/>
      <c r="F219" s="95"/>
      <c r="G219" s="95"/>
      <c r="H219" s="95"/>
      <c r="I219" s="95"/>
      <c r="J219" s="95"/>
      <c r="K219" s="95"/>
      <c r="L219" s="95"/>
      <c r="M219" s="95"/>
      <c r="N219" s="95"/>
    </row>
    <row r="220" spans="2:14">
      <c r="B220" s="94"/>
      <c r="C220" s="94"/>
      <c r="D220" s="95"/>
      <c r="E220" s="95"/>
      <c r="F220" s="95"/>
      <c r="G220" s="95"/>
      <c r="H220" s="95"/>
      <c r="I220" s="95"/>
      <c r="J220" s="95"/>
      <c r="K220" s="95"/>
      <c r="L220" s="95"/>
      <c r="M220" s="95"/>
      <c r="N220" s="95"/>
    </row>
    <row r="221" spans="2:14">
      <c r="B221" s="94"/>
      <c r="C221" s="94"/>
      <c r="D221" s="95"/>
      <c r="E221" s="95"/>
      <c r="F221" s="95"/>
      <c r="G221" s="95"/>
      <c r="H221" s="95"/>
      <c r="I221" s="95"/>
      <c r="J221" s="95"/>
      <c r="K221" s="95"/>
      <c r="L221" s="95"/>
      <c r="M221" s="95"/>
      <c r="N221" s="95"/>
    </row>
    <row r="222" spans="2:14">
      <c r="B222" s="94"/>
      <c r="C222" s="94"/>
      <c r="D222" s="95"/>
      <c r="E222" s="95"/>
      <c r="F222" s="95"/>
      <c r="G222" s="95"/>
      <c r="H222" s="95"/>
      <c r="I222" s="95"/>
      <c r="J222" s="95"/>
      <c r="K222" s="95"/>
      <c r="L222" s="95"/>
      <c r="M222" s="95"/>
      <c r="N222" s="95"/>
    </row>
    <row r="223" spans="2:14">
      <c r="B223" s="94"/>
      <c r="C223" s="94"/>
      <c r="D223" s="95"/>
      <c r="E223" s="95"/>
      <c r="F223" s="95"/>
      <c r="G223" s="95"/>
      <c r="H223" s="95"/>
      <c r="I223" s="95"/>
      <c r="J223" s="95"/>
      <c r="K223" s="95"/>
      <c r="L223" s="95"/>
      <c r="M223" s="95"/>
      <c r="N223" s="95"/>
    </row>
    <row r="224" spans="2:14">
      <c r="B224" s="94"/>
      <c r="C224" s="94"/>
      <c r="D224" s="95"/>
      <c r="E224" s="95"/>
      <c r="F224" s="95"/>
      <c r="G224" s="95"/>
      <c r="H224" s="95"/>
      <c r="I224" s="95"/>
      <c r="J224" s="95"/>
      <c r="K224" s="95"/>
      <c r="L224" s="95"/>
      <c r="M224" s="95"/>
      <c r="N224" s="95"/>
    </row>
    <row r="225" spans="2:14">
      <c r="B225" s="94"/>
      <c r="C225" s="94"/>
      <c r="D225" s="95"/>
      <c r="E225" s="95"/>
      <c r="F225" s="95"/>
      <c r="G225" s="95"/>
      <c r="H225" s="95"/>
      <c r="I225" s="95"/>
      <c r="J225" s="95"/>
      <c r="K225" s="95"/>
      <c r="L225" s="95"/>
      <c r="M225" s="95"/>
      <c r="N225" s="95"/>
    </row>
    <row r="226" spans="2:14">
      <c r="B226" s="94"/>
      <c r="C226" s="94"/>
      <c r="D226" s="95"/>
      <c r="E226" s="95"/>
      <c r="F226" s="95"/>
      <c r="G226" s="95"/>
      <c r="H226" s="95"/>
      <c r="I226" s="95"/>
      <c r="J226" s="95"/>
      <c r="K226" s="95"/>
      <c r="L226" s="95"/>
      <c r="M226" s="95"/>
      <c r="N226" s="95"/>
    </row>
    <row r="227" spans="2:14">
      <c r="B227" s="94"/>
      <c r="C227" s="94"/>
      <c r="D227" s="95"/>
      <c r="E227" s="95"/>
      <c r="F227" s="95"/>
      <c r="G227" s="95"/>
      <c r="H227" s="95"/>
      <c r="I227" s="95"/>
      <c r="J227" s="95"/>
      <c r="K227" s="95"/>
      <c r="L227" s="95"/>
      <c r="M227" s="95"/>
      <c r="N227" s="95"/>
    </row>
    <row r="228" spans="2:14">
      <c r="B228" s="94"/>
      <c r="C228" s="94"/>
      <c r="D228" s="95"/>
      <c r="E228" s="95"/>
      <c r="F228" s="95"/>
      <c r="G228" s="95"/>
      <c r="H228" s="95"/>
      <c r="I228" s="95"/>
      <c r="J228" s="95"/>
      <c r="K228" s="95"/>
      <c r="L228" s="95"/>
      <c r="M228" s="95"/>
      <c r="N228" s="95"/>
    </row>
    <row r="229" spans="2:14">
      <c r="B229" s="94"/>
      <c r="C229" s="94"/>
      <c r="D229" s="95"/>
      <c r="E229" s="95"/>
      <c r="F229" s="95"/>
      <c r="G229" s="95"/>
      <c r="H229" s="95"/>
      <c r="I229" s="95"/>
      <c r="J229" s="95"/>
      <c r="K229" s="95"/>
      <c r="L229" s="95"/>
      <c r="M229" s="95"/>
      <c r="N229" s="95"/>
    </row>
    <row r="230" spans="2:14">
      <c r="B230" s="94"/>
      <c r="C230" s="94"/>
      <c r="D230" s="95"/>
      <c r="E230" s="95"/>
      <c r="F230" s="95"/>
      <c r="G230" s="95"/>
      <c r="H230" s="95"/>
      <c r="I230" s="95"/>
      <c r="J230" s="95"/>
      <c r="K230" s="95"/>
      <c r="L230" s="95"/>
      <c r="M230" s="95"/>
      <c r="N230" s="95"/>
    </row>
    <row r="231" spans="2:14">
      <c r="B231" s="94"/>
      <c r="C231" s="94"/>
      <c r="D231" s="95"/>
      <c r="E231" s="95"/>
      <c r="F231" s="95"/>
      <c r="G231" s="95"/>
      <c r="H231" s="95"/>
      <c r="I231" s="95"/>
      <c r="J231" s="95"/>
      <c r="K231" s="95"/>
      <c r="L231" s="95"/>
      <c r="M231" s="95"/>
      <c r="N231" s="95"/>
    </row>
    <row r="232" spans="2:14">
      <c r="B232" s="94"/>
      <c r="C232" s="94"/>
      <c r="D232" s="95"/>
      <c r="E232" s="95"/>
      <c r="F232" s="95"/>
      <c r="G232" s="95"/>
      <c r="H232" s="95"/>
      <c r="I232" s="95"/>
      <c r="J232" s="95"/>
      <c r="K232" s="95"/>
      <c r="L232" s="95"/>
      <c r="M232" s="95"/>
      <c r="N232" s="95"/>
    </row>
    <row r="233" spans="2:14">
      <c r="B233" s="94"/>
      <c r="C233" s="94"/>
      <c r="D233" s="95"/>
      <c r="E233" s="95"/>
      <c r="F233" s="95"/>
      <c r="G233" s="95"/>
      <c r="H233" s="95"/>
      <c r="I233" s="95"/>
      <c r="J233" s="95"/>
      <c r="K233" s="95"/>
      <c r="L233" s="95"/>
      <c r="M233" s="95"/>
      <c r="N233" s="95"/>
    </row>
    <row r="234" spans="2:14">
      <c r="B234" s="94"/>
      <c r="C234" s="94"/>
      <c r="D234" s="95"/>
      <c r="E234" s="95"/>
      <c r="F234" s="95"/>
      <c r="G234" s="95"/>
      <c r="H234" s="95"/>
      <c r="I234" s="95"/>
      <c r="J234" s="95"/>
      <c r="K234" s="95"/>
      <c r="L234" s="95"/>
      <c r="M234" s="95"/>
      <c r="N234" s="95"/>
    </row>
    <row r="235" spans="2:14">
      <c r="B235" s="94"/>
      <c r="C235" s="94"/>
      <c r="D235" s="95"/>
      <c r="E235" s="95"/>
      <c r="F235" s="95"/>
      <c r="G235" s="95"/>
      <c r="H235" s="95"/>
      <c r="I235" s="95"/>
      <c r="J235" s="95"/>
      <c r="K235" s="95"/>
      <c r="L235" s="95"/>
      <c r="M235" s="95"/>
      <c r="N235" s="95"/>
    </row>
    <row r="236" spans="2:14">
      <c r="B236" s="94"/>
      <c r="C236" s="94"/>
      <c r="D236" s="95"/>
      <c r="E236" s="95"/>
      <c r="F236" s="95"/>
      <c r="G236" s="95"/>
      <c r="H236" s="95"/>
      <c r="I236" s="95"/>
      <c r="J236" s="95"/>
      <c r="K236" s="95"/>
      <c r="L236" s="95"/>
      <c r="M236" s="95"/>
      <c r="N236" s="95"/>
    </row>
    <row r="237" spans="2:14">
      <c r="B237" s="94"/>
      <c r="C237" s="94"/>
      <c r="D237" s="95"/>
      <c r="E237" s="95"/>
      <c r="F237" s="95"/>
      <c r="G237" s="95"/>
      <c r="H237" s="95"/>
      <c r="I237" s="95"/>
      <c r="J237" s="95"/>
      <c r="K237" s="95"/>
      <c r="L237" s="95"/>
      <c r="M237" s="95"/>
      <c r="N237" s="95"/>
    </row>
    <row r="238" spans="2:14">
      <c r="B238" s="94"/>
      <c r="C238" s="94"/>
      <c r="D238" s="95"/>
      <c r="E238" s="95"/>
      <c r="F238" s="95"/>
      <c r="G238" s="95"/>
      <c r="H238" s="95"/>
      <c r="I238" s="95"/>
      <c r="J238" s="95"/>
      <c r="K238" s="95"/>
      <c r="L238" s="95"/>
      <c r="M238" s="95"/>
      <c r="N238" s="95"/>
    </row>
    <row r="239" spans="2:14">
      <c r="B239" s="94"/>
      <c r="C239" s="94"/>
      <c r="D239" s="95"/>
      <c r="E239" s="95"/>
      <c r="F239" s="95"/>
      <c r="G239" s="95"/>
      <c r="H239" s="95"/>
      <c r="I239" s="95"/>
      <c r="J239" s="95"/>
      <c r="K239" s="95"/>
      <c r="L239" s="95"/>
      <c r="M239" s="95"/>
      <c r="N239" s="95"/>
    </row>
    <row r="240" spans="2:14">
      <c r="B240" s="94"/>
      <c r="C240" s="94"/>
      <c r="D240" s="95"/>
      <c r="E240" s="95"/>
      <c r="F240" s="95"/>
      <c r="G240" s="95"/>
      <c r="H240" s="95"/>
      <c r="I240" s="95"/>
      <c r="J240" s="95"/>
      <c r="K240" s="95"/>
      <c r="L240" s="95"/>
      <c r="M240" s="95"/>
      <c r="N240" s="95"/>
    </row>
    <row r="241" spans="2:14">
      <c r="B241" s="94"/>
      <c r="C241" s="94"/>
      <c r="D241" s="95"/>
      <c r="E241" s="95"/>
      <c r="F241" s="95"/>
      <c r="G241" s="95"/>
      <c r="H241" s="95"/>
      <c r="I241" s="95"/>
      <c r="J241" s="95"/>
      <c r="K241" s="95"/>
      <c r="L241" s="95"/>
      <c r="M241" s="95"/>
      <c r="N241" s="95"/>
    </row>
    <row r="242" spans="2:14">
      <c r="B242" s="94"/>
      <c r="C242" s="94"/>
      <c r="D242" s="95"/>
      <c r="E242" s="95"/>
      <c r="F242" s="95"/>
      <c r="G242" s="95"/>
      <c r="H242" s="95"/>
      <c r="I242" s="95"/>
      <c r="J242" s="95"/>
      <c r="K242" s="95"/>
      <c r="L242" s="95"/>
      <c r="M242" s="95"/>
      <c r="N242" s="95"/>
    </row>
    <row r="243" spans="2:14">
      <c r="B243" s="94"/>
      <c r="C243" s="94"/>
      <c r="D243" s="95"/>
      <c r="E243" s="95"/>
      <c r="F243" s="95"/>
      <c r="G243" s="95"/>
      <c r="H243" s="95"/>
      <c r="I243" s="95"/>
      <c r="J243" s="95"/>
      <c r="K243" s="95"/>
      <c r="L243" s="95"/>
      <c r="M243" s="95"/>
      <c r="N243" s="95"/>
    </row>
    <row r="244" spans="2:14">
      <c r="B244" s="94"/>
      <c r="C244" s="94"/>
      <c r="D244" s="95"/>
      <c r="E244" s="95"/>
      <c r="F244" s="95"/>
      <c r="G244" s="95"/>
      <c r="H244" s="95"/>
      <c r="I244" s="95"/>
      <c r="J244" s="95"/>
      <c r="K244" s="95"/>
      <c r="L244" s="95"/>
      <c r="M244" s="95"/>
      <c r="N244" s="95"/>
    </row>
    <row r="245" spans="2:14">
      <c r="B245" s="94"/>
      <c r="C245" s="94"/>
      <c r="D245" s="95"/>
      <c r="E245" s="95"/>
      <c r="F245" s="95"/>
      <c r="G245" s="95"/>
      <c r="H245" s="95"/>
      <c r="I245" s="95"/>
      <c r="J245" s="95"/>
      <c r="K245" s="95"/>
      <c r="L245" s="95"/>
      <c r="M245" s="95"/>
      <c r="N245" s="95"/>
    </row>
    <row r="246" spans="2:14">
      <c r="B246" s="94"/>
      <c r="C246" s="94"/>
      <c r="D246" s="95"/>
      <c r="E246" s="95"/>
      <c r="F246" s="95"/>
      <c r="G246" s="95"/>
      <c r="H246" s="95"/>
      <c r="I246" s="95"/>
      <c r="J246" s="95"/>
      <c r="K246" s="95"/>
      <c r="L246" s="95"/>
      <c r="M246" s="95"/>
      <c r="N246" s="95"/>
    </row>
    <row r="247" spans="2:14">
      <c r="B247" s="94"/>
      <c r="C247" s="94"/>
      <c r="D247" s="95"/>
      <c r="E247" s="95"/>
      <c r="F247" s="95"/>
      <c r="G247" s="95"/>
      <c r="H247" s="95"/>
      <c r="I247" s="95"/>
      <c r="J247" s="95"/>
      <c r="K247" s="95"/>
      <c r="L247" s="95"/>
      <c r="M247" s="95"/>
      <c r="N247" s="95"/>
    </row>
    <row r="248" spans="2:14">
      <c r="B248" s="94"/>
      <c r="C248" s="94"/>
      <c r="D248" s="95"/>
      <c r="E248" s="95"/>
      <c r="F248" s="95"/>
      <c r="G248" s="95"/>
      <c r="H248" s="95"/>
      <c r="I248" s="95"/>
      <c r="J248" s="95"/>
      <c r="K248" s="95"/>
      <c r="L248" s="95"/>
      <c r="M248" s="95"/>
      <c r="N248" s="95"/>
    </row>
    <row r="249" spans="2:14">
      <c r="B249" s="94"/>
      <c r="C249" s="94"/>
      <c r="D249" s="95"/>
      <c r="E249" s="95"/>
      <c r="F249" s="95"/>
      <c r="G249" s="95"/>
      <c r="H249" s="95"/>
      <c r="I249" s="95"/>
      <c r="J249" s="95"/>
      <c r="K249" s="95"/>
      <c r="L249" s="95"/>
      <c r="M249" s="95"/>
      <c r="N249" s="95"/>
    </row>
    <row r="250" spans="2:14">
      <c r="B250" s="111"/>
      <c r="C250" s="94"/>
      <c r="D250" s="95"/>
      <c r="E250" s="95"/>
      <c r="F250" s="95"/>
      <c r="G250" s="95"/>
      <c r="H250" s="95"/>
      <c r="I250" s="95"/>
      <c r="J250" s="95"/>
      <c r="K250" s="95"/>
      <c r="L250" s="95"/>
      <c r="M250" s="95"/>
      <c r="N250" s="95"/>
    </row>
    <row r="251" spans="2:14">
      <c r="B251" s="111"/>
      <c r="C251" s="94"/>
      <c r="D251" s="95"/>
      <c r="E251" s="95"/>
      <c r="F251" s="95"/>
      <c r="G251" s="95"/>
      <c r="H251" s="95"/>
      <c r="I251" s="95"/>
      <c r="J251" s="95"/>
      <c r="K251" s="95"/>
      <c r="L251" s="95"/>
      <c r="M251" s="95"/>
      <c r="N251" s="95"/>
    </row>
    <row r="252" spans="2:14">
      <c r="B252" s="112"/>
      <c r="C252" s="94"/>
      <c r="D252" s="95"/>
      <c r="E252" s="95"/>
      <c r="F252" s="95"/>
      <c r="G252" s="95"/>
      <c r="H252" s="95"/>
      <c r="I252" s="95"/>
      <c r="J252" s="95"/>
      <c r="K252" s="95"/>
      <c r="L252" s="95"/>
      <c r="M252" s="95"/>
      <c r="N252" s="95"/>
    </row>
    <row r="253" spans="2:14">
      <c r="B253" s="94"/>
      <c r="C253" s="94"/>
      <c r="D253" s="95"/>
      <c r="E253" s="95"/>
      <c r="F253" s="95"/>
      <c r="G253" s="95"/>
      <c r="H253" s="95"/>
      <c r="I253" s="95"/>
      <c r="J253" s="95"/>
      <c r="K253" s="95"/>
      <c r="L253" s="95"/>
      <c r="M253" s="95"/>
      <c r="N253" s="95"/>
    </row>
    <row r="254" spans="2:14">
      <c r="B254" s="94"/>
      <c r="C254" s="94"/>
      <c r="D254" s="95"/>
      <c r="E254" s="95"/>
      <c r="F254" s="95"/>
      <c r="G254" s="95"/>
      <c r="H254" s="95"/>
      <c r="I254" s="95"/>
      <c r="J254" s="95"/>
      <c r="K254" s="95"/>
      <c r="L254" s="95"/>
      <c r="M254" s="95"/>
      <c r="N254" s="95"/>
    </row>
    <row r="255" spans="2:14">
      <c r="B255" s="94"/>
      <c r="C255" s="94"/>
      <c r="D255" s="95"/>
      <c r="E255" s="95"/>
      <c r="F255" s="95"/>
      <c r="G255" s="95"/>
      <c r="H255" s="95"/>
      <c r="I255" s="95"/>
      <c r="J255" s="95"/>
      <c r="K255" s="95"/>
      <c r="L255" s="95"/>
      <c r="M255" s="95"/>
      <c r="N255" s="95"/>
    </row>
    <row r="256" spans="2:14">
      <c r="B256" s="94"/>
      <c r="C256" s="94"/>
      <c r="D256" s="94"/>
      <c r="E256" s="94"/>
      <c r="F256" s="94"/>
      <c r="G256" s="94"/>
      <c r="H256" s="95"/>
      <c r="I256" s="95"/>
      <c r="J256" s="95"/>
      <c r="K256" s="95"/>
      <c r="L256" s="95"/>
      <c r="M256" s="95"/>
      <c r="N256" s="95"/>
    </row>
    <row r="257" spans="2:14">
      <c r="B257" s="94"/>
      <c r="C257" s="94"/>
      <c r="D257" s="94"/>
      <c r="E257" s="94"/>
      <c r="F257" s="94"/>
      <c r="G257" s="94"/>
      <c r="H257" s="95"/>
      <c r="I257" s="95"/>
      <c r="J257" s="95"/>
      <c r="K257" s="95"/>
      <c r="L257" s="95"/>
      <c r="M257" s="95"/>
      <c r="N257" s="95"/>
    </row>
    <row r="258" spans="2:14">
      <c r="B258" s="94"/>
      <c r="C258" s="94"/>
      <c r="D258" s="94"/>
      <c r="E258" s="94"/>
      <c r="F258" s="94"/>
      <c r="G258" s="94"/>
      <c r="H258" s="95"/>
      <c r="I258" s="95"/>
      <c r="J258" s="95"/>
      <c r="K258" s="95"/>
      <c r="L258" s="95"/>
      <c r="M258" s="95"/>
      <c r="N258" s="95"/>
    </row>
    <row r="259" spans="2:14">
      <c r="B259" s="94"/>
      <c r="C259" s="94"/>
      <c r="D259" s="94"/>
      <c r="E259" s="94"/>
      <c r="F259" s="94"/>
      <c r="G259" s="94"/>
      <c r="H259" s="95"/>
      <c r="I259" s="95"/>
      <c r="J259" s="95"/>
      <c r="K259" s="95"/>
      <c r="L259" s="95"/>
      <c r="M259" s="95"/>
      <c r="N259" s="95"/>
    </row>
    <row r="260" spans="2:14">
      <c r="B260" s="94"/>
      <c r="C260" s="94"/>
      <c r="D260" s="94"/>
      <c r="E260" s="94"/>
      <c r="F260" s="94"/>
      <c r="G260" s="94"/>
      <c r="H260" s="95"/>
      <c r="I260" s="95"/>
      <c r="J260" s="95"/>
      <c r="K260" s="95"/>
      <c r="L260" s="95"/>
      <c r="M260" s="95"/>
      <c r="N260" s="95"/>
    </row>
    <row r="261" spans="2:14">
      <c r="B261" s="94"/>
      <c r="C261" s="94"/>
      <c r="D261" s="94"/>
      <c r="E261" s="94"/>
      <c r="F261" s="94"/>
      <c r="G261" s="94"/>
      <c r="H261" s="95"/>
      <c r="I261" s="95"/>
      <c r="J261" s="95"/>
      <c r="K261" s="95"/>
      <c r="L261" s="95"/>
      <c r="M261" s="95"/>
      <c r="N261" s="95"/>
    </row>
    <row r="262" spans="2:14">
      <c r="B262" s="94"/>
      <c r="C262" s="94"/>
      <c r="D262" s="94"/>
      <c r="E262" s="94"/>
      <c r="F262" s="94"/>
      <c r="G262" s="94"/>
      <c r="H262" s="95"/>
      <c r="I262" s="95"/>
      <c r="J262" s="95"/>
      <c r="K262" s="95"/>
      <c r="L262" s="95"/>
      <c r="M262" s="95"/>
      <c r="N262" s="95"/>
    </row>
    <row r="263" spans="2:14">
      <c r="B263" s="94"/>
      <c r="C263" s="94"/>
      <c r="D263" s="94"/>
      <c r="E263" s="94"/>
      <c r="F263" s="94"/>
      <c r="G263" s="94"/>
      <c r="H263" s="95"/>
      <c r="I263" s="95"/>
      <c r="J263" s="95"/>
      <c r="K263" s="95"/>
      <c r="L263" s="95"/>
      <c r="M263" s="95"/>
      <c r="N263" s="95"/>
    </row>
    <row r="264" spans="2:14">
      <c r="B264" s="94"/>
      <c r="C264" s="94"/>
      <c r="D264" s="94"/>
      <c r="E264" s="94"/>
      <c r="F264" s="94"/>
      <c r="G264" s="94"/>
      <c r="H264" s="95"/>
      <c r="I264" s="95"/>
      <c r="J264" s="95"/>
      <c r="K264" s="95"/>
      <c r="L264" s="95"/>
      <c r="M264" s="95"/>
      <c r="N264" s="95"/>
    </row>
    <row r="265" spans="2:14">
      <c r="B265" s="94"/>
      <c r="C265" s="94"/>
      <c r="D265" s="94"/>
      <c r="E265" s="94"/>
      <c r="F265" s="94"/>
      <c r="G265" s="94"/>
      <c r="H265" s="95"/>
      <c r="I265" s="95"/>
      <c r="J265" s="95"/>
      <c r="K265" s="95"/>
      <c r="L265" s="95"/>
      <c r="M265" s="95"/>
      <c r="N265" s="95"/>
    </row>
    <row r="266" spans="2:14">
      <c r="B266" s="94"/>
      <c r="C266" s="94"/>
      <c r="D266" s="94"/>
      <c r="E266" s="94"/>
      <c r="F266" s="94"/>
      <c r="G266" s="94"/>
      <c r="H266" s="95"/>
      <c r="I266" s="95"/>
      <c r="J266" s="95"/>
      <c r="K266" s="95"/>
      <c r="L266" s="95"/>
      <c r="M266" s="95"/>
      <c r="N266" s="95"/>
    </row>
    <row r="267" spans="2:14">
      <c r="B267" s="94"/>
      <c r="C267" s="94"/>
      <c r="D267" s="94"/>
      <c r="E267" s="94"/>
      <c r="F267" s="94"/>
      <c r="G267" s="94"/>
      <c r="H267" s="95"/>
      <c r="I267" s="95"/>
      <c r="J267" s="95"/>
      <c r="K267" s="95"/>
      <c r="L267" s="95"/>
      <c r="M267" s="95"/>
      <c r="N267" s="95"/>
    </row>
    <row r="268" spans="2:14">
      <c r="B268" s="94"/>
      <c r="C268" s="94"/>
      <c r="D268" s="94"/>
      <c r="E268" s="94"/>
      <c r="F268" s="94"/>
      <c r="G268" s="94"/>
      <c r="H268" s="95"/>
      <c r="I268" s="95"/>
      <c r="J268" s="95"/>
      <c r="K268" s="95"/>
      <c r="L268" s="95"/>
      <c r="M268" s="95"/>
      <c r="N268" s="95"/>
    </row>
    <row r="269" spans="2:14">
      <c r="B269" s="94"/>
      <c r="C269" s="94"/>
      <c r="D269" s="94"/>
      <c r="E269" s="94"/>
      <c r="F269" s="94"/>
      <c r="G269" s="94"/>
      <c r="H269" s="95"/>
      <c r="I269" s="95"/>
      <c r="J269" s="95"/>
      <c r="K269" s="95"/>
      <c r="L269" s="95"/>
      <c r="M269" s="95"/>
      <c r="N269" s="95"/>
    </row>
    <row r="270" spans="2:14">
      <c r="B270" s="94"/>
      <c r="C270" s="94"/>
      <c r="D270" s="94"/>
      <c r="E270" s="94"/>
      <c r="F270" s="94"/>
      <c r="G270" s="94"/>
      <c r="H270" s="95"/>
      <c r="I270" s="95"/>
      <c r="J270" s="95"/>
      <c r="K270" s="95"/>
      <c r="L270" s="95"/>
      <c r="M270" s="95"/>
      <c r="N270" s="95"/>
    </row>
    <row r="271" spans="2:14">
      <c r="B271" s="94"/>
      <c r="C271" s="94"/>
      <c r="D271" s="94"/>
      <c r="E271" s="94"/>
      <c r="F271" s="94"/>
      <c r="G271" s="94"/>
      <c r="H271" s="95"/>
      <c r="I271" s="95"/>
      <c r="J271" s="95"/>
      <c r="K271" s="95"/>
      <c r="L271" s="95"/>
      <c r="M271" s="95"/>
      <c r="N271" s="95"/>
    </row>
    <row r="272" spans="2:14">
      <c r="B272" s="94"/>
      <c r="C272" s="94"/>
      <c r="D272" s="94"/>
      <c r="E272" s="94"/>
      <c r="F272" s="94"/>
      <c r="G272" s="94"/>
      <c r="H272" s="95"/>
      <c r="I272" s="95"/>
      <c r="J272" s="95"/>
      <c r="K272" s="95"/>
      <c r="L272" s="95"/>
      <c r="M272" s="95"/>
      <c r="N272" s="95"/>
    </row>
    <row r="273" spans="2:14">
      <c r="B273" s="94"/>
      <c r="C273" s="94"/>
      <c r="D273" s="94"/>
      <c r="E273" s="94"/>
      <c r="F273" s="94"/>
      <c r="G273" s="94"/>
      <c r="H273" s="95"/>
      <c r="I273" s="95"/>
      <c r="J273" s="95"/>
      <c r="K273" s="95"/>
      <c r="L273" s="95"/>
      <c r="M273" s="95"/>
      <c r="N273" s="95"/>
    </row>
    <row r="274" spans="2:14">
      <c r="B274" s="94"/>
      <c r="C274" s="94"/>
      <c r="D274" s="94"/>
      <c r="E274" s="94"/>
      <c r="F274" s="94"/>
      <c r="G274" s="94"/>
      <c r="H274" s="95"/>
      <c r="I274" s="95"/>
      <c r="J274" s="95"/>
      <c r="K274" s="95"/>
      <c r="L274" s="95"/>
      <c r="M274" s="95"/>
      <c r="N274" s="95"/>
    </row>
    <row r="275" spans="2:14">
      <c r="B275" s="94"/>
      <c r="C275" s="94"/>
      <c r="D275" s="94"/>
      <c r="E275" s="94"/>
      <c r="F275" s="94"/>
      <c r="G275" s="94"/>
      <c r="H275" s="95"/>
      <c r="I275" s="95"/>
      <c r="J275" s="95"/>
      <c r="K275" s="95"/>
      <c r="L275" s="95"/>
      <c r="M275" s="95"/>
      <c r="N275" s="95"/>
    </row>
    <row r="276" spans="2:14">
      <c r="B276" s="94"/>
      <c r="C276" s="94"/>
      <c r="D276" s="94"/>
      <c r="E276" s="94"/>
      <c r="F276" s="94"/>
      <c r="G276" s="94"/>
      <c r="H276" s="95"/>
      <c r="I276" s="95"/>
      <c r="J276" s="95"/>
      <c r="K276" s="95"/>
      <c r="L276" s="95"/>
      <c r="M276" s="95"/>
      <c r="N276" s="95"/>
    </row>
    <row r="277" spans="2:14">
      <c r="B277" s="94"/>
      <c r="C277" s="94"/>
      <c r="D277" s="94"/>
      <c r="E277" s="94"/>
      <c r="F277" s="94"/>
      <c r="G277" s="94"/>
      <c r="H277" s="95"/>
      <c r="I277" s="95"/>
      <c r="J277" s="95"/>
      <c r="K277" s="95"/>
      <c r="L277" s="95"/>
      <c r="M277" s="95"/>
      <c r="N277" s="95"/>
    </row>
    <row r="278" spans="2:14">
      <c r="B278" s="94"/>
      <c r="C278" s="94"/>
      <c r="D278" s="94"/>
      <c r="E278" s="94"/>
      <c r="F278" s="94"/>
      <c r="G278" s="94"/>
      <c r="H278" s="95"/>
      <c r="I278" s="95"/>
      <c r="J278" s="95"/>
      <c r="K278" s="95"/>
      <c r="L278" s="95"/>
      <c r="M278" s="95"/>
      <c r="N278" s="95"/>
    </row>
    <row r="279" spans="2:14">
      <c r="B279" s="94"/>
      <c r="C279" s="94"/>
      <c r="D279" s="94"/>
      <c r="E279" s="94"/>
      <c r="F279" s="94"/>
      <c r="G279" s="94"/>
      <c r="H279" s="95"/>
      <c r="I279" s="95"/>
      <c r="J279" s="95"/>
      <c r="K279" s="95"/>
      <c r="L279" s="95"/>
      <c r="M279" s="95"/>
      <c r="N279" s="95"/>
    </row>
    <row r="280" spans="2:14">
      <c r="B280" s="94"/>
      <c r="C280" s="94"/>
      <c r="D280" s="94"/>
      <c r="E280" s="94"/>
      <c r="F280" s="94"/>
      <c r="G280" s="94"/>
      <c r="H280" s="95"/>
      <c r="I280" s="95"/>
      <c r="J280" s="95"/>
      <c r="K280" s="95"/>
      <c r="L280" s="95"/>
      <c r="M280" s="95"/>
      <c r="N280" s="95"/>
    </row>
    <row r="281" spans="2:14">
      <c r="B281" s="94"/>
      <c r="C281" s="94"/>
      <c r="D281" s="94"/>
      <c r="E281" s="94"/>
      <c r="F281" s="94"/>
      <c r="G281" s="94"/>
      <c r="H281" s="95"/>
      <c r="I281" s="95"/>
      <c r="J281" s="95"/>
      <c r="K281" s="95"/>
      <c r="L281" s="95"/>
      <c r="M281" s="95"/>
      <c r="N281" s="95"/>
    </row>
    <row r="282" spans="2:14">
      <c r="B282" s="94"/>
      <c r="C282" s="94"/>
      <c r="D282" s="94"/>
      <c r="E282" s="94"/>
      <c r="F282" s="94"/>
      <c r="G282" s="94"/>
      <c r="H282" s="95"/>
      <c r="I282" s="95"/>
      <c r="J282" s="95"/>
      <c r="K282" s="95"/>
      <c r="L282" s="95"/>
      <c r="M282" s="95"/>
      <c r="N282" s="95"/>
    </row>
    <row r="283" spans="2:14">
      <c r="B283" s="94"/>
      <c r="C283" s="94"/>
      <c r="D283" s="94"/>
      <c r="E283" s="94"/>
      <c r="F283" s="94"/>
      <c r="G283" s="94"/>
      <c r="H283" s="95"/>
      <c r="I283" s="95"/>
      <c r="J283" s="95"/>
      <c r="K283" s="95"/>
      <c r="L283" s="95"/>
      <c r="M283" s="95"/>
      <c r="N283" s="95"/>
    </row>
    <row r="284" spans="2:14">
      <c r="B284" s="94"/>
      <c r="C284" s="94"/>
      <c r="D284" s="94"/>
      <c r="E284" s="94"/>
      <c r="F284" s="94"/>
      <c r="G284" s="94"/>
      <c r="H284" s="95"/>
      <c r="I284" s="95"/>
      <c r="J284" s="95"/>
      <c r="K284" s="95"/>
      <c r="L284" s="95"/>
      <c r="M284" s="95"/>
      <c r="N284" s="95"/>
    </row>
    <row r="285" spans="2:14">
      <c r="B285" s="94"/>
      <c r="C285" s="94"/>
      <c r="D285" s="94"/>
      <c r="E285" s="94"/>
      <c r="F285" s="94"/>
      <c r="G285" s="94"/>
      <c r="H285" s="95"/>
      <c r="I285" s="95"/>
      <c r="J285" s="95"/>
      <c r="K285" s="95"/>
      <c r="L285" s="95"/>
      <c r="M285" s="95"/>
      <c r="N285" s="95"/>
    </row>
    <row r="286" spans="2:14">
      <c r="B286" s="94"/>
      <c r="C286" s="94"/>
      <c r="D286" s="94"/>
      <c r="E286" s="94"/>
      <c r="F286" s="94"/>
      <c r="G286" s="94"/>
      <c r="H286" s="95"/>
      <c r="I286" s="95"/>
      <c r="J286" s="95"/>
      <c r="K286" s="95"/>
      <c r="L286" s="95"/>
      <c r="M286" s="95"/>
      <c r="N286" s="95"/>
    </row>
    <row r="287" spans="2:14">
      <c r="B287" s="94"/>
      <c r="C287" s="94"/>
      <c r="D287" s="94"/>
      <c r="E287" s="94"/>
      <c r="F287" s="94"/>
      <c r="G287" s="94"/>
      <c r="H287" s="95"/>
      <c r="I287" s="95"/>
      <c r="J287" s="95"/>
      <c r="K287" s="95"/>
      <c r="L287" s="95"/>
      <c r="M287" s="95"/>
      <c r="N287" s="95"/>
    </row>
    <row r="288" spans="2:14">
      <c r="B288" s="94"/>
      <c r="C288" s="94"/>
      <c r="D288" s="94"/>
      <c r="E288" s="94"/>
      <c r="F288" s="94"/>
      <c r="G288" s="94"/>
      <c r="H288" s="95"/>
      <c r="I288" s="95"/>
      <c r="J288" s="95"/>
      <c r="K288" s="95"/>
      <c r="L288" s="95"/>
      <c r="M288" s="95"/>
      <c r="N288" s="95"/>
    </row>
    <row r="289" spans="2:14">
      <c r="B289" s="94"/>
      <c r="C289" s="94"/>
      <c r="D289" s="94"/>
      <c r="E289" s="94"/>
      <c r="F289" s="94"/>
      <c r="G289" s="94"/>
      <c r="H289" s="95"/>
      <c r="I289" s="95"/>
      <c r="J289" s="95"/>
      <c r="K289" s="95"/>
      <c r="L289" s="95"/>
      <c r="M289" s="95"/>
      <c r="N289" s="95"/>
    </row>
    <row r="290" spans="2:14">
      <c r="B290" s="94"/>
      <c r="C290" s="94"/>
      <c r="D290" s="94"/>
      <c r="E290" s="94"/>
      <c r="F290" s="94"/>
      <c r="G290" s="94"/>
      <c r="H290" s="95"/>
      <c r="I290" s="95"/>
      <c r="J290" s="95"/>
      <c r="K290" s="95"/>
      <c r="L290" s="95"/>
      <c r="M290" s="95"/>
      <c r="N290" s="95"/>
    </row>
    <row r="291" spans="2:14">
      <c r="B291" s="94"/>
      <c r="C291" s="94"/>
      <c r="D291" s="94"/>
      <c r="E291" s="94"/>
      <c r="F291" s="94"/>
      <c r="G291" s="94"/>
      <c r="H291" s="95"/>
      <c r="I291" s="95"/>
      <c r="J291" s="95"/>
      <c r="K291" s="95"/>
      <c r="L291" s="95"/>
      <c r="M291" s="95"/>
      <c r="N291" s="95"/>
    </row>
    <row r="292" spans="2:14">
      <c r="B292" s="94"/>
      <c r="C292" s="94"/>
      <c r="D292" s="94"/>
      <c r="E292" s="94"/>
      <c r="F292" s="94"/>
      <c r="G292" s="94"/>
      <c r="H292" s="95"/>
      <c r="I292" s="95"/>
      <c r="J292" s="95"/>
      <c r="K292" s="95"/>
      <c r="L292" s="95"/>
      <c r="M292" s="95"/>
      <c r="N292" s="95"/>
    </row>
    <row r="293" spans="2:14">
      <c r="B293" s="94"/>
      <c r="C293" s="94"/>
      <c r="D293" s="94"/>
      <c r="E293" s="94"/>
      <c r="F293" s="94"/>
      <c r="G293" s="94"/>
      <c r="H293" s="95"/>
      <c r="I293" s="95"/>
      <c r="J293" s="95"/>
      <c r="K293" s="95"/>
      <c r="L293" s="95"/>
      <c r="M293" s="95"/>
      <c r="N293" s="95"/>
    </row>
    <row r="294" spans="2:14">
      <c r="B294" s="94"/>
      <c r="C294" s="94"/>
      <c r="D294" s="94"/>
      <c r="E294" s="94"/>
      <c r="F294" s="94"/>
      <c r="G294" s="94"/>
      <c r="H294" s="95"/>
      <c r="I294" s="95"/>
      <c r="J294" s="95"/>
      <c r="K294" s="95"/>
      <c r="L294" s="95"/>
      <c r="M294" s="95"/>
      <c r="N294" s="95"/>
    </row>
    <row r="295" spans="2:14">
      <c r="B295" s="94"/>
      <c r="C295" s="94"/>
      <c r="D295" s="94"/>
      <c r="E295" s="94"/>
      <c r="F295" s="94"/>
      <c r="G295" s="94"/>
      <c r="H295" s="95"/>
      <c r="I295" s="95"/>
      <c r="J295" s="95"/>
      <c r="K295" s="95"/>
      <c r="L295" s="95"/>
      <c r="M295" s="95"/>
      <c r="N295" s="95"/>
    </row>
    <row r="296" spans="2:14">
      <c r="B296" s="94"/>
      <c r="C296" s="94"/>
      <c r="D296" s="94"/>
      <c r="E296" s="94"/>
      <c r="F296" s="94"/>
      <c r="G296" s="94"/>
      <c r="H296" s="95"/>
      <c r="I296" s="95"/>
      <c r="J296" s="95"/>
      <c r="K296" s="95"/>
      <c r="L296" s="95"/>
      <c r="M296" s="95"/>
      <c r="N296" s="95"/>
    </row>
    <row r="297" spans="2:14">
      <c r="B297" s="94"/>
      <c r="C297" s="94"/>
      <c r="D297" s="94"/>
      <c r="E297" s="94"/>
      <c r="F297" s="94"/>
      <c r="G297" s="94"/>
      <c r="H297" s="95"/>
      <c r="I297" s="95"/>
      <c r="J297" s="95"/>
      <c r="K297" s="95"/>
      <c r="L297" s="95"/>
      <c r="M297" s="95"/>
      <c r="N297" s="95"/>
    </row>
    <row r="298" spans="2:14">
      <c r="B298" s="94"/>
      <c r="C298" s="94"/>
      <c r="D298" s="94"/>
      <c r="E298" s="94"/>
      <c r="F298" s="94"/>
      <c r="G298" s="94"/>
      <c r="H298" s="95"/>
      <c r="I298" s="95"/>
      <c r="J298" s="95"/>
      <c r="K298" s="95"/>
      <c r="L298" s="95"/>
      <c r="M298" s="95"/>
      <c r="N298" s="95"/>
    </row>
    <row r="299" spans="2:14">
      <c r="B299" s="94"/>
      <c r="C299" s="94"/>
      <c r="D299" s="94"/>
      <c r="E299" s="94"/>
      <c r="F299" s="94"/>
      <c r="G299" s="94"/>
      <c r="H299" s="95"/>
      <c r="I299" s="95"/>
      <c r="J299" s="95"/>
      <c r="K299" s="95"/>
      <c r="L299" s="95"/>
      <c r="M299" s="95"/>
      <c r="N299" s="95"/>
    </row>
    <row r="300" spans="2:14">
      <c r="B300" s="94"/>
      <c r="C300" s="94"/>
      <c r="D300" s="94"/>
      <c r="E300" s="94"/>
      <c r="F300" s="94"/>
      <c r="G300" s="94"/>
      <c r="H300" s="95"/>
      <c r="I300" s="95"/>
      <c r="J300" s="95"/>
      <c r="K300" s="95"/>
      <c r="L300" s="95"/>
      <c r="M300" s="95"/>
      <c r="N300" s="95"/>
    </row>
    <row r="301" spans="2:14">
      <c r="B301" s="94"/>
      <c r="C301" s="94"/>
      <c r="D301" s="94"/>
      <c r="E301" s="94"/>
      <c r="F301" s="94"/>
      <c r="G301" s="94"/>
      <c r="H301" s="95"/>
      <c r="I301" s="95"/>
      <c r="J301" s="95"/>
      <c r="K301" s="95"/>
      <c r="L301" s="95"/>
      <c r="M301" s="95"/>
      <c r="N301" s="95"/>
    </row>
    <row r="302" spans="2:14">
      <c r="B302" s="94"/>
      <c r="C302" s="94"/>
      <c r="D302" s="94"/>
      <c r="E302" s="94"/>
      <c r="F302" s="94"/>
      <c r="G302" s="94"/>
      <c r="H302" s="95"/>
      <c r="I302" s="95"/>
      <c r="J302" s="95"/>
      <c r="K302" s="95"/>
      <c r="L302" s="95"/>
      <c r="M302" s="95"/>
      <c r="N302" s="95"/>
    </row>
    <row r="303" spans="2:14">
      <c r="B303" s="94"/>
      <c r="C303" s="94"/>
      <c r="D303" s="94"/>
      <c r="E303" s="94"/>
      <c r="F303" s="94"/>
      <c r="G303" s="94"/>
      <c r="H303" s="95"/>
      <c r="I303" s="95"/>
      <c r="J303" s="95"/>
      <c r="K303" s="95"/>
      <c r="L303" s="95"/>
      <c r="M303" s="95"/>
      <c r="N303" s="95"/>
    </row>
    <row r="304" spans="2:14">
      <c r="B304" s="94"/>
      <c r="C304" s="94"/>
      <c r="D304" s="94"/>
      <c r="E304" s="94"/>
      <c r="F304" s="94"/>
      <c r="G304" s="94"/>
      <c r="H304" s="95"/>
      <c r="I304" s="95"/>
      <c r="J304" s="95"/>
      <c r="K304" s="95"/>
      <c r="L304" s="95"/>
      <c r="M304" s="95"/>
      <c r="N304" s="95"/>
    </row>
    <row r="305" spans="2:14">
      <c r="B305" s="94"/>
      <c r="C305" s="94"/>
      <c r="D305" s="94"/>
      <c r="E305" s="94"/>
      <c r="F305" s="94"/>
      <c r="G305" s="94"/>
      <c r="H305" s="95"/>
      <c r="I305" s="95"/>
      <c r="J305" s="95"/>
      <c r="K305" s="95"/>
      <c r="L305" s="95"/>
      <c r="M305" s="95"/>
      <c r="N305" s="95"/>
    </row>
    <row r="306" spans="2:14">
      <c r="B306" s="94"/>
      <c r="C306" s="94"/>
      <c r="D306" s="94"/>
      <c r="E306" s="94"/>
      <c r="F306" s="94"/>
      <c r="G306" s="94"/>
      <c r="H306" s="95"/>
      <c r="I306" s="95"/>
      <c r="J306" s="95"/>
      <c r="K306" s="95"/>
      <c r="L306" s="95"/>
      <c r="M306" s="95"/>
      <c r="N306" s="95"/>
    </row>
    <row r="307" spans="2:14">
      <c r="B307" s="94"/>
      <c r="C307" s="94"/>
      <c r="D307" s="94"/>
      <c r="E307" s="94"/>
      <c r="F307" s="94"/>
      <c r="G307" s="94"/>
      <c r="H307" s="95"/>
      <c r="I307" s="95"/>
      <c r="J307" s="95"/>
      <c r="K307" s="95"/>
      <c r="L307" s="95"/>
      <c r="M307" s="95"/>
      <c r="N307" s="95"/>
    </row>
    <row r="308" spans="2:14">
      <c r="B308" s="94"/>
      <c r="C308" s="94"/>
      <c r="D308" s="94"/>
      <c r="E308" s="94"/>
      <c r="F308" s="94"/>
      <c r="G308" s="94"/>
      <c r="H308" s="95"/>
      <c r="I308" s="95"/>
      <c r="J308" s="95"/>
      <c r="K308" s="95"/>
      <c r="L308" s="95"/>
      <c r="M308" s="95"/>
      <c r="N308" s="95"/>
    </row>
    <row r="309" spans="2:14">
      <c r="B309" s="94"/>
      <c r="C309" s="94"/>
      <c r="D309" s="94"/>
      <c r="E309" s="94"/>
      <c r="F309" s="94"/>
      <c r="G309" s="94"/>
      <c r="H309" s="95"/>
      <c r="I309" s="95"/>
      <c r="J309" s="95"/>
      <c r="K309" s="95"/>
      <c r="L309" s="95"/>
      <c r="M309" s="95"/>
      <c r="N309" s="95"/>
    </row>
    <row r="310" spans="2:14">
      <c r="B310" s="94"/>
      <c r="C310" s="94"/>
      <c r="D310" s="94"/>
      <c r="E310" s="94"/>
      <c r="F310" s="94"/>
      <c r="G310" s="94"/>
      <c r="H310" s="95"/>
      <c r="I310" s="95"/>
      <c r="J310" s="95"/>
      <c r="K310" s="95"/>
      <c r="L310" s="95"/>
      <c r="M310" s="95"/>
      <c r="N310" s="95"/>
    </row>
    <row r="311" spans="2:14">
      <c r="B311" s="94"/>
      <c r="C311" s="94"/>
      <c r="D311" s="94"/>
      <c r="E311" s="94"/>
      <c r="F311" s="94"/>
      <c r="G311" s="94"/>
      <c r="H311" s="95"/>
      <c r="I311" s="95"/>
      <c r="J311" s="95"/>
      <c r="K311" s="95"/>
      <c r="L311" s="95"/>
      <c r="M311" s="95"/>
      <c r="N311" s="95"/>
    </row>
    <row r="312" spans="2:14">
      <c r="B312" s="94"/>
      <c r="C312" s="94"/>
      <c r="D312" s="94"/>
      <c r="E312" s="94"/>
      <c r="F312" s="94"/>
      <c r="G312" s="94"/>
      <c r="H312" s="95"/>
      <c r="I312" s="95"/>
      <c r="J312" s="95"/>
      <c r="K312" s="95"/>
      <c r="L312" s="95"/>
      <c r="M312" s="95"/>
      <c r="N312" s="95"/>
    </row>
    <row r="313" spans="2:14">
      <c r="B313" s="94"/>
      <c r="C313" s="94"/>
      <c r="D313" s="94"/>
      <c r="E313" s="94"/>
      <c r="F313" s="94"/>
      <c r="G313" s="94"/>
      <c r="H313" s="95"/>
      <c r="I313" s="95"/>
      <c r="J313" s="95"/>
      <c r="K313" s="95"/>
      <c r="L313" s="95"/>
      <c r="M313" s="95"/>
      <c r="N313" s="95"/>
    </row>
    <row r="314" spans="2:14">
      <c r="B314" s="94"/>
      <c r="C314" s="94"/>
      <c r="D314" s="94"/>
      <c r="E314" s="94"/>
      <c r="F314" s="94"/>
      <c r="G314" s="94"/>
      <c r="H314" s="95"/>
      <c r="I314" s="95"/>
      <c r="J314" s="95"/>
      <c r="K314" s="95"/>
      <c r="L314" s="95"/>
      <c r="M314" s="95"/>
      <c r="N314" s="95"/>
    </row>
    <row r="315" spans="2:14">
      <c r="B315" s="94"/>
      <c r="C315" s="94"/>
      <c r="D315" s="94"/>
      <c r="E315" s="94"/>
      <c r="F315" s="94"/>
      <c r="G315" s="94"/>
      <c r="H315" s="95"/>
      <c r="I315" s="95"/>
      <c r="J315" s="95"/>
      <c r="K315" s="95"/>
      <c r="L315" s="95"/>
      <c r="M315" s="95"/>
      <c r="N315" s="95"/>
    </row>
    <row r="316" spans="2:14">
      <c r="B316" s="94"/>
      <c r="C316" s="94"/>
      <c r="D316" s="94"/>
      <c r="E316" s="94"/>
      <c r="F316" s="94"/>
      <c r="G316" s="94"/>
      <c r="H316" s="95"/>
      <c r="I316" s="95"/>
      <c r="J316" s="95"/>
      <c r="K316" s="95"/>
      <c r="L316" s="95"/>
      <c r="M316" s="95"/>
      <c r="N316" s="95"/>
    </row>
    <row r="317" spans="2:14">
      <c r="B317" s="94"/>
      <c r="C317" s="94"/>
      <c r="D317" s="94"/>
      <c r="E317" s="94"/>
      <c r="F317" s="94"/>
      <c r="G317" s="94"/>
      <c r="H317" s="95"/>
      <c r="I317" s="95"/>
      <c r="J317" s="95"/>
      <c r="K317" s="95"/>
      <c r="L317" s="95"/>
      <c r="M317" s="95"/>
      <c r="N317" s="95"/>
    </row>
    <row r="318" spans="2:14">
      <c r="B318" s="94"/>
      <c r="C318" s="94"/>
      <c r="D318" s="94"/>
      <c r="E318" s="94"/>
      <c r="F318" s="94"/>
      <c r="G318" s="94"/>
      <c r="H318" s="95"/>
      <c r="I318" s="95"/>
      <c r="J318" s="95"/>
      <c r="K318" s="95"/>
      <c r="L318" s="95"/>
      <c r="M318" s="95"/>
      <c r="N318" s="95"/>
    </row>
    <row r="319" spans="2:14">
      <c r="B319" s="94"/>
      <c r="C319" s="94"/>
      <c r="D319" s="94"/>
      <c r="E319" s="94"/>
      <c r="F319" s="94"/>
      <c r="G319" s="94"/>
      <c r="H319" s="95"/>
      <c r="I319" s="95"/>
      <c r="J319" s="95"/>
      <c r="K319" s="95"/>
      <c r="L319" s="95"/>
      <c r="M319" s="95"/>
      <c r="N319" s="95"/>
    </row>
    <row r="320" spans="2:14">
      <c r="B320" s="94"/>
      <c r="C320" s="94"/>
      <c r="D320" s="94"/>
      <c r="E320" s="94"/>
      <c r="F320" s="94"/>
      <c r="G320" s="94"/>
      <c r="H320" s="95"/>
      <c r="I320" s="95"/>
      <c r="J320" s="95"/>
      <c r="K320" s="95"/>
      <c r="L320" s="95"/>
      <c r="M320" s="95"/>
      <c r="N320" s="95"/>
    </row>
    <row r="321" spans="2:14">
      <c r="B321" s="94"/>
      <c r="C321" s="94"/>
      <c r="D321" s="94"/>
      <c r="E321" s="94"/>
      <c r="F321" s="94"/>
      <c r="G321" s="94"/>
      <c r="H321" s="95"/>
      <c r="I321" s="95"/>
      <c r="J321" s="95"/>
      <c r="K321" s="95"/>
      <c r="L321" s="95"/>
      <c r="M321" s="95"/>
      <c r="N321" s="95"/>
    </row>
    <row r="322" spans="2:14">
      <c r="B322" s="94"/>
      <c r="C322" s="94"/>
      <c r="D322" s="94"/>
      <c r="E322" s="94"/>
      <c r="F322" s="94"/>
      <c r="G322" s="94"/>
      <c r="H322" s="95"/>
      <c r="I322" s="95"/>
      <c r="J322" s="95"/>
      <c r="K322" s="95"/>
      <c r="L322" s="95"/>
      <c r="M322" s="95"/>
      <c r="N322" s="95"/>
    </row>
    <row r="323" spans="2:14">
      <c r="B323" s="94"/>
      <c r="C323" s="94"/>
      <c r="D323" s="94"/>
      <c r="E323" s="94"/>
      <c r="F323" s="94"/>
      <c r="G323" s="94"/>
      <c r="H323" s="95"/>
      <c r="I323" s="95"/>
      <c r="J323" s="95"/>
      <c r="K323" s="95"/>
      <c r="L323" s="95"/>
      <c r="M323" s="95"/>
      <c r="N323" s="95"/>
    </row>
    <row r="324" spans="2:14">
      <c r="B324" s="94"/>
      <c r="C324" s="94"/>
      <c r="D324" s="94"/>
      <c r="E324" s="94"/>
      <c r="F324" s="94"/>
      <c r="G324" s="94"/>
      <c r="H324" s="95"/>
      <c r="I324" s="95"/>
      <c r="J324" s="95"/>
      <c r="K324" s="95"/>
      <c r="L324" s="95"/>
      <c r="M324" s="95"/>
      <c r="N324" s="95"/>
    </row>
    <row r="325" spans="2:14">
      <c r="B325" s="94"/>
      <c r="C325" s="94"/>
      <c r="D325" s="94"/>
      <c r="E325" s="94"/>
      <c r="F325" s="94"/>
      <c r="G325" s="94"/>
      <c r="H325" s="95"/>
      <c r="I325" s="95"/>
      <c r="J325" s="95"/>
      <c r="K325" s="95"/>
      <c r="L325" s="95"/>
      <c r="M325" s="95"/>
      <c r="N325" s="95"/>
    </row>
    <row r="326" spans="2:14">
      <c r="B326" s="94"/>
      <c r="C326" s="94"/>
      <c r="D326" s="94"/>
      <c r="E326" s="94"/>
      <c r="F326" s="94"/>
      <c r="G326" s="94"/>
      <c r="H326" s="95"/>
      <c r="I326" s="95"/>
      <c r="J326" s="95"/>
      <c r="K326" s="95"/>
      <c r="L326" s="95"/>
      <c r="M326" s="95"/>
      <c r="N326" s="95"/>
    </row>
    <row r="327" spans="2:14">
      <c r="B327" s="94"/>
      <c r="C327" s="94"/>
      <c r="D327" s="94"/>
      <c r="E327" s="94"/>
      <c r="F327" s="94"/>
      <c r="G327" s="94"/>
      <c r="H327" s="95"/>
      <c r="I327" s="95"/>
      <c r="J327" s="95"/>
      <c r="K327" s="95"/>
      <c r="L327" s="95"/>
      <c r="M327" s="95"/>
      <c r="N327" s="95"/>
    </row>
    <row r="328" spans="2:14">
      <c r="B328" s="94"/>
      <c r="C328" s="94"/>
      <c r="D328" s="94"/>
      <c r="E328" s="94"/>
      <c r="F328" s="94"/>
      <c r="G328" s="94"/>
      <c r="H328" s="95"/>
      <c r="I328" s="95"/>
      <c r="J328" s="95"/>
      <c r="K328" s="95"/>
      <c r="L328" s="95"/>
      <c r="M328" s="95"/>
      <c r="N328" s="95"/>
    </row>
    <row r="329" spans="2:14">
      <c r="B329" s="94"/>
      <c r="C329" s="94"/>
      <c r="D329" s="94"/>
      <c r="E329" s="94"/>
      <c r="F329" s="94"/>
      <c r="G329" s="94"/>
      <c r="H329" s="95"/>
      <c r="I329" s="95"/>
      <c r="J329" s="95"/>
      <c r="K329" s="95"/>
      <c r="L329" s="95"/>
      <c r="M329" s="95"/>
      <c r="N329" s="95"/>
    </row>
    <row r="330" spans="2:14">
      <c r="B330" s="94"/>
      <c r="C330" s="94"/>
      <c r="D330" s="94"/>
      <c r="E330" s="94"/>
      <c r="F330" s="94"/>
      <c r="G330" s="94"/>
      <c r="H330" s="95"/>
      <c r="I330" s="95"/>
      <c r="J330" s="95"/>
      <c r="K330" s="95"/>
      <c r="L330" s="95"/>
      <c r="M330" s="95"/>
      <c r="N330" s="95"/>
    </row>
    <row r="331" spans="2:14">
      <c r="B331" s="94"/>
      <c r="C331" s="94"/>
      <c r="D331" s="94"/>
      <c r="E331" s="94"/>
      <c r="F331" s="94"/>
      <c r="G331" s="94"/>
      <c r="H331" s="95"/>
      <c r="I331" s="95"/>
      <c r="J331" s="95"/>
      <c r="K331" s="95"/>
      <c r="L331" s="95"/>
      <c r="M331" s="95"/>
      <c r="N331" s="95"/>
    </row>
    <row r="332" spans="2:14">
      <c r="B332" s="94"/>
      <c r="C332" s="94"/>
      <c r="D332" s="94"/>
      <c r="E332" s="94"/>
      <c r="F332" s="94"/>
      <c r="G332" s="94"/>
      <c r="H332" s="95"/>
      <c r="I332" s="95"/>
      <c r="J332" s="95"/>
      <c r="K332" s="95"/>
      <c r="L332" s="95"/>
      <c r="M332" s="95"/>
      <c r="N332" s="95"/>
    </row>
    <row r="333" spans="2:14">
      <c r="B333" s="94"/>
      <c r="C333" s="94"/>
      <c r="D333" s="94"/>
      <c r="E333" s="94"/>
      <c r="F333" s="94"/>
      <c r="G333" s="94"/>
      <c r="H333" s="95"/>
      <c r="I333" s="95"/>
      <c r="J333" s="95"/>
      <c r="K333" s="95"/>
      <c r="L333" s="95"/>
      <c r="M333" s="95"/>
      <c r="N333" s="95"/>
    </row>
    <row r="334" spans="2:14">
      <c r="B334" s="94"/>
      <c r="C334" s="94"/>
      <c r="D334" s="94"/>
      <c r="E334" s="94"/>
      <c r="F334" s="94"/>
      <c r="G334" s="94"/>
      <c r="H334" s="95"/>
      <c r="I334" s="95"/>
      <c r="J334" s="95"/>
      <c r="K334" s="95"/>
      <c r="L334" s="95"/>
      <c r="M334" s="95"/>
      <c r="N334" s="95"/>
    </row>
    <row r="335" spans="2:14">
      <c r="B335" s="94"/>
      <c r="C335" s="94"/>
      <c r="D335" s="94"/>
      <c r="E335" s="94"/>
      <c r="F335" s="94"/>
      <c r="G335" s="94"/>
      <c r="H335" s="95"/>
      <c r="I335" s="95"/>
      <c r="J335" s="95"/>
      <c r="K335" s="95"/>
      <c r="L335" s="95"/>
      <c r="M335" s="95"/>
      <c r="N335" s="95"/>
    </row>
    <row r="336" spans="2:14">
      <c r="B336" s="94"/>
      <c r="C336" s="94"/>
      <c r="D336" s="94"/>
      <c r="E336" s="94"/>
      <c r="F336" s="94"/>
      <c r="G336" s="94"/>
      <c r="H336" s="95"/>
      <c r="I336" s="95"/>
      <c r="J336" s="95"/>
      <c r="K336" s="95"/>
      <c r="L336" s="95"/>
      <c r="M336" s="95"/>
      <c r="N336" s="95"/>
    </row>
    <row r="337" spans="2:14">
      <c r="B337" s="94"/>
      <c r="C337" s="94"/>
      <c r="D337" s="94"/>
      <c r="E337" s="94"/>
      <c r="F337" s="94"/>
      <c r="G337" s="94"/>
      <c r="H337" s="95"/>
      <c r="I337" s="95"/>
      <c r="J337" s="95"/>
      <c r="K337" s="95"/>
      <c r="L337" s="95"/>
      <c r="M337" s="95"/>
      <c r="N337" s="95"/>
    </row>
    <row r="338" spans="2:14">
      <c r="B338" s="94"/>
      <c r="C338" s="94"/>
      <c r="D338" s="94"/>
      <c r="E338" s="94"/>
      <c r="F338" s="94"/>
      <c r="G338" s="94"/>
      <c r="H338" s="95"/>
      <c r="I338" s="95"/>
      <c r="J338" s="95"/>
      <c r="K338" s="95"/>
      <c r="L338" s="95"/>
      <c r="M338" s="95"/>
      <c r="N338" s="95"/>
    </row>
    <row r="339" spans="2:14">
      <c r="B339" s="94"/>
      <c r="C339" s="94"/>
      <c r="D339" s="94"/>
      <c r="E339" s="94"/>
      <c r="F339" s="94"/>
      <c r="G339" s="94"/>
      <c r="H339" s="95"/>
      <c r="I339" s="95"/>
      <c r="J339" s="95"/>
      <c r="K339" s="95"/>
      <c r="L339" s="95"/>
      <c r="M339" s="95"/>
      <c r="N339" s="95"/>
    </row>
    <row r="340" spans="2:14">
      <c r="B340" s="94"/>
      <c r="C340" s="94"/>
      <c r="D340" s="94"/>
      <c r="E340" s="94"/>
      <c r="F340" s="94"/>
      <c r="G340" s="94"/>
      <c r="H340" s="95"/>
      <c r="I340" s="95"/>
      <c r="J340" s="95"/>
      <c r="K340" s="95"/>
      <c r="L340" s="95"/>
      <c r="M340" s="95"/>
      <c r="N340" s="95"/>
    </row>
    <row r="341" spans="2:14">
      <c r="B341" s="94"/>
      <c r="C341" s="94"/>
      <c r="D341" s="94"/>
      <c r="E341" s="94"/>
      <c r="F341" s="94"/>
      <c r="G341" s="94"/>
      <c r="H341" s="95"/>
      <c r="I341" s="95"/>
      <c r="J341" s="95"/>
      <c r="K341" s="95"/>
      <c r="L341" s="95"/>
      <c r="M341" s="95"/>
      <c r="N341" s="95"/>
    </row>
    <row r="342" spans="2:14">
      <c r="B342" s="94"/>
      <c r="C342" s="94"/>
      <c r="D342" s="94"/>
      <c r="E342" s="94"/>
      <c r="F342" s="94"/>
      <c r="G342" s="94"/>
      <c r="H342" s="95"/>
      <c r="I342" s="95"/>
      <c r="J342" s="95"/>
      <c r="K342" s="95"/>
      <c r="L342" s="95"/>
      <c r="M342" s="95"/>
      <c r="N342" s="95"/>
    </row>
    <row r="343" spans="2:14">
      <c r="B343" s="94"/>
      <c r="C343" s="94"/>
      <c r="D343" s="94"/>
      <c r="E343" s="94"/>
      <c r="F343" s="94"/>
      <c r="G343" s="94"/>
      <c r="H343" s="95"/>
      <c r="I343" s="95"/>
      <c r="J343" s="95"/>
      <c r="K343" s="95"/>
      <c r="L343" s="95"/>
      <c r="M343" s="95"/>
      <c r="N343" s="95"/>
    </row>
    <row r="344" spans="2:14">
      <c r="B344" s="94"/>
      <c r="C344" s="94"/>
      <c r="D344" s="94"/>
      <c r="E344" s="94"/>
      <c r="F344" s="94"/>
      <c r="G344" s="94"/>
      <c r="H344" s="95"/>
      <c r="I344" s="95"/>
      <c r="J344" s="95"/>
      <c r="K344" s="95"/>
      <c r="L344" s="95"/>
      <c r="M344" s="95"/>
      <c r="N344" s="95"/>
    </row>
    <row r="345" spans="2:14">
      <c r="B345" s="94"/>
      <c r="C345" s="94"/>
      <c r="D345" s="94"/>
      <c r="E345" s="94"/>
      <c r="F345" s="94"/>
      <c r="G345" s="94"/>
      <c r="H345" s="95"/>
      <c r="I345" s="95"/>
      <c r="J345" s="95"/>
      <c r="K345" s="95"/>
      <c r="L345" s="95"/>
      <c r="M345" s="95"/>
      <c r="N345" s="95"/>
    </row>
    <row r="346" spans="2:14">
      <c r="B346" s="94"/>
      <c r="C346" s="94"/>
      <c r="D346" s="94"/>
      <c r="E346" s="94"/>
      <c r="F346" s="94"/>
      <c r="G346" s="94"/>
      <c r="H346" s="95"/>
      <c r="I346" s="95"/>
      <c r="J346" s="95"/>
      <c r="K346" s="95"/>
      <c r="L346" s="95"/>
      <c r="M346" s="95"/>
      <c r="N346" s="95"/>
    </row>
    <row r="347" spans="2:14">
      <c r="B347" s="94"/>
      <c r="C347" s="94"/>
      <c r="D347" s="94"/>
      <c r="E347" s="94"/>
      <c r="F347" s="94"/>
      <c r="G347" s="94"/>
      <c r="H347" s="95"/>
      <c r="I347" s="95"/>
      <c r="J347" s="95"/>
      <c r="K347" s="95"/>
      <c r="L347" s="95"/>
      <c r="M347" s="95"/>
      <c r="N347" s="95"/>
    </row>
    <row r="348" spans="2:14">
      <c r="B348" s="94"/>
      <c r="C348" s="94"/>
      <c r="D348" s="94"/>
      <c r="E348" s="94"/>
      <c r="F348" s="94"/>
      <c r="G348" s="94"/>
      <c r="H348" s="95"/>
      <c r="I348" s="95"/>
      <c r="J348" s="95"/>
      <c r="K348" s="95"/>
      <c r="L348" s="95"/>
      <c r="M348" s="95"/>
      <c r="N348" s="95"/>
    </row>
    <row r="349" spans="2:14">
      <c r="B349" s="94"/>
      <c r="C349" s="94"/>
      <c r="D349" s="94"/>
      <c r="E349" s="94"/>
      <c r="F349" s="94"/>
      <c r="G349" s="94"/>
      <c r="H349" s="95"/>
      <c r="I349" s="95"/>
      <c r="J349" s="95"/>
      <c r="K349" s="95"/>
      <c r="L349" s="95"/>
      <c r="M349" s="95"/>
      <c r="N349" s="95"/>
    </row>
    <row r="350" spans="2:14">
      <c r="B350" s="94"/>
      <c r="C350" s="94"/>
      <c r="D350" s="94"/>
      <c r="E350" s="94"/>
      <c r="F350" s="94"/>
      <c r="G350" s="94"/>
      <c r="H350" s="95"/>
      <c r="I350" s="95"/>
      <c r="J350" s="95"/>
      <c r="K350" s="95"/>
      <c r="L350" s="95"/>
      <c r="M350" s="95"/>
      <c r="N350" s="95"/>
    </row>
    <row r="351" spans="2:14">
      <c r="B351" s="94"/>
      <c r="C351" s="94"/>
      <c r="D351" s="94"/>
      <c r="E351" s="94"/>
      <c r="F351" s="94"/>
      <c r="G351" s="94"/>
      <c r="H351" s="95"/>
      <c r="I351" s="95"/>
      <c r="J351" s="95"/>
      <c r="K351" s="95"/>
      <c r="L351" s="95"/>
      <c r="M351" s="95"/>
      <c r="N351" s="95"/>
    </row>
    <row r="352" spans="2:14">
      <c r="B352" s="94"/>
      <c r="C352" s="94"/>
      <c r="D352" s="94"/>
      <c r="E352" s="94"/>
      <c r="F352" s="94"/>
      <c r="G352" s="94"/>
      <c r="H352" s="95"/>
      <c r="I352" s="95"/>
      <c r="J352" s="95"/>
      <c r="K352" s="95"/>
      <c r="L352" s="95"/>
      <c r="M352" s="95"/>
      <c r="N352" s="95"/>
    </row>
    <row r="353" spans="2:14">
      <c r="B353" s="94"/>
      <c r="C353" s="94"/>
      <c r="D353" s="94"/>
      <c r="E353" s="94"/>
      <c r="F353" s="94"/>
      <c r="G353" s="94"/>
      <c r="H353" s="95"/>
      <c r="I353" s="95"/>
      <c r="J353" s="95"/>
      <c r="K353" s="95"/>
      <c r="L353" s="95"/>
      <c r="M353" s="95"/>
      <c r="N353" s="95"/>
    </row>
    <row r="354" spans="2:14">
      <c r="B354" s="94"/>
      <c r="C354" s="94"/>
      <c r="D354" s="94"/>
      <c r="E354" s="94"/>
      <c r="F354" s="94"/>
      <c r="G354" s="94"/>
      <c r="H354" s="95"/>
      <c r="I354" s="95"/>
      <c r="J354" s="95"/>
      <c r="K354" s="95"/>
      <c r="L354" s="95"/>
      <c r="M354" s="95"/>
      <c r="N354" s="95"/>
    </row>
    <row r="355" spans="2:14">
      <c r="B355" s="94"/>
      <c r="C355" s="94"/>
      <c r="D355" s="94"/>
      <c r="E355" s="94"/>
      <c r="F355" s="94"/>
      <c r="G355" s="94"/>
      <c r="H355" s="95"/>
      <c r="I355" s="95"/>
      <c r="J355" s="95"/>
      <c r="K355" s="95"/>
      <c r="L355" s="95"/>
      <c r="M355" s="95"/>
      <c r="N355" s="95"/>
    </row>
    <row r="356" spans="2:14">
      <c r="B356" s="94"/>
      <c r="C356" s="94"/>
      <c r="D356" s="94"/>
      <c r="E356" s="94"/>
      <c r="F356" s="94"/>
      <c r="G356" s="94"/>
      <c r="H356" s="95"/>
      <c r="I356" s="95"/>
      <c r="J356" s="95"/>
      <c r="K356" s="95"/>
      <c r="L356" s="95"/>
      <c r="M356" s="95"/>
      <c r="N356" s="95"/>
    </row>
    <row r="357" spans="2:14">
      <c r="B357" s="94"/>
      <c r="C357" s="94"/>
      <c r="D357" s="94"/>
      <c r="E357" s="94"/>
      <c r="F357" s="94"/>
      <c r="G357" s="94"/>
      <c r="H357" s="95"/>
      <c r="I357" s="95"/>
      <c r="J357" s="95"/>
      <c r="K357" s="95"/>
      <c r="L357" s="95"/>
      <c r="M357" s="95"/>
      <c r="N357" s="95"/>
    </row>
    <row r="358" spans="2:14">
      <c r="B358" s="94"/>
      <c r="C358" s="94"/>
      <c r="D358" s="94"/>
      <c r="E358" s="94"/>
      <c r="F358" s="94"/>
      <c r="G358" s="94"/>
      <c r="H358" s="95"/>
      <c r="I358" s="95"/>
      <c r="J358" s="95"/>
      <c r="K358" s="95"/>
      <c r="L358" s="95"/>
      <c r="M358" s="95"/>
      <c r="N358" s="95"/>
    </row>
    <row r="359" spans="2:14">
      <c r="B359" s="94"/>
      <c r="C359" s="94"/>
      <c r="D359" s="94"/>
      <c r="E359" s="94"/>
      <c r="F359" s="94"/>
      <c r="G359" s="94"/>
      <c r="H359" s="95"/>
      <c r="I359" s="95"/>
      <c r="J359" s="95"/>
      <c r="K359" s="95"/>
      <c r="L359" s="95"/>
      <c r="M359" s="95"/>
      <c r="N359" s="95"/>
    </row>
    <row r="360" spans="2:14">
      <c r="B360" s="94"/>
      <c r="C360" s="94"/>
      <c r="D360" s="94"/>
      <c r="E360" s="94"/>
      <c r="F360" s="94"/>
      <c r="G360" s="94"/>
      <c r="H360" s="95"/>
      <c r="I360" s="95"/>
      <c r="J360" s="95"/>
      <c r="K360" s="95"/>
      <c r="L360" s="95"/>
      <c r="M360" s="95"/>
      <c r="N360" s="95"/>
    </row>
    <row r="361" spans="2:14">
      <c r="B361" s="94"/>
      <c r="C361" s="94"/>
      <c r="D361" s="94"/>
      <c r="E361" s="94"/>
      <c r="F361" s="94"/>
      <c r="G361" s="94"/>
      <c r="H361" s="95"/>
      <c r="I361" s="95"/>
      <c r="J361" s="95"/>
      <c r="K361" s="95"/>
      <c r="L361" s="95"/>
      <c r="M361" s="95"/>
      <c r="N361" s="95"/>
    </row>
    <row r="362" spans="2:14">
      <c r="B362" s="94"/>
      <c r="C362" s="94"/>
      <c r="D362" s="94"/>
      <c r="E362" s="94"/>
      <c r="F362" s="94"/>
      <c r="G362" s="94"/>
      <c r="H362" s="95"/>
      <c r="I362" s="95"/>
      <c r="J362" s="95"/>
      <c r="K362" s="95"/>
      <c r="L362" s="95"/>
      <c r="M362" s="95"/>
      <c r="N362" s="95"/>
    </row>
    <row r="363" spans="2:14">
      <c r="B363" s="94"/>
      <c r="C363" s="94"/>
      <c r="D363" s="94"/>
      <c r="E363" s="94"/>
      <c r="F363" s="94"/>
      <c r="G363" s="94"/>
      <c r="H363" s="95"/>
      <c r="I363" s="95"/>
      <c r="J363" s="95"/>
      <c r="K363" s="95"/>
      <c r="L363" s="95"/>
      <c r="M363" s="95"/>
      <c r="N363" s="95"/>
    </row>
    <row r="364" spans="2:14">
      <c r="B364" s="94"/>
      <c r="C364" s="94"/>
      <c r="D364" s="94"/>
      <c r="E364" s="94"/>
      <c r="F364" s="94"/>
      <c r="G364" s="94"/>
      <c r="H364" s="95"/>
      <c r="I364" s="95"/>
      <c r="J364" s="95"/>
      <c r="K364" s="95"/>
      <c r="L364" s="95"/>
      <c r="M364" s="95"/>
      <c r="N364" s="95"/>
    </row>
    <row r="365" spans="2:14">
      <c r="B365" s="94"/>
      <c r="C365" s="94"/>
      <c r="D365" s="94"/>
      <c r="E365" s="94"/>
      <c r="F365" s="94"/>
      <c r="G365" s="94"/>
      <c r="H365" s="95"/>
      <c r="I365" s="95"/>
      <c r="J365" s="95"/>
      <c r="K365" s="95"/>
      <c r="L365" s="95"/>
      <c r="M365" s="95"/>
      <c r="N365" s="95"/>
    </row>
    <row r="366" spans="2:14">
      <c r="B366" s="94"/>
      <c r="C366" s="94"/>
      <c r="D366" s="94"/>
      <c r="E366" s="94"/>
      <c r="F366" s="94"/>
      <c r="G366" s="94"/>
      <c r="H366" s="95"/>
      <c r="I366" s="95"/>
      <c r="J366" s="95"/>
      <c r="K366" s="95"/>
      <c r="L366" s="95"/>
      <c r="M366" s="95"/>
      <c r="N366" s="95"/>
    </row>
    <row r="367" spans="2:14">
      <c r="B367" s="94"/>
      <c r="C367" s="94"/>
      <c r="D367" s="94"/>
      <c r="E367" s="94"/>
      <c r="F367" s="94"/>
      <c r="G367" s="94"/>
      <c r="H367" s="95"/>
      <c r="I367" s="95"/>
      <c r="J367" s="95"/>
      <c r="K367" s="95"/>
      <c r="L367" s="95"/>
      <c r="M367" s="95"/>
      <c r="N367" s="95"/>
    </row>
    <row r="368" spans="2:14">
      <c r="B368" s="94"/>
      <c r="C368" s="94"/>
      <c r="D368" s="94"/>
      <c r="E368" s="94"/>
      <c r="F368" s="94"/>
      <c r="G368" s="94"/>
      <c r="H368" s="95"/>
      <c r="I368" s="95"/>
      <c r="J368" s="95"/>
      <c r="K368" s="95"/>
      <c r="L368" s="95"/>
      <c r="M368" s="95"/>
      <c r="N368" s="95"/>
    </row>
    <row r="369" spans="2:14">
      <c r="B369" s="94"/>
      <c r="C369" s="94"/>
      <c r="D369" s="94"/>
      <c r="E369" s="94"/>
      <c r="F369" s="94"/>
      <c r="G369" s="94"/>
      <c r="H369" s="95"/>
      <c r="I369" s="95"/>
      <c r="J369" s="95"/>
      <c r="K369" s="95"/>
      <c r="L369" s="95"/>
      <c r="M369" s="95"/>
      <c r="N369" s="95"/>
    </row>
    <row r="370" spans="2:14">
      <c r="B370" s="94"/>
      <c r="C370" s="94"/>
      <c r="D370" s="94"/>
      <c r="E370" s="94"/>
      <c r="F370" s="94"/>
      <c r="G370" s="94"/>
      <c r="H370" s="95"/>
      <c r="I370" s="95"/>
      <c r="J370" s="95"/>
      <c r="K370" s="95"/>
      <c r="L370" s="95"/>
      <c r="M370" s="95"/>
      <c r="N370" s="95"/>
    </row>
    <row r="371" spans="2:14">
      <c r="B371" s="94"/>
      <c r="C371" s="94"/>
      <c r="D371" s="94"/>
      <c r="E371" s="94"/>
      <c r="F371" s="94"/>
      <c r="G371" s="94"/>
      <c r="H371" s="95"/>
      <c r="I371" s="95"/>
      <c r="J371" s="95"/>
      <c r="K371" s="95"/>
      <c r="L371" s="95"/>
      <c r="M371" s="95"/>
      <c r="N371" s="95"/>
    </row>
    <row r="372" spans="2:14">
      <c r="B372" s="94"/>
      <c r="C372" s="94"/>
      <c r="D372" s="94"/>
      <c r="E372" s="94"/>
      <c r="F372" s="94"/>
      <c r="G372" s="94"/>
      <c r="H372" s="95"/>
      <c r="I372" s="95"/>
      <c r="J372" s="95"/>
      <c r="K372" s="95"/>
      <c r="L372" s="95"/>
      <c r="M372" s="95"/>
      <c r="N372" s="95"/>
    </row>
    <row r="373" spans="2:14">
      <c r="B373" s="94"/>
      <c r="C373" s="94"/>
      <c r="D373" s="94"/>
      <c r="E373" s="94"/>
      <c r="F373" s="94"/>
      <c r="G373" s="94"/>
      <c r="H373" s="95"/>
      <c r="I373" s="95"/>
      <c r="J373" s="95"/>
      <c r="K373" s="95"/>
      <c r="L373" s="95"/>
      <c r="M373" s="95"/>
      <c r="N373" s="95"/>
    </row>
    <row r="374" spans="2:14">
      <c r="B374" s="94"/>
      <c r="C374" s="94"/>
      <c r="D374" s="94"/>
      <c r="E374" s="94"/>
      <c r="F374" s="94"/>
      <c r="G374" s="94"/>
      <c r="H374" s="95"/>
      <c r="I374" s="95"/>
      <c r="J374" s="95"/>
      <c r="K374" s="95"/>
      <c r="L374" s="95"/>
      <c r="M374" s="95"/>
      <c r="N374" s="95"/>
    </row>
    <row r="375" spans="2:14">
      <c r="B375" s="94"/>
      <c r="C375" s="94"/>
      <c r="D375" s="94"/>
      <c r="E375" s="94"/>
      <c r="F375" s="94"/>
      <c r="G375" s="94"/>
      <c r="H375" s="95"/>
      <c r="I375" s="95"/>
      <c r="J375" s="95"/>
      <c r="K375" s="95"/>
      <c r="L375" s="95"/>
      <c r="M375" s="95"/>
      <c r="N375" s="95"/>
    </row>
    <row r="376" spans="2:14">
      <c r="B376" s="94"/>
      <c r="C376" s="94"/>
      <c r="D376" s="94"/>
      <c r="E376" s="94"/>
      <c r="F376" s="94"/>
      <c r="G376" s="94"/>
      <c r="H376" s="95"/>
      <c r="I376" s="95"/>
      <c r="J376" s="95"/>
      <c r="K376" s="95"/>
      <c r="L376" s="95"/>
      <c r="M376" s="95"/>
      <c r="N376" s="95"/>
    </row>
    <row r="377" spans="2:14">
      <c r="B377" s="94"/>
      <c r="C377" s="94"/>
      <c r="D377" s="94"/>
      <c r="E377" s="94"/>
      <c r="F377" s="94"/>
      <c r="G377" s="94"/>
      <c r="H377" s="95"/>
      <c r="I377" s="95"/>
      <c r="J377" s="95"/>
      <c r="K377" s="95"/>
      <c r="L377" s="95"/>
      <c r="M377" s="95"/>
      <c r="N377" s="95"/>
    </row>
    <row r="378" spans="2:14">
      <c r="B378" s="94"/>
      <c r="C378" s="94"/>
      <c r="D378" s="94"/>
      <c r="E378" s="94"/>
      <c r="F378" s="94"/>
      <c r="G378" s="94"/>
      <c r="H378" s="95"/>
      <c r="I378" s="95"/>
      <c r="J378" s="95"/>
      <c r="K378" s="95"/>
      <c r="L378" s="95"/>
      <c r="M378" s="95"/>
      <c r="N378" s="95"/>
    </row>
    <row r="379" spans="2:14">
      <c r="B379" s="94"/>
      <c r="C379" s="94"/>
      <c r="D379" s="94"/>
      <c r="E379" s="94"/>
      <c r="F379" s="94"/>
      <c r="G379" s="94"/>
      <c r="H379" s="95"/>
      <c r="I379" s="95"/>
      <c r="J379" s="95"/>
      <c r="K379" s="95"/>
      <c r="L379" s="95"/>
      <c r="M379" s="95"/>
      <c r="N379" s="95"/>
    </row>
    <row r="380" spans="2:14">
      <c r="B380" s="94"/>
      <c r="C380" s="94"/>
      <c r="D380" s="94"/>
      <c r="E380" s="94"/>
      <c r="F380" s="94"/>
      <c r="G380" s="94"/>
      <c r="H380" s="95"/>
      <c r="I380" s="95"/>
      <c r="J380" s="95"/>
      <c r="K380" s="95"/>
      <c r="L380" s="95"/>
      <c r="M380" s="95"/>
      <c r="N380" s="95"/>
    </row>
    <row r="381" spans="2:14">
      <c r="B381" s="94"/>
      <c r="C381" s="94"/>
      <c r="D381" s="94"/>
      <c r="E381" s="94"/>
      <c r="F381" s="94"/>
      <c r="G381" s="94"/>
      <c r="H381" s="95"/>
      <c r="I381" s="95"/>
      <c r="J381" s="95"/>
      <c r="K381" s="95"/>
      <c r="L381" s="95"/>
      <c r="M381" s="95"/>
      <c r="N381" s="95"/>
    </row>
    <row r="382" spans="2:14">
      <c r="B382" s="94"/>
      <c r="C382" s="94"/>
      <c r="D382" s="94"/>
      <c r="E382" s="94"/>
      <c r="F382" s="94"/>
      <c r="G382" s="94"/>
      <c r="H382" s="95"/>
      <c r="I382" s="95"/>
      <c r="J382" s="95"/>
      <c r="K382" s="95"/>
      <c r="L382" s="95"/>
      <c r="M382" s="95"/>
      <c r="N382" s="95"/>
    </row>
    <row r="383" spans="2:14">
      <c r="B383" s="94"/>
      <c r="C383" s="94"/>
      <c r="D383" s="94"/>
      <c r="E383" s="94"/>
      <c r="F383" s="94"/>
      <c r="G383" s="94"/>
      <c r="H383" s="95"/>
      <c r="I383" s="95"/>
      <c r="J383" s="95"/>
      <c r="K383" s="95"/>
      <c r="L383" s="95"/>
      <c r="M383" s="95"/>
      <c r="N383" s="95"/>
    </row>
    <row r="384" spans="2:14">
      <c r="B384" s="94"/>
      <c r="C384" s="94"/>
      <c r="D384" s="94"/>
      <c r="E384" s="94"/>
      <c r="F384" s="94"/>
      <c r="G384" s="94"/>
      <c r="H384" s="95"/>
      <c r="I384" s="95"/>
      <c r="J384" s="95"/>
      <c r="K384" s="95"/>
      <c r="L384" s="95"/>
      <c r="M384" s="95"/>
      <c r="N384" s="95"/>
    </row>
    <row r="385" spans="2:14">
      <c r="B385" s="94"/>
      <c r="C385" s="94"/>
      <c r="D385" s="94"/>
      <c r="E385" s="94"/>
      <c r="F385" s="94"/>
      <c r="G385" s="94"/>
      <c r="H385" s="95"/>
      <c r="I385" s="95"/>
      <c r="J385" s="95"/>
      <c r="K385" s="95"/>
      <c r="L385" s="95"/>
      <c r="M385" s="95"/>
      <c r="N385" s="95"/>
    </row>
    <row r="386" spans="2:14">
      <c r="B386" s="94"/>
      <c r="C386" s="94"/>
      <c r="D386" s="94"/>
      <c r="E386" s="94"/>
      <c r="F386" s="94"/>
      <c r="G386" s="94"/>
      <c r="H386" s="95"/>
      <c r="I386" s="95"/>
      <c r="J386" s="95"/>
      <c r="K386" s="95"/>
      <c r="L386" s="95"/>
      <c r="M386" s="95"/>
      <c r="N386" s="95"/>
    </row>
    <row r="387" spans="2:14">
      <c r="B387" s="94"/>
      <c r="C387" s="94"/>
      <c r="D387" s="94"/>
      <c r="E387" s="94"/>
      <c r="F387" s="94"/>
      <c r="G387" s="94"/>
      <c r="H387" s="95"/>
      <c r="I387" s="95"/>
      <c r="J387" s="95"/>
      <c r="K387" s="95"/>
      <c r="L387" s="95"/>
      <c r="M387" s="95"/>
      <c r="N387" s="95"/>
    </row>
    <row r="388" spans="2:14">
      <c r="B388" s="94"/>
      <c r="C388" s="94"/>
      <c r="D388" s="94"/>
      <c r="E388" s="94"/>
      <c r="F388" s="94"/>
      <c r="G388" s="94"/>
      <c r="H388" s="95"/>
      <c r="I388" s="95"/>
      <c r="J388" s="95"/>
      <c r="K388" s="95"/>
      <c r="L388" s="95"/>
      <c r="M388" s="95"/>
      <c r="N388" s="95"/>
    </row>
    <row r="389" spans="2:14">
      <c r="B389" s="94"/>
      <c r="C389" s="94"/>
      <c r="D389" s="94"/>
      <c r="E389" s="94"/>
      <c r="F389" s="94"/>
      <c r="G389" s="94"/>
      <c r="H389" s="95"/>
      <c r="I389" s="95"/>
      <c r="J389" s="95"/>
      <c r="K389" s="95"/>
      <c r="L389" s="95"/>
      <c r="M389" s="95"/>
      <c r="N389" s="95"/>
    </row>
    <row r="390" spans="2:14">
      <c r="B390" s="94"/>
      <c r="C390" s="94"/>
      <c r="D390" s="94"/>
      <c r="E390" s="94"/>
      <c r="F390" s="94"/>
      <c r="G390" s="94"/>
      <c r="H390" s="95"/>
      <c r="I390" s="95"/>
      <c r="J390" s="95"/>
      <c r="K390" s="95"/>
      <c r="L390" s="95"/>
      <c r="M390" s="95"/>
      <c r="N390" s="95"/>
    </row>
    <row r="391" spans="2:14">
      <c r="B391" s="94"/>
      <c r="C391" s="94"/>
      <c r="D391" s="94"/>
      <c r="E391" s="94"/>
      <c r="F391" s="94"/>
      <c r="G391" s="94"/>
      <c r="H391" s="95"/>
      <c r="I391" s="95"/>
      <c r="J391" s="95"/>
      <c r="K391" s="95"/>
      <c r="L391" s="95"/>
      <c r="M391" s="95"/>
      <c r="N391" s="95"/>
    </row>
    <row r="392" spans="2:14">
      <c r="B392" s="94"/>
      <c r="C392" s="94"/>
      <c r="D392" s="94"/>
      <c r="E392" s="94"/>
      <c r="F392" s="94"/>
      <c r="G392" s="94"/>
      <c r="H392" s="95"/>
      <c r="I392" s="95"/>
      <c r="J392" s="95"/>
      <c r="K392" s="95"/>
      <c r="L392" s="95"/>
      <c r="M392" s="95"/>
      <c r="N392" s="95"/>
    </row>
    <row r="393" spans="2:14">
      <c r="B393" s="94"/>
      <c r="C393" s="94"/>
      <c r="D393" s="94"/>
      <c r="E393" s="94"/>
      <c r="F393" s="94"/>
      <c r="G393" s="94"/>
      <c r="H393" s="95"/>
      <c r="I393" s="95"/>
      <c r="J393" s="95"/>
      <c r="K393" s="95"/>
      <c r="L393" s="95"/>
      <c r="M393" s="95"/>
      <c r="N393" s="95"/>
    </row>
    <row r="394" spans="2:14">
      <c r="B394" s="94"/>
      <c r="C394" s="94"/>
      <c r="D394" s="94"/>
      <c r="E394" s="94"/>
      <c r="F394" s="94"/>
      <c r="G394" s="94"/>
      <c r="H394" s="95"/>
      <c r="I394" s="95"/>
      <c r="J394" s="95"/>
      <c r="K394" s="95"/>
      <c r="L394" s="95"/>
      <c r="M394" s="95"/>
      <c r="N394" s="95"/>
    </row>
    <row r="395" spans="2:14">
      <c r="B395" s="94"/>
      <c r="C395" s="94"/>
      <c r="D395" s="94"/>
      <c r="E395" s="94"/>
      <c r="F395" s="94"/>
      <c r="G395" s="94"/>
      <c r="H395" s="95"/>
      <c r="I395" s="95"/>
      <c r="J395" s="95"/>
      <c r="K395" s="95"/>
      <c r="L395" s="95"/>
      <c r="M395" s="95"/>
      <c r="N395" s="95"/>
    </row>
    <row r="396" spans="2:14">
      <c r="B396" s="94"/>
      <c r="C396" s="94"/>
      <c r="D396" s="94"/>
      <c r="E396" s="94"/>
      <c r="F396" s="94"/>
      <c r="G396" s="94"/>
      <c r="H396" s="95"/>
      <c r="I396" s="95"/>
      <c r="J396" s="95"/>
      <c r="K396" s="95"/>
      <c r="L396" s="95"/>
      <c r="M396" s="95"/>
      <c r="N396" s="95"/>
    </row>
    <row r="397" spans="2:14">
      <c r="B397" s="94"/>
      <c r="C397" s="94"/>
      <c r="D397" s="94"/>
      <c r="E397" s="94"/>
      <c r="F397" s="94"/>
      <c r="G397" s="94"/>
      <c r="H397" s="95"/>
      <c r="I397" s="95"/>
      <c r="J397" s="95"/>
      <c r="K397" s="95"/>
      <c r="L397" s="95"/>
      <c r="M397" s="95"/>
      <c r="N397" s="95"/>
    </row>
    <row r="398" spans="2:14">
      <c r="B398" s="94"/>
      <c r="C398" s="94"/>
      <c r="D398" s="94"/>
      <c r="E398" s="94"/>
      <c r="F398" s="94"/>
      <c r="G398" s="94"/>
      <c r="H398" s="95"/>
      <c r="I398" s="95"/>
      <c r="J398" s="95"/>
      <c r="K398" s="95"/>
      <c r="L398" s="95"/>
      <c r="M398" s="95"/>
      <c r="N398" s="95"/>
    </row>
    <row r="399" spans="2:14">
      <c r="B399" s="94"/>
      <c r="C399" s="94"/>
      <c r="D399" s="94"/>
      <c r="E399" s="94"/>
      <c r="F399" s="94"/>
      <c r="G399" s="94"/>
      <c r="H399" s="95"/>
      <c r="I399" s="95"/>
      <c r="J399" s="95"/>
      <c r="K399" s="95"/>
      <c r="L399" s="95"/>
      <c r="M399" s="95"/>
      <c r="N399" s="95"/>
    </row>
    <row r="400" spans="2:14">
      <c r="B400" s="94"/>
      <c r="C400" s="94"/>
      <c r="D400" s="94"/>
      <c r="E400" s="94"/>
      <c r="F400" s="94"/>
      <c r="G400" s="94"/>
      <c r="H400" s="95"/>
      <c r="I400" s="95"/>
      <c r="J400" s="95"/>
      <c r="K400" s="95"/>
      <c r="L400" s="95"/>
      <c r="M400" s="95"/>
      <c r="N400" s="95"/>
    </row>
    <row r="401" spans="2:14">
      <c r="B401" s="94"/>
      <c r="C401" s="94"/>
      <c r="D401" s="94"/>
      <c r="E401" s="94"/>
      <c r="F401" s="94"/>
      <c r="G401" s="94"/>
      <c r="H401" s="95"/>
      <c r="I401" s="95"/>
      <c r="J401" s="95"/>
      <c r="K401" s="95"/>
      <c r="L401" s="95"/>
      <c r="M401" s="95"/>
      <c r="N401" s="95"/>
    </row>
    <row r="402" spans="2:14">
      <c r="B402" s="94"/>
      <c r="C402" s="94"/>
      <c r="D402" s="94"/>
      <c r="E402" s="94"/>
      <c r="F402" s="94"/>
      <c r="G402" s="94"/>
      <c r="H402" s="95"/>
      <c r="I402" s="95"/>
      <c r="J402" s="95"/>
      <c r="K402" s="95"/>
      <c r="L402" s="95"/>
      <c r="M402" s="95"/>
      <c r="N402" s="95"/>
    </row>
    <row r="403" spans="2:14">
      <c r="B403" s="94"/>
      <c r="C403" s="94"/>
      <c r="D403" s="94"/>
      <c r="E403" s="94"/>
      <c r="F403" s="94"/>
      <c r="G403" s="94"/>
      <c r="H403" s="95"/>
      <c r="I403" s="95"/>
      <c r="J403" s="95"/>
      <c r="K403" s="95"/>
      <c r="L403" s="95"/>
      <c r="M403" s="95"/>
      <c r="N403" s="95"/>
    </row>
    <row r="404" spans="2:14">
      <c r="B404" s="94"/>
      <c r="C404" s="94"/>
      <c r="D404" s="94"/>
      <c r="E404" s="94"/>
      <c r="F404" s="94"/>
      <c r="G404" s="94"/>
      <c r="H404" s="95"/>
      <c r="I404" s="95"/>
      <c r="J404" s="95"/>
      <c r="K404" s="95"/>
      <c r="L404" s="95"/>
      <c r="M404" s="95"/>
      <c r="N404" s="95"/>
    </row>
    <row r="405" spans="2:14">
      <c r="B405" s="94"/>
      <c r="C405" s="94"/>
      <c r="D405" s="94"/>
      <c r="E405" s="94"/>
      <c r="F405" s="94"/>
      <c r="G405" s="94"/>
      <c r="H405" s="95"/>
      <c r="I405" s="95"/>
      <c r="J405" s="95"/>
      <c r="K405" s="95"/>
      <c r="L405" s="95"/>
      <c r="M405" s="95"/>
      <c r="N405" s="95"/>
    </row>
    <row r="406" spans="2:14">
      <c r="B406" s="94"/>
      <c r="C406" s="94"/>
      <c r="D406" s="94"/>
      <c r="E406" s="94"/>
      <c r="F406" s="94"/>
      <c r="G406" s="94"/>
      <c r="H406" s="95"/>
      <c r="I406" s="95"/>
      <c r="J406" s="95"/>
      <c r="K406" s="95"/>
      <c r="L406" s="95"/>
      <c r="M406" s="95"/>
      <c r="N406" s="95"/>
    </row>
    <row r="407" spans="2:14">
      <c r="B407" s="94"/>
      <c r="C407" s="94"/>
      <c r="D407" s="94"/>
      <c r="E407" s="94"/>
      <c r="F407" s="94"/>
      <c r="G407" s="94"/>
      <c r="H407" s="95"/>
      <c r="I407" s="95"/>
      <c r="J407" s="95"/>
      <c r="K407" s="95"/>
      <c r="L407" s="95"/>
      <c r="M407" s="95"/>
      <c r="N407" s="95"/>
    </row>
    <row r="408" spans="2:14">
      <c r="B408" s="94"/>
      <c r="C408" s="94"/>
      <c r="D408" s="94"/>
      <c r="E408" s="94"/>
      <c r="F408" s="94"/>
      <c r="G408" s="94"/>
      <c r="H408" s="95"/>
      <c r="I408" s="95"/>
      <c r="J408" s="95"/>
      <c r="K408" s="95"/>
      <c r="L408" s="95"/>
      <c r="M408" s="95"/>
      <c r="N408" s="95"/>
    </row>
    <row r="409" spans="2:14">
      <c r="B409" s="94"/>
      <c r="C409" s="94"/>
      <c r="D409" s="94"/>
      <c r="E409" s="94"/>
      <c r="F409" s="94"/>
      <c r="G409" s="94"/>
      <c r="H409" s="95"/>
      <c r="I409" s="95"/>
      <c r="J409" s="95"/>
      <c r="K409" s="95"/>
      <c r="L409" s="95"/>
      <c r="M409" s="95"/>
      <c r="N409" s="95"/>
    </row>
    <row r="410" spans="2:14">
      <c r="B410" s="94"/>
      <c r="C410" s="94"/>
      <c r="D410" s="94"/>
      <c r="E410" s="94"/>
      <c r="F410" s="94"/>
      <c r="G410" s="94"/>
      <c r="H410" s="95"/>
      <c r="I410" s="95"/>
      <c r="J410" s="95"/>
      <c r="K410" s="95"/>
      <c r="L410" s="95"/>
      <c r="M410" s="95"/>
      <c r="N410" s="95"/>
    </row>
    <row r="411" spans="2:14">
      <c r="B411" s="94"/>
      <c r="C411" s="94"/>
      <c r="D411" s="94"/>
      <c r="E411" s="94"/>
      <c r="F411" s="94"/>
      <c r="G411" s="94"/>
      <c r="H411" s="95"/>
      <c r="I411" s="95"/>
      <c r="J411" s="95"/>
      <c r="K411" s="95"/>
      <c r="L411" s="95"/>
      <c r="M411" s="95"/>
      <c r="N411" s="95"/>
    </row>
    <row r="412" spans="2:14">
      <c r="B412" s="94"/>
      <c r="C412" s="94"/>
      <c r="D412" s="94"/>
      <c r="E412" s="94"/>
      <c r="F412" s="94"/>
      <c r="G412" s="94"/>
      <c r="H412" s="95"/>
      <c r="I412" s="95"/>
      <c r="J412" s="95"/>
      <c r="K412" s="95"/>
      <c r="L412" s="95"/>
      <c r="M412" s="95"/>
      <c r="N412" s="95"/>
    </row>
    <row r="413" spans="2:14">
      <c r="B413" s="94"/>
      <c r="C413" s="94"/>
      <c r="D413" s="94"/>
      <c r="E413" s="94"/>
      <c r="F413" s="94"/>
      <c r="G413" s="94"/>
      <c r="H413" s="95"/>
      <c r="I413" s="95"/>
      <c r="J413" s="95"/>
      <c r="K413" s="95"/>
      <c r="L413" s="95"/>
      <c r="M413" s="95"/>
      <c r="N413" s="95"/>
    </row>
    <row r="414" spans="2:14">
      <c r="B414" s="94"/>
      <c r="C414" s="94"/>
      <c r="D414" s="94"/>
      <c r="E414" s="94"/>
      <c r="F414" s="94"/>
      <c r="G414" s="94"/>
      <c r="H414" s="95"/>
      <c r="I414" s="95"/>
      <c r="J414" s="95"/>
      <c r="K414" s="95"/>
      <c r="L414" s="95"/>
      <c r="M414" s="95"/>
      <c r="N414" s="95"/>
    </row>
    <row r="415" spans="2:14">
      <c r="B415" s="94"/>
      <c r="C415" s="94"/>
      <c r="D415" s="94"/>
      <c r="E415" s="94"/>
      <c r="F415" s="94"/>
      <c r="G415" s="94"/>
      <c r="H415" s="95"/>
      <c r="I415" s="95"/>
      <c r="J415" s="95"/>
      <c r="K415" s="95"/>
      <c r="L415" s="95"/>
      <c r="M415" s="95"/>
      <c r="N415" s="95"/>
    </row>
    <row r="416" spans="2:14">
      <c r="B416" s="94"/>
      <c r="C416" s="94"/>
      <c r="D416" s="94"/>
      <c r="E416" s="94"/>
      <c r="F416" s="94"/>
      <c r="G416" s="94"/>
      <c r="H416" s="95"/>
      <c r="I416" s="95"/>
      <c r="J416" s="95"/>
      <c r="K416" s="95"/>
      <c r="L416" s="95"/>
      <c r="M416" s="95"/>
      <c r="N416" s="95"/>
    </row>
    <row r="417" spans="2:14">
      <c r="B417" s="94"/>
      <c r="C417" s="94"/>
      <c r="D417" s="94"/>
      <c r="E417" s="94"/>
      <c r="F417" s="94"/>
      <c r="G417" s="94"/>
      <c r="H417" s="95"/>
      <c r="I417" s="95"/>
      <c r="J417" s="95"/>
      <c r="K417" s="95"/>
      <c r="L417" s="95"/>
      <c r="M417" s="95"/>
      <c r="N417" s="95"/>
    </row>
    <row r="418" spans="2:14">
      <c r="B418" s="94"/>
      <c r="C418" s="94"/>
      <c r="D418" s="94"/>
      <c r="E418" s="94"/>
      <c r="F418" s="94"/>
      <c r="G418" s="94"/>
      <c r="H418" s="95"/>
      <c r="I418" s="95"/>
      <c r="J418" s="95"/>
      <c r="K418" s="95"/>
      <c r="L418" s="95"/>
      <c r="M418" s="95"/>
      <c r="N418" s="95"/>
    </row>
    <row r="419" spans="2:14">
      <c r="B419" s="94"/>
      <c r="C419" s="94"/>
      <c r="D419" s="94"/>
      <c r="E419" s="94"/>
      <c r="F419" s="94"/>
      <c r="G419" s="94"/>
      <c r="H419" s="95"/>
      <c r="I419" s="95"/>
      <c r="J419" s="95"/>
      <c r="K419" s="95"/>
      <c r="L419" s="95"/>
      <c r="M419" s="95"/>
      <c r="N419" s="95"/>
    </row>
    <row r="420" spans="2:14">
      <c r="B420" s="94"/>
      <c r="C420" s="94"/>
      <c r="D420" s="94"/>
      <c r="E420" s="94"/>
      <c r="F420" s="94"/>
      <c r="G420" s="94"/>
      <c r="H420" s="95"/>
      <c r="I420" s="95"/>
      <c r="J420" s="95"/>
      <c r="K420" s="95"/>
      <c r="L420" s="95"/>
      <c r="M420" s="95"/>
      <c r="N420" s="95"/>
    </row>
    <row r="421" spans="2:14">
      <c r="B421" s="94"/>
      <c r="C421" s="94"/>
      <c r="D421" s="94"/>
      <c r="E421" s="94"/>
      <c r="F421" s="94"/>
      <c r="G421" s="94"/>
      <c r="H421" s="95"/>
      <c r="I421" s="95"/>
      <c r="J421" s="95"/>
      <c r="K421" s="95"/>
      <c r="L421" s="95"/>
      <c r="M421" s="95"/>
      <c r="N421" s="95"/>
    </row>
    <row r="422" spans="2:14">
      <c r="B422" s="94"/>
      <c r="C422" s="94"/>
      <c r="D422" s="94"/>
      <c r="E422" s="94"/>
      <c r="F422" s="94"/>
      <c r="G422" s="94"/>
      <c r="H422" s="95"/>
      <c r="I422" s="95"/>
      <c r="J422" s="95"/>
      <c r="K422" s="95"/>
      <c r="L422" s="95"/>
      <c r="M422" s="95"/>
      <c r="N422" s="95"/>
    </row>
    <row r="423" spans="2:14">
      <c r="B423" s="94"/>
      <c r="C423" s="94"/>
      <c r="D423" s="94"/>
      <c r="E423" s="94"/>
      <c r="F423" s="94"/>
      <c r="G423" s="94"/>
      <c r="H423" s="95"/>
      <c r="I423" s="95"/>
      <c r="J423" s="95"/>
      <c r="K423" s="95"/>
      <c r="L423" s="95"/>
      <c r="M423" s="95"/>
      <c r="N423" s="95"/>
    </row>
    <row r="424" spans="2:14">
      <c r="B424" s="94"/>
      <c r="C424" s="94"/>
      <c r="D424" s="94"/>
      <c r="E424" s="94"/>
      <c r="F424" s="94"/>
      <c r="G424" s="94"/>
      <c r="H424" s="95"/>
      <c r="I424" s="95"/>
      <c r="J424" s="95"/>
      <c r="K424" s="95"/>
      <c r="L424" s="95"/>
      <c r="M424" s="95"/>
      <c r="N424" s="95"/>
    </row>
    <row r="425" spans="2:14">
      <c r="B425" s="94"/>
      <c r="C425" s="94"/>
      <c r="D425" s="94"/>
      <c r="E425" s="94"/>
      <c r="F425" s="94"/>
      <c r="G425" s="94"/>
      <c r="H425" s="95"/>
      <c r="I425" s="95"/>
      <c r="J425" s="95"/>
      <c r="K425" s="95"/>
      <c r="L425" s="95"/>
      <c r="M425" s="95"/>
      <c r="N425" s="95"/>
    </row>
    <row r="426" spans="2:14">
      <c r="B426" s="94"/>
      <c r="C426" s="94"/>
      <c r="D426" s="94"/>
      <c r="E426" s="94"/>
      <c r="F426" s="94"/>
      <c r="G426" s="94"/>
      <c r="H426" s="95"/>
      <c r="I426" s="95"/>
      <c r="J426" s="95"/>
      <c r="K426" s="95"/>
      <c r="L426" s="95"/>
      <c r="M426" s="95"/>
      <c r="N426" s="95"/>
    </row>
    <row r="427" spans="2:14">
      <c r="B427" s="94"/>
      <c r="C427" s="94"/>
      <c r="D427" s="94"/>
      <c r="E427" s="94"/>
      <c r="F427" s="94"/>
      <c r="G427" s="94"/>
      <c r="H427" s="95"/>
      <c r="I427" s="95"/>
      <c r="J427" s="95"/>
      <c r="K427" s="95"/>
      <c r="L427" s="95"/>
      <c r="M427" s="95"/>
      <c r="N427" s="95"/>
    </row>
    <row r="428" spans="2:14">
      <c r="B428" s="94"/>
      <c r="C428" s="94"/>
      <c r="D428" s="94"/>
      <c r="E428" s="94"/>
      <c r="F428" s="94"/>
      <c r="G428" s="94"/>
      <c r="H428" s="95"/>
      <c r="I428" s="95"/>
      <c r="J428" s="95"/>
      <c r="K428" s="95"/>
      <c r="L428" s="95"/>
      <c r="M428" s="95"/>
      <c r="N428" s="95"/>
    </row>
    <row r="429" spans="2:14">
      <c r="B429" s="94"/>
      <c r="C429" s="94"/>
      <c r="D429" s="94"/>
      <c r="E429" s="94"/>
      <c r="F429" s="94"/>
      <c r="G429" s="94"/>
      <c r="H429" s="95"/>
      <c r="I429" s="95"/>
      <c r="J429" s="95"/>
      <c r="K429" s="95"/>
      <c r="L429" s="95"/>
      <c r="M429" s="95"/>
      <c r="N429" s="95"/>
    </row>
    <row r="430" spans="2:14">
      <c r="B430" s="94"/>
      <c r="C430" s="94"/>
      <c r="D430" s="94"/>
      <c r="E430" s="94"/>
      <c r="F430" s="94"/>
      <c r="G430" s="94"/>
      <c r="H430" s="95"/>
      <c r="I430" s="95"/>
      <c r="J430" s="95"/>
      <c r="K430" s="95"/>
      <c r="L430" s="95"/>
      <c r="M430" s="95"/>
      <c r="N430" s="95"/>
    </row>
    <row r="431" spans="2:14">
      <c r="B431" s="94"/>
      <c r="C431" s="94"/>
      <c r="D431" s="94"/>
      <c r="E431" s="94"/>
      <c r="F431" s="94"/>
      <c r="G431" s="94"/>
      <c r="H431" s="95"/>
      <c r="I431" s="95"/>
      <c r="J431" s="95"/>
      <c r="K431" s="95"/>
      <c r="L431" s="95"/>
      <c r="M431" s="95"/>
      <c r="N431" s="95"/>
    </row>
    <row r="432" spans="2:14">
      <c r="B432" s="94"/>
      <c r="C432" s="94"/>
      <c r="D432" s="94"/>
      <c r="E432" s="94"/>
      <c r="F432" s="94"/>
      <c r="G432" s="94"/>
      <c r="H432" s="95"/>
      <c r="I432" s="95"/>
      <c r="J432" s="95"/>
      <c r="K432" s="95"/>
      <c r="L432" s="95"/>
      <c r="M432" s="95"/>
      <c r="N432" s="95"/>
    </row>
    <row r="433" spans="2:14">
      <c r="B433" s="94"/>
      <c r="C433" s="94"/>
      <c r="D433" s="94"/>
      <c r="E433" s="94"/>
      <c r="F433" s="94"/>
      <c r="G433" s="94"/>
      <c r="H433" s="95"/>
      <c r="I433" s="95"/>
      <c r="J433" s="95"/>
      <c r="K433" s="95"/>
      <c r="L433" s="95"/>
      <c r="M433" s="95"/>
      <c r="N433" s="95"/>
    </row>
    <row r="434" spans="2:14">
      <c r="B434" s="94"/>
      <c r="C434" s="94"/>
      <c r="D434" s="94"/>
      <c r="E434" s="94"/>
      <c r="F434" s="94"/>
      <c r="G434" s="94"/>
      <c r="H434" s="95"/>
      <c r="I434" s="95"/>
      <c r="J434" s="95"/>
      <c r="K434" s="95"/>
      <c r="L434" s="95"/>
      <c r="M434" s="95"/>
      <c r="N434" s="95"/>
    </row>
    <row r="435" spans="2:14">
      <c r="B435" s="94"/>
      <c r="C435" s="94"/>
      <c r="D435" s="94"/>
      <c r="E435" s="94"/>
      <c r="F435" s="94"/>
      <c r="G435" s="94"/>
      <c r="H435" s="95"/>
      <c r="I435" s="95"/>
      <c r="J435" s="95"/>
      <c r="K435" s="95"/>
      <c r="L435" s="95"/>
      <c r="M435" s="95"/>
      <c r="N435" s="95"/>
    </row>
    <row r="436" spans="2:14">
      <c r="B436" s="94"/>
      <c r="C436" s="94"/>
      <c r="D436" s="94"/>
      <c r="E436" s="94"/>
      <c r="F436" s="94"/>
      <c r="G436" s="94"/>
      <c r="H436" s="95"/>
      <c r="I436" s="95"/>
      <c r="J436" s="95"/>
      <c r="K436" s="95"/>
      <c r="L436" s="95"/>
      <c r="M436" s="95"/>
      <c r="N436" s="95"/>
    </row>
    <row r="437" spans="2:14">
      <c r="B437" s="94"/>
      <c r="C437" s="94"/>
      <c r="D437" s="94"/>
      <c r="E437" s="94"/>
      <c r="F437" s="94"/>
      <c r="G437" s="94"/>
      <c r="H437" s="95"/>
      <c r="I437" s="95"/>
      <c r="J437" s="95"/>
      <c r="K437" s="95"/>
      <c r="L437" s="95"/>
      <c r="M437" s="95"/>
      <c r="N437" s="95"/>
    </row>
    <row r="438" spans="2:14">
      <c r="B438" s="94"/>
      <c r="C438" s="94"/>
      <c r="D438" s="94"/>
      <c r="E438" s="94"/>
      <c r="F438" s="94"/>
      <c r="G438" s="94"/>
      <c r="H438" s="95"/>
      <c r="I438" s="95"/>
      <c r="J438" s="95"/>
      <c r="K438" s="95"/>
      <c r="L438" s="95"/>
      <c r="M438" s="95"/>
      <c r="N438" s="95"/>
    </row>
    <row r="439" spans="2:14">
      <c r="B439" s="94"/>
      <c r="C439" s="94"/>
      <c r="D439" s="94"/>
      <c r="E439" s="94"/>
      <c r="F439" s="94"/>
      <c r="G439" s="94"/>
      <c r="H439" s="95"/>
      <c r="I439" s="95"/>
      <c r="J439" s="95"/>
      <c r="K439" s="95"/>
      <c r="L439" s="95"/>
      <c r="M439" s="95"/>
      <c r="N439" s="95"/>
    </row>
    <row r="440" spans="2:14">
      <c r="B440" s="94"/>
      <c r="C440" s="94"/>
      <c r="D440" s="94"/>
      <c r="E440" s="94"/>
      <c r="F440" s="94"/>
      <c r="G440" s="94"/>
      <c r="H440" s="95"/>
      <c r="I440" s="95"/>
      <c r="J440" s="95"/>
      <c r="K440" s="95"/>
      <c r="L440" s="95"/>
      <c r="M440" s="95"/>
      <c r="N440" s="95"/>
    </row>
    <row r="441" spans="2:14">
      <c r="B441" s="94"/>
      <c r="C441" s="94"/>
      <c r="D441" s="94"/>
      <c r="E441" s="94"/>
      <c r="F441" s="94"/>
      <c r="G441" s="94"/>
      <c r="H441" s="95"/>
      <c r="I441" s="95"/>
      <c r="J441" s="95"/>
      <c r="K441" s="95"/>
      <c r="L441" s="95"/>
      <c r="M441" s="95"/>
      <c r="N441" s="95"/>
    </row>
    <row r="442" spans="2:14">
      <c r="B442" s="94"/>
      <c r="C442" s="94"/>
      <c r="D442" s="94"/>
      <c r="E442" s="94"/>
      <c r="F442" s="94"/>
      <c r="G442" s="94"/>
      <c r="H442" s="95"/>
      <c r="I442" s="95"/>
      <c r="J442" s="95"/>
      <c r="K442" s="95"/>
      <c r="L442" s="95"/>
      <c r="M442" s="95"/>
      <c r="N442" s="95"/>
    </row>
    <row r="443" spans="2:14">
      <c r="B443" s="94"/>
      <c r="C443" s="94"/>
      <c r="D443" s="94"/>
      <c r="E443" s="94"/>
      <c r="F443" s="94"/>
      <c r="G443" s="94"/>
      <c r="H443" s="95"/>
      <c r="I443" s="95"/>
      <c r="J443" s="95"/>
      <c r="K443" s="95"/>
      <c r="L443" s="95"/>
      <c r="M443" s="95"/>
      <c r="N443" s="95"/>
    </row>
    <row r="444" spans="2:14">
      <c r="B444" s="94"/>
      <c r="C444" s="94"/>
      <c r="D444" s="94"/>
      <c r="E444" s="94"/>
      <c r="F444" s="94"/>
      <c r="G444" s="94"/>
      <c r="H444" s="95"/>
      <c r="I444" s="95"/>
      <c r="J444" s="95"/>
      <c r="K444" s="95"/>
      <c r="L444" s="95"/>
      <c r="M444" s="95"/>
      <c r="N444" s="95"/>
    </row>
    <row r="445" spans="2:14">
      <c r="B445" s="94"/>
      <c r="C445" s="94"/>
      <c r="D445" s="94"/>
      <c r="E445" s="94"/>
      <c r="F445" s="94"/>
      <c r="G445" s="94"/>
      <c r="H445" s="95"/>
      <c r="I445" s="95"/>
      <c r="J445" s="95"/>
      <c r="K445" s="95"/>
      <c r="L445" s="95"/>
      <c r="M445" s="95"/>
      <c r="N445" s="95"/>
    </row>
    <row r="446" spans="2:14">
      <c r="B446" s="94"/>
      <c r="C446" s="94"/>
      <c r="D446" s="94"/>
      <c r="E446" s="94"/>
      <c r="F446" s="94"/>
      <c r="G446" s="94"/>
      <c r="H446" s="95"/>
      <c r="I446" s="95"/>
      <c r="J446" s="95"/>
      <c r="K446" s="95"/>
      <c r="L446" s="95"/>
      <c r="M446" s="95"/>
      <c r="N446" s="95"/>
    </row>
    <row r="447" spans="2:14">
      <c r="B447" s="94"/>
      <c r="C447" s="94"/>
      <c r="D447" s="94"/>
      <c r="E447" s="94"/>
      <c r="F447" s="94"/>
      <c r="G447" s="94"/>
      <c r="H447" s="95"/>
      <c r="I447" s="95"/>
      <c r="J447" s="95"/>
      <c r="K447" s="95"/>
      <c r="L447" s="95"/>
      <c r="M447" s="95"/>
      <c r="N447" s="95"/>
    </row>
    <row r="448" spans="2:14">
      <c r="B448" s="94"/>
      <c r="C448" s="94"/>
      <c r="D448" s="94"/>
      <c r="E448" s="94"/>
      <c r="F448" s="94"/>
      <c r="G448" s="94"/>
      <c r="H448" s="95"/>
      <c r="I448" s="95"/>
      <c r="J448" s="95"/>
      <c r="K448" s="95"/>
      <c r="L448" s="95"/>
      <c r="M448" s="95"/>
      <c r="N448" s="95"/>
    </row>
    <row r="449" spans="2:14">
      <c r="B449" s="94"/>
      <c r="C449" s="94"/>
      <c r="D449" s="94"/>
      <c r="E449" s="94"/>
      <c r="F449" s="94"/>
      <c r="G449" s="94"/>
      <c r="H449" s="95"/>
      <c r="I449" s="95"/>
      <c r="J449" s="95"/>
      <c r="K449" s="95"/>
      <c r="L449" s="95"/>
      <c r="M449" s="95"/>
      <c r="N449" s="95"/>
    </row>
    <row r="450" spans="2:14">
      <c r="B450" s="94"/>
      <c r="C450" s="94"/>
      <c r="D450" s="94"/>
      <c r="E450" s="94"/>
      <c r="F450" s="94"/>
      <c r="G450" s="94"/>
      <c r="H450" s="95"/>
      <c r="I450" s="95"/>
      <c r="J450" s="95"/>
      <c r="K450" s="95"/>
      <c r="L450" s="95"/>
      <c r="M450" s="95"/>
      <c r="N450" s="95"/>
    </row>
    <row r="451" spans="2:14">
      <c r="B451" s="94"/>
      <c r="C451" s="94"/>
      <c r="D451" s="94"/>
      <c r="E451" s="94"/>
      <c r="F451" s="94"/>
      <c r="G451" s="94"/>
      <c r="H451" s="95"/>
      <c r="I451" s="95"/>
      <c r="J451" s="95"/>
      <c r="K451" s="95"/>
      <c r="L451" s="95"/>
      <c r="M451" s="95"/>
      <c r="N451" s="95"/>
    </row>
    <row r="452" spans="2:14">
      <c r="B452" s="94"/>
      <c r="C452" s="94"/>
      <c r="D452" s="94"/>
      <c r="E452" s="94"/>
      <c r="F452" s="94"/>
      <c r="G452" s="94"/>
      <c r="H452" s="95"/>
      <c r="I452" s="95"/>
      <c r="J452" s="95"/>
      <c r="K452" s="95"/>
      <c r="L452" s="95"/>
      <c r="M452" s="95"/>
      <c r="N452" s="95"/>
    </row>
    <row r="453" spans="2:14">
      <c r="B453" s="94"/>
      <c r="C453" s="94"/>
      <c r="D453" s="94"/>
      <c r="E453" s="94"/>
      <c r="F453" s="94"/>
      <c r="G453" s="94"/>
      <c r="H453" s="95"/>
      <c r="I453" s="95"/>
      <c r="J453" s="95"/>
      <c r="K453" s="95"/>
      <c r="L453" s="95"/>
      <c r="M453" s="95"/>
      <c r="N453" s="95"/>
    </row>
    <row r="454" spans="2:14">
      <c r="B454" s="94"/>
      <c r="C454" s="94"/>
      <c r="D454" s="94"/>
      <c r="E454" s="94"/>
      <c r="F454" s="94"/>
      <c r="G454" s="94"/>
      <c r="H454" s="95"/>
      <c r="I454" s="95"/>
      <c r="J454" s="95"/>
      <c r="K454" s="95"/>
      <c r="L454" s="95"/>
      <c r="M454" s="95"/>
      <c r="N454" s="95"/>
    </row>
    <row r="455" spans="2:14">
      <c r="B455" s="94"/>
      <c r="C455" s="94"/>
      <c r="D455" s="94"/>
      <c r="E455" s="94"/>
      <c r="F455" s="94"/>
      <c r="G455" s="94"/>
      <c r="H455" s="95"/>
      <c r="I455" s="95"/>
      <c r="J455" s="95"/>
      <c r="K455" s="95"/>
      <c r="L455" s="95"/>
      <c r="M455" s="95"/>
      <c r="N455" s="95"/>
    </row>
    <row r="456" spans="2:14">
      <c r="B456" s="94"/>
      <c r="C456" s="94"/>
      <c r="D456" s="94"/>
      <c r="E456" s="94"/>
      <c r="F456" s="94"/>
      <c r="G456" s="94"/>
      <c r="H456" s="95"/>
      <c r="I456" s="95"/>
      <c r="J456" s="95"/>
      <c r="K456" s="95"/>
      <c r="L456" s="95"/>
      <c r="M456" s="95"/>
      <c r="N456" s="95"/>
    </row>
    <row r="457" spans="2:14">
      <c r="B457" s="94"/>
      <c r="C457" s="94"/>
      <c r="D457" s="94"/>
      <c r="E457" s="94"/>
      <c r="F457" s="94"/>
      <c r="G457" s="94"/>
      <c r="H457" s="95"/>
      <c r="I457" s="95"/>
      <c r="J457" s="95"/>
      <c r="K457" s="95"/>
      <c r="L457" s="95"/>
      <c r="M457" s="95"/>
      <c r="N457" s="95"/>
    </row>
    <row r="458" spans="2:14">
      <c r="B458" s="94"/>
      <c r="C458" s="94"/>
      <c r="D458" s="94"/>
      <c r="E458" s="94"/>
      <c r="F458" s="94"/>
      <c r="G458" s="94"/>
      <c r="H458" s="95"/>
      <c r="I458" s="95"/>
      <c r="J458" s="95"/>
      <c r="K458" s="95"/>
      <c r="L458" s="95"/>
      <c r="M458" s="95"/>
      <c r="N458" s="95"/>
    </row>
    <row r="459" spans="2:14">
      <c r="B459" s="94"/>
      <c r="C459" s="94"/>
      <c r="D459" s="94"/>
      <c r="E459" s="94"/>
      <c r="F459" s="94"/>
      <c r="G459" s="94"/>
      <c r="H459" s="95"/>
      <c r="I459" s="95"/>
      <c r="J459" s="95"/>
      <c r="K459" s="95"/>
      <c r="L459" s="95"/>
      <c r="M459" s="95"/>
      <c r="N459" s="95"/>
    </row>
    <row r="460" spans="2:14">
      <c r="B460" s="94"/>
      <c r="C460" s="94"/>
      <c r="D460" s="94"/>
      <c r="E460" s="94"/>
      <c r="F460" s="94"/>
      <c r="G460" s="94"/>
      <c r="H460" s="95"/>
      <c r="I460" s="95"/>
      <c r="J460" s="95"/>
      <c r="K460" s="95"/>
      <c r="L460" s="95"/>
      <c r="M460" s="95"/>
      <c r="N460" s="95"/>
    </row>
    <row r="461" spans="2:14">
      <c r="B461" s="94"/>
      <c r="C461" s="94"/>
      <c r="D461" s="94"/>
      <c r="E461" s="94"/>
      <c r="F461" s="94"/>
      <c r="G461" s="94"/>
      <c r="H461" s="95"/>
      <c r="I461" s="95"/>
      <c r="J461" s="95"/>
      <c r="K461" s="95"/>
      <c r="L461" s="95"/>
      <c r="M461" s="95"/>
      <c r="N461" s="95"/>
    </row>
    <row r="462" spans="2:14">
      <c r="B462" s="94"/>
      <c r="C462" s="94"/>
      <c r="D462" s="94"/>
      <c r="E462" s="94"/>
      <c r="F462" s="94"/>
      <c r="G462" s="94"/>
      <c r="H462" s="95"/>
      <c r="I462" s="95"/>
      <c r="J462" s="95"/>
      <c r="K462" s="95"/>
      <c r="L462" s="95"/>
      <c r="M462" s="95"/>
      <c r="N462" s="95"/>
    </row>
    <row r="463" spans="2:14">
      <c r="B463" s="94"/>
      <c r="C463" s="94"/>
      <c r="D463" s="94"/>
      <c r="E463" s="94"/>
      <c r="F463" s="94"/>
      <c r="G463" s="94"/>
      <c r="H463" s="95"/>
      <c r="I463" s="95"/>
      <c r="J463" s="95"/>
      <c r="K463" s="95"/>
      <c r="L463" s="95"/>
      <c r="M463" s="95"/>
      <c r="N463" s="95"/>
    </row>
    <row r="464" spans="2:14">
      <c r="B464" s="94"/>
      <c r="C464" s="94"/>
      <c r="D464" s="94"/>
      <c r="E464" s="94"/>
      <c r="F464" s="94"/>
      <c r="G464" s="94"/>
      <c r="H464" s="95"/>
      <c r="I464" s="95"/>
      <c r="J464" s="95"/>
      <c r="K464" s="95"/>
      <c r="L464" s="95"/>
      <c r="M464" s="95"/>
      <c r="N464" s="95"/>
    </row>
    <row r="465" spans="2:14">
      <c r="B465" s="94"/>
      <c r="C465" s="94"/>
      <c r="D465" s="94"/>
      <c r="E465" s="94"/>
      <c r="F465" s="94"/>
      <c r="G465" s="94"/>
      <c r="H465" s="95"/>
      <c r="I465" s="95"/>
      <c r="J465" s="95"/>
      <c r="K465" s="95"/>
      <c r="L465" s="95"/>
      <c r="M465" s="95"/>
      <c r="N465" s="95"/>
    </row>
    <row r="466" spans="2:14">
      <c r="B466" s="94"/>
      <c r="C466" s="94"/>
      <c r="D466" s="94"/>
      <c r="E466" s="94"/>
      <c r="F466" s="94"/>
      <c r="G466" s="94"/>
      <c r="H466" s="95"/>
      <c r="I466" s="95"/>
      <c r="J466" s="95"/>
      <c r="K466" s="95"/>
      <c r="L466" s="95"/>
      <c r="M466" s="95"/>
      <c r="N466" s="95"/>
    </row>
    <row r="467" spans="2:14">
      <c r="B467" s="94"/>
      <c r="C467" s="94"/>
      <c r="D467" s="94"/>
      <c r="E467" s="94"/>
      <c r="F467" s="94"/>
      <c r="G467" s="94"/>
      <c r="H467" s="95"/>
      <c r="I467" s="95"/>
      <c r="J467" s="95"/>
      <c r="K467" s="95"/>
      <c r="L467" s="95"/>
      <c r="M467" s="95"/>
      <c r="N467" s="95"/>
    </row>
    <row r="468" spans="2:14">
      <c r="B468" s="94"/>
      <c r="C468" s="94"/>
      <c r="D468" s="94"/>
      <c r="E468" s="94"/>
      <c r="F468" s="94"/>
      <c r="G468" s="94"/>
      <c r="H468" s="95"/>
      <c r="I468" s="95"/>
      <c r="J468" s="95"/>
      <c r="K468" s="95"/>
      <c r="L468" s="95"/>
      <c r="M468" s="95"/>
      <c r="N468" s="95"/>
    </row>
    <row r="469" spans="2:14">
      <c r="B469" s="94"/>
      <c r="C469" s="94"/>
      <c r="D469" s="94"/>
      <c r="E469" s="94"/>
      <c r="F469" s="94"/>
      <c r="G469" s="94"/>
      <c r="H469" s="95"/>
      <c r="I469" s="95"/>
      <c r="J469" s="95"/>
      <c r="K469" s="95"/>
      <c r="L469" s="95"/>
      <c r="M469" s="95"/>
      <c r="N469" s="95"/>
    </row>
    <row r="470" spans="2:14">
      <c r="B470" s="94"/>
      <c r="C470" s="94"/>
      <c r="D470" s="94"/>
      <c r="E470" s="94"/>
      <c r="F470" s="94"/>
      <c r="G470" s="94"/>
      <c r="H470" s="95"/>
      <c r="I470" s="95"/>
      <c r="J470" s="95"/>
      <c r="K470" s="95"/>
      <c r="L470" s="95"/>
      <c r="M470" s="95"/>
      <c r="N470" s="95"/>
    </row>
    <row r="471" spans="2:14">
      <c r="B471" s="94"/>
      <c r="C471" s="94"/>
      <c r="D471" s="94"/>
      <c r="E471" s="94"/>
      <c r="F471" s="94"/>
      <c r="G471" s="94"/>
      <c r="H471" s="95"/>
      <c r="I471" s="95"/>
      <c r="J471" s="95"/>
      <c r="K471" s="95"/>
      <c r="L471" s="95"/>
      <c r="M471" s="95"/>
      <c r="N471" s="95"/>
    </row>
    <row r="472" spans="2:14">
      <c r="B472" s="94"/>
      <c r="C472" s="94"/>
      <c r="D472" s="94"/>
      <c r="E472" s="94"/>
      <c r="F472" s="94"/>
      <c r="G472" s="94"/>
      <c r="H472" s="95"/>
      <c r="I472" s="95"/>
      <c r="J472" s="95"/>
      <c r="K472" s="95"/>
      <c r="L472" s="95"/>
      <c r="M472" s="95"/>
      <c r="N472" s="95"/>
    </row>
    <row r="473" spans="2:14">
      <c r="B473" s="94"/>
      <c r="C473" s="94"/>
      <c r="D473" s="94"/>
      <c r="E473" s="94"/>
      <c r="F473" s="94"/>
      <c r="G473" s="94"/>
      <c r="H473" s="95"/>
      <c r="I473" s="95"/>
      <c r="J473" s="95"/>
      <c r="K473" s="95"/>
      <c r="L473" s="95"/>
      <c r="M473" s="95"/>
      <c r="N473" s="95"/>
    </row>
    <row r="474" spans="2:14">
      <c r="B474" s="94"/>
      <c r="C474" s="94"/>
      <c r="D474" s="94"/>
      <c r="E474" s="94"/>
      <c r="F474" s="94"/>
      <c r="G474" s="94"/>
      <c r="H474" s="95"/>
      <c r="I474" s="95"/>
      <c r="J474" s="95"/>
      <c r="K474" s="95"/>
      <c r="L474" s="95"/>
      <c r="M474" s="95"/>
      <c r="N474" s="95"/>
    </row>
    <row r="475" spans="2:14">
      <c r="B475" s="94"/>
      <c r="C475" s="94"/>
      <c r="D475" s="94"/>
      <c r="E475" s="94"/>
      <c r="F475" s="94"/>
      <c r="G475" s="94"/>
      <c r="H475" s="95"/>
      <c r="I475" s="95"/>
      <c r="J475" s="95"/>
      <c r="K475" s="95"/>
      <c r="L475" s="95"/>
      <c r="M475" s="95"/>
      <c r="N475" s="95"/>
    </row>
    <row r="476" spans="2:14">
      <c r="B476" s="94"/>
      <c r="C476" s="94"/>
      <c r="D476" s="94"/>
      <c r="E476" s="94"/>
      <c r="F476" s="94"/>
      <c r="G476" s="94"/>
      <c r="H476" s="95"/>
      <c r="I476" s="95"/>
      <c r="J476" s="95"/>
      <c r="K476" s="95"/>
      <c r="L476" s="95"/>
      <c r="M476" s="95"/>
      <c r="N476" s="95"/>
    </row>
    <row r="477" spans="2:14">
      <c r="B477" s="94"/>
      <c r="C477" s="94"/>
      <c r="D477" s="94"/>
      <c r="E477" s="94"/>
      <c r="F477" s="94"/>
      <c r="G477" s="94"/>
      <c r="H477" s="95"/>
      <c r="I477" s="95"/>
      <c r="J477" s="95"/>
      <c r="K477" s="95"/>
      <c r="L477" s="95"/>
      <c r="M477" s="95"/>
      <c r="N477" s="95"/>
    </row>
    <row r="478" spans="2:14">
      <c r="B478" s="94"/>
      <c r="C478" s="94"/>
      <c r="D478" s="94"/>
      <c r="E478" s="94"/>
      <c r="F478" s="94"/>
      <c r="G478" s="94"/>
      <c r="H478" s="95"/>
      <c r="I478" s="95"/>
      <c r="J478" s="95"/>
      <c r="K478" s="95"/>
      <c r="L478" s="95"/>
      <c r="M478" s="95"/>
      <c r="N478" s="95"/>
    </row>
    <row r="479" spans="2:14">
      <c r="B479" s="94"/>
      <c r="C479" s="94"/>
      <c r="D479" s="94"/>
      <c r="E479" s="94"/>
      <c r="F479" s="94"/>
      <c r="G479" s="94"/>
      <c r="H479" s="95"/>
      <c r="I479" s="95"/>
      <c r="J479" s="95"/>
      <c r="K479" s="95"/>
      <c r="L479" s="95"/>
      <c r="M479" s="95"/>
      <c r="N479" s="95"/>
    </row>
    <row r="480" spans="2:14">
      <c r="B480" s="94"/>
      <c r="C480" s="94"/>
      <c r="D480" s="94"/>
      <c r="E480" s="94"/>
      <c r="F480" s="94"/>
      <c r="G480" s="94"/>
      <c r="H480" s="95"/>
      <c r="I480" s="95"/>
      <c r="J480" s="95"/>
      <c r="K480" s="95"/>
      <c r="L480" s="95"/>
      <c r="M480" s="95"/>
      <c r="N480" s="95"/>
    </row>
    <row r="481" spans="2:14">
      <c r="B481" s="94"/>
      <c r="C481" s="94"/>
      <c r="D481" s="94"/>
      <c r="E481" s="94"/>
      <c r="F481" s="94"/>
      <c r="G481" s="94"/>
      <c r="H481" s="95"/>
      <c r="I481" s="95"/>
      <c r="J481" s="95"/>
      <c r="K481" s="95"/>
      <c r="L481" s="95"/>
      <c r="M481" s="95"/>
      <c r="N481" s="95"/>
    </row>
    <row r="482" spans="2:14">
      <c r="B482" s="94"/>
      <c r="C482" s="94"/>
      <c r="D482" s="94"/>
      <c r="E482" s="94"/>
      <c r="F482" s="94"/>
      <c r="G482" s="94"/>
      <c r="H482" s="95"/>
      <c r="I482" s="95"/>
      <c r="J482" s="95"/>
      <c r="K482" s="95"/>
      <c r="L482" s="95"/>
      <c r="M482" s="95"/>
      <c r="N482" s="95"/>
    </row>
    <row r="483" spans="2:14">
      <c r="B483" s="94"/>
      <c r="C483" s="94"/>
      <c r="D483" s="94"/>
      <c r="E483" s="94"/>
      <c r="F483" s="94"/>
      <c r="G483" s="94"/>
      <c r="H483" s="95"/>
      <c r="I483" s="95"/>
      <c r="J483" s="95"/>
      <c r="K483" s="95"/>
      <c r="L483" s="95"/>
      <c r="M483" s="95"/>
      <c r="N483" s="95"/>
    </row>
    <row r="484" spans="2:14">
      <c r="B484" s="94"/>
      <c r="C484" s="94"/>
      <c r="D484" s="94"/>
      <c r="E484" s="94"/>
      <c r="F484" s="94"/>
      <c r="G484" s="94"/>
      <c r="H484" s="95"/>
      <c r="I484" s="95"/>
      <c r="J484" s="95"/>
      <c r="K484" s="95"/>
      <c r="L484" s="95"/>
      <c r="M484" s="95"/>
      <c r="N484" s="95"/>
    </row>
    <row r="485" spans="2:14">
      <c r="B485" s="94"/>
      <c r="C485" s="94"/>
      <c r="D485" s="94"/>
      <c r="E485" s="94"/>
      <c r="F485" s="94"/>
      <c r="G485" s="94"/>
      <c r="H485" s="95"/>
      <c r="I485" s="95"/>
      <c r="J485" s="95"/>
      <c r="K485" s="95"/>
      <c r="L485" s="95"/>
      <c r="M485" s="95"/>
      <c r="N485" s="95"/>
    </row>
    <row r="486" spans="2:14">
      <c r="B486" s="94"/>
      <c r="C486" s="94"/>
      <c r="D486" s="94"/>
      <c r="E486" s="94"/>
      <c r="F486" s="94"/>
      <c r="G486" s="94"/>
      <c r="H486" s="95"/>
      <c r="I486" s="95"/>
      <c r="J486" s="95"/>
      <c r="K486" s="95"/>
      <c r="L486" s="95"/>
      <c r="M486" s="95"/>
      <c r="N486" s="95"/>
    </row>
    <row r="487" spans="2:14">
      <c r="B487" s="94"/>
      <c r="C487" s="94"/>
      <c r="D487" s="94"/>
      <c r="E487" s="94"/>
      <c r="F487" s="94"/>
      <c r="G487" s="94"/>
      <c r="H487" s="95"/>
      <c r="I487" s="95"/>
      <c r="J487" s="95"/>
      <c r="K487" s="95"/>
      <c r="L487" s="95"/>
      <c r="M487" s="95"/>
      <c r="N487" s="95"/>
    </row>
    <row r="488" spans="2:14">
      <c r="B488" s="94"/>
      <c r="C488" s="94"/>
      <c r="D488" s="94"/>
      <c r="E488" s="94"/>
      <c r="F488" s="94"/>
      <c r="G488" s="94"/>
      <c r="H488" s="95"/>
      <c r="I488" s="95"/>
      <c r="J488" s="95"/>
      <c r="K488" s="95"/>
      <c r="L488" s="95"/>
      <c r="M488" s="95"/>
      <c r="N488" s="95"/>
    </row>
    <row r="489" spans="2:14">
      <c r="B489" s="94"/>
      <c r="C489" s="94"/>
      <c r="D489" s="94"/>
      <c r="E489" s="94"/>
      <c r="F489" s="94"/>
      <c r="G489" s="94"/>
      <c r="H489" s="95"/>
      <c r="I489" s="95"/>
      <c r="J489" s="95"/>
      <c r="K489" s="95"/>
      <c r="L489" s="95"/>
      <c r="M489" s="95"/>
      <c r="N489" s="95"/>
    </row>
    <row r="490" spans="2:14">
      <c r="B490" s="94"/>
      <c r="C490" s="94"/>
      <c r="D490" s="94"/>
      <c r="E490" s="94"/>
      <c r="F490" s="94"/>
      <c r="G490" s="94"/>
      <c r="H490" s="95"/>
      <c r="I490" s="95"/>
      <c r="J490" s="95"/>
      <c r="K490" s="95"/>
      <c r="L490" s="95"/>
      <c r="M490" s="95"/>
      <c r="N490" s="95"/>
    </row>
    <row r="491" spans="2:14">
      <c r="B491" s="94"/>
      <c r="C491" s="94"/>
      <c r="D491" s="94"/>
      <c r="E491" s="94"/>
      <c r="F491" s="94"/>
      <c r="G491" s="94"/>
      <c r="H491" s="95"/>
      <c r="I491" s="95"/>
      <c r="J491" s="95"/>
      <c r="K491" s="95"/>
      <c r="L491" s="95"/>
      <c r="M491" s="95"/>
      <c r="N491" s="95"/>
    </row>
    <row r="492" spans="2:14">
      <c r="B492" s="94"/>
      <c r="C492" s="94"/>
      <c r="D492" s="94"/>
      <c r="E492" s="94"/>
      <c r="F492" s="94"/>
      <c r="G492" s="94"/>
      <c r="H492" s="95"/>
      <c r="I492" s="95"/>
      <c r="J492" s="95"/>
      <c r="K492" s="95"/>
      <c r="L492" s="95"/>
      <c r="M492" s="95"/>
      <c r="N492" s="95"/>
    </row>
    <row r="493" spans="2:14">
      <c r="B493" s="94"/>
      <c r="C493" s="94"/>
      <c r="D493" s="94"/>
      <c r="E493" s="94"/>
      <c r="F493" s="94"/>
      <c r="G493" s="94"/>
      <c r="H493" s="95"/>
      <c r="I493" s="95"/>
      <c r="J493" s="95"/>
      <c r="K493" s="95"/>
      <c r="L493" s="95"/>
      <c r="M493" s="95"/>
      <c r="N493" s="95"/>
    </row>
    <row r="494" spans="2:14">
      <c r="B494" s="94"/>
      <c r="C494" s="94"/>
      <c r="D494" s="94"/>
      <c r="E494" s="94"/>
      <c r="F494" s="94"/>
      <c r="G494" s="94"/>
      <c r="H494" s="95"/>
      <c r="I494" s="95"/>
      <c r="J494" s="95"/>
      <c r="K494" s="95"/>
      <c r="L494" s="95"/>
      <c r="M494" s="95"/>
      <c r="N494" s="95"/>
    </row>
    <row r="495" spans="2:14">
      <c r="B495" s="94"/>
      <c r="C495" s="94"/>
      <c r="D495" s="94"/>
      <c r="E495" s="94"/>
      <c r="F495" s="94"/>
      <c r="G495" s="94"/>
      <c r="H495" s="95"/>
      <c r="I495" s="95"/>
      <c r="J495" s="95"/>
      <c r="K495" s="95"/>
      <c r="L495" s="95"/>
      <c r="M495" s="95"/>
      <c r="N495" s="95"/>
    </row>
    <row r="496" spans="2:14">
      <c r="B496" s="94"/>
      <c r="C496" s="94"/>
      <c r="D496" s="94"/>
      <c r="E496" s="94"/>
      <c r="F496" s="94"/>
      <c r="G496" s="94"/>
      <c r="H496" s="95"/>
      <c r="I496" s="95"/>
      <c r="J496" s="95"/>
      <c r="K496" s="95"/>
      <c r="L496" s="95"/>
      <c r="M496" s="95"/>
      <c r="N496" s="95"/>
    </row>
    <row r="497" spans="2:14">
      <c r="B497" s="94"/>
      <c r="C497" s="94"/>
      <c r="D497" s="94"/>
      <c r="E497" s="94"/>
      <c r="F497" s="94"/>
      <c r="G497" s="94"/>
      <c r="H497" s="95"/>
      <c r="I497" s="95"/>
      <c r="J497" s="95"/>
      <c r="K497" s="95"/>
      <c r="L497" s="95"/>
      <c r="M497" s="95"/>
      <c r="N497" s="95"/>
    </row>
    <row r="498" spans="2:14">
      <c r="B498" s="94"/>
      <c r="C498" s="94"/>
      <c r="D498" s="94"/>
      <c r="E498" s="94"/>
      <c r="F498" s="94"/>
      <c r="G498" s="94"/>
      <c r="H498" s="95"/>
      <c r="I498" s="95"/>
      <c r="J498" s="95"/>
      <c r="K498" s="95"/>
      <c r="L498" s="95"/>
      <c r="M498" s="95"/>
      <c r="N498" s="95"/>
    </row>
    <row r="499" spans="2:14">
      <c r="B499" s="94"/>
      <c r="C499" s="94"/>
      <c r="D499" s="94"/>
      <c r="E499" s="94"/>
      <c r="F499" s="94"/>
      <c r="G499" s="94"/>
      <c r="H499" s="95"/>
      <c r="I499" s="95"/>
      <c r="J499" s="95"/>
      <c r="K499" s="95"/>
      <c r="L499" s="95"/>
      <c r="M499" s="95"/>
      <c r="N499" s="95"/>
    </row>
    <row r="500" spans="2:14">
      <c r="B500" s="94"/>
      <c r="C500" s="94"/>
      <c r="D500" s="94"/>
      <c r="E500" s="94"/>
      <c r="F500" s="94"/>
      <c r="G500" s="94"/>
      <c r="H500" s="95"/>
      <c r="I500" s="95"/>
      <c r="J500" s="95"/>
      <c r="K500" s="95"/>
      <c r="L500" s="95"/>
      <c r="M500" s="95"/>
      <c r="N500" s="95"/>
    </row>
    <row r="501" spans="2:14">
      <c r="B501" s="94"/>
      <c r="C501" s="94"/>
      <c r="D501" s="94"/>
      <c r="E501" s="94"/>
      <c r="F501" s="94"/>
      <c r="G501" s="94"/>
      <c r="H501" s="95"/>
      <c r="I501" s="95"/>
      <c r="J501" s="95"/>
      <c r="K501" s="95"/>
      <c r="L501" s="95"/>
      <c r="M501" s="95"/>
      <c r="N501" s="95"/>
    </row>
    <row r="502" spans="2:14">
      <c r="B502" s="94"/>
      <c r="C502" s="94"/>
      <c r="D502" s="94"/>
      <c r="E502" s="94"/>
      <c r="F502" s="94"/>
      <c r="G502" s="94"/>
      <c r="H502" s="95"/>
      <c r="I502" s="95"/>
      <c r="J502" s="95"/>
      <c r="K502" s="95"/>
      <c r="L502" s="95"/>
      <c r="M502" s="95"/>
      <c r="N502" s="95"/>
    </row>
    <row r="503" spans="2:14">
      <c r="B503" s="94"/>
      <c r="C503" s="94"/>
      <c r="D503" s="94"/>
      <c r="E503" s="94"/>
      <c r="F503" s="94"/>
      <c r="G503" s="94"/>
      <c r="H503" s="95"/>
      <c r="I503" s="95"/>
      <c r="J503" s="95"/>
      <c r="K503" s="95"/>
      <c r="L503" s="95"/>
      <c r="M503" s="95"/>
      <c r="N503" s="95"/>
    </row>
    <row r="504" spans="2:14">
      <c r="B504" s="94"/>
      <c r="C504" s="94"/>
      <c r="D504" s="94"/>
      <c r="E504" s="94"/>
      <c r="F504" s="94"/>
      <c r="G504" s="94"/>
      <c r="H504" s="95"/>
      <c r="I504" s="95"/>
      <c r="J504" s="95"/>
      <c r="K504" s="95"/>
      <c r="L504" s="95"/>
      <c r="M504" s="95"/>
      <c r="N504" s="95"/>
    </row>
    <row r="505" spans="2:14">
      <c r="B505" s="94"/>
      <c r="C505" s="94"/>
      <c r="D505" s="94"/>
      <c r="E505" s="94"/>
      <c r="F505" s="94"/>
      <c r="G505" s="94"/>
      <c r="H505" s="95"/>
      <c r="I505" s="95"/>
      <c r="J505" s="95"/>
      <c r="K505" s="95"/>
      <c r="L505" s="95"/>
      <c r="M505" s="95"/>
      <c r="N505" s="95"/>
    </row>
    <row r="506" spans="2:14">
      <c r="B506" s="94"/>
      <c r="C506" s="94"/>
      <c r="D506" s="94"/>
      <c r="E506" s="94"/>
      <c r="F506" s="94"/>
      <c r="G506" s="94"/>
      <c r="H506" s="95"/>
      <c r="I506" s="95"/>
      <c r="J506" s="95"/>
      <c r="K506" s="95"/>
      <c r="L506" s="95"/>
      <c r="M506" s="95"/>
      <c r="N506" s="95"/>
    </row>
    <row r="507" spans="2:14">
      <c r="B507" s="94"/>
      <c r="C507" s="94"/>
      <c r="D507" s="94"/>
      <c r="E507" s="94"/>
      <c r="F507" s="94"/>
      <c r="G507" s="94"/>
      <c r="H507" s="95"/>
      <c r="I507" s="95"/>
      <c r="J507" s="95"/>
      <c r="K507" s="95"/>
      <c r="L507" s="95"/>
      <c r="M507" s="95"/>
      <c r="N507" s="95"/>
    </row>
    <row r="508" spans="2:14">
      <c r="B508" s="94"/>
      <c r="C508" s="94"/>
      <c r="D508" s="94"/>
      <c r="E508" s="94"/>
      <c r="F508" s="94"/>
      <c r="G508" s="94"/>
      <c r="H508" s="95"/>
      <c r="I508" s="95"/>
      <c r="J508" s="95"/>
      <c r="K508" s="95"/>
      <c r="L508" s="95"/>
      <c r="M508" s="95"/>
      <c r="N508" s="95"/>
    </row>
    <row r="509" spans="2:14">
      <c r="B509" s="94"/>
      <c r="C509" s="94"/>
      <c r="D509" s="94"/>
      <c r="E509" s="94"/>
      <c r="F509" s="94"/>
      <c r="G509" s="94"/>
      <c r="H509" s="95"/>
      <c r="I509" s="95"/>
      <c r="J509" s="95"/>
      <c r="K509" s="95"/>
      <c r="L509" s="95"/>
      <c r="M509" s="95"/>
      <c r="N509" s="95"/>
    </row>
    <row r="510" spans="2:14">
      <c r="B510" s="94"/>
      <c r="C510" s="94"/>
      <c r="D510" s="94"/>
      <c r="E510" s="94"/>
      <c r="F510" s="94"/>
      <c r="G510" s="94"/>
      <c r="H510" s="95"/>
      <c r="I510" s="95"/>
      <c r="J510" s="95"/>
      <c r="K510" s="95"/>
      <c r="L510" s="95"/>
      <c r="M510" s="95"/>
      <c r="N510" s="95"/>
    </row>
    <row r="511" spans="2:14">
      <c r="B511" s="94"/>
      <c r="C511" s="94"/>
      <c r="D511" s="94"/>
      <c r="E511" s="94"/>
      <c r="F511" s="94"/>
      <c r="G511" s="94"/>
      <c r="H511" s="95"/>
      <c r="I511" s="95"/>
      <c r="J511" s="95"/>
      <c r="K511" s="95"/>
      <c r="L511" s="95"/>
      <c r="M511" s="95"/>
      <c r="N511" s="95"/>
    </row>
    <row r="512" spans="2:14">
      <c r="B512" s="94"/>
      <c r="C512" s="94"/>
      <c r="D512" s="94"/>
      <c r="E512" s="94"/>
      <c r="F512" s="94"/>
      <c r="G512" s="94"/>
      <c r="H512" s="95"/>
      <c r="I512" s="95"/>
      <c r="J512" s="95"/>
      <c r="K512" s="95"/>
      <c r="L512" s="95"/>
      <c r="M512" s="95"/>
      <c r="N512" s="95"/>
    </row>
    <row r="513" spans="2:14">
      <c r="B513" s="94"/>
      <c r="C513" s="94"/>
      <c r="D513" s="94"/>
      <c r="E513" s="94"/>
      <c r="F513" s="94"/>
      <c r="G513" s="94"/>
      <c r="H513" s="95"/>
      <c r="I513" s="95"/>
      <c r="J513" s="95"/>
      <c r="K513" s="95"/>
      <c r="L513" s="95"/>
      <c r="M513" s="95"/>
      <c r="N513" s="95"/>
    </row>
    <row r="514" spans="2:14">
      <c r="B514" s="94"/>
      <c r="C514" s="94"/>
      <c r="D514" s="94"/>
      <c r="E514" s="94"/>
      <c r="F514" s="94"/>
      <c r="G514" s="94"/>
      <c r="H514" s="95"/>
      <c r="I514" s="95"/>
      <c r="J514" s="95"/>
      <c r="K514" s="95"/>
      <c r="L514" s="95"/>
      <c r="M514" s="95"/>
      <c r="N514" s="95"/>
    </row>
    <row r="515" spans="2:14">
      <c r="B515" s="94"/>
      <c r="C515" s="94"/>
      <c r="D515" s="94"/>
      <c r="E515" s="94"/>
      <c r="F515" s="94"/>
      <c r="G515" s="94"/>
      <c r="H515" s="95"/>
      <c r="I515" s="95"/>
      <c r="J515" s="95"/>
      <c r="K515" s="95"/>
      <c r="L515" s="95"/>
      <c r="M515" s="95"/>
      <c r="N515" s="95"/>
    </row>
    <row r="516" spans="2:14">
      <c r="B516" s="94"/>
      <c r="C516" s="94"/>
      <c r="D516" s="94"/>
      <c r="E516" s="94"/>
      <c r="F516" s="94"/>
      <c r="G516" s="94"/>
      <c r="H516" s="95"/>
      <c r="I516" s="95"/>
      <c r="J516" s="95"/>
      <c r="K516" s="95"/>
      <c r="L516" s="95"/>
      <c r="M516" s="95"/>
      <c r="N516" s="95"/>
    </row>
    <row r="517" spans="2:14">
      <c r="B517" s="94"/>
      <c r="C517" s="94"/>
      <c r="D517" s="94"/>
      <c r="E517" s="94"/>
      <c r="F517" s="94"/>
      <c r="G517" s="94"/>
      <c r="H517" s="95"/>
      <c r="I517" s="95"/>
      <c r="J517" s="95"/>
      <c r="K517" s="95"/>
      <c r="L517" s="95"/>
      <c r="M517" s="95"/>
      <c r="N517" s="95"/>
    </row>
    <row r="518" spans="2:14">
      <c r="B518" s="94"/>
      <c r="C518" s="94"/>
      <c r="D518" s="94"/>
      <c r="E518" s="94"/>
      <c r="F518" s="94"/>
      <c r="G518" s="94"/>
      <c r="H518" s="95"/>
      <c r="I518" s="95"/>
      <c r="J518" s="95"/>
      <c r="K518" s="95"/>
      <c r="L518" s="95"/>
      <c r="M518" s="95"/>
      <c r="N518" s="95"/>
    </row>
    <row r="519" spans="2:14">
      <c r="B519" s="94"/>
      <c r="C519" s="94"/>
      <c r="D519" s="94"/>
      <c r="E519" s="94"/>
      <c r="F519" s="94"/>
      <c r="G519" s="94"/>
      <c r="H519" s="95"/>
      <c r="I519" s="95"/>
      <c r="J519" s="95"/>
      <c r="K519" s="95"/>
      <c r="L519" s="95"/>
      <c r="M519" s="95"/>
      <c r="N519" s="95"/>
    </row>
    <row r="520" spans="2:14">
      <c r="B520" s="94"/>
      <c r="C520" s="94"/>
      <c r="D520" s="94"/>
      <c r="E520" s="94"/>
      <c r="F520" s="94"/>
      <c r="G520" s="94"/>
      <c r="H520" s="95"/>
      <c r="I520" s="95"/>
      <c r="J520" s="95"/>
      <c r="K520" s="95"/>
      <c r="L520" s="95"/>
      <c r="M520" s="95"/>
      <c r="N520" s="95"/>
    </row>
    <row r="521" spans="2:14">
      <c r="B521" s="94"/>
      <c r="C521" s="94"/>
      <c r="D521" s="94"/>
      <c r="E521" s="94"/>
      <c r="F521" s="94"/>
      <c r="G521" s="94"/>
      <c r="H521" s="95"/>
      <c r="I521" s="95"/>
      <c r="J521" s="95"/>
      <c r="K521" s="95"/>
      <c r="L521" s="95"/>
      <c r="M521" s="95"/>
      <c r="N521" s="95"/>
    </row>
    <row r="522" spans="2:14">
      <c r="B522" s="94"/>
      <c r="C522" s="94"/>
      <c r="D522" s="94"/>
      <c r="E522" s="94"/>
      <c r="F522" s="94"/>
      <c r="G522" s="94"/>
      <c r="H522" s="95"/>
      <c r="I522" s="95"/>
      <c r="J522" s="95"/>
      <c r="K522" s="95"/>
      <c r="L522" s="95"/>
      <c r="M522" s="95"/>
      <c r="N522" s="95"/>
    </row>
    <row r="523" spans="2:14">
      <c r="B523" s="94"/>
      <c r="C523" s="94"/>
      <c r="D523" s="94"/>
      <c r="E523" s="94"/>
      <c r="F523" s="94"/>
      <c r="G523" s="94"/>
      <c r="H523" s="95"/>
      <c r="I523" s="95"/>
      <c r="J523" s="95"/>
      <c r="K523" s="95"/>
      <c r="L523" s="95"/>
      <c r="M523" s="95"/>
      <c r="N523" s="95"/>
    </row>
    <row r="524" spans="2:14">
      <c r="B524" s="94"/>
      <c r="C524" s="94"/>
      <c r="D524" s="94"/>
      <c r="E524" s="94"/>
      <c r="F524" s="94"/>
      <c r="G524" s="94"/>
      <c r="H524" s="95"/>
      <c r="I524" s="95"/>
      <c r="J524" s="95"/>
      <c r="K524" s="95"/>
      <c r="L524" s="95"/>
      <c r="M524" s="95"/>
      <c r="N524" s="95"/>
    </row>
    <row r="525" spans="2:14">
      <c r="B525" s="94"/>
      <c r="C525" s="94"/>
      <c r="D525" s="94"/>
      <c r="E525" s="94"/>
      <c r="F525" s="94"/>
      <c r="G525" s="94"/>
      <c r="H525" s="95"/>
      <c r="I525" s="95"/>
      <c r="J525" s="95"/>
      <c r="K525" s="95"/>
      <c r="L525" s="95"/>
      <c r="M525" s="95"/>
      <c r="N525" s="95"/>
    </row>
    <row r="526" spans="2:14">
      <c r="B526" s="94"/>
      <c r="C526" s="94"/>
      <c r="D526" s="94"/>
      <c r="E526" s="94"/>
      <c r="F526" s="94"/>
      <c r="G526" s="94"/>
      <c r="H526" s="95"/>
      <c r="I526" s="95"/>
      <c r="J526" s="95"/>
      <c r="K526" s="95"/>
      <c r="L526" s="95"/>
      <c r="M526" s="95"/>
      <c r="N526" s="95"/>
    </row>
    <row r="527" spans="2:14">
      <c r="B527" s="94"/>
      <c r="C527" s="94"/>
      <c r="D527" s="94"/>
      <c r="E527" s="94"/>
      <c r="F527" s="94"/>
      <c r="G527" s="94"/>
      <c r="H527" s="95"/>
      <c r="I527" s="95"/>
      <c r="J527" s="95"/>
      <c r="K527" s="95"/>
      <c r="L527" s="95"/>
      <c r="M527" s="95"/>
      <c r="N527" s="95"/>
    </row>
    <row r="528" spans="2:14">
      <c r="B528" s="94"/>
      <c r="C528" s="94"/>
      <c r="D528" s="94"/>
      <c r="E528" s="94"/>
      <c r="F528" s="94"/>
      <c r="G528" s="94"/>
      <c r="H528" s="95"/>
      <c r="I528" s="95"/>
      <c r="J528" s="95"/>
      <c r="K528" s="95"/>
      <c r="L528" s="95"/>
      <c r="M528" s="95"/>
      <c r="N528" s="95"/>
    </row>
    <row r="529" spans="2:14">
      <c r="B529" s="94"/>
      <c r="C529" s="94"/>
      <c r="D529" s="94"/>
      <c r="E529" s="94"/>
      <c r="F529" s="94"/>
      <c r="G529" s="94"/>
      <c r="H529" s="95"/>
      <c r="I529" s="95"/>
      <c r="J529" s="95"/>
      <c r="K529" s="95"/>
      <c r="L529" s="95"/>
      <c r="M529" s="95"/>
      <c r="N529" s="95"/>
    </row>
    <row r="530" spans="2:14">
      <c r="B530" s="94"/>
      <c r="C530" s="94"/>
      <c r="D530" s="94"/>
      <c r="E530" s="94"/>
      <c r="F530" s="94"/>
      <c r="G530" s="94"/>
      <c r="H530" s="95"/>
      <c r="I530" s="95"/>
      <c r="J530" s="95"/>
      <c r="K530" s="95"/>
      <c r="L530" s="95"/>
      <c r="M530" s="95"/>
      <c r="N530" s="95"/>
    </row>
    <row r="531" spans="2:14">
      <c r="B531" s="94"/>
      <c r="C531" s="94"/>
      <c r="D531" s="94"/>
      <c r="E531" s="94"/>
      <c r="F531" s="94"/>
      <c r="G531" s="94"/>
      <c r="H531" s="95"/>
      <c r="I531" s="95"/>
      <c r="J531" s="95"/>
      <c r="K531" s="95"/>
      <c r="L531" s="95"/>
      <c r="M531" s="95"/>
      <c r="N531" s="95"/>
    </row>
    <row r="532" spans="2:14">
      <c r="B532" s="94"/>
      <c r="C532" s="94"/>
      <c r="D532" s="94"/>
      <c r="E532" s="94"/>
      <c r="F532" s="94"/>
      <c r="G532" s="94"/>
      <c r="H532" s="95"/>
      <c r="I532" s="95"/>
      <c r="J532" s="95"/>
      <c r="K532" s="95"/>
      <c r="L532" s="95"/>
      <c r="M532" s="95"/>
      <c r="N532" s="95"/>
    </row>
    <row r="533" spans="2:14">
      <c r="B533" s="94"/>
      <c r="C533" s="94"/>
      <c r="D533" s="94"/>
      <c r="E533" s="94"/>
      <c r="F533" s="94"/>
      <c r="G533" s="94"/>
      <c r="H533" s="95"/>
      <c r="I533" s="95"/>
      <c r="J533" s="95"/>
      <c r="K533" s="95"/>
      <c r="L533" s="95"/>
      <c r="M533" s="95"/>
      <c r="N533" s="95"/>
    </row>
    <row r="534" spans="2:14">
      <c r="B534" s="94"/>
      <c r="C534" s="94"/>
      <c r="D534" s="94"/>
      <c r="E534" s="94"/>
      <c r="F534" s="94"/>
      <c r="G534" s="94"/>
      <c r="H534" s="95"/>
      <c r="I534" s="95"/>
      <c r="J534" s="95"/>
      <c r="K534" s="95"/>
      <c r="L534" s="95"/>
      <c r="M534" s="95"/>
      <c r="N534" s="95"/>
    </row>
    <row r="535" spans="2:14">
      <c r="B535" s="94"/>
      <c r="C535" s="94"/>
      <c r="D535" s="94"/>
      <c r="E535" s="94"/>
      <c r="F535" s="94"/>
      <c r="G535" s="94"/>
      <c r="H535" s="95"/>
      <c r="I535" s="95"/>
      <c r="J535" s="95"/>
      <c r="K535" s="95"/>
      <c r="L535" s="95"/>
      <c r="M535" s="95"/>
      <c r="N535" s="95"/>
    </row>
    <row r="536" spans="2:14">
      <c r="B536" s="94"/>
      <c r="C536" s="94"/>
      <c r="D536" s="94"/>
      <c r="E536" s="94"/>
      <c r="F536" s="94"/>
      <c r="G536" s="94"/>
      <c r="H536" s="95"/>
      <c r="I536" s="95"/>
      <c r="J536" s="95"/>
      <c r="K536" s="95"/>
      <c r="L536" s="95"/>
      <c r="M536" s="95"/>
      <c r="N536" s="95"/>
    </row>
    <row r="537" spans="2:14">
      <c r="B537" s="94"/>
      <c r="C537" s="94"/>
      <c r="D537" s="94"/>
      <c r="E537" s="94"/>
      <c r="F537" s="94"/>
      <c r="G537" s="94"/>
      <c r="H537" s="95"/>
      <c r="I537" s="95"/>
      <c r="J537" s="95"/>
      <c r="K537" s="95"/>
      <c r="L537" s="95"/>
      <c r="M537" s="95"/>
      <c r="N537" s="95"/>
    </row>
    <row r="538" spans="2:14">
      <c r="B538" s="94"/>
      <c r="C538" s="94"/>
      <c r="D538" s="94"/>
      <c r="E538" s="94"/>
      <c r="F538" s="94"/>
      <c r="G538" s="94"/>
      <c r="H538" s="95"/>
      <c r="I538" s="95"/>
      <c r="J538" s="95"/>
      <c r="K538" s="95"/>
      <c r="L538" s="95"/>
      <c r="M538" s="95"/>
      <c r="N538" s="95"/>
    </row>
    <row r="539" spans="2:14">
      <c r="B539" s="94"/>
      <c r="C539" s="94"/>
      <c r="D539" s="94"/>
      <c r="E539" s="94"/>
      <c r="F539" s="94"/>
      <c r="G539" s="94"/>
      <c r="H539" s="95"/>
      <c r="I539" s="95"/>
      <c r="J539" s="95"/>
      <c r="K539" s="95"/>
      <c r="L539" s="95"/>
      <c r="M539" s="95"/>
      <c r="N539" s="95"/>
    </row>
    <row r="540" spans="2:14">
      <c r="B540" s="94"/>
      <c r="C540" s="94"/>
      <c r="D540" s="94"/>
      <c r="E540" s="94"/>
      <c r="F540" s="94"/>
      <c r="G540" s="94"/>
      <c r="H540" s="95"/>
      <c r="I540" s="95"/>
      <c r="J540" s="95"/>
      <c r="K540" s="95"/>
      <c r="L540" s="95"/>
      <c r="M540" s="95"/>
      <c r="N540" s="95"/>
    </row>
    <row r="541" spans="2:14">
      <c r="B541" s="94"/>
      <c r="C541" s="94"/>
      <c r="D541" s="94"/>
      <c r="E541" s="94"/>
      <c r="F541" s="94"/>
      <c r="G541" s="94"/>
      <c r="H541" s="95"/>
      <c r="I541" s="95"/>
      <c r="J541" s="95"/>
      <c r="K541" s="95"/>
      <c r="L541" s="95"/>
      <c r="M541" s="95"/>
      <c r="N541" s="95"/>
    </row>
    <row r="542" spans="2:14">
      <c r="B542" s="94"/>
      <c r="C542" s="94"/>
      <c r="D542" s="94"/>
      <c r="E542" s="94"/>
      <c r="F542" s="94"/>
      <c r="G542" s="94"/>
      <c r="H542" s="95"/>
      <c r="I542" s="95"/>
      <c r="J542" s="95"/>
      <c r="K542" s="95"/>
      <c r="L542" s="95"/>
      <c r="M542" s="95"/>
      <c r="N542" s="95"/>
    </row>
    <row r="543" spans="2:14">
      <c r="B543" s="94"/>
      <c r="C543" s="94"/>
      <c r="D543" s="94"/>
      <c r="E543" s="94"/>
      <c r="F543" s="94"/>
      <c r="G543" s="94"/>
      <c r="H543" s="95"/>
      <c r="I543" s="95"/>
      <c r="J543" s="95"/>
      <c r="K543" s="95"/>
      <c r="L543" s="95"/>
      <c r="M543" s="95"/>
      <c r="N543" s="95"/>
    </row>
    <row r="544" spans="2:14">
      <c r="B544" s="94"/>
      <c r="C544" s="94"/>
      <c r="D544" s="94"/>
      <c r="E544" s="94"/>
      <c r="F544" s="94"/>
      <c r="G544" s="94"/>
      <c r="H544" s="95"/>
      <c r="I544" s="95"/>
      <c r="J544" s="95"/>
      <c r="K544" s="95"/>
      <c r="L544" s="95"/>
      <c r="M544" s="95"/>
      <c r="N544" s="95"/>
    </row>
    <row r="545" spans="2:14">
      <c r="B545" s="94"/>
      <c r="C545" s="94"/>
      <c r="D545" s="94"/>
      <c r="E545" s="94"/>
      <c r="F545" s="94"/>
      <c r="G545" s="94"/>
      <c r="H545" s="95"/>
      <c r="I545" s="95"/>
      <c r="J545" s="95"/>
      <c r="K545" s="95"/>
      <c r="L545" s="95"/>
      <c r="M545" s="95"/>
      <c r="N545" s="95"/>
    </row>
    <row r="546" spans="2:14">
      <c r="B546" s="94"/>
      <c r="C546" s="94"/>
      <c r="D546" s="94"/>
      <c r="E546" s="94"/>
      <c r="F546" s="94"/>
      <c r="G546" s="94"/>
      <c r="H546" s="95"/>
      <c r="I546" s="95"/>
      <c r="J546" s="95"/>
      <c r="K546" s="95"/>
      <c r="L546" s="95"/>
      <c r="M546" s="95"/>
      <c r="N546" s="95"/>
    </row>
    <row r="547" spans="2:14">
      <c r="B547" s="94"/>
      <c r="C547" s="94"/>
      <c r="D547" s="94"/>
      <c r="E547" s="94"/>
      <c r="F547" s="94"/>
      <c r="G547" s="94"/>
      <c r="H547" s="95"/>
      <c r="I547" s="95"/>
      <c r="J547" s="95"/>
      <c r="K547" s="95"/>
      <c r="L547" s="95"/>
      <c r="M547" s="95"/>
      <c r="N547" s="95"/>
    </row>
    <row r="548" spans="2:14">
      <c r="B548" s="94"/>
      <c r="C548" s="94"/>
      <c r="D548" s="94"/>
      <c r="E548" s="94"/>
      <c r="F548" s="94"/>
      <c r="G548" s="94"/>
      <c r="H548" s="95"/>
      <c r="I548" s="95"/>
      <c r="J548" s="95"/>
      <c r="K548" s="95"/>
      <c r="L548" s="95"/>
      <c r="M548" s="95"/>
      <c r="N548" s="95"/>
    </row>
    <row r="549" spans="2:14">
      <c r="B549" s="94"/>
      <c r="C549" s="94"/>
      <c r="D549" s="94"/>
      <c r="E549" s="94"/>
      <c r="F549" s="94"/>
      <c r="G549" s="94"/>
      <c r="H549" s="95"/>
      <c r="I549" s="95"/>
      <c r="J549" s="95"/>
      <c r="K549" s="95"/>
      <c r="L549" s="95"/>
      <c r="M549" s="95"/>
      <c r="N549" s="95"/>
    </row>
    <row r="550" spans="2:14">
      <c r="B550" s="94"/>
      <c r="C550" s="94"/>
      <c r="D550" s="94"/>
      <c r="E550" s="94"/>
      <c r="F550" s="94"/>
      <c r="G550" s="94"/>
      <c r="H550" s="95"/>
      <c r="I550" s="95"/>
      <c r="J550" s="95"/>
      <c r="K550" s="95"/>
      <c r="L550" s="95"/>
      <c r="M550" s="95"/>
      <c r="N550" s="95"/>
    </row>
    <row r="551" spans="2:14">
      <c r="B551" s="94"/>
      <c r="C551" s="94"/>
      <c r="D551" s="94"/>
      <c r="E551" s="94"/>
      <c r="F551" s="94"/>
      <c r="G551" s="94"/>
      <c r="H551" s="95"/>
      <c r="I551" s="95"/>
      <c r="J551" s="95"/>
      <c r="K551" s="95"/>
      <c r="L551" s="95"/>
      <c r="M551" s="95"/>
      <c r="N551" s="95"/>
    </row>
    <row r="552" spans="2:14">
      <c r="B552" s="94"/>
      <c r="C552" s="94"/>
      <c r="D552" s="94"/>
      <c r="E552" s="94"/>
      <c r="F552" s="94"/>
      <c r="G552" s="94"/>
      <c r="H552" s="95"/>
      <c r="I552" s="95"/>
      <c r="J552" s="95"/>
      <c r="K552" s="95"/>
      <c r="L552" s="95"/>
      <c r="M552" s="95"/>
      <c r="N552" s="95"/>
    </row>
    <row r="553" spans="2:14">
      <c r="B553" s="94"/>
      <c r="C553" s="94"/>
      <c r="D553" s="94"/>
      <c r="E553" s="94"/>
      <c r="F553" s="94"/>
      <c r="G553" s="94"/>
      <c r="H553" s="95"/>
      <c r="I553" s="95"/>
      <c r="J553" s="95"/>
      <c r="K553" s="95"/>
      <c r="L553" s="95"/>
      <c r="M553" s="95"/>
      <c r="N553" s="95"/>
    </row>
    <row r="554" spans="2:14">
      <c r="B554" s="94"/>
      <c r="C554" s="94"/>
      <c r="D554" s="94"/>
      <c r="E554" s="94"/>
      <c r="F554" s="94"/>
      <c r="G554" s="94"/>
      <c r="H554" s="95"/>
      <c r="I554" s="95"/>
      <c r="J554" s="95"/>
      <c r="K554" s="95"/>
      <c r="L554" s="95"/>
      <c r="M554" s="95"/>
      <c r="N554" s="95"/>
    </row>
    <row r="555" spans="2:14">
      <c r="B555" s="94"/>
      <c r="C555" s="94"/>
      <c r="D555" s="94"/>
      <c r="E555" s="94"/>
      <c r="F555" s="94"/>
      <c r="G555" s="94"/>
      <c r="H555" s="95"/>
      <c r="I555" s="95"/>
      <c r="J555" s="95"/>
      <c r="K555" s="95"/>
      <c r="L555" s="95"/>
      <c r="M555" s="95"/>
      <c r="N555" s="95"/>
    </row>
    <row r="556" spans="2:14">
      <c r="B556" s="94"/>
      <c r="C556" s="94"/>
      <c r="D556" s="94"/>
      <c r="E556" s="94"/>
      <c r="F556" s="94"/>
      <c r="G556" s="94"/>
      <c r="H556" s="95"/>
      <c r="I556" s="95"/>
      <c r="J556" s="95"/>
      <c r="K556" s="95"/>
      <c r="L556" s="95"/>
      <c r="M556" s="95"/>
      <c r="N556" s="95"/>
    </row>
    <row r="557" spans="2:14">
      <c r="B557" s="94"/>
      <c r="C557" s="94"/>
      <c r="D557" s="94"/>
      <c r="E557" s="94"/>
      <c r="F557" s="94"/>
      <c r="G557" s="94"/>
      <c r="H557" s="95"/>
      <c r="I557" s="95"/>
      <c r="J557" s="95"/>
      <c r="K557" s="95"/>
      <c r="L557" s="95"/>
      <c r="M557" s="95"/>
      <c r="N557" s="95"/>
    </row>
    <row r="558" spans="2:14">
      <c r="B558" s="94"/>
      <c r="C558" s="94"/>
      <c r="D558" s="94"/>
      <c r="E558" s="94"/>
      <c r="F558" s="94"/>
      <c r="G558" s="94"/>
      <c r="H558" s="95"/>
      <c r="I558" s="95"/>
      <c r="J558" s="95"/>
      <c r="K558" s="95"/>
      <c r="L558" s="95"/>
      <c r="M558" s="95"/>
      <c r="N558" s="95"/>
    </row>
    <row r="559" spans="2:14">
      <c r="B559" s="94"/>
      <c r="C559" s="94"/>
      <c r="D559" s="94"/>
      <c r="E559" s="94"/>
      <c r="F559" s="94"/>
      <c r="G559" s="94"/>
      <c r="H559" s="95"/>
      <c r="I559" s="95"/>
      <c r="J559" s="95"/>
      <c r="K559" s="95"/>
      <c r="L559" s="95"/>
      <c r="M559" s="95"/>
      <c r="N559" s="95"/>
    </row>
    <row r="560" spans="2:14">
      <c r="B560" s="94"/>
      <c r="C560" s="94"/>
      <c r="D560" s="94"/>
      <c r="E560" s="94"/>
      <c r="F560" s="94"/>
      <c r="G560" s="94"/>
      <c r="H560" s="95"/>
      <c r="I560" s="95"/>
      <c r="J560" s="95"/>
      <c r="K560" s="95"/>
      <c r="L560" s="95"/>
      <c r="M560" s="95"/>
      <c r="N560" s="95"/>
    </row>
    <row r="561" spans="2:14">
      <c r="B561" s="94"/>
      <c r="C561" s="94"/>
      <c r="D561" s="94"/>
      <c r="E561" s="94"/>
      <c r="F561" s="94"/>
      <c r="G561" s="94"/>
      <c r="H561" s="95"/>
      <c r="I561" s="95"/>
      <c r="J561" s="95"/>
      <c r="K561" s="95"/>
      <c r="L561" s="95"/>
      <c r="M561" s="95"/>
      <c r="N561" s="95"/>
    </row>
    <row r="562" spans="2:14">
      <c r="B562" s="94"/>
      <c r="C562" s="94"/>
      <c r="D562" s="94"/>
      <c r="E562" s="94"/>
      <c r="F562" s="94"/>
      <c r="G562" s="94"/>
      <c r="H562" s="95"/>
      <c r="I562" s="95"/>
      <c r="J562" s="95"/>
      <c r="K562" s="95"/>
      <c r="L562" s="95"/>
      <c r="M562" s="95"/>
      <c r="N562" s="95"/>
    </row>
    <row r="563" spans="2:14">
      <c r="B563" s="94"/>
      <c r="C563" s="94"/>
      <c r="D563" s="94"/>
      <c r="E563" s="94"/>
      <c r="F563" s="94"/>
      <c r="G563" s="94"/>
      <c r="H563" s="95"/>
      <c r="I563" s="95"/>
      <c r="J563" s="95"/>
      <c r="K563" s="95"/>
      <c r="L563" s="95"/>
      <c r="M563" s="95"/>
      <c r="N563" s="95"/>
    </row>
    <row r="564" spans="2:14">
      <c r="B564" s="94"/>
      <c r="C564" s="94"/>
      <c r="D564" s="94"/>
      <c r="E564" s="94"/>
      <c r="F564" s="94"/>
      <c r="G564" s="94"/>
      <c r="H564" s="95"/>
      <c r="I564" s="95"/>
      <c r="J564" s="95"/>
      <c r="K564" s="95"/>
      <c r="L564" s="95"/>
      <c r="M564" s="95"/>
      <c r="N564" s="95"/>
    </row>
    <row r="565" spans="2:14">
      <c r="B565" s="94"/>
      <c r="C565" s="94"/>
      <c r="D565" s="94"/>
      <c r="E565" s="94"/>
      <c r="F565" s="94"/>
      <c r="G565" s="94"/>
      <c r="H565" s="95"/>
      <c r="I565" s="95"/>
      <c r="J565" s="95"/>
      <c r="K565" s="95"/>
      <c r="L565" s="95"/>
      <c r="M565" s="95"/>
      <c r="N565" s="95"/>
    </row>
    <row r="566" spans="2:14">
      <c r="B566" s="94"/>
      <c r="C566" s="94"/>
      <c r="D566" s="94"/>
      <c r="E566" s="94"/>
      <c r="F566" s="94"/>
      <c r="G566" s="94"/>
      <c r="H566" s="95"/>
      <c r="I566" s="95"/>
      <c r="J566" s="95"/>
      <c r="K566" s="95"/>
      <c r="L566" s="95"/>
      <c r="M566" s="95"/>
      <c r="N566" s="95"/>
    </row>
    <row r="567" spans="2:14">
      <c r="B567" s="94"/>
      <c r="C567" s="94"/>
      <c r="D567" s="94"/>
      <c r="E567" s="94"/>
      <c r="F567" s="94"/>
      <c r="G567" s="94"/>
      <c r="H567" s="95"/>
      <c r="I567" s="95"/>
      <c r="J567" s="95"/>
      <c r="K567" s="95"/>
      <c r="L567" s="95"/>
      <c r="M567" s="95"/>
      <c r="N567" s="95"/>
    </row>
    <row r="568" spans="2:14">
      <c r="B568" s="94"/>
      <c r="C568" s="94"/>
      <c r="D568" s="94"/>
      <c r="E568" s="94"/>
      <c r="F568" s="94"/>
      <c r="G568" s="94"/>
      <c r="H568" s="95"/>
      <c r="I568" s="95"/>
      <c r="J568" s="95"/>
      <c r="K568" s="95"/>
      <c r="L568" s="95"/>
      <c r="M568" s="95"/>
      <c r="N568" s="95"/>
    </row>
    <row r="569" spans="2:14">
      <c r="B569" s="94"/>
      <c r="C569" s="94"/>
      <c r="D569" s="94"/>
      <c r="E569" s="94"/>
      <c r="F569" s="94"/>
      <c r="G569" s="94"/>
      <c r="H569" s="95"/>
      <c r="I569" s="95"/>
      <c r="J569" s="95"/>
      <c r="K569" s="95"/>
      <c r="L569" s="95"/>
      <c r="M569" s="95"/>
      <c r="N569" s="95"/>
    </row>
    <row r="570" spans="2:14">
      <c r="B570" s="94"/>
      <c r="C570" s="94"/>
      <c r="D570" s="94"/>
      <c r="E570" s="94"/>
      <c r="F570" s="94"/>
      <c r="G570" s="94"/>
      <c r="H570" s="95"/>
      <c r="I570" s="95"/>
      <c r="J570" s="95"/>
      <c r="K570" s="95"/>
      <c r="L570" s="95"/>
      <c r="M570" s="95"/>
      <c r="N570" s="95"/>
    </row>
    <row r="571" spans="2:14">
      <c r="B571" s="94"/>
      <c r="C571" s="94"/>
      <c r="D571" s="94"/>
      <c r="E571" s="94"/>
      <c r="F571" s="94"/>
      <c r="G571" s="94"/>
      <c r="H571" s="95"/>
      <c r="I571" s="95"/>
      <c r="J571" s="95"/>
      <c r="K571" s="95"/>
      <c r="L571" s="95"/>
      <c r="M571" s="95"/>
      <c r="N571" s="95"/>
    </row>
    <row r="572" spans="2:14">
      <c r="B572" s="94"/>
      <c r="C572" s="94"/>
      <c r="D572" s="94"/>
      <c r="E572" s="94"/>
      <c r="F572" s="94"/>
      <c r="G572" s="94"/>
      <c r="H572" s="95"/>
      <c r="I572" s="95"/>
      <c r="J572" s="95"/>
      <c r="K572" s="95"/>
      <c r="L572" s="95"/>
      <c r="M572" s="95"/>
      <c r="N572" s="95"/>
    </row>
    <row r="573" spans="2:14">
      <c r="B573" s="94"/>
      <c r="C573" s="94"/>
      <c r="D573" s="94"/>
      <c r="E573" s="94"/>
      <c r="F573" s="94"/>
      <c r="G573" s="94"/>
      <c r="H573" s="95"/>
      <c r="I573" s="95"/>
      <c r="J573" s="95"/>
      <c r="K573" s="95"/>
      <c r="L573" s="95"/>
      <c r="M573" s="95"/>
      <c r="N573" s="95"/>
    </row>
  </sheetData>
  <sheetProtection sheet="1" objects="1" scenarios="1"/>
  <mergeCells count="2">
    <mergeCell ref="B6:N6"/>
    <mergeCell ref="B7:N7"/>
  </mergeCells>
  <phoneticPr fontId="3" type="noConversion"/>
  <dataValidations count="1">
    <dataValidation allowBlank="1" showInputMessage="1" showErrorMessage="1" sqref="J9:J1048576 C5:C1048576 J1:J7 A1:A1048576 B1:B43 D1:I1048576 B45:B1048576 K1:XFD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גיליון8">
    <tabColor indexed="44"/>
    <pageSetUpPr fitToPage="1"/>
  </sheetPr>
  <dimension ref="B1:O525"/>
  <sheetViews>
    <sheetView rightToLeft="1" workbookViewId="0"/>
  </sheetViews>
  <sheetFormatPr defaultColWidth="9.140625" defaultRowHeight="18"/>
  <cols>
    <col min="1" max="1" width="6.28515625" style="1" customWidth="1"/>
    <col min="2" max="2" width="41.85546875" style="2" bestFit="1" customWidth="1"/>
    <col min="3" max="3" width="52.5703125" style="2" customWidth="1"/>
    <col min="4" max="4" width="6.140625" style="2" bestFit="1" customWidth="1"/>
    <col min="5" max="5" width="9" style="2" bestFit="1" customWidth="1"/>
    <col min="6" max="6" width="6.140625" style="1" bestFit="1" customWidth="1"/>
    <col min="7" max="8" width="5.42578125" style="1" bestFit="1" customWidth="1"/>
    <col min="9" max="9" width="12" style="1" bestFit="1" customWidth="1"/>
    <col min="10" max="10" width="7.28515625" style="1" bestFit="1" customWidth="1"/>
    <col min="11" max="11" width="9.5703125" style="1" bestFit="1" customWidth="1"/>
    <col min="12" max="12" width="6.140625" style="1" bestFit="1" customWidth="1"/>
    <col min="13" max="13" width="6.85546875" style="1" bestFit="1" customWidth="1"/>
    <col min="14" max="14" width="9.140625" style="1" bestFit="1" customWidth="1"/>
    <col min="15" max="15" width="9.28515625" style="1" customWidth="1"/>
    <col min="16" max="16384" width="9.140625" style="1"/>
  </cols>
  <sheetData>
    <row r="1" spans="2:15">
      <c r="B1" s="46" t="s">
        <v>139</v>
      </c>
      <c r="C1" s="46" t="s" vm="1">
        <v>219</v>
      </c>
    </row>
    <row r="2" spans="2:15">
      <c r="B2" s="46" t="s">
        <v>138</v>
      </c>
      <c r="C2" s="46" t="s">
        <v>220</v>
      </c>
    </row>
    <row r="3" spans="2:15">
      <c r="B3" s="46" t="s">
        <v>140</v>
      </c>
      <c r="C3" s="46" t="s">
        <v>221</v>
      </c>
    </row>
    <row r="4" spans="2:15">
      <c r="B4" s="46" t="s">
        <v>141</v>
      </c>
      <c r="C4" s="46">
        <v>2208</v>
      </c>
    </row>
    <row r="6" spans="2:15" ht="26.25" customHeight="1">
      <c r="B6" s="135" t="s">
        <v>166</v>
      </c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7"/>
    </row>
    <row r="7" spans="2:15" ht="26.25" customHeight="1">
      <c r="B7" s="135" t="s">
        <v>86</v>
      </c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7"/>
    </row>
    <row r="8" spans="2:15" s="3" customFormat="1" ht="63">
      <c r="B8" s="21" t="s">
        <v>108</v>
      </c>
      <c r="C8" s="29" t="s">
        <v>43</v>
      </c>
      <c r="D8" s="29" t="s">
        <v>112</v>
      </c>
      <c r="E8" s="29" t="s">
        <v>110</v>
      </c>
      <c r="F8" s="29" t="s">
        <v>62</v>
      </c>
      <c r="G8" s="29" t="s">
        <v>14</v>
      </c>
      <c r="H8" s="29" t="s">
        <v>63</v>
      </c>
      <c r="I8" s="29" t="s">
        <v>96</v>
      </c>
      <c r="J8" s="29" t="s">
        <v>196</v>
      </c>
      <c r="K8" s="29" t="s">
        <v>195</v>
      </c>
      <c r="L8" s="29" t="s">
        <v>59</v>
      </c>
      <c r="M8" s="29" t="s">
        <v>56</v>
      </c>
      <c r="N8" s="29" t="s">
        <v>142</v>
      </c>
      <c r="O8" s="19" t="s">
        <v>144</v>
      </c>
    </row>
    <row r="9" spans="2:15" s="3" customFormat="1" ht="25.5">
      <c r="B9" s="14"/>
      <c r="C9" s="15"/>
      <c r="D9" s="15"/>
      <c r="E9" s="15"/>
      <c r="F9" s="15"/>
      <c r="G9" s="15"/>
      <c r="H9" s="15"/>
      <c r="I9" s="15"/>
      <c r="J9" s="31" t="s">
        <v>203</v>
      </c>
      <c r="K9" s="31"/>
      <c r="L9" s="31" t="s">
        <v>199</v>
      </c>
      <c r="M9" s="31" t="s">
        <v>19</v>
      </c>
      <c r="N9" s="31" t="s">
        <v>19</v>
      </c>
      <c r="O9" s="32" t="s">
        <v>19</v>
      </c>
    </row>
    <row r="10" spans="2:1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</row>
    <row r="11" spans="2:15" s="4" customFormat="1" ht="18" customHeight="1">
      <c r="B11" s="88" t="s">
        <v>29</v>
      </c>
      <c r="C11" s="88"/>
      <c r="D11" s="89"/>
      <c r="E11" s="88"/>
      <c r="F11" s="89"/>
      <c r="G11" s="88"/>
      <c r="H11" s="88"/>
      <c r="I11" s="89"/>
      <c r="J11" s="91"/>
      <c r="K11" s="99"/>
      <c r="L11" s="91">
        <v>41.47924835200002</v>
      </c>
      <c r="M11" s="92"/>
      <c r="N11" s="92">
        <f>IFERROR(L11/$L$11,0)</f>
        <v>1</v>
      </c>
      <c r="O11" s="92">
        <f>L11/'סכום נכסי הקרן'!$C$42</f>
        <v>4.3214315215513106E-4</v>
      </c>
    </row>
    <row r="12" spans="2:15" s="4" customFormat="1" ht="18" customHeight="1">
      <c r="B12" s="113" t="s">
        <v>189</v>
      </c>
      <c r="C12" s="88"/>
      <c r="D12" s="89"/>
      <c r="E12" s="88"/>
      <c r="F12" s="89"/>
      <c r="G12" s="88"/>
      <c r="H12" s="88"/>
      <c r="I12" s="89"/>
      <c r="J12" s="91"/>
      <c r="K12" s="99"/>
      <c r="L12" s="91">
        <v>41.479248351999999</v>
      </c>
      <c r="M12" s="92"/>
      <c r="N12" s="92">
        <f t="shared" ref="N12:N17" si="0">IFERROR(L12/$L$11,0)</f>
        <v>0.99999999999999944</v>
      </c>
      <c r="O12" s="92">
        <f>L12/'סכום נכסי הקרן'!$C$42</f>
        <v>4.3214315215513085E-4</v>
      </c>
    </row>
    <row r="13" spans="2:15">
      <c r="B13" s="85" t="s">
        <v>28</v>
      </c>
      <c r="C13" s="80"/>
      <c r="D13" s="81"/>
      <c r="E13" s="80"/>
      <c r="F13" s="81"/>
      <c r="G13" s="80"/>
      <c r="H13" s="80"/>
      <c r="I13" s="81"/>
      <c r="J13" s="83"/>
      <c r="K13" s="101"/>
      <c r="L13" s="83">
        <v>41.479248351999999</v>
      </c>
      <c r="M13" s="84"/>
      <c r="N13" s="84">
        <f t="shared" si="0"/>
        <v>0.99999999999999944</v>
      </c>
      <c r="O13" s="84">
        <f>L13/'סכום נכסי הקרן'!$C$42</f>
        <v>4.3214315215513085E-4</v>
      </c>
    </row>
    <row r="14" spans="2:15">
      <c r="B14" s="86" t="s">
        <v>1369</v>
      </c>
      <c r="C14" s="88" t="s">
        <v>1370</v>
      </c>
      <c r="D14" s="89" t="s">
        <v>26</v>
      </c>
      <c r="E14" s="88"/>
      <c r="F14" s="89" t="s">
        <v>1255</v>
      </c>
      <c r="G14" s="88" t="s">
        <v>464</v>
      </c>
      <c r="H14" s="88"/>
      <c r="I14" s="89" t="s">
        <v>125</v>
      </c>
      <c r="J14" s="91">
        <v>3.3371860000000004</v>
      </c>
      <c r="K14" s="99">
        <v>19790</v>
      </c>
      <c r="L14" s="91">
        <v>2.4435876970000003</v>
      </c>
      <c r="M14" s="92">
        <v>4.3269430570647624E-7</v>
      </c>
      <c r="N14" s="92">
        <f t="shared" si="0"/>
        <v>5.8911089136989558E-2</v>
      </c>
      <c r="O14" s="92">
        <f>L14/'סכום נכסי הקרן'!$C$42</f>
        <v>2.5458023756550566E-5</v>
      </c>
    </row>
    <row r="15" spans="2:15">
      <c r="B15" s="86" t="s">
        <v>1372</v>
      </c>
      <c r="C15" s="88" t="s">
        <v>1373</v>
      </c>
      <c r="D15" s="89" t="s">
        <v>26</v>
      </c>
      <c r="E15" s="88"/>
      <c r="F15" s="89" t="s">
        <v>1255</v>
      </c>
      <c r="G15" s="88" t="s">
        <v>464</v>
      </c>
      <c r="H15" s="88"/>
      <c r="I15" s="89" t="s">
        <v>125</v>
      </c>
      <c r="J15" s="91">
        <v>18.764968</v>
      </c>
      <c r="K15" s="99">
        <v>3539</v>
      </c>
      <c r="L15" s="91">
        <v>2.4571411680000006</v>
      </c>
      <c r="M15" s="92">
        <v>3.2309492055720672E-7</v>
      </c>
      <c r="N15" s="92">
        <f t="shared" si="0"/>
        <v>5.9237842189141882E-2</v>
      </c>
      <c r="O15" s="92">
        <f>L15/'סכום נכסי הקרן'!$C$42</f>
        <v>2.5599227850483981E-5</v>
      </c>
    </row>
    <row r="16" spans="2:15">
      <c r="B16" s="86" t="s">
        <v>1374</v>
      </c>
      <c r="C16" s="88" t="s">
        <v>1375</v>
      </c>
      <c r="D16" s="89" t="s">
        <v>117</v>
      </c>
      <c r="E16" s="88"/>
      <c r="F16" s="89" t="s">
        <v>1255</v>
      </c>
      <c r="G16" s="88" t="s">
        <v>464</v>
      </c>
      <c r="H16" s="88"/>
      <c r="I16" s="89" t="s">
        <v>125</v>
      </c>
      <c r="J16" s="91">
        <v>248.65936300000016</v>
      </c>
      <c r="K16" s="99">
        <v>1479.4</v>
      </c>
      <c r="L16" s="91">
        <v>13.611066483000002</v>
      </c>
      <c r="M16" s="92">
        <v>3.8792555509828015E-7</v>
      </c>
      <c r="N16" s="92">
        <f t="shared" si="0"/>
        <v>0.32814158943995697</v>
      </c>
      <c r="O16" s="92">
        <f>L16/'סכום נכסי הקרן'!$C$42</f>
        <v>1.4180414081377786E-4</v>
      </c>
    </row>
    <row r="17" spans="2:15">
      <c r="B17" s="86" t="s">
        <v>1376</v>
      </c>
      <c r="C17" s="88" t="s">
        <v>1377</v>
      </c>
      <c r="D17" s="89" t="s">
        <v>117</v>
      </c>
      <c r="E17" s="88"/>
      <c r="F17" s="89" t="s">
        <v>1255</v>
      </c>
      <c r="G17" s="88" t="s">
        <v>464</v>
      </c>
      <c r="H17" s="88"/>
      <c r="I17" s="89" t="s">
        <v>125</v>
      </c>
      <c r="J17" s="91">
        <v>50.789610000000003</v>
      </c>
      <c r="K17" s="99">
        <v>12221.83</v>
      </c>
      <c r="L17" s="91">
        <v>22.967453003999999</v>
      </c>
      <c r="M17" s="92">
        <v>4.953113165286355E-7</v>
      </c>
      <c r="N17" s="92">
        <f t="shared" si="0"/>
        <v>0.55370947923391112</v>
      </c>
      <c r="O17" s="92">
        <f>L17/'סכום נכסי הקרן'!$C$42</f>
        <v>2.3928175973431847E-4</v>
      </c>
    </row>
    <row r="18" spans="2:15">
      <c r="B18" s="93"/>
      <c r="C18" s="88"/>
      <c r="D18" s="88"/>
      <c r="E18" s="88"/>
      <c r="F18" s="88"/>
      <c r="G18" s="88"/>
      <c r="H18" s="88"/>
      <c r="I18" s="88"/>
      <c r="J18" s="91"/>
      <c r="K18" s="99"/>
      <c r="L18" s="88"/>
      <c r="M18" s="88"/>
      <c r="N18" s="92"/>
      <c r="O18" s="88"/>
    </row>
    <row r="19" spans="2:15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</row>
    <row r="20" spans="2:15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</row>
    <row r="21" spans="2:15">
      <c r="B21" s="108" t="s">
        <v>211</v>
      </c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</row>
    <row r="22" spans="2:15">
      <c r="B22" s="108" t="s">
        <v>105</v>
      </c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</row>
    <row r="23" spans="2:15">
      <c r="B23" s="108" t="s">
        <v>194</v>
      </c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</row>
    <row r="24" spans="2:15">
      <c r="B24" s="108" t="s">
        <v>202</v>
      </c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</row>
    <row r="25" spans="2:15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</row>
    <row r="26" spans="2:15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</row>
    <row r="27" spans="2:15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</row>
    <row r="28" spans="2:15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</row>
    <row r="29" spans="2:15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</row>
    <row r="30" spans="2:15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</row>
    <row r="31" spans="2:15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</row>
    <row r="32" spans="2:15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</row>
    <row r="33" spans="2:15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</row>
    <row r="34" spans="2:15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</row>
    <row r="35" spans="2:15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</row>
    <row r="36" spans="2:15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</row>
    <row r="37" spans="2:15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</row>
    <row r="38" spans="2:15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</row>
    <row r="39" spans="2:15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</row>
    <row r="40" spans="2:15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</row>
    <row r="41" spans="2:15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</row>
    <row r="42" spans="2:15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</row>
    <row r="43" spans="2:15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</row>
    <row r="44" spans="2:15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</row>
    <row r="45" spans="2:15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</row>
    <row r="46" spans="2:15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</row>
    <row r="47" spans="2:15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</row>
    <row r="48" spans="2:15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</row>
    <row r="49" spans="2:15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</row>
    <row r="50" spans="2:15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</row>
    <row r="51" spans="2:15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</row>
    <row r="52" spans="2:15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</row>
    <row r="53" spans="2:15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</row>
    <row r="54" spans="2:15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</row>
    <row r="55" spans="2:15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</row>
    <row r="56" spans="2:15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</row>
    <row r="57" spans="2:15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</row>
    <row r="58" spans="2:15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</row>
    <row r="59" spans="2:15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</row>
    <row r="60" spans="2:15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</row>
    <row r="61" spans="2:15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</row>
    <row r="62" spans="2:15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</row>
    <row r="63" spans="2:15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</row>
    <row r="64" spans="2:15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</row>
    <row r="65" spans="2:15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</row>
    <row r="66" spans="2:15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</row>
    <row r="67" spans="2:15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</row>
    <row r="68" spans="2:15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</row>
    <row r="69" spans="2:15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</row>
    <row r="70" spans="2:15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</row>
    <row r="71" spans="2:15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</row>
    <row r="72" spans="2:15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</row>
    <row r="73" spans="2:15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</row>
    <row r="74" spans="2:15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</row>
    <row r="75" spans="2:15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</row>
    <row r="76" spans="2:15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</row>
    <row r="77" spans="2:15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</row>
    <row r="78" spans="2:15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</row>
    <row r="79" spans="2:15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</row>
    <row r="80" spans="2:15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</row>
    <row r="81" spans="2:15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</row>
    <row r="82" spans="2:15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</row>
    <row r="83" spans="2:15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</row>
    <row r="84" spans="2:15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</row>
    <row r="85" spans="2:15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</row>
    <row r="86" spans="2:15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</row>
    <row r="87" spans="2:15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</row>
    <row r="88" spans="2:15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</row>
    <row r="89" spans="2:15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</row>
    <row r="90" spans="2:15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</row>
    <row r="91" spans="2:15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</row>
    <row r="92" spans="2:15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</row>
    <row r="93" spans="2:15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</row>
    <row r="94" spans="2:15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</row>
    <row r="95" spans="2:15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</row>
    <row r="96" spans="2:15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</row>
    <row r="97" spans="2:15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</row>
    <row r="98" spans="2:15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</row>
    <row r="99" spans="2:15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</row>
    <row r="100" spans="2:15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</row>
    <row r="101" spans="2:15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</row>
    <row r="102" spans="2:15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</row>
    <row r="103" spans="2:15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</row>
    <row r="104" spans="2:15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</row>
    <row r="105" spans="2:15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</row>
    <row r="106" spans="2:15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</row>
    <row r="107" spans="2:15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</row>
    <row r="108" spans="2:15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</row>
    <row r="109" spans="2:15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</row>
    <row r="110" spans="2:15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</row>
    <row r="111" spans="2:15"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88"/>
    </row>
    <row r="112" spans="2:15"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88"/>
    </row>
    <row r="113" spans="2:15"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</row>
    <row r="114" spans="2:15"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88"/>
    </row>
    <row r="115" spans="2:15"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88"/>
    </row>
    <row r="116" spans="2:15"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88"/>
    </row>
    <row r="117" spans="2:15"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</row>
    <row r="118" spans="2:15">
      <c r="B118" s="94"/>
      <c r="C118" s="95"/>
      <c r="D118" s="95"/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</row>
    <row r="119" spans="2:15">
      <c r="B119" s="94"/>
      <c r="C119" s="95"/>
      <c r="D119" s="95"/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</row>
    <row r="120" spans="2:15">
      <c r="B120" s="94"/>
      <c r="C120" s="95"/>
      <c r="D120" s="95"/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</row>
    <row r="121" spans="2:15">
      <c r="B121" s="94"/>
      <c r="C121" s="95"/>
      <c r="D121" s="95"/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</row>
    <row r="122" spans="2:15">
      <c r="B122" s="94"/>
      <c r="C122" s="95"/>
      <c r="D122" s="95"/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</row>
    <row r="123" spans="2:15">
      <c r="B123" s="94"/>
      <c r="C123" s="95"/>
      <c r="D123" s="95"/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</row>
    <row r="124" spans="2:15">
      <c r="B124" s="94"/>
      <c r="C124" s="95"/>
      <c r="D124" s="95"/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</row>
    <row r="125" spans="2:15">
      <c r="B125" s="94"/>
      <c r="C125" s="95"/>
      <c r="D125" s="95"/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</row>
    <row r="126" spans="2:15">
      <c r="B126" s="94"/>
      <c r="C126" s="95"/>
      <c r="D126" s="95"/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</row>
    <row r="127" spans="2:15">
      <c r="B127" s="94"/>
      <c r="C127" s="95"/>
      <c r="D127" s="95"/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</row>
    <row r="128" spans="2:15">
      <c r="B128" s="94"/>
      <c r="C128" s="95"/>
      <c r="D128" s="95"/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</row>
    <row r="129" spans="2:15">
      <c r="B129" s="94"/>
      <c r="C129" s="95"/>
      <c r="D129" s="95"/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</row>
    <row r="130" spans="2:15">
      <c r="B130" s="94"/>
      <c r="C130" s="95"/>
      <c r="D130" s="95"/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</row>
    <row r="131" spans="2:15">
      <c r="B131" s="94"/>
      <c r="C131" s="95"/>
      <c r="D131" s="95"/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</row>
    <row r="132" spans="2:15">
      <c r="B132" s="94"/>
      <c r="C132" s="95"/>
      <c r="D132" s="95"/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</row>
    <row r="133" spans="2:15">
      <c r="B133" s="94"/>
      <c r="C133" s="95"/>
      <c r="D133" s="95"/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</row>
    <row r="134" spans="2:15">
      <c r="B134" s="94"/>
      <c r="C134" s="95"/>
      <c r="D134" s="95"/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</row>
    <row r="135" spans="2:15">
      <c r="B135" s="94"/>
      <c r="C135" s="95"/>
      <c r="D135" s="95"/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</row>
    <row r="136" spans="2:15">
      <c r="B136" s="94"/>
      <c r="C136" s="95"/>
      <c r="D136" s="95"/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95"/>
    </row>
    <row r="137" spans="2:15">
      <c r="B137" s="94"/>
      <c r="C137" s="95"/>
      <c r="D137" s="95"/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</row>
    <row r="138" spans="2:15">
      <c r="B138" s="94"/>
      <c r="C138" s="95"/>
      <c r="D138" s="95"/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</row>
    <row r="139" spans="2:15">
      <c r="B139" s="94"/>
      <c r="C139" s="95"/>
      <c r="D139" s="95"/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</row>
    <row r="140" spans="2:15">
      <c r="B140" s="94"/>
      <c r="C140" s="95"/>
      <c r="D140" s="95"/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5"/>
    </row>
    <row r="141" spans="2:15">
      <c r="B141" s="94"/>
      <c r="C141" s="95"/>
      <c r="D141" s="95"/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95"/>
    </row>
    <row r="142" spans="2:15">
      <c r="B142" s="94"/>
      <c r="C142" s="95"/>
      <c r="D142" s="95"/>
      <c r="E142" s="95"/>
      <c r="F142" s="95"/>
      <c r="G142" s="95"/>
      <c r="H142" s="95"/>
      <c r="I142" s="95"/>
      <c r="J142" s="95"/>
      <c r="K142" s="95"/>
      <c r="L142" s="95"/>
      <c r="M142" s="95"/>
      <c r="N142" s="95"/>
      <c r="O142" s="95"/>
    </row>
    <row r="143" spans="2:15">
      <c r="B143" s="94"/>
      <c r="C143" s="95"/>
      <c r="D143" s="95"/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95"/>
    </row>
    <row r="144" spans="2:15">
      <c r="B144" s="94"/>
      <c r="C144" s="95"/>
      <c r="D144" s="95"/>
      <c r="E144" s="95"/>
      <c r="F144" s="95"/>
      <c r="G144" s="95"/>
      <c r="H144" s="95"/>
      <c r="I144" s="95"/>
      <c r="J144" s="95"/>
      <c r="K144" s="95"/>
      <c r="L144" s="95"/>
      <c r="M144" s="95"/>
      <c r="N144" s="95"/>
      <c r="O144" s="95"/>
    </row>
    <row r="145" spans="2:15">
      <c r="B145" s="94"/>
      <c r="C145" s="95"/>
      <c r="D145" s="95"/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O145" s="95"/>
    </row>
    <row r="146" spans="2:15">
      <c r="B146" s="94"/>
      <c r="C146" s="95"/>
      <c r="D146" s="95"/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</row>
    <row r="147" spans="2:15">
      <c r="B147" s="94"/>
      <c r="C147" s="95"/>
      <c r="D147" s="95"/>
      <c r="E147" s="95"/>
      <c r="F147" s="95"/>
      <c r="G147" s="95"/>
      <c r="H147" s="95"/>
      <c r="I147" s="95"/>
      <c r="J147" s="95"/>
      <c r="K147" s="95"/>
      <c r="L147" s="95"/>
      <c r="M147" s="95"/>
      <c r="N147" s="95"/>
      <c r="O147" s="95"/>
    </row>
    <row r="148" spans="2:15">
      <c r="B148" s="94"/>
      <c r="C148" s="95"/>
      <c r="D148" s="95"/>
      <c r="E148" s="95"/>
      <c r="F148" s="95"/>
      <c r="G148" s="95"/>
      <c r="H148" s="95"/>
      <c r="I148" s="95"/>
      <c r="J148" s="95"/>
      <c r="K148" s="95"/>
      <c r="L148" s="95"/>
      <c r="M148" s="95"/>
      <c r="N148" s="95"/>
      <c r="O148" s="95"/>
    </row>
    <row r="149" spans="2:15">
      <c r="B149" s="94"/>
      <c r="C149" s="95"/>
      <c r="D149" s="95"/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</row>
    <row r="150" spans="2:15">
      <c r="B150" s="94"/>
      <c r="C150" s="95"/>
      <c r="D150" s="95"/>
      <c r="E150" s="95"/>
      <c r="F150" s="95"/>
      <c r="G150" s="95"/>
      <c r="H150" s="95"/>
      <c r="I150" s="95"/>
      <c r="J150" s="95"/>
      <c r="K150" s="95"/>
      <c r="L150" s="95"/>
      <c r="M150" s="95"/>
      <c r="N150" s="95"/>
      <c r="O150" s="95"/>
    </row>
    <row r="151" spans="2:15">
      <c r="B151" s="94"/>
      <c r="C151" s="95"/>
      <c r="D151" s="95"/>
      <c r="E151" s="95"/>
      <c r="F151" s="95"/>
      <c r="G151" s="95"/>
      <c r="H151" s="95"/>
      <c r="I151" s="95"/>
      <c r="J151" s="95"/>
      <c r="K151" s="95"/>
      <c r="L151" s="95"/>
      <c r="M151" s="95"/>
      <c r="N151" s="95"/>
      <c r="O151" s="95"/>
    </row>
    <row r="152" spans="2:15">
      <c r="B152" s="94"/>
      <c r="C152" s="95"/>
      <c r="D152" s="95"/>
      <c r="E152" s="95"/>
      <c r="F152" s="95"/>
      <c r="G152" s="95"/>
      <c r="H152" s="95"/>
      <c r="I152" s="95"/>
      <c r="J152" s="95"/>
      <c r="K152" s="95"/>
      <c r="L152" s="95"/>
      <c r="M152" s="95"/>
      <c r="N152" s="95"/>
      <c r="O152" s="95"/>
    </row>
    <row r="153" spans="2:15">
      <c r="B153" s="94"/>
      <c r="C153" s="95"/>
      <c r="D153" s="95"/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95"/>
    </row>
    <row r="154" spans="2:15">
      <c r="B154" s="94"/>
      <c r="C154" s="95"/>
      <c r="D154" s="95"/>
      <c r="E154" s="95"/>
      <c r="F154" s="95"/>
      <c r="G154" s="95"/>
      <c r="H154" s="95"/>
      <c r="I154" s="95"/>
      <c r="J154" s="95"/>
      <c r="K154" s="95"/>
      <c r="L154" s="95"/>
      <c r="M154" s="95"/>
      <c r="N154" s="95"/>
      <c r="O154" s="95"/>
    </row>
    <row r="155" spans="2:15">
      <c r="B155" s="94"/>
      <c r="C155" s="95"/>
      <c r="D155" s="95"/>
      <c r="E155" s="95"/>
      <c r="F155" s="95"/>
      <c r="G155" s="95"/>
      <c r="H155" s="95"/>
      <c r="I155" s="95"/>
      <c r="J155" s="95"/>
      <c r="K155" s="95"/>
      <c r="L155" s="95"/>
      <c r="M155" s="95"/>
      <c r="N155" s="95"/>
      <c r="O155" s="95"/>
    </row>
    <row r="156" spans="2:15">
      <c r="B156" s="94"/>
      <c r="C156" s="95"/>
      <c r="D156" s="95"/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O156" s="95"/>
    </row>
    <row r="157" spans="2:15">
      <c r="B157" s="94"/>
      <c r="C157" s="95"/>
      <c r="D157" s="95"/>
      <c r="E157" s="95"/>
      <c r="F157" s="95"/>
      <c r="G157" s="95"/>
      <c r="H157" s="95"/>
      <c r="I157" s="95"/>
      <c r="J157" s="95"/>
      <c r="K157" s="95"/>
      <c r="L157" s="95"/>
      <c r="M157" s="95"/>
      <c r="N157" s="95"/>
      <c r="O157" s="95"/>
    </row>
    <row r="158" spans="2:15">
      <c r="B158" s="94"/>
      <c r="C158" s="95"/>
      <c r="D158" s="95"/>
      <c r="E158" s="95"/>
      <c r="F158" s="95"/>
      <c r="G158" s="95"/>
      <c r="H158" s="95"/>
      <c r="I158" s="95"/>
      <c r="J158" s="95"/>
      <c r="K158" s="95"/>
      <c r="L158" s="95"/>
      <c r="M158" s="95"/>
      <c r="N158" s="95"/>
      <c r="O158" s="95"/>
    </row>
    <row r="159" spans="2:15">
      <c r="B159" s="94"/>
      <c r="C159" s="95"/>
      <c r="D159" s="95"/>
      <c r="E159" s="95"/>
      <c r="F159" s="95"/>
      <c r="G159" s="95"/>
      <c r="H159" s="95"/>
      <c r="I159" s="95"/>
      <c r="J159" s="95"/>
      <c r="K159" s="95"/>
      <c r="L159" s="95"/>
      <c r="M159" s="95"/>
      <c r="N159" s="95"/>
      <c r="O159" s="95"/>
    </row>
    <row r="160" spans="2:15">
      <c r="B160" s="94"/>
      <c r="C160" s="95"/>
      <c r="D160" s="95"/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95"/>
    </row>
    <row r="161" spans="2:15">
      <c r="B161" s="94"/>
      <c r="C161" s="95"/>
      <c r="D161" s="95"/>
      <c r="E161" s="95"/>
      <c r="F161" s="95"/>
      <c r="G161" s="95"/>
      <c r="H161" s="95"/>
      <c r="I161" s="95"/>
      <c r="J161" s="95"/>
      <c r="K161" s="95"/>
      <c r="L161" s="95"/>
      <c r="M161" s="95"/>
      <c r="N161" s="95"/>
      <c r="O161" s="95"/>
    </row>
    <row r="162" spans="2:15">
      <c r="B162" s="94"/>
      <c r="C162" s="95"/>
      <c r="D162" s="95"/>
      <c r="E162" s="95"/>
      <c r="F162" s="95"/>
      <c r="G162" s="95"/>
      <c r="H162" s="95"/>
      <c r="I162" s="95"/>
      <c r="J162" s="95"/>
      <c r="K162" s="95"/>
      <c r="L162" s="95"/>
      <c r="M162" s="95"/>
      <c r="N162" s="95"/>
      <c r="O162" s="95"/>
    </row>
    <row r="163" spans="2:15">
      <c r="B163" s="94"/>
      <c r="C163" s="95"/>
      <c r="D163" s="95"/>
      <c r="E163" s="95"/>
      <c r="F163" s="95"/>
      <c r="G163" s="95"/>
      <c r="H163" s="95"/>
      <c r="I163" s="95"/>
      <c r="J163" s="95"/>
      <c r="K163" s="95"/>
      <c r="L163" s="95"/>
      <c r="M163" s="95"/>
      <c r="N163" s="95"/>
      <c r="O163" s="95"/>
    </row>
    <row r="164" spans="2:15">
      <c r="B164" s="94"/>
      <c r="C164" s="95"/>
      <c r="D164" s="95"/>
      <c r="E164" s="95"/>
      <c r="F164" s="95"/>
      <c r="G164" s="95"/>
      <c r="H164" s="95"/>
      <c r="I164" s="95"/>
      <c r="J164" s="95"/>
      <c r="K164" s="95"/>
      <c r="L164" s="95"/>
      <c r="M164" s="95"/>
      <c r="N164" s="95"/>
      <c r="O164" s="95"/>
    </row>
    <row r="165" spans="2:15">
      <c r="B165" s="94"/>
      <c r="C165" s="95"/>
      <c r="D165" s="95"/>
      <c r="E165" s="95"/>
      <c r="F165" s="95"/>
      <c r="G165" s="95"/>
      <c r="H165" s="95"/>
      <c r="I165" s="95"/>
      <c r="J165" s="95"/>
      <c r="K165" s="95"/>
      <c r="L165" s="95"/>
      <c r="M165" s="95"/>
      <c r="N165" s="95"/>
      <c r="O165" s="95"/>
    </row>
    <row r="166" spans="2:15">
      <c r="B166" s="94"/>
      <c r="C166" s="95"/>
      <c r="D166" s="95"/>
      <c r="E166" s="95"/>
      <c r="F166" s="95"/>
      <c r="G166" s="95"/>
      <c r="H166" s="95"/>
      <c r="I166" s="95"/>
      <c r="J166" s="95"/>
      <c r="K166" s="95"/>
      <c r="L166" s="95"/>
      <c r="M166" s="95"/>
      <c r="N166" s="95"/>
      <c r="O166" s="95"/>
    </row>
    <row r="167" spans="2:15">
      <c r="B167" s="94"/>
      <c r="C167" s="95"/>
      <c r="D167" s="95"/>
      <c r="E167" s="95"/>
      <c r="F167" s="95"/>
      <c r="G167" s="95"/>
      <c r="H167" s="95"/>
      <c r="I167" s="95"/>
      <c r="J167" s="95"/>
      <c r="K167" s="95"/>
      <c r="L167" s="95"/>
      <c r="M167" s="95"/>
      <c r="N167" s="95"/>
      <c r="O167" s="95"/>
    </row>
    <row r="168" spans="2:15">
      <c r="B168" s="94"/>
      <c r="C168" s="95"/>
      <c r="D168" s="95"/>
      <c r="E168" s="95"/>
      <c r="F168" s="95"/>
      <c r="G168" s="95"/>
      <c r="H168" s="95"/>
      <c r="I168" s="95"/>
      <c r="J168" s="95"/>
      <c r="K168" s="95"/>
      <c r="L168" s="95"/>
      <c r="M168" s="95"/>
      <c r="N168" s="95"/>
      <c r="O168" s="95"/>
    </row>
    <row r="169" spans="2:15">
      <c r="B169" s="94"/>
      <c r="C169" s="95"/>
      <c r="D169" s="95"/>
      <c r="E169" s="95"/>
      <c r="F169" s="95"/>
      <c r="G169" s="95"/>
      <c r="H169" s="95"/>
      <c r="I169" s="95"/>
      <c r="J169" s="95"/>
      <c r="K169" s="95"/>
      <c r="L169" s="95"/>
      <c r="M169" s="95"/>
      <c r="N169" s="95"/>
      <c r="O169" s="95"/>
    </row>
    <row r="170" spans="2:15">
      <c r="B170" s="94"/>
      <c r="C170" s="95"/>
      <c r="D170" s="95"/>
      <c r="E170" s="95"/>
      <c r="F170" s="95"/>
      <c r="G170" s="95"/>
      <c r="H170" s="95"/>
      <c r="I170" s="95"/>
      <c r="J170" s="95"/>
      <c r="K170" s="95"/>
      <c r="L170" s="95"/>
      <c r="M170" s="95"/>
      <c r="N170" s="95"/>
      <c r="O170" s="95"/>
    </row>
    <row r="171" spans="2:15">
      <c r="B171" s="94"/>
      <c r="C171" s="95"/>
      <c r="D171" s="95"/>
      <c r="E171" s="95"/>
      <c r="F171" s="95"/>
      <c r="G171" s="95"/>
      <c r="H171" s="95"/>
      <c r="I171" s="95"/>
      <c r="J171" s="95"/>
      <c r="K171" s="95"/>
      <c r="L171" s="95"/>
      <c r="M171" s="95"/>
      <c r="N171" s="95"/>
      <c r="O171" s="95"/>
    </row>
    <row r="172" spans="2:15">
      <c r="B172" s="94"/>
      <c r="C172" s="95"/>
      <c r="D172" s="95"/>
      <c r="E172" s="95"/>
      <c r="F172" s="95"/>
      <c r="G172" s="95"/>
      <c r="H172" s="95"/>
      <c r="I172" s="95"/>
      <c r="J172" s="95"/>
      <c r="K172" s="95"/>
      <c r="L172" s="95"/>
      <c r="M172" s="95"/>
      <c r="N172" s="95"/>
      <c r="O172" s="95"/>
    </row>
    <row r="173" spans="2:15">
      <c r="B173" s="94"/>
      <c r="C173" s="95"/>
      <c r="D173" s="95"/>
      <c r="E173" s="95"/>
      <c r="F173" s="95"/>
      <c r="G173" s="95"/>
      <c r="H173" s="95"/>
      <c r="I173" s="95"/>
      <c r="J173" s="95"/>
      <c r="K173" s="95"/>
      <c r="L173" s="95"/>
      <c r="M173" s="95"/>
      <c r="N173" s="95"/>
      <c r="O173" s="95"/>
    </row>
    <row r="174" spans="2:15">
      <c r="B174" s="94"/>
      <c r="C174" s="95"/>
      <c r="D174" s="95"/>
      <c r="E174" s="95"/>
      <c r="F174" s="95"/>
      <c r="G174" s="95"/>
      <c r="H174" s="95"/>
      <c r="I174" s="95"/>
      <c r="J174" s="95"/>
      <c r="K174" s="95"/>
      <c r="L174" s="95"/>
      <c r="M174" s="95"/>
      <c r="N174" s="95"/>
      <c r="O174" s="95"/>
    </row>
    <row r="175" spans="2:15">
      <c r="B175" s="94"/>
      <c r="C175" s="95"/>
      <c r="D175" s="95"/>
      <c r="E175" s="95"/>
      <c r="F175" s="95"/>
      <c r="G175" s="95"/>
      <c r="H175" s="95"/>
      <c r="I175" s="95"/>
      <c r="J175" s="95"/>
      <c r="K175" s="95"/>
      <c r="L175" s="95"/>
      <c r="M175" s="95"/>
      <c r="N175" s="95"/>
      <c r="O175" s="95"/>
    </row>
    <row r="176" spans="2:15">
      <c r="B176" s="94"/>
      <c r="C176" s="95"/>
      <c r="D176" s="95"/>
      <c r="E176" s="95"/>
      <c r="F176" s="95"/>
      <c r="G176" s="95"/>
      <c r="H176" s="95"/>
      <c r="I176" s="95"/>
      <c r="J176" s="95"/>
      <c r="K176" s="95"/>
      <c r="L176" s="95"/>
      <c r="M176" s="95"/>
      <c r="N176" s="95"/>
      <c r="O176" s="95"/>
    </row>
    <row r="177" spans="2:15">
      <c r="B177" s="94"/>
      <c r="C177" s="95"/>
      <c r="D177" s="95"/>
      <c r="E177" s="95"/>
      <c r="F177" s="95"/>
      <c r="G177" s="95"/>
      <c r="H177" s="95"/>
      <c r="I177" s="95"/>
      <c r="J177" s="95"/>
      <c r="K177" s="95"/>
      <c r="L177" s="95"/>
      <c r="M177" s="95"/>
      <c r="N177" s="95"/>
      <c r="O177" s="95"/>
    </row>
    <row r="178" spans="2:15">
      <c r="B178" s="94"/>
      <c r="C178" s="95"/>
      <c r="D178" s="95"/>
      <c r="E178" s="95"/>
      <c r="F178" s="95"/>
      <c r="G178" s="95"/>
      <c r="H178" s="95"/>
      <c r="I178" s="95"/>
      <c r="J178" s="95"/>
      <c r="K178" s="95"/>
      <c r="L178" s="95"/>
      <c r="M178" s="95"/>
      <c r="N178" s="95"/>
      <c r="O178" s="95"/>
    </row>
    <row r="179" spans="2:15">
      <c r="B179" s="94"/>
      <c r="C179" s="95"/>
      <c r="D179" s="95"/>
      <c r="E179" s="95"/>
      <c r="F179" s="95"/>
      <c r="G179" s="95"/>
      <c r="H179" s="95"/>
      <c r="I179" s="95"/>
      <c r="J179" s="95"/>
      <c r="K179" s="95"/>
      <c r="L179" s="95"/>
      <c r="M179" s="95"/>
      <c r="N179" s="95"/>
      <c r="O179" s="95"/>
    </row>
    <row r="180" spans="2:15">
      <c r="B180" s="94"/>
      <c r="C180" s="95"/>
      <c r="D180" s="95"/>
      <c r="E180" s="95"/>
      <c r="F180" s="95"/>
      <c r="G180" s="95"/>
      <c r="H180" s="95"/>
      <c r="I180" s="95"/>
      <c r="J180" s="95"/>
      <c r="K180" s="95"/>
      <c r="L180" s="95"/>
      <c r="M180" s="95"/>
      <c r="N180" s="95"/>
      <c r="O180" s="95"/>
    </row>
    <row r="181" spans="2:15">
      <c r="B181" s="94"/>
      <c r="C181" s="95"/>
      <c r="D181" s="95"/>
      <c r="E181" s="95"/>
      <c r="F181" s="95"/>
      <c r="G181" s="95"/>
      <c r="H181" s="95"/>
      <c r="I181" s="95"/>
      <c r="J181" s="95"/>
      <c r="K181" s="95"/>
      <c r="L181" s="95"/>
      <c r="M181" s="95"/>
      <c r="N181" s="95"/>
      <c r="O181" s="95"/>
    </row>
    <row r="182" spans="2:15">
      <c r="B182" s="94"/>
      <c r="C182" s="95"/>
      <c r="D182" s="95"/>
      <c r="E182" s="95"/>
      <c r="F182" s="95"/>
      <c r="G182" s="95"/>
      <c r="H182" s="95"/>
      <c r="I182" s="95"/>
      <c r="J182" s="95"/>
      <c r="K182" s="95"/>
      <c r="L182" s="95"/>
      <c r="M182" s="95"/>
      <c r="N182" s="95"/>
      <c r="O182" s="95"/>
    </row>
    <row r="183" spans="2:15">
      <c r="B183" s="94"/>
      <c r="C183" s="95"/>
      <c r="D183" s="95"/>
      <c r="E183" s="95"/>
      <c r="F183" s="95"/>
      <c r="G183" s="95"/>
      <c r="H183" s="95"/>
      <c r="I183" s="95"/>
      <c r="J183" s="95"/>
      <c r="K183" s="95"/>
      <c r="L183" s="95"/>
      <c r="M183" s="95"/>
      <c r="N183" s="95"/>
      <c r="O183" s="95"/>
    </row>
    <row r="184" spans="2:15">
      <c r="B184" s="94"/>
      <c r="C184" s="95"/>
      <c r="D184" s="95"/>
      <c r="E184" s="95"/>
      <c r="F184" s="95"/>
      <c r="G184" s="95"/>
      <c r="H184" s="95"/>
      <c r="I184" s="95"/>
      <c r="J184" s="95"/>
      <c r="K184" s="95"/>
      <c r="L184" s="95"/>
      <c r="M184" s="95"/>
      <c r="N184" s="95"/>
      <c r="O184" s="95"/>
    </row>
    <row r="185" spans="2:15">
      <c r="B185" s="94"/>
      <c r="C185" s="95"/>
      <c r="D185" s="95"/>
      <c r="E185" s="95"/>
      <c r="F185" s="95"/>
      <c r="G185" s="95"/>
      <c r="H185" s="95"/>
      <c r="I185" s="95"/>
      <c r="J185" s="95"/>
      <c r="K185" s="95"/>
      <c r="L185" s="95"/>
      <c r="M185" s="95"/>
      <c r="N185" s="95"/>
      <c r="O185" s="95"/>
    </row>
    <row r="186" spans="2:15">
      <c r="B186" s="94"/>
      <c r="C186" s="95"/>
      <c r="D186" s="95"/>
      <c r="E186" s="95"/>
      <c r="F186" s="95"/>
      <c r="G186" s="95"/>
      <c r="H186" s="95"/>
      <c r="I186" s="95"/>
      <c r="J186" s="95"/>
      <c r="K186" s="95"/>
      <c r="L186" s="95"/>
      <c r="M186" s="95"/>
      <c r="N186" s="95"/>
      <c r="O186" s="95"/>
    </row>
    <row r="187" spans="2:15">
      <c r="B187" s="94"/>
      <c r="C187" s="95"/>
      <c r="D187" s="95"/>
      <c r="E187" s="95"/>
      <c r="F187" s="95"/>
      <c r="G187" s="95"/>
      <c r="H187" s="95"/>
      <c r="I187" s="95"/>
      <c r="J187" s="95"/>
      <c r="K187" s="95"/>
      <c r="L187" s="95"/>
      <c r="M187" s="95"/>
      <c r="N187" s="95"/>
      <c r="O187" s="95"/>
    </row>
    <row r="188" spans="2:15">
      <c r="B188" s="94"/>
      <c r="C188" s="95"/>
      <c r="D188" s="95"/>
      <c r="E188" s="95"/>
      <c r="F188" s="95"/>
      <c r="G188" s="95"/>
      <c r="H188" s="95"/>
      <c r="I188" s="95"/>
      <c r="J188" s="95"/>
      <c r="K188" s="95"/>
      <c r="L188" s="95"/>
      <c r="M188" s="95"/>
      <c r="N188" s="95"/>
      <c r="O188" s="95"/>
    </row>
    <row r="189" spans="2:15">
      <c r="B189" s="94"/>
      <c r="C189" s="95"/>
      <c r="D189" s="95"/>
      <c r="E189" s="95"/>
      <c r="F189" s="95"/>
      <c r="G189" s="95"/>
      <c r="H189" s="95"/>
      <c r="I189" s="95"/>
      <c r="J189" s="95"/>
      <c r="K189" s="95"/>
      <c r="L189" s="95"/>
      <c r="M189" s="95"/>
      <c r="N189" s="95"/>
      <c r="O189" s="95"/>
    </row>
    <row r="190" spans="2:15">
      <c r="B190" s="94"/>
      <c r="C190" s="95"/>
      <c r="D190" s="95"/>
      <c r="E190" s="95"/>
      <c r="F190" s="95"/>
      <c r="G190" s="95"/>
      <c r="H190" s="95"/>
      <c r="I190" s="95"/>
      <c r="J190" s="95"/>
      <c r="K190" s="95"/>
      <c r="L190" s="95"/>
      <c r="M190" s="95"/>
      <c r="N190" s="95"/>
      <c r="O190" s="95"/>
    </row>
    <row r="191" spans="2:15">
      <c r="B191" s="94"/>
      <c r="C191" s="95"/>
      <c r="D191" s="95"/>
      <c r="E191" s="95"/>
      <c r="F191" s="95"/>
      <c r="G191" s="95"/>
      <c r="H191" s="95"/>
      <c r="I191" s="95"/>
      <c r="J191" s="95"/>
      <c r="K191" s="95"/>
      <c r="L191" s="95"/>
      <c r="M191" s="95"/>
      <c r="N191" s="95"/>
      <c r="O191" s="95"/>
    </row>
    <row r="192" spans="2:15">
      <c r="B192" s="94"/>
      <c r="C192" s="95"/>
      <c r="D192" s="95"/>
      <c r="E192" s="95"/>
      <c r="F192" s="95"/>
      <c r="G192" s="95"/>
      <c r="H192" s="95"/>
      <c r="I192" s="95"/>
      <c r="J192" s="95"/>
      <c r="K192" s="95"/>
      <c r="L192" s="95"/>
      <c r="M192" s="95"/>
      <c r="N192" s="95"/>
      <c r="O192" s="95"/>
    </row>
    <row r="193" spans="2:15">
      <c r="B193" s="94"/>
      <c r="C193" s="95"/>
      <c r="D193" s="95"/>
      <c r="E193" s="95"/>
      <c r="F193" s="95"/>
      <c r="G193" s="95"/>
      <c r="H193" s="95"/>
      <c r="I193" s="95"/>
      <c r="J193" s="95"/>
      <c r="K193" s="95"/>
      <c r="L193" s="95"/>
      <c r="M193" s="95"/>
      <c r="N193" s="95"/>
      <c r="O193" s="95"/>
    </row>
    <row r="194" spans="2:15">
      <c r="B194" s="94"/>
      <c r="C194" s="95"/>
      <c r="D194" s="95"/>
      <c r="E194" s="95"/>
      <c r="F194" s="95"/>
      <c r="G194" s="95"/>
      <c r="H194" s="95"/>
      <c r="I194" s="95"/>
      <c r="J194" s="95"/>
      <c r="K194" s="95"/>
      <c r="L194" s="95"/>
      <c r="M194" s="95"/>
      <c r="N194" s="95"/>
      <c r="O194" s="95"/>
    </row>
    <row r="195" spans="2:15">
      <c r="B195" s="94"/>
      <c r="C195" s="95"/>
      <c r="D195" s="95"/>
      <c r="E195" s="95"/>
      <c r="F195" s="95"/>
      <c r="G195" s="95"/>
      <c r="H195" s="95"/>
      <c r="I195" s="95"/>
      <c r="J195" s="95"/>
      <c r="K195" s="95"/>
      <c r="L195" s="95"/>
      <c r="M195" s="95"/>
      <c r="N195" s="95"/>
      <c r="O195" s="95"/>
    </row>
    <row r="196" spans="2:15">
      <c r="B196" s="94"/>
      <c r="C196" s="95"/>
      <c r="D196" s="95"/>
      <c r="E196" s="95"/>
      <c r="F196" s="95"/>
      <c r="G196" s="95"/>
      <c r="H196" s="95"/>
      <c r="I196" s="95"/>
      <c r="J196" s="95"/>
      <c r="K196" s="95"/>
      <c r="L196" s="95"/>
      <c r="M196" s="95"/>
      <c r="N196" s="95"/>
      <c r="O196" s="95"/>
    </row>
    <row r="197" spans="2:15">
      <c r="B197" s="94"/>
      <c r="C197" s="95"/>
      <c r="D197" s="95"/>
      <c r="E197" s="95"/>
      <c r="F197" s="95"/>
      <c r="G197" s="95"/>
      <c r="H197" s="95"/>
      <c r="I197" s="95"/>
      <c r="J197" s="95"/>
      <c r="K197" s="95"/>
      <c r="L197" s="95"/>
      <c r="M197" s="95"/>
      <c r="N197" s="95"/>
      <c r="O197" s="95"/>
    </row>
    <row r="198" spans="2:15">
      <c r="B198" s="94"/>
      <c r="C198" s="95"/>
      <c r="D198" s="95"/>
      <c r="E198" s="95"/>
      <c r="F198" s="95"/>
      <c r="G198" s="95"/>
      <c r="H198" s="95"/>
      <c r="I198" s="95"/>
      <c r="J198" s="95"/>
      <c r="K198" s="95"/>
      <c r="L198" s="95"/>
      <c r="M198" s="95"/>
      <c r="N198" s="95"/>
      <c r="O198" s="95"/>
    </row>
    <row r="199" spans="2:15">
      <c r="B199" s="94"/>
      <c r="C199" s="95"/>
      <c r="D199" s="95"/>
      <c r="E199" s="95"/>
      <c r="F199" s="95"/>
      <c r="G199" s="95"/>
      <c r="H199" s="95"/>
      <c r="I199" s="95"/>
      <c r="J199" s="95"/>
      <c r="K199" s="95"/>
      <c r="L199" s="95"/>
      <c r="M199" s="95"/>
      <c r="N199" s="95"/>
      <c r="O199" s="95"/>
    </row>
    <row r="200" spans="2:15">
      <c r="B200" s="94"/>
      <c r="C200" s="95"/>
      <c r="D200" s="95"/>
      <c r="E200" s="95"/>
      <c r="F200" s="95"/>
      <c r="G200" s="95"/>
      <c r="H200" s="95"/>
      <c r="I200" s="95"/>
      <c r="J200" s="95"/>
      <c r="K200" s="95"/>
      <c r="L200" s="95"/>
      <c r="M200" s="95"/>
      <c r="N200" s="95"/>
      <c r="O200" s="95"/>
    </row>
    <row r="201" spans="2:15">
      <c r="B201" s="94"/>
      <c r="C201" s="95"/>
      <c r="D201" s="95"/>
      <c r="E201" s="95"/>
      <c r="F201" s="95"/>
      <c r="G201" s="95"/>
      <c r="H201" s="95"/>
      <c r="I201" s="95"/>
      <c r="J201" s="95"/>
      <c r="K201" s="95"/>
      <c r="L201" s="95"/>
      <c r="M201" s="95"/>
      <c r="N201" s="95"/>
      <c r="O201" s="95"/>
    </row>
    <row r="202" spans="2:15">
      <c r="B202" s="94"/>
      <c r="C202" s="95"/>
      <c r="D202" s="95"/>
      <c r="E202" s="95"/>
      <c r="F202" s="95"/>
      <c r="G202" s="95"/>
      <c r="H202" s="95"/>
      <c r="I202" s="95"/>
      <c r="J202" s="95"/>
      <c r="K202" s="95"/>
      <c r="L202" s="95"/>
      <c r="M202" s="95"/>
      <c r="N202" s="95"/>
      <c r="O202" s="95"/>
    </row>
    <row r="203" spans="2:15">
      <c r="B203" s="94"/>
      <c r="C203" s="95"/>
      <c r="D203" s="95"/>
      <c r="E203" s="95"/>
      <c r="F203" s="95"/>
      <c r="G203" s="95"/>
      <c r="H203" s="95"/>
      <c r="I203" s="95"/>
      <c r="J203" s="95"/>
      <c r="K203" s="95"/>
      <c r="L203" s="95"/>
      <c r="M203" s="95"/>
      <c r="N203" s="95"/>
      <c r="O203" s="95"/>
    </row>
    <row r="204" spans="2:15">
      <c r="B204" s="94"/>
      <c r="C204" s="95"/>
      <c r="D204" s="95"/>
      <c r="E204" s="95"/>
      <c r="F204" s="95"/>
      <c r="G204" s="95"/>
      <c r="H204" s="95"/>
      <c r="I204" s="95"/>
      <c r="J204" s="95"/>
      <c r="K204" s="95"/>
      <c r="L204" s="95"/>
      <c r="M204" s="95"/>
      <c r="N204" s="95"/>
      <c r="O204" s="95"/>
    </row>
    <row r="205" spans="2:15">
      <c r="B205" s="94"/>
      <c r="C205" s="95"/>
      <c r="D205" s="95"/>
      <c r="E205" s="95"/>
      <c r="F205" s="95"/>
      <c r="G205" s="95"/>
      <c r="H205" s="95"/>
      <c r="I205" s="95"/>
      <c r="J205" s="95"/>
      <c r="K205" s="95"/>
      <c r="L205" s="95"/>
      <c r="M205" s="95"/>
      <c r="N205" s="95"/>
      <c r="O205" s="95"/>
    </row>
    <row r="206" spans="2:15">
      <c r="B206" s="94"/>
      <c r="C206" s="95"/>
      <c r="D206" s="95"/>
      <c r="E206" s="95"/>
      <c r="F206" s="95"/>
      <c r="G206" s="95"/>
      <c r="H206" s="95"/>
      <c r="I206" s="95"/>
      <c r="J206" s="95"/>
      <c r="K206" s="95"/>
      <c r="L206" s="95"/>
      <c r="M206" s="95"/>
      <c r="N206" s="95"/>
      <c r="O206" s="95"/>
    </row>
    <row r="207" spans="2:15">
      <c r="B207" s="94"/>
      <c r="C207" s="95"/>
      <c r="D207" s="95"/>
      <c r="E207" s="95"/>
      <c r="F207" s="95"/>
      <c r="G207" s="95"/>
      <c r="H207" s="95"/>
      <c r="I207" s="95"/>
      <c r="J207" s="95"/>
      <c r="K207" s="95"/>
      <c r="L207" s="95"/>
      <c r="M207" s="95"/>
      <c r="N207" s="95"/>
      <c r="O207" s="95"/>
    </row>
    <row r="208" spans="2:15">
      <c r="B208" s="94"/>
      <c r="C208" s="95"/>
      <c r="D208" s="95"/>
      <c r="E208" s="95"/>
      <c r="F208" s="95"/>
      <c r="G208" s="95"/>
      <c r="H208" s="95"/>
      <c r="I208" s="95"/>
      <c r="J208" s="95"/>
      <c r="K208" s="95"/>
      <c r="L208" s="95"/>
      <c r="M208" s="95"/>
      <c r="N208" s="95"/>
      <c r="O208" s="95"/>
    </row>
    <row r="209" spans="2:15">
      <c r="B209" s="94"/>
      <c r="C209" s="95"/>
      <c r="D209" s="95"/>
      <c r="E209" s="95"/>
      <c r="F209" s="95"/>
      <c r="G209" s="95"/>
      <c r="H209" s="95"/>
      <c r="I209" s="95"/>
      <c r="J209" s="95"/>
      <c r="K209" s="95"/>
      <c r="L209" s="95"/>
      <c r="M209" s="95"/>
      <c r="N209" s="95"/>
      <c r="O209" s="95"/>
    </row>
    <row r="210" spans="2:15">
      <c r="B210" s="94"/>
      <c r="C210" s="95"/>
      <c r="D210" s="95"/>
      <c r="E210" s="95"/>
      <c r="F210" s="95"/>
      <c r="G210" s="95"/>
      <c r="H210" s="95"/>
      <c r="I210" s="95"/>
      <c r="J210" s="95"/>
      <c r="K210" s="95"/>
      <c r="L210" s="95"/>
      <c r="M210" s="95"/>
      <c r="N210" s="95"/>
      <c r="O210" s="95"/>
    </row>
    <row r="211" spans="2:15">
      <c r="B211" s="94"/>
      <c r="C211" s="95"/>
      <c r="D211" s="95"/>
      <c r="E211" s="95"/>
      <c r="F211" s="95"/>
      <c r="G211" s="95"/>
      <c r="H211" s="95"/>
      <c r="I211" s="95"/>
      <c r="J211" s="95"/>
      <c r="K211" s="95"/>
      <c r="L211" s="95"/>
      <c r="M211" s="95"/>
      <c r="N211" s="95"/>
      <c r="O211" s="95"/>
    </row>
    <row r="212" spans="2:15">
      <c r="B212" s="94"/>
      <c r="C212" s="95"/>
      <c r="D212" s="95"/>
      <c r="E212" s="95"/>
      <c r="F212" s="95"/>
      <c r="G212" s="95"/>
      <c r="H212" s="95"/>
      <c r="I212" s="95"/>
      <c r="J212" s="95"/>
      <c r="K212" s="95"/>
      <c r="L212" s="95"/>
      <c r="M212" s="95"/>
      <c r="N212" s="95"/>
      <c r="O212" s="95"/>
    </row>
    <row r="213" spans="2:15">
      <c r="B213" s="94"/>
      <c r="C213" s="95"/>
      <c r="D213" s="95"/>
      <c r="E213" s="95"/>
      <c r="F213" s="95"/>
      <c r="G213" s="95"/>
      <c r="H213" s="95"/>
      <c r="I213" s="95"/>
      <c r="J213" s="95"/>
      <c r="K213" s="95"/>
      <c r="L213" s="95"/>
      <c r="M213" s="95"/>
      <c r="N213" s="95"/>
      <c r="O213" s="95"/>
    </row>
    <row r="214" spans="2:15">
      <c r="B214" s="94"/>
      <c r="C214" s="95"/>
      <c r="D214" s="95"/>
      <c r="E214" s="95"/>
      <c r="F214" s="95"/>
      <c r="G214" s="95"/>
      <c r="H214" s="95"/>
      <c r="I214" s="95"/>
      <c r="J214" s="95"/>
      <c r="K214" s="95"/>
      <c r="L214" s="95"/>
      <c r="M214" s="95"/>
      <c r="N214" s="95"/>
      <c r="O214" s="95"/>
    </row>
    <row r="215" spans="2:15">
      <c r="B215" s="94"/>
      <c r="C215" s="95"/>
      <c r="D215" s="95"/>
      <c r="E215" s="95"/>
      <c r="F215" s="95"/>
      <c r="G215" s="95"/>
      <c r="H215" s="95"/>
      <c r="I215" s="95"/>
      <c r="J215" s="95"/>
      <c r="K215" s="95"/>
      <c r="L215" s="95"/>
      <c r="M215" s="95"/>
      <c r="N215" s="95"/>
      <c r="O215" s="95"/>
    </row>
    <row r="216" spans="2:15">
      <c r="B216" s="94"/>
      <c r="C216" s="95"/>
      <c r="D216" s="95"/>
      <c r="E216" s="95"/>
      <c r="F216" s="95"/>
      <c r="G216" s="95"/>
      <c r="H216" s="95"/>
      <c r="I216" s="95"/>
      <c r="J216" s="95"/>
      <c r="K216" s="95"/>
      <c r="L216" s="95"/>
      <c r="M216" s="95"/>
      <c r="N216" s="95"/>
      <c r="O216" s="95"/>
    </row>
    <row r="217" spans="2:15">
      <c r="B217" s="94"/>
      <c r="C217" s="95"/>
      <c r="D217" s="95"/>
      <c r="E217" s="95"/>
      <c r="F217" s="95"/>
      <c r="G217" s="95"/>
      <c r="H217" s="95"/>
      <c r="I217" s="95"/>
      <c r="J217" s="95"/>
      <c r="K217" s="95"/>
      <c r="L217" s="95"/>
      <c r="M217" s="95"/>
      <c r="N217" s="95"/>
      <c r="O217" s="95"/>
    </row>
    <row r="218" spans="2:15">
      <c r="B218" s="94"/>
      <c r="C218" s="95"/>
      <c r="D218" s="95"/>
      <c r="E218" s="95"/>
      <c r="F218" s="95"/>
      <c r="G218" s="95"/>
      <c r="H218" s="95"/>
      <c r="I218" s="95"/>
      <c r="J218" s="95"/>
      <c r="K218" s="95"/>
      <c r="L218" s="95"/>
      <c r="M218" s="95"/>
      <c r="N218" s="95"/>
      <c r="O218" s="95"/>
    </row>
    <row r="219" spans="2:15">
      <c r="B219" s="94"/>
      <c r="C219" s="95"/>
      <c r="D219" s="95"/>
      <c r="E219" s="95"/>
      <c r="F219" s="95"/>
      <c r="G219" s="95"/>
      <c r="H219" s="95"/>
      <c r="I219" s="95"/>
      <c r="J219" s="95"/>
      <c r="K219" s="95"/>
      <c r="L219" s="95"/>
      <c r="M219" s="95"/>
      <c r="N219" s="95"/>
      <c r="O219" s="95"/>
    </row>
    <row r="220" spans="2:15">
      <c r="B220" s="94"/>
      <c r="C220" s="95"/>
      <c r="D220" s="95"/>
      <c r="E220" s="95"/>
      <c r="F220" s="95"/>
      <c r="G220" s="95"/>
      <c r="H220" s="95"/>
      <c r="I220" s="95"/>
      <c r="J220" s="95"/>
      <c r="K220" s="95"/>
      <c r="L220" s="95"/>
      <c r="M220" s="95"/>
      <c r="N220" s="95"/>
      <c r="O220" s="95"/>
    </row>
    <row r="221" spans="2:15">
      <c r="B221" s="94"/>
      <c r="C221" s="95"/>
      <c r="D221" s="95"/>
      <c r="E221" s="95"/>
      <c r="F221" s="95"/>
      <c r="G221" s="95"/>
      <c r="H221" s="95"/>
      <c r="I221" s="95"/>
      <c r="J221" s="95"/>
      <c r="K221" s="95"/>
      <c r="L221" s="95"/>
      <c r="M221" s="95"/>
      <c r="N221" s="95"/>
      <c r="O221" s="95"/>
    </row>
    <row r="222" spans="2:15">
      <c r="B222" s="94"/>
      <c r="C222" s="95"/>
      <c r="D222" s="95"/>
      <c r="E222" s="95"/>
      <c r="F222" s="95"/>
      <c r="G222" s="95"/>
      <c r="H222" s="95"/>
      <c r="I222" s="95"/>
      <c r="J222" s="95"/>
      <c r="K222" s="95"/>
      <c r="L222" s="95"/>
      <c r="M222" s="95"/>
      <c r="N222" s="95"/>
      <c r="O222" s="95"/>
    </row>
    <row r="223" spans="2:15">
      <c r="B223" s="94"/>
      <c r="C223" s="95"/>
      <c r="D223" s="95"/>
      <c r="E223" s="95"/>
      <c r="F223" s="95"/>
      <c r="G223" s="95"/>
      <c r="H223" s="95"/>
      <c r="I223" s="95"/>
      <c r="J223" s="95"/>
      <c r="K223" s="95"/>
      <c r="L223" s="95"/>
      <c r="M223" s="95"/>
      <c r="N223" s="95"/>
      <c r="O223" s="95"/>
    </row>
    <row r="224" spans="2:15">
      <c r="B224" s="94"/>
      <c r="C224" s="95"/>
      <c r="D224" s="95"/>
      <c r="E224" s="95"/>
      <c r="F224" s="95"/>
      <c r="G224" s="95"/>
      <c r="H224" s="95"/>
      <c r="I224" s="95"/>
      <c r="J224" s="95"/>
      <c r="K224" s="95"/>
      <c r="L224" s="95"/>
      <c r="M224" s="95"/>
      <c r="N224" s="95"/>
      <c r="O224" s="95"/>
    </row>
    <row r="225" spans="2:15">
      <c r="B225" s="94"/>
      <c r="C225" s="95"/>
      <c r="D225" s="95"/>
      <c r="E225" s="95"/>
      <c r="F225" s="95"/>
      <c r="G225" s="95"/>
      <c r="H225" s="95"/>
      <c r="I225" s="95"/>
      <c r="J225" s="95"/>
      <c r="K225" s="95"/>
      <c r="L225" s="95"/>
      <c r="M225" s="95"/>
      <c r="N225" s="95"/>
      <c r="O225" s="95"/>
    </row>
    <row r="226" spans="2:15">
      <c r="B226" s="94"/>
      <c r="C226" s="95"/>
      <c r="D226" s="95"/>
      <c r="E226" s="95"/>
      <c r="F226" s="95"/>
      <c r="G226" s="95"/>
      <c r="H226" s="95"/>
      <c r="I226" s="95"/>
      <c r="J226" s="95"/>
      <c r="K226" s="95"/>
      <c r="L226" s="95"/>
      <c r="M226" s="95"/>
      <c r="N226" s="95"/>
      <c r="O226" s="95"/>
    </row>
    <row r="227" spans="2:15">
      <c r="B227" s="94"/>
      <c r="C227" s="95"/>
      <c r="D227" s="95"/>
      <c r="E227" s="95"/>
      <c r="F227" s="95"/>
      <c r="G227" s="95"/>
      <c r="H227" s="95"/>
      <c r="I227" s="95"/>
      <c r="J227" s="95"/>
      <c r="K227" s="95"/>
      <c r="L227" s="95"/>
      <c r="M227" s="95"/>
      <c r="N227" s="95"/>
      <c r="O227" s="95"/>
    </row>
    <row r="228" spans="2:15">
      <c r="B228" s="94"/>
      <c r="C228" s="95"/>
      <c r="D228" s="95"/>
      <c r="E228" s="95"/>
      <c r="F228" s="95"/>
      <c r="G228" s="95"/>
      <c r="H228" s="95"/>
      <c r="I228" s="95"/>
      <c r="J228" s="95"/>
      <c r="K228" s="95"/>
      <c r="L228" s="95"/>
      <c r="M228" s="95"/>
      <c r="N228" s="95"/>
      <c r="O228" s="95"/>
    </row>
    <row r="229" spans="2:15">
      <c r="B229" s="94"/>
      <c r="C229" s="95"/>
      <c r="D229" s="95"/>
      <c r="E229" s="95"/>
      <c r="F229" s="95"/>
      <c r="G229" s="95"/>
      <c r="H229" s="95"/>
      <c r="I229" s="95"/>
      <c r="J229" s="95"/>
      <c r="K229" s="95"/>
      <c r="L229" s="95"/>
      <c r="M229" s="95"/>
      <c r="N229" s="95"/>
      <c r="O229" s="95"/>
    </row>
    <row r="230" spans="2:15">
      <c r="B230" s="94"/>
      <c r="C230" s="95"/>
      <c r="D230" s="95"/>
      <c r="E230" s="95"/>
      <c r="F230" s="95"/>
      <c r="G230" s="95"/>
      <c r="H230" s="95"/>
      <c r="I230" s="95"/>
      <c r="J230" s="95"/>
      <c r="K230" s="95"/>
      <c r="L230" s="95"/>
      <c r="M230" s="95"/>
      <c r="N230" s="95"/>
      <c r="O230" s="95"/>
    </row>
    <row r="231" spans="2:15">
      <c r="B231" s="94"/>
      <c r="C231" s="95"/>
      <c r="D231" s="95"/>
      <c r="E231" s="95"/>
      <c r="F231" s="95"/>
      <c r="G231" s="95"/>
      <c r="H231" s="95"/>
      <c r="I231" s="95"/>
      <c r="J231" s="95"/>
      <c r="K231" s="95"/>
      <c r="L231" s="95"/>
      <c r="M231" s="95"/>
      <c r="N231" s="95"/>
      <c r="O231" s="95"/>
    </row>
    <row r="232" spans="2:15">
      <c r="B232" s="94"/>
      <c r="C232" s="95"/>
      <c r="D232" s="95"/>
      <c r="E232" s="95"/>
      <c r="F232" s="95"/>
      <c r="G232" s="95"/>
      <c r="H232" s="95"/>
      <c r="I232" s="95"/>
      <c r="J232" s="95"/>
      <c r="K232" s="95"/>
      <c r="L232" s="95"/>
      <c r="M232" s="95"/>
      <c r="N232" s="95"/>
      <c r="O232" s="95"/>
    </row>
    <row r="233" spans="2:15">
      <c r="B233" s="94"/>
      <c r="C233" s="95"/>
      <c r="D233" s="95"/>
      <c r="E233" s="95"/>
      <c r="F233" s="95"/>
      <c r="G233" s="95"/>
      <c r="H233" s="95"/>
      <c r="I233" s="95"/>
      <c r="J233" s="95"/>
      <c r="K233" s="95"/>
      <c r="L233" s="95"/>
      <c r="M233" s="95"/>
      <c r="N233" s="95"/>
      <c r="O233" s="95"/>
    </row>
    <row r="234" spans="2:15">
      <c r="B234" s="94"/>
      <c r="C234" s="95"/>
      <c r="D234" s="95"/>
      <c r="E234" s="95"/>
      <c r="F234" s="95"/>
      <c r="G234" s="95"/>
      <c r="H234" s="95"/>
      <c r="I234" s="95"/>
      <c r="J234" s="95"/>
      <c r="K234" s="95"/>
      <c r="L234" s="95"/>
      <c r="M234" s="95"/>
      <c r="N234" s="95"/>
      <c r="O234" s="95"/>
    </row>
    <row r="235" spans="2:15">
      <c r="B235" s="94"/>
      <c r="C235" s="95"/>
      <c r="D235" s="95"/>
      <c r="E235" s="95"/>
      <c r="F235" s="95"/>
      <c r="G235" s="95"/>
      <c r="H235" s="95"/>
      <c r="I235" s="95"/>
      <c r="J235" s="95"/>
      <c r="K235" s="95"/>
      <c r="L235" s="95"/>
      <c r="M235" s="95"/>
      <c r="N235" s="95"/>
      <c r="O235" s="95"/>
    </row>
    <row r="236" spans="2:15">
      <c r="B236" s="94"/>
      <c r="C236" s="95"/>
      <c r="D236" s="95"/>
      <c r="E236" s="95"/>
      <c r="F236" s="95"/>
      <c r="G236" s="95"/>
      <c r="H236" s="95"/>
      <c r="I236" s="95"/>
      <c r="J236" s="95"/>
      <c r="K236" s="95"/>
      <c r="L236" s="95"/>
      <c r="M236" s="95"/>
      <c r="N236" s="95"/>
      <c r="O236" s="95"/>
    </row>
    <row r="237" spans="2:15">
      <c r="B237" s="94"/>
      <c r="C237" s="95"/>
      <c r="D237" s="95"/>
      <c r="E237" s="95"/>
      <c r="F237" s="95"/>
      <c r="G237" s="95"/>
      <c r="H237" s="95"/>
      <c r="I237" s="95"/>
      <c r="J237" s="95"/>
      <c r="K237" s="95"/>
      <c r="L237" s="95"/>
      <c r="M237" s="95"/>
      <c r="N237" s="95"/>
      <c r="O237" s="95"/>
    </row>
    <row r="238" spans="2:15">
      <c r="B238" s="94"/>
      <c r="C238" s="95"/>
      <c r="D238" s="95"/>
      <c r="E238" s="95"/>
      <c r="F238" s="95"/>
      <c r="G238" s="95"/>
      <c r="H238" s="95"/>
      <c r="I238" s="95"/>
      <c r="J238" s="95"/>
      <c r="K238" s="95"/>
      <c r="L238" s="95"/>
      <c r="M238" s="95"/>
      <c r="N238" s="95"/>
      <c r="O238" s="95"/>
    </row>
    <row r="239" spans="2:15">
      <c r="B239" s="94"/>
      <c r="C239" s="95"/>
      <c r="D239" s="95"/>
      <c r="E239" s="95"/>
      <c r="F239" s="95"/>
      <c r="G239" s="95"/>
      <c r="H239" s="95"/>
      <c r="I239" s="95"/>
      <c r="J239" s="95"/>
      <c r="K239" s="95"/>
      <c r="L239" s="95"/>
      <c r="M239" s="95"/>
      <c r="N239" s="95"/>
      <c r="O239" s="95"/>
    </row>
    <row r="240" spans="2:15">
      <c r="B240" s="94"/>
      <c r="C240" s="95"/>
      <c r="D240" s="95"/>
      <c r="E240" s="95"/>
      <c r="F240" s="95"/>
      <c r="G240" s="95"/>
      <c r="H240" s="95"/>
      <c r="I240" s="95"/>
      <c r="J240" s="95"/>
      <c r="K240" s="95"/>
      <c r="L240" s="95"/>
      <c r="M240" s="95"/>
      <c r="N240" s="95"/>
      <c r="O240" s="95"/>
    </row>
    <row r="241" spans="2:15">
      <c r="B241" s="94"/>
      <c r="C241" s="95"/>
      <c r="D241" s="95"/>
      <c r="E241" s="95"/>
      <c r="F241" s="95"/>
      <c r="G241" s="95"/>
      <c r="H241" s="95"/>
      <c r="I241" s="95"/>
      <c r="J241" s="95"/>
      <c r="K241" s="95"/>
      <c r="L241" s="95"/>
      <c r="M241" s="95"/>
      <c r="N241" s="95"/>
      <c r="O241" s="95"/>
    </row>
    <row r="242" spans="2:15">
      <c r="B242" s="94"/>
      <c r="C242" s="95"/>
      <c r="D242" s="95"/>
      <c r="E242" s="95"/>
      <c r="F242" s="95"/>
      <c r="G242" s="95"/>
      <c r="H242" s="95"/>
      <c r="I242" s="95"/>
      <c r="J242" s="95"/>
      <c r="K242" s="95"/>
      <c r="L242" s="95"/>
      <c r="M242" s="95"/>
      <c r="N242" s="95"/>
      <c r="O242" s="95"/>
    </row>
    <row r="243" spans="2:15">
      <c r="B243" s="94"/>
      <c r="C243" s="95"/>
      <c r="D243" s="95"/>
      <c r="E243" s="95"/>
      <c r="F243" s="95"/>
      <c r="G243" s="95"/>
      <c r="H243" s="95"/>
      <c r="I243" s="95"/>
      <c r="J243" s="95"/>
      <c r="K243" s="95"/>
      <c r="L243" s="95"/>
      <c r="M243" s="95"/>
      <c r="N243" s="95"/>
      <c r="O243" s="95"/>
    </row>
    <row r="244" spans="2:15">
      <c r="B244" s="94"/>
      <c r="C244" s="95"/>
      <c r="D244" s="95"/>
      <c r="E244" s="95"/>
      <c r="F244" s="95"/>
      <c r="G244" s="95"/>
      <c r="H244" s="95"/>
      <c r="I244" s="95"/>
      <c r="J244" s="95"/>
      <c r="K244" s="95"/>
      <c r="L244" s="95"/>
      <c r="M244" s="95"/>
      <c r="N244" s="95"/>
      <c r="O244" s="95"/>
    </row>
    <row r="245" spans="2:15">
      <c r="B245" s="94"/>
      <c r="C245" s="95"/>
      <c r="D245" s="95"/>
      <c r="E245" s="95"/>
      <c r="F245" s="95"/>
      <c r="G245" s="95"/>
      <c r="H245" s="95"/>
      <c r="I245" s="95"/>
      <c r="J245" s="95"/>
      <c r="K245" s="95"/>
      <c r="L245" s="95"/>
      <c r="M245" s="95"/>
      <c r="N245" s="95"/>
      <c r="O245" s="95"/>
    </row>
    <row r="246" spans="2:15">
      <c r="B246" s="94"/>
      <c r="C246" s="95"/>
      <c r="D246" s="95"/>
      <c r="E246" s="95"/>
      <c r="F246" s="95"/>
      <c r="G246" s="95"/>
      <c r="H246" s="95"/>
      <c r="I246" s="95"/>
      <c r="J246" s="95"/>
      <c r="K246" s="95"/>
      <c r="L246" s="95"/>
      <c r="M246" s="95"/>
      <c r="N246" s="95"/>
      <c r="O246" s="95"/>
    </row>
    <row r="247" spans="2:15">
      <c r="B247" s="94"/>
      <c r="C247" s="95"/>
      <c r="D247" s="95"/>
      <c r="E247" s="95"/>
      <c r="F247" s="95"/>
      <c r="G247" s="95"/>
      <c r="H247" s="95"/>
      <c r="I247" s="95"/>
      <c r="J247" s="95"/>
      <c r="K247" s="95"/>
      <c r="L247" s="95"/>
      <c r="M247" s="95"/>
      <c r="N247" s="95"/>
      <c r="O247" s="95"/>
    </row>
    <row r="248" spans="2:15">
      <c r="B248" s="94"/>
      <c r="C248" s="95"/>
      <c r="D248" s="95"/>
      <c r="E248" s="95"/>
      <c r="F248" s="95"/>
      <c r="G248" s="95"/>
      <c r="H248" s="95"/>
      <c r="I248" s="95"/>
      <c r="J248" s="95"/>
      <c r="K248" s="95"/>
      <c r="L248" s="95"/>
      <c r="M248" s="95"/>
      <c r="N248" s="95"/>
      <c r="O248" s="95"/>
    </row>
    <row r="249" spans="2:15">
      <c r="B249" s="94"/>
      <c r="C249" s="95"/>
      <c r="D249" s="95"/>
      <c r="E249" s="95"/>
      <c r="F249" s="95"/>
      <c r="G249" s="95"/>
      <c r="H249" s="95"/>
      <c r="I249" s="95"/>
      <c r="J249" s="95"/>
      <c r="K249" s="95"/>
      <c r="L249" s="95"/>
      <c r="M249" s="95"/>
      <c r="N249" s="95"/>
      <c r="O249" s="95"/>
    </row>
    <row r="250" spans="2:15">
      <c r="B250" s="94"/>
      <c r="C250" s="95"/>
      <c r="D250" s="95"/>
      <c r="E250" s="95"/>
      <c r="F250" s="95"/>
      <c r="G250" s="95"/>
      <c r="H250" s="95"/>
      <c r="I250" s="95"/>
      <c r="J250" s="95"/>
      <c r="K250" s="95"/>
      <c r="L250" s="95"/>
      <c r="M250" s="95"/>
      <c r="N250" s="95"/>
      <c r="O250" s="95"/>
    </row>
    <row r="251" spans="2:15">
      <c r="B251" s="94"/>
      <c r="C251" s="95"/>
      <c r="D251" s="95"/>
      <c r="E251" s="95"/>
      <c r="F251" s="95"/>
      <c r="G251" s="95"/>
      <c r="H251" s="95"/>
      <c r="I251" s="95"/>
      <c r="J251" s="95"/>
      <c r="K251" s="95"/>
      <c r="L251" s="95"/>
      <c r="M251" s="95"/>
      <c r="N251" s="95"/>
      <c r="O251" s="95"/>
    </row>
    <row r="252" spans="2:15">
      <c r="B252" s="94"/>
      <c r="C252" s="95"/>
      <c r="D252" s="95"/>
      <c r="E252" s="95"/>
      <c r="F252" s="95"/>
      <c r="G252" s="95"/>
      <c r="H252" s="95"/>
      <c r="I252" s="95"/>
      <c r="J252" s="95"/>
      <c r="K252" s="95"/>
      <c r="L252" s="95"/>
      <c r="M252" s="95"/>
      <c r="N252" s="95"/>
      <c r="O252" s="95"/>
    </row>
    <row r="253" spans="2:15">
      <c r="B253" s="94"/>
      <c r="C253" s="95"/>
      <c r="D253" s="95"/>
      <c r="E253" s="95"/>
      <c r="F253" s="95"/>
      <c r="G253" s="95"/>
      <c r="H253" s="95"/>
      <c r="I253" s="95"/>
      <c r="J253" s="95"/>
      <c r="K253" s="95"/>
      <c r="L253" s="95"/>
      <c r="M253" s="95"/>
      <c r="N253" s="95"/>
      <c r="O253" s="95"/>
    </row>
    <row r="254" spans="2:15">
      <c r="B254" s="94"/>
      <c r="C254" s="95"/>
      <c r="D254" s="95"/>
      <c r="E254" s="95"/>
      <c r="F254" s="95"/>
      <c r="G254" s="95"/>
      <c r="H254" s="95"/>
      <c r="I254" s="95"/>
      <c r="J254" s="95"/>
      <c r="K254" s="95"/>
      <c r="L254" s="95"/>
      <c r="M254" s="95"/>
      <c r="N254" s="95"/>
      <c r="O254" s="95"/>
    </row>
    <row r="255" spans="2:15">
      <c r="B255" s="94"/>
      <c r="C255" s="95"/>
      <c r="D255" s="95"/>
      <c r="E255" s="95"/>
      <c r="F255" s="95"/>
      <c r="G255" s="95"/>
      <c r="H255" s="95"/>
      <c r="I255" s="95"/>
      <c r="J255" s="95"/>
      <c r="K255" s="95"/>
      <c r="L255" s="95"/>
      <c r="M255" s="95"/>
      <c r="N255" s="95"/>
      <c r="O255" s="95"/>
    </row>
    <row r="256" spans="2:15">
      <c r="B256" s="94"/>
      <c r="C256" s="95"/>
      <c r="D256" s="95"/>
      <c r="E256" s="95"/>
      <c r="F256" s="95"/>
      <c r="G256" s="95"/>
      <c r="H256" s="95"/>
      <c r="I256" s="95"/>
      <c r="J256" s="95"/>
      <c r="K256" s="95"/>
      <c r="L256" s="95"/>
      <c r="M256" s="95"/>
      <c r="N256" s="95"/>
      <c r="O256" s="95"/>
    </row>
    <row r="257" spans="2:15">
      <c r="B257" s="94"/>
      <c r="C257" s="95"/>
      <c r="D257" s="95"/>
      <c r="E257" s="95"/>
      <c r="F257" s="95"/>
      <c r="G257" s="95"/>
      <c r="H257" s="95"/>
      <c r="I257" s="95"/>
      <c r="J257" s="95"/>
      <c r="K257" s="95"/>
      <c r="L257" s="95"/>
      <c r="M257" s="95"/>
      <c r="N257" s="95"/>
      <c r="O257" s="95"/>
    </row>
    <row r="258" spans="2:15">
      <c r="B258" s="94"/>
      <c r="C258" s="95"/>
      <c r="D258" s="95"/>
      <c r="E258" s="95"/>
      <c r="F258" s="95"/>
      <c r="G258" s="95"/>
      <c r="H258" s="95"/>
      <c r="I258" s="95"/>
      <c r="J258" s="95"/>
      <c r="K258" s="95"/>
      <c r="L258" s="95"/>
      <c r="M258" s="95"/>
      <c r="N258" s="95"/>
      <c r="O258" s="95"/>
    </row>
    <row r="259" spans="2:15">
      <c r="B259" s="94"/>
      <c r="C259" s="95"/>
      <c r="D259" s="95"/>
      <c r="E259" s="95"/>
      <c r="F259" s="95"/>
      <c r="G259" s="95"/>
      <c r="H259" s="95"/>
      <c r="I259" s="95"/>
      <c r="J259" s="95"/>
      <c r="K259" s="95"/>
      <c r="L259" s="95"/>
      <c r="M259" s="95"/>
      <c r="N259" s="95"/>
      <c r="O259" s="95"/>
    </row>
    <row r="260" spans="2:15">
      <c r="B260" s="94"/>
      <c r="C260" s="95"/>
      <c r="D260" s="95"/>
      <c r="E260" s="95"/>
      <c r="F260" s="95"/>
      <c r="G260" s="95"/>
      <c r="H260" s="95"/>
      <c r="I260" s="95"/>
      <c r="J260" s="95"/>
      <c r="K260" s="95"/>
      <c r="L260" s="95"/>
      <c r="M260" s="95"/>
      <c r="N260" s="95"/>
      <c r="O260" s="95"/>
    </row>
    <row r="261" spans="2:15">
      <c r="B261" s="94"/>
      <c r="C261" s="95"/>
      <c r="D261" s="95"/>
      <c r="E261" s="95"/>
      <c r="F261" s="95"/>
      <c r="G261" s="95"/>
      <c r="H261" s="95"/>
      <c r="I261" s="95"/>
      <c r="J261" s="95"/>
      <c r="K261" s="95"/>
      <c r="L261" s="95"/>
      <c r="M261" s="95"/>
      <c r="N261" s="95"/>
      <c r="O261" s="95"/>
    </row>
    <row r="262" spans="2:15">
      <c r="B262" s="94"/>
      <c r="C262" s="95"/>
      <c r="D262" s="95"/>
      <c r="E262" s="95"/>
      <c r="F262" s="95"/>
      <c r="G262" s="95"/>
      <c r="H262" s="95"/>
      <c r="I262" s="95"/>
      <c r="J262" s="95"/>
      <c r="K262" s="95"/>
      <c r="L262" s="95"/>
      <c r="M262" s="95"/>
      <c r="N262" s="95"/>
      <c r="O262" s="95"/>
    </row>
    <row r="263" spans="2:15">
      <c r="B263" s="94"/>
      <c r="C263" s="95"/>
      <c r="D263" s="95"/>
      <c r="E263" s="95"/>
      <c r="F263" s="95"/>
      <c r="G263" s="95"/>
      <c r="H263" s="95"/>
      <c r="I263" s="95"/>
      <c r="J263" s="95"/>
      <c r="K263" s="95"/>
      <c r="L263" s="95"/>
      <c r="M263" s="95"/>
      <c r="N263" s="95"/>
      <c r="O263" s="95"/>
    </row>
    <row r="264" spans="2:15">
      <c r="B264" s="94"/>
      <c r="C264" s="95"/>
      <c r="D264" s="95"/>
      <c r="E264" s="95"/>
      <c r="F264" s="95"/>
      <c r="G264" s="95"/>
      <c r="H264" s="95"/>
      <c r="I264" s="95"/>
      <c r="J264" s="95"/>
      <c r="K264" s="95"/>
      <c r="L264" s="95"/>
      <c r="M264" s="95"/>
      <c r="N264" s="95"/>
      <c r="O264" s="95"/>
    </row>
    <row r="265" spans="2:15">
      <c r="B265" s="94"/>
      <c r="C265" s="95"/>
      <c r="D265" s="95"/>
      <c r="E265" s="95"/>
      <c r="F265" s="95"/>
      <c r="G265" s="95"/>
      <c r="H265" s="95"/>
      <c r="I265" s="95"/>
      <c r="J265" s="95"/>
      <c r="K265" s="95"/>
      <c r="L265" s="95"/>
      <c r="M265" s="95"/>
      <c r="N265" s="95"/>
      <c r="O265" s="95"/>
    </row>
    <row r="266" spans="2:15">
      <c r="B266" s="94"/>
      <c r="C266" s="95"/>
      <c r="D266" s="95"/>
      <c r="E266" s="95"/>
      <c r="F266" s="95"/>
      <c r="G266" s="95"/>
      <c r="H266" s="95"/>
      <c r="I266" s="95"/>
      <c r="J266" s="95"/>
      <c r="K266" s="95"/>
      <c r="L266" s="95"/>
      <c r="M266" s="95"/>
      <c r="N266" s="95"/>
      <c r="O266" s="95"/>
    </row>
    <row r="267" spans="2:15">
      <c r="B267" s="94"/>
      <c r="C267" s="95"/>
      <c r="D267" s="95"/>
      <c r="E267" s="95"/>
      <c r="F267" s="95"/>
      <c r="G267" s="95"/>
      <c r="H267" s="95"/>
      <c r="I267" s="95"/>
      <c r="J267" s="95"/>
      <c r="K267" s="95"/>
      <c r="L267" s="95"/>
      <c r="M267" s="95"/>
      <c r="N267" s="95"/>
      <c r="O267" s="95"/>
    </row>
    <row r="268" spans="2:15">
      <c r="B268" s="94"/>
      <c r="C268" s="95"/>
      <c r="D268" s="95"/>
      <c r="E268" s="95"/>
      <c r="F268" s="95"/>
      <c r="G268" s="95"/>
      <c r="H268" s="95"/>
      <c r="I268" s="95"/>
      <c r="J268" s="95"/>
      <c r="K268" s="95"/>
      <c r="L268" s="95"/>
      <c r="M268" s="95"/>
      <c r="N268" s="95"/>
      <c r="O268" s="95"/>
    </row>
    <row r="269" spans="2:15">
      <c r="B269" s="94"/>
      <c r="C269" s="95"/>
      <c r="D269" s="95"/>
      <c r="E269" s="95"/>
      <c r="F269" s="95"/>
      <c r="G269" s="95"/>
      <c r="H269" s="95"/>
      <c r="I269" s="95"/>
      <c r="J269" s="95"/>
      <c r="K269" s="95"/>
      <c r="L269" s="95"/>
      <c r="M269" s="95"/>
      <c r="N269" s="95"/>
      <c r="O269" s="95"/>
    </row>
    <row r="270" spans="2:15">
      <c r="B270" s="94"/>
      <c r="C270" s="95"/>
      <c r="D270" s="95"/>
      <c r="E270" s="95"/>
      <c r="F270" s="95"/>
      <c r="G270" s="95"/>
      <c r="H270" s="95"/>
      <c r="I270" s="95"/>
      <c r="J270" s="95"/>
      <c r="K270" s="95"/>
      <c r="L270" s="95"/>
      <c r="M270" s="95"/>
      <c r="N270" s="95"/>
      <c r="O270" s="95"/>
    </row>
    <row r="271" spans="2:15">
      <c r="B271" s="94"/>
      <c r="C271" s="95"/>
      <c r="D271" s="95"/>
      <c r="E271" s="95"/>
      <c r="F271" s="95"/>
      <c r="G271" s="95"/>
      <c r="H271" s="95"/>
      <c r="I271" s="95"/>
      <c r="J271" s="95"/>
      <c r="K271" s="95"/>
      <c r="L271" s="95"/>
      <c r="M271" s="95"/>
      <c r="N271" s="95"/>
      <c r="O271" s="95"/>
    </row>
    <row r="272" spans="2:15">
      <c r="B272" s="94"/>
      <c r="C272" s="95"/>
      <c r="D272" s="95"/>
      <c r="E272" s="95"/>
      <c r="F272" s="95"/>
      <c r="G272" s="95"/>
      <c r="H272" s="95"/>
      <c r="I272" s="95"/>
      <c r="J272" s="95"/>
      <c r="K272" s="95"/>
      <c r="L272" s="95"/>
      <c r="M272" s="95"/>
      <c r="N272" s="95"/>
      <c r="O272" s="95"/>
    </row>
    <row r="273" spans="2:15">
      <c r="B273" s="94"/>
      <c r="C273" s="95"/>
      <c r="D273" s="95"/>
      <c r="E273" s="95"/>
      <c r="F273" s="95"/>
      <c r="G273" s="95"/>
      <c r="H273" s="95"/>
      <c r="I273" s="95"/>
      <c r="J273" s="95"/>
      <c r="K273" s="95"/>
      <c r="L273" s="95"/>
      <c r="M273" s="95"/>
      <c r="N273" s="95"/>
      <c r="O273" s="95"/>
    </row>
    <row r="274" spans="2:15">
      <c r="B274" s="94"/>
      <c r="C274" s="95"/>
      <c r="D274" s="95"/>
      <c r="E274" s="95"/>
      <c r="F274" s="95"/>
      <c r="G274" s="95"/>
      <c r="H274" s="95"/>
      <c r="I274" s="95"/>
      <c r="J274" s="95"/>
      <c r="K274" s="95"/>
      <c r="L274" s="95"/>
      <c r="M274" s="95"/>
      <c r="N274" s="95"/>
      <c r="O274" s="95"/>
    </row>
    <row r="275" spans="2:15">
      <c r="B275" s="94"/>
      <c r="C275" s="95"/>
      <c r="D275" s="95"/>
      <c r="E275" s="95"/>
      <c r="F275" s="95"/>
      <c r="G275" s="95"/>
      <c r="H275" s="95"/>
      <c r="I275" s="95"/>
      <c r="J275" s="95"/>
      <c r="K275" s="95"/>
      <c r="L275" s="95"/>
      <c r="M275" s="95"/>
      <c r="N275" s="95"/>
      <c r="O275" s="95"/>
    </row>
    <row r="276" spans="2:15">
      <c r="B276" s="94"/>
      <c r="C276" s="95"/>
      <c r="D276" s="95"/>
      <c r="E276" s="95"/>
      <c r="F276" s="95"/>
      <c r="G276" s="95"/>
      <c r="H276" s="95"/>
      <c r="I276" s="95"/>
      <c r="J276" s="95"/>
      <c r="K276" s="95"/>
      <c r="L276" s="95"/>
      <c r="M276" s="95"/>
      <c r="N276" s="95"/>
      <c r="O276" s="95"/>
    </row>
    <row r="277" spans="2:15">
      <c r="B277" s="94"/>
      <c r="C277" s="95"/>
      <c r="D277" s="95"/>
      <c r="E277" s="95"/>
      <c r="F277" s="95"/>
      <c r="G277" s="95"/>
      <c r="H277" s="95"/>
      <c r="I277" s="95"/>
      <c r="J277" s="95"/>
      <c r="K277" s="95"/>
      <c r="L277" s="95"/>
      <c r="M277" s="95"/>
      <c r="N277" s="95"/>
      <c r="O277" s="95"/>
    </row>
    <row r="278" spans="2:15">
      <c r="B278" s="94"/>
      <c r="C278" s="95"/>
      <c r="D278" s="95"/>
      <c r="E278" s="95"/>
      <c r="F278" s="95"/>
      <c r="G278" s="95"/>
      <c r="H278" s="95"/>
      <c r="I278" s="95"/>
      <c r="J278" s="95"/>
      <c r="K278" s="95"/>
      <c r="L278" s="95"/>
      <c r="M278" s="95"/>
      <c r="N278" s="95"/>
      <c r="O278" s="95"/>
    </row>
    <row r="279" spans="2:15">
      <c r="B279" s="94"/>
      <c r="C279" s="95"/>
      <c r="D279" s="95"/>
      <c r="E279" s="95"/>
      <c r="F279" s="95"/>
      <c r="G279" s="95"/>
      <c r="H279" s="95"/>
      <c r="I279" s="95"/>
      <c r="J279" s="95"/>
      <c r="K279" s="95"/>
      <c r="L279" s="95"/>
      <c r="M279" s="95"/>
      <c r="N279" s="95"/>
      <c r="O279" s="95"/>
    </row>
    <row r="280" spans="2:15">
      <c r="B280" s="94"/>
      <c r="C280" s="95"/>
      <c r="D280" s="95"/>
      <c r="E280" s="95"/>
      <c r="F280" s="95"/>
      <c r="G280" s="95"/>
      <c r="H280" s="95"/>
      <c r="I280" s="95"/>
      <c r="J280" s="95"/>
      <c r="K280" s="95"/>
      <c r="L280" s="95"/>
      <c r="M280" s="95"/>
      <c r="N280" s="95"/>
      <c r="O280" s="95"/>
    </row>
    <row r="281" spans="2:15">
      <c r="B281" s="94"/>
      <c r="C281" s="95"/>
      <c r="D281" s="95"/>
      <c r="E281" s="95"/>
      <c r="F281" s="95"/>
      <c r="G281" s="95"/>
      <c r="H281" s="95"/>
      <c r="I281" s="95"/>
      <c r="J281" s="95"/>
      <c r="K281" s="95"/>
      <c r="L281" s="95"/>
      <c r="M281" s="95"/>
      <c r="N281" s="95"/>
      <c r="O281" s="95"/>
    </row>
    <row r="282" spans="2:15">
      <c r="B282" s="94"/>
      <c r="C282" s="95"/>
      <c r="D282" s="95"/>
      <c r="E282" s="95"/>
      <c r="F282" s="95"/>
      <c r="G282" s="95"/>
      <c r="H282" s="95"/>
      <c r="I282" s="95"/>
      <c r="J282" s="95"/>
      <c r="K282" s="95"/>
      <c r="L282" s="95"/>
      <c r="M282" s="95"/>
      <c r="N282" s="95"/>
      <c r="O282" s="95"/>
    </row>
    <row r="283" spans="2:15">
      <c r="B283" s="94"/>
      <c r="C283" s="95"/>
      <c r="D283" s="95"/>
      <c r="E283" s="95"/>
      <c r="F283" s="95"/>
      <c r="G283" s="95"/>
      <c r="H283" s="95"/>
      <c r="I283" s="95"/>
      <c r="J283" s="95"/>
      <c r="K283" s="95"/>
      <c r="L283" s="95"/>
      <c r="M283" s="95"/>
      <c r="N283" s="95"/>
      <c r="O283" s="95"/>
    </row>
    <row r="284" spans="2:15">
      <c r="B284" s="94"/>
      <c r="C284" s="95"/>
      <c r="D284" s="95"/>
      <c r="E284" s="95"/>
      <c r="F284" s="95"/>
      <c r="G284" s="95"/>
      <c r="H284" s="95"/>
      <c r="I284" s="95"/>
      <c r="J284" s="95"/>
      <c r="K284" s="95"/>
      <c r="L284" s="95"/>
      <c r="M284" s="95"/>
      <c r="N284" s="95"/>
      <c r="O284" s="95"/>
    </row>
    <row r="285" spans="2:15">
      <c r="B285" s="94"/>
      <c r="C285" s="95"/>
      <c r="D285" s="95"/>
      <c r="E285" s="95"/>
      <c r="F285" s="95"/>
      <c r="G285" s="95"/>
      <c r="H285" s="95"/>
      <c r="I285" s="95"/>
      <c r="J285" s="95"/>
      <c r="K285" s="95"/>
      <c r="L285" s="95"/>
      <c r="M285" s="95"/>
      <c r="N285" s="95"/>
      <c r="O285" s="95"/>
    </row>
    <row r="286" spans="2:15">
      <c r="B286" s="94"/>
      <c r="C286" s="95"/>
      <c r="D286" s="95"/>
      <c r="E286" s="95"/>
      <c r="F286" s="95"/>
      <c r="G286" s="95"/>
      <c r="H286" s="95"/>
      <c r="I286" s="95"/>
      <c r="J286" s="95"/>
      <c r="K286" s="95"/>
      <c r="L286" s="95"/>
      <c r="M286" s="95"/>
      <c r="N286" s="95"/>
      <c r="O286" s="95"/>
    </row>
    <row r="287" spans="2:15">
      <c r="B287" s="94"/>
      <c r="C287" s="95"/>
      <c r="D287" s="95"/>
      <c r="E287" s="95"/>
      <c r="F287" s="95"/>
      <c r="G287" s="95"/>
      <c r="H287" s="95"/>
      <c r="I287" s="95"/>
      <c r="J287" s="95"/>
      <c r="K287" s="95"/>
      <c r="L287" s="95"/>
      <c r="M287" s="95"/>
      <c r="N287" s="95"/>
      <c r="O287" s="95"/>
    </row>
    <row r="288" spans="2:15">
      <c r="B288" s="94"/>
      <c r="C288" s="95"/>
      <c r="D288" s="95"/>
      <c r="E288" s="95"/>
      <c r="F288" s="95"/>
      <c r="G288" s="95"/>
      <c r="H288" s="95"/>
      <c r="I288" s="95"/>
      <c r="J288" s="95"/>
      <c r="K288" s="95"/>
      <c r="L288" s="95"/>
      <c r="M288" s="95"/>
      <c r="N288" s="95"/>
      <c r="O288" s="95"/>
    </row>
    <row r="289" spans="2:15">
      <c r="B289" s="94"/>
      <c r="C289" s="95"/>
      <c r="D289" s="95"/>
      <c r="E289" s="95"/>
      <c r="F289" s="95"/>
      <c r="G289" s="95"/>
      <c r="H289" s="95"/>
      <c r="I289" s="95"/>
      <c r="J289" s="95"/>
      <c r="K289" s="95"/>
      <c r="L289" s="95"/>
      <c r="M289" s="95"/>
      <c r="N289" s="95"/>
      <c r="O289" s="95"/>
    </row>
    <row r="290" spans="2:15">
      <c r="B290" s="94"/>
      <c r="C290" s="95"/>
      <c r="D290" s="95"/>
      <c r="E290" s="95"/>
      <c r="F290" s="95"/>
      <c r="G290" s="95"/>
      <c r="H290" s="95"/>
      <c r="I290" s="95"/>
      <c r="J290" s="95"/>
      <c r="K290" s="95"/>
      <c r="L290" s="95"/>
      <c r="M290" s="95"/>
      <c r="N290" s="95"/>
      <c r="O290" s="95"/>
    </row>
    <row r="291" spans="2:15">
      <c r="B291" s="94"/>
      <c r="C291" s="95"/>
      <c r="D291" s="95"/>
      <c r="E291" s="95"/>
      <c r="F291" s="95"/>
      <c r="G291" s="95"/>
      <c r="H291" s="95"/>
      <c r="I291" s="95"/>
      <c r="J291" s="95"/>
      <c r="K291" s="95"/>
      <c r="L291" s="95"/>
      <c r="M291" s="95"/>
      <c r="N291" s="95"/>
      <c r="O291" s="95"/>
    </row>
    <row r="292" spans="2:15">
      <c r="B292" s="94"/>
      <c r="C292" s="95"/>
      <c r="D292" s="95"/>
      <c r="E292" s="95"/>
      <c r="F292" s="95"/>
      <c r="G292" s="95"/>
      <c r="H292" s="95"/>
      <c r="I292" s="95"/>
      <c r="J292" s="95"/>
      <c r="K292" s="95"/>
      <c r="L292" s="95"/>
      <c r="M292" s="95"/>
      <c r="N292" s="95"/>
      <c r="O292" s="95"/>
    </row>
    <row r="293" spans="2:15">
      <c r="B293" s="94"/>
      <c r="C293" s="95"/>
      <c r="D293" s="95"/>
      <c r="E293" s="95"/>
      <c r="F293" s="95"/>
      <c r="G293" s="95"/>
      <c r="H293" s="95"/>
      <c r="I293" s="95"/>
      <c r="J293" s="95"/>
      <c r="K293" s="95"/>
      <c r="L293" s="95"/>
      <c r="M293" s="95"/>
      <c r="N293" s="95"/>
      <c r="O293" s="95"/>
    </row>
    <row r="294" spans="2:15">
      <c r="B294" s="94"/>
      <c r="C294" s="95"/>
      <c r="D294" s="95"/>
      <c r="E294" s="95"/>
      <c r="F294" s="95"/>
      <c r="G294" s="95"/>
      <c r="H294" s="95"/>
      <c r="I294" s="95"/>
      <c r="J294" s="95"/>
      <c r="K294" s="95"/>
      <c r="L294" s="95"/>
      <c r="M294" s="95"/>
      <c r="N294" s="95"/>
      <c r="O294" s="95"/>
    </row>
    <row r="295" spans="2:15">
      <c r="B295" s="94"/>
      <c r="C295" s="95"/>
      <c r="D295" s="95"/>
      <c r="E295" s="95"/>
      <c r="F295" s="95"/>
      <c r="G295" s="95"/>
      <c r="H295" s="95"/>
      <c r="I295" s="95"/>
      <c r="J295" s="95"/>
      <c r="K295" s="95"/>
      <c r="L295" s="95"/>
      <c r="M295" s="95"/>
      <c r="N295" s="95"/>
      <c r="O295" s="95"/>
    </row>
    <row r="296" spans="2:15">
      <c r="B296" s="94"/>
      <c r="C296" s="95"/>
      <c r="D296" s="95"/>
      <c r="E296" s="95"/>
      <c r="F296" s="95"/>
      <c r="G296" s="95"/>
      <c r="H296" s="95"/>
      <c r="I296" s="95"/>
      <c r="J296" s="95"/>
      <c r="K296" s="95"/>
      <c r="L296" s="95"/>
      <c r="M296" s="95"/>
      <c r="N296" s="95"/>
      <c r="O296" s="95"/>
    </row>
    <row r="297" spans="2:15">
      <c r="B297" s="94"/>
      <c r="C297" s="95"/>
      <c r="D297" s="95"/>
      <c r="E297" s="95"/>
      <c r="F297" s="95"/>
      <c r="G297" s="95"/>
      <c r="H297" s="95"/>
      <c r="I297" s="95"/>
      <c r="J297" s="95"/>
      <c r="K297" s="95"/>
      <c r="L297" s="95"/>
      <c r="M297" s="95"/>
      <c r="N297" s="95"/>
      <c r="O297" s="95"/>
    </row>
    <row r="298" spans="2:15">
      <c r="B298" s="94"/>
      <c r="C298" s="95"/>
      <c r="D298" s="95"/>
      <c r="E298" s="95"/>
      <c r="F298" s="95"/>
      <c r="G298" s="95"/>
      <c r="H298" s="95"/>
      <c r="I298" s="95"/>
      <c r="J298" s="95"/>
      <c r="K298" s="95"/>
      <c r="L298" s="95"/>
      <c r="M298" s="95"/>
      <c r="N298" s="95"/>
      <c r="O298" s="95"/>
    </row>
    <row r="299" spans="2:15">
      <c r="B299" s="94"/>
      <c r="C299" s="95"/>
      <c r="D299" s="95"/>
      <c r="E299" s="95"/>
      <c r="F299" s="95"/>
      <c r="G299" s="95"/>
      <c r="H299" s="95"/>
      <c r="I299" s="95"/>
      <c r="J299" s="95"/>
      <c r="K299" s="95"/>
      <c r="L299" s="95"/>
      <c r="M299" s="95"/>
      <c r="N299" s="95"/>
      <c r="O299" s="95"/>
    </row>
    <row r="300" spans="2:15">
      <c r="B300" s="94"/>
      <c r="C300" s="95"/>
      <c r="D300" s="95"/>
      <c r="E300" s="95"/>
      <c r="F300" s="95"/>
      <c r="G300" s="95"/>
      <c r="H300" s="95"/>
      <c r="I300" s="95"/>
      <c r="J300" s="95"/>
      <c r="K300" s="95"/>
      <c r="L300" s="95"/>
      <c r="M300" s="95"/>
      <c r="N300" s="95"/>
      <c r="O300" s="95"/>
    </row>
    <row r="301" spans="2:15">
      <c r="B301" s="94"/>
      <c r="C301" s="95"/>
      <c r="D301" s="95"/>
      <c r="E301" s="95"/>
      <c r="F301" s="95"/>
      <c r="G301" s="95"/>
      <c r="H301" s="95"/>
      <c r="I301" s="95"/>
      <c r="J301" s="95"/>
      <c r="K301" s="95"/>
      <c r="L301" s="95"/>
      <c r="M301" s="95"/>
      <c r="N301" s="95"/>
      <c r="O301" s="95"/>
    </row>
    <row r="302" spans="2:15">
      <c r="B302" s="94"/>
      <c r="C302" s="95"/>
      <c r="D302" s="95"/>
      <c r="E302" s="95"/>
      <c r="F302" s="95"/>
      <c r="G302" s="95"/>
      <c r="H302" s="95"/>
      <c r="I302" s="95"/>
      <c r="J302" s="95"/>
      <c r="K302" s="95"/>
      <c r="L302" s="95"/>
      <c r="M302" s="95"/>
      <c r="N302" s="95"/>
      <c r="O302" s="95"/>
    </row>
    <row r="303" spans="2:15">
      <c r="B303" s="94"/>
      <c r="C303" s="95"/>
      <c r="D303" s="95"/>
      <c r="E303" s="95"/>
      <c r="F303" s="95"/>
      <c r="G303" s="95"/>
      <c r="H303" s="95"/>
      <c r="I303" s="95"/>
      <c r="J303" s="95"/>
      <c r="K303" s="95"/>
      <c r="L303" s="95"/>
      <c r="M303" s="95"/>
      <c r="N303" s="95"/>
      <c r="O303" s="95"/>
    </row>
    <row r="304" spans="2:15">
      <c r="B304" s="94"/>
      <c r="C304" s="95"/>
      <c r="D304" s="95"/>
      <c r="E304" s="95"/>
      <c r="F304" s="95"/>
      <c r="G304" s="95"/>
      <c r="H304" s="95"/>
      <c r="I304" s="95"/>
      <c r="J304" s="95"/>
      <c r="K304" s="95"/>
      <c r="L304" s="95"/>
      <c r="M304" s="95"/>
      <c r="N304" s="95"/>
      <c r="O304" s="95"/>
    </row>
    <row r="305" spans="2:15">
      <c r="B305" s="94"/>
      <c r="C305" s="95"/>
      <c r="D305" s="95"/>
      <c r="E305" s="95"/>
      <c r="F305" s="95"/>
      <c r="G305" s="95"/>
      <c r="H305" s="95"/>
      <c r="I305" s="95"/>
      <c r="J305" s="95"/>
      <c r="K305" s="95"/>
      <c r="L305" s="95"/>
      <c r="M305" s="95"/>
      <c r="N305" s="95"/>
      <c r="O305" s="95"/>
    </row>
    <row r="306" spans="2:15">
      <c r="B306" s="94"/>
      <c r="C306" s="95"/>
      <c r="D306" s="95"/>
      <c r="E306" s="95"/>
      <c r="F306" s="95"/>
      <c r="G306" s="95"/>
      <c r="H306" s="95"/>
      <c r="I306" s="95"/>
      <c r="J306" s="95"/>
      <c r="K306" s="95"/>
      <c r="L306" s="95"/>
      <c r="M306" s="95"/>
      <c r="N306" s="95"/>
      <c r="O306" s="95"/>
    </row>
    <row r="307" spans="2:15">
      <c r="B307" s="94"/>
      <c r="C307" s="95"/>
      <c r="D307" s="95"/>
      <c r="E307" s="95"/>
      <c r="F307" s="95"/>
      <c r="G307" s="95"/>
      <c r="H307" s="95"/>
      <c r="I307" s="95"/>
      <c r="J307" s="95"/>
      <c r="K307" s="95"/>
      <c r="L307" s="95"/>
      <c r="M307" s="95"/>
      <c r="N307" s="95"/>
      <c r="O307" s="95"/>
    </row>
    <row r="308" spans="2:15">
      <c r="B308" s="94"/>
      <c r="C308" s="95"/>
      <c r="D308" s="95"/>
      <c r="E308" s="95"/>
      <c r="F308" s="95"/>
      <c r="G308" s="95"/>
      <c r="H308" s="95"/>
      <c r="I308" s="95"/>
      <c r="J308" s="95"/>
      <c r="K308" s="95"/>
      <c r="L308" s="95"/>
      <c r="M308" s="95"/>
      <c r="N308" s="95"/>
      <c r="O308" s="95"/>
    </row>
    <row r="309" spans="2:15">
      <c r="B309" s="94"/>
      <c r="C309" s="95"/>
      <c r="D309" s="95"/>
      <c r="E309" s="95"/>
      <c r="F309" s="95"/>
      <c r="G309" s="95"/>
      <c r="H309" s="95"/>
      <c r="I309" s="95"/>
      <c r="J309" s="95"/>
      <c r="K309" s="95"/>
      <c r="L309" s="95"/>
      <c r="M309" s="95"/>
      <c r="N309" s="95"/>
      <c r="O309" s="95"/>
    </row>
    <row r="310" spans="2:15">
      <c r="B310" s="94"/>
      <c r="C310" s="95"/>
      <c r="D310" s="95"/>
      <c r="E310" s="95"/>
      <c r="F310" s="95"/>
      <c r="G310" s="95"/>
      <c r="H310" s="95"/>
      <c r="I310" s="95"/>
      <c r="J310" s="95"/>
      <c r="K310" s="95"/>
      <c r="L310" s="95"/>
      <c r="M310" s="95"/>
      <c r="N310" s="95"/>
      <c r="O310" s="95"/>
    </row>
    <row r="311" spans="2:15">
      <c r="B311" s="94"/>
      <c r="C311" s="95"/>
      <c r="D311" s="95"/>
      <c r="E311" s="95"/>
      <c r="F311" s="95"/>
      <c r="G311" s="95"/>
      <c r="H311" s="95"/>
      <c r="I311" s="95"/>
      <c r="J311" s="95"/>
      <c r="K311" s="95"/>
      <c r="L311" s="95"/>
      <c r="M311" s="95"/>
      <c r="N311" s="95"/>
      <c r="O311" s="95"/>
    </row>
    <row r="312" spans="2:15">
      <c r="B312" s="94"/>
      <c r="C312" s="95"/>
      <c r="D312" s="95"/>
      <c r="E312" s="95"/>
      <c r="F312" s="95"/>
      <c r="G312" s="95"/>
      <c r="H312" s="95"/>
      <c r="I312" s="95"/>
      <c r="J312" s="95"/>
      <c r="K312" s="95"/>
      <c r="L312" s="95"/>
      <c r="M312" s="95"/>
      <c r="N312" s="95"/>
      <c r="O312" s="95"/>
    </row>
    <row r="313" spans="2:15">
      <c r="B313" s="94"/>
      <c r="C313" s="95"/>
      <c r="D313" s="95"/>
      <c r="E313" s="95"/>
      <c r="F313" s="95"/>
      <c r="G313" s="95"/>
      <c r="H313" s="95"/>
      <c r="I313" s="95"/>
      <c r="J313" s="95"/>
      <c r="K313" s="95"/>
      <c r="L313" s="95"/>
      <c r="M313" s="95"/>
      <c r="N313" s="95"/>
      <c r="O313" s="95"/>
    </row>
    <row r="314" spans="2:15">
      <c r="B314" s="94"/>
      <c r="C314" s="95"/>
      <c r="D314" s="95"/>
      <c r="E314" s="95"/>
      <c r="F314" s="95"/>
      <c r="G314" s="95"/>
      <c r="H314" s="95"/>
      <c r="I314" s="95"/>
      <c r="J314" s="95"/>
      <c r="K314" s="95"/>
      <c r="L314" s="95"/>
      <c r="M314" s="95"/>
      <c r="N314" s="95"/>
      <c r="O314" s="95"/>
    </row>
    <row r="315" spans="2:15">
      <c r="B315" s="94"/>
      <c r="C315" s="95"/>
      <c r="D315" s="95"/>
      <c r="E315" s="95"/>
      <c r="F315" s="95"/>
      <c r="G315" s="95"/>
      <c r="H315" s="95"/>
      <c r="I315" s="95"/>
      <c r="J315" s="95"/>
      <c r="K315" s="95"/>
      <c r="L315" s="95"/>
      <c r="M315" s="95"/>
      <c r="N315" s="95"/>
      <c r="O315" s="95"/>
    </row>
    <row r="316" spans="2:15">
      <c r="B316" s="94"/>
      <c r="C316" s="95"/>
      <c r="D316" s="95"/>
      <c r="E316" s="95"/>
      <c r="F316" s="95"/>
      <c r="G316" s="95"/>
      <c r="H316" s="95"/>
      <c r="I316" s="95"/>
      <c r="J316" s="95"/>
      <c r="K316" s="95"/>
      <c r="L316" s="95"/>
      <c r="M316" s="95"/>
      <c r="N316" s="95"/>
      <c r="O316" s="95"/>
    </row>
    <row r="317" spans="2:15">
      <c r="B317" s="94"/>
      <c r="C317" s="95"/>
      <c r="D317" s="95"/>
      <c r="E317" s="95"/>
      <c r="F317" s="95"/>
      <c r="G317" s="95"/>
      <c r="H317" s="95"/>
      <c r="I317" s="95"/>
      <c r="J317" s="95"/>
      <c r="K317" s="95"/>
      <c r="L317" s="95"/>
      <c r="M317" s="95"/>
      <c r="N317" s="95"/>
      <c r="O317" s="95"/>
    </row>
    <row r="318" spans="2:15">
      <c r="B318" s="94"/>
      <c r="C318" s="95"/>
      <c r="D318" s="95"/>
      <c r="E318" s="95"/>
      <c r="F318" s="95"/>
      <c r="G318" s="95"/>
      <c r="H318" s="95"/>
      <c r="I318" s="95"/>
      <c r="J318" s="95"/>
      <c r="K318" s="95"/>
      <c r="L318" s="95"/>
      <c r="M318" s="95"/>
      <c r="N318" s="95"/>
      <c r="O318" s="95"/>
    </row>
    <row r="319" spans="2:15">
      <c r="B319" s="94"/>
      <c r="C319" s="95"/>
      <c r="D319" s="95"/>
      <c r="E319" s="95"/>
      <c r="F319" s="95"/>
      <c r="G319" s="95"/>
      <c r="H319" s="95"/>
      <c r="I319" s="95"/>
      <c r="J319" s="95"/>
      <c r="K319" s="95"/>
      <c r="L319" s="95"/>
      <c r="M319" s="95"/>
      <c r="N319" s="95"/>
      <c r="O319" s="95"/>
    </row>
    <row r="320" spans="2:15">
      <c r="B320" s="94"/>
      <c r="C320" s="95"/>
      <c r="D320" s="95"/>
      <c r="E320" s="95"/>
      <c r="F320" s="95"/>
      <c r="G320" s="95"/>
      <c r="H320" s="95"/>
      <c r="I320" s="95"/>
      <c r="J320" s="95"/>
      <c r="K320" s="95"/>
      <c r="L320" s="95"/>
      <c r="M320" s="95"/>
      <c r="N320" s="95"/>
      <c r="O320" s="95"/>
    </row>
    <row r="321" spans="2:15">
      <c r="B321" s="94"/>
      <c r="C321" s="95"/>
      <c r="D321" s="95"/>
      <c r="E321" s="95"/>
      <c r="F321" s="95"/>
      <c r="G321" s="95"/>
      <c r="H321" s="95"/>
      <c r="I321" s="95"/>
      <c r="J321" s="95"/>
      <c r="K321" s="95"/>
      <c r="L321" s="95"/>
      <c r="M321" s="95"/>
      <c r="N321" s="95"/>
      <c r="O321" s="95"/>
    </row>
    <row r="322" spans="2:15">
      <c r="B322" s="94"/>
      <c r="C322" s="95"/>
      <c r="D322" s="95"/>
      <c r="E322" s="95"/>
      <c r="F322" s="95"/>
      <c r="G322" s="95"/>
      <c r="H322" s="95"/>
      <c r="I322" s="95"/>
      <c r="J322" s="95"/>
      <c r="K322" s="95"/>
      <c r="L322" s="95"/>
      <c r="M322" s="95"/>
      <c r="N322" s="95"/>
      <c r="O322" s="95"/>
    </row>
    <row r="323" spans="2:15">
      <c r="B323" s="94"/>
      <c r="C323" s="95"/>
      <c r="D323" s="95"/>
      <c r="E323" s="95"/>
      <c r="F323" s="95"/>
      <c r="G323" s="95"/>
      <c r="H323" s="95"/>
      <c r="I323" s="95"/>
      <c r="J323" s="95"/>
      <c r="K323" s="95"/>
      <c r="L323" s="95"/>
      <c r="M323" s="95"/>
      <c r="N323" s="95"/>
      <c r="O323" s="95"/>
    </row>
    <row r="324" spans="2:15">
      <c r="B324" s="94"/>
      <c r="C324" s="95"/>
      <c r="D324" s="95"/>
      <c r="E324" s="95"/>
      <c r="F324" s="95"/>
      <c r="G324" s="95"/>
      <c r="H324" s="95"/>
      <c r="I324" s="95"/>
      <c r="J324" s="95"/>
      <c r="K324" s="95"/>
      <c r="L324" s="95"/>
      <c r="M324" s="95"/>
      <c r="N324" s="95"/>
      <c r="O324" s="95"/>
    </row>
    <row r="325" spans="2:15">
      <c r="B325" s="111"/>
      <c r="C325" s="95"/>
      <c r="D325" s="95"/>
      <c r="E325" s="95"/>
      <c r="F325" s="95"/>
      <c r="G325" s="95"/>
      <c r="H325" s="95"/>
      <c r="I325" s="95"/>
      <c r="J325" s="95"/>
      <c r="K325" s="95"/>
      <c r="L325" s="95"/>
      <c r="M325" s="95"/>
      <c r="N325" s="95"/>
      <c r="O325" s="95"/>
    </row>
    <row r="326" spans="2:15">
      <c r="B326" s="111"/>
      <c r="C326" s="95"/>
      <c r="D326" s="95"/>
      <c r="E326" s="95"/>
      <c r="F326" s="95"/>
      <c r="G326" s="95"/>
      <c r="H326" s="95"/>
      <c r="I326" s="95"/>
      <c r="J326" s="95"/>
      <c r="K326" s="95"/>
      <c r="L326" s="95"/>
      <c r="M326" s="95"/>
      <c r="N326" s="95"/>
      <c r="O326" s="95"/>
    </row>
    <row r="327" spans="2:15">
      <c r="B327" s="112"/>
      <c r="C327" s="95"/>
      <c r="D327" s="95"/>
      <c r="E327" s="95"/>
      <c r="F327" s="95"/>
      <c r="G327" s="95"/>
      <c r="H327" s="95"/>
      <c r="I327" s="95"/>
      <c r="J327" s="95"/>
      <c r="K327" s="95"/>
      <c r="L327" s="95"/>
      <c r="M327" s="95"/>
      <c r="N327" s="95"/>
      <c r="O327" s="95"/>
    </row>
    <row r="328" spans="2:15">
      <c r="B328" s="94"/>
      <c r="C328" s="94"/>
      <c r="D328" s="94"/>
      <c r="E328" s="94"/>
      <c r="F328" s="95"/>
      <c r="G328" s="95"/>
      <c r="H328" s="95"/>
      <c r="I328" s="95"/>
      <c r="J328" s="95"/>
      <c r="K328" s="95"/>
      <c r="L328" s="95"/>
      <c r="M328" s="95"/>
      <c r="N328" s="95"/>
      <c r="O328" s="95"/>
    </row>
    <row r="329" spans="2:15">
      <c r="B329" s="94"/>
      <c r="C329" s="94"/>
      <c r="D329" s="94"/>
      <c r="E329" s="94"/>
      <c r="F329" s="95"/>
      <c r="G329" s="95"/>
      <c r="H329" s="95"/>
      <c r="I329" s="95"/>
      <c r="J329" s="95"/>
      <c r="K329" s="95"/>
      <c r="L329" s="95"/>
      <c r="M329" s="95"/>
      <c r="N329" s="95"/>
      <c r="O329" s="95"/>
    </row>
    <row r="330" spans="2:15">
      <c r="B330" s="94"/>
      <c r="C330" s="94"/>
      <c r="D330" s="94"/>
      <c r="E330" s="94"/>
      <c r="F330" s="95"/>
      <c r="G330" s="95"/>
      <c r="H330" s="95"/>
      <c r="I330" s="95"/>
      <c r="J330" s="95"/>
      <c r="K330" s="95"/>
      <c r="L330" s="95"/>
      <c r="M330" s="95"/>
      <c r="N330" s="95"/>
      <c r="O330" s="95"/>
    </row>
    <row r="331" spans="2:15">
      <c r="B331" s="94"/>
      <c r="C331" s="94"/>
      <c r="D331" s="94"/>
      <c r="E331" s="94"/>
      <c r="F331" s="95"/>
      <c r="G331" s="95"/>
      <c r="H331" s="95"/>
      <c r="I331" s="95"/>
      <c r="J331" s="95"/>
      <c r="K331" s="95"/>
      <c r="L331" s="95"/>
      <c r="M331" s="95"/>
      <c r="N331" s="95"/>
      <c r="O331" s="95"/>
    </row>
    <row r="332" spans="2:15">
      <c r="B332" s="94"/>
      <c r="C332" s="94"/>
      <c r="D332" s="94"/>
      <c r="E332" s="94"/>
      <c r="F332" s="95"/>
      <c r="G332" s="95"/>
      <c r="H332" s="95"/>
      <c r="I332" s="95"/>
      <c r="J332" s="95"/>
      <c r="K332" s="95"/>
      <c r="L332" s="95"/>
      <c r="M332" s="95"/>
      <c r="N332" s="95"/>
      <c r="O332" s="95"/>
    </row>
    <row r="333" spans="2:15">
      <c r="B333" s="94"/>
      <c r="C333" s="94"/>
      <c r="D333" s="94"/>
      <c r="E333" s="94"/>
      <c r="F333" s="95"/>
      <c r="G333" s="95"/>
      <c r="H333" s="95"/>
      <c r="I333" s="95"/>
      <c r="J333" s="95"/>
      <c r="K333" s="95"/>
      <c r="L333" s="95"/>
      <c r="M333" s="95"/>
      <c r="N333" s="95"/>
      <c r="O333" s="95"/>
    </row>
    <row r="334" spans="2:15">
      <c r="B334" s="94"/>
      <c r="C334" s="94"/>
      <c r="D334" s="94"/>
      <c r="E334" s="94"/>
      <c r="F334" s="95"/>
      <c r="G334" s="95"/>
      <c r="H334" s="95"/>
      <c r="I334" s="95"/>
      <c r="J334" s="95"/>
      <c r="K334" s="95"/>
      <c r="L334" s="95"/>
      <c r="M334" s="95"/>
      <c r="N334" s="95"/>
      <c r="O334" s="95"/>
    </row>
    <row r="335" spans="2:15">
      <c r="B335" s="94"/>
      <c r="C335" s="94"/>
      <c r="D335" s="94"/>
      <c r="E335" s="94"/>
      <c r="F335" s="95"/>
      <c r="G335" s="95"/>
      <c r="H335" s="95"/>
      <c r="I335" s="95"/>
      <c r="J335" s="95"/>
      <c r="K335" s="95"/>
      <c r="L335" s="95"/>
      <c r="M335" s="95"/>
      <c r="N335" s="95"/>
      <c r="O335" s="95"/>
    </row>
    <row r="336" spans="2:15">
      <c r="B336" s="94"/>
      <c r="C336" s="94"/>
      <c r="D336" s="94"/>
      <c r="E336" s="94"/>
      <c r="F336" s="95"/>
      <c r="G336" s="95"/>
      <c r="H336" s="95"/>
      <c r="I336" s="95"/>
      <c r="J336" s="95"/>
      <c r="K336" s="95"/>
      <c r="L336" s="95"/>
      <c r="M336" s="95"/>
      <c r="N336" s="95"/>
      <c r="O336" s="95"/>
    </row>
    <row r="337" spans="2:15">
      <c r="B337" s="94"/>
      <c r="C337" s="94"/>
      <c r="D337" s="94"/>
      <c r="E337" s="94"/>
      <c r="F337" s="95"/>
      <c r="G337" s="95"/>
      <c r="H337" s="95"/>
      <c r="I337" s="95"/>
      <c r="J337" s="95"/>
      <c r="K337" s="95"/>
      <c r="L337" s="95"/>
      <c r="M337" s="95"/>
      <c r="N337" s="95"/>
      <c r="O337" s="95"/>
    </row>
    <row r="338" spans="2:15">
      <c r="B338" s="94"/>
      <c r="C338" s="94"/>
      <c r="D338" s="94"/>
      <c r="E338" s="94"/>
      <c r="F338" s="95"/>
      <c r="G338" s="95"/>
      <c r="H338" s="95"/>
      <c r="I338" s="95"/>
      <c r="J338" s="95"/>
      <c r="K338" s="95"/>
      <c r="L338" s="95"/>
      <c r="M338" s="95"/>
      <c r="N338" s="95"/>
      <c r="O338" s="95"/>
    </row>
    <row r="339" spans="2:15">
      <c r="B339" s="94"/>
      <c r="C339" s="94"/>
      <c r="D339" s="94"/>
      <c r="E339" s="94"/>
      <c r="F339" s="95"/>
      <c r="G339" s="95"/>
      <c r="H339" s="95"/>
      <c r="I339" s="95"/>
      <c r="J339" s="95"/>
      <c r="K339" s="95"/>
      <c r="L339" s="95"/>
      <c r="M339" s="95"/>
      <c r="N339" s="95"/>
      <c r="O339" s="95"/>
    </row>
    <row r="340" spans="2:15">
      <c r="B340" s="94"/>
      <c r="C340" s="94"/>
      <c r="D340" s="94"/>
      <c r="E340" s="94"/>
      <c r="F340" s="95"/>
      <c r="G340" s="95"/>
      <c r="H340" s="95"/>
      <c r="I340" s="95"/>
      <c r="J340" s="95"/>
      <c r="K340" s="95"/>
      <c r="L340" s="95"/>
      <c r="M340" s="95"/>
      <c r="N340" s="95"/>
      <c r="O340" s="95"/>
    </row>
    <row r="341" spans="2:15">
      <c r="B341" s="94"/>
      <c r="C341" s="94"/>
      <c r="D341" s="94"/>
      <c r="E341" s="94"/>
      <c r="F341" s="95"/>
      <c r="G341" s="95"/>
      <c r="H341" s="95"/>
      <c r="I341" s="95"/>
      <c r="J341" s="95"/>
      <c r="K341" s="95"/>
      <c r="L341" s="95"/>
      <c r="M341" s="95"/>
      <c r="N341" s="95"/>
      <c r="O341" s="95"/>
    </row>
    <row r="342" spans="2:15">
      <c r="B342" s="94"/>
      <c r="C342" s="94"/>
      <c r="D342" s="94"/>
      <c r="E342" s="94"/>
      <c r="F342" s="95"/>
      <c r="G342" s="95"/>
      <c r="H342" s="95"/>
      <c r="I342" s="95"/>
      <c r="J342" s="95"/>
      <c r="K342" s="95"/>
      <c r="L342" s="95"/>
      <c r="M342" s="95"/>
      <c r="N342" s="95"/>
      <c r="O342" s="95"/>
    </row>
    <row r="343" spans="2:15">
      <c r="B343" s="94"/>
      <c r="C343" s="94"/>
      <c r="D343" s="94"/>
      <c r="E343" s="94"/>
      <c r="F343" s="95"/>
      <c r="G343" s="95"/>
      <c r="H343" s="95"/>
      <c r="I343" s="95"/>
      <c r="J343" s="95"/>
      <c r="K343" s="95"/>
      <c r="L343" s="95"/>
      <c r="M343" s="95"/>
      <c r="N343" s="95"/>
      <c r="O343" s="95"/>
    </row>
    <row r="344" spans="2:15">
      <c r="B344" s="94"/>
      <c r="C344" s="94"/>
      <c r="D344" s="94"/>
      <c r="E344" s="94"/>
      <c r="F344" s="95"/>
      <c r="G344" s="95"/>
      <c r="H344" s="95"/>
      <c r="I344" s="95"/>
      <c r="J344" s="95"/>
      <c r="K344" s="95"/>
      <c r="L344" s="95"/>
      <c r="M344" s="95"/>
      <c r="N344" s="95"/>
      <c r="O344" s="95"/>
    </row>
    <row r="345" spans="2:15">
      <c r="B345" s="94"/>
      <c r="C345" s="94"/>
      <c r="D345" s="94"/>
      <c r="E345" s="94"/>
      <c r="F345" s="95"/>
      <c r="G345" s="95"/>
      <c r="H345" s="95"/>
      <c r="I345" s="95"/>
      <c r="J345" s="95"/>
      <c r="K345" s="95"/>
      <c r="L345" s="95"/>
      <c r="M345" s="95"/>
      <c r="N345" s="95"/>
      <c r="O345" s="95"/>
    </row>
    <row r="346" spans="2:15">
      <c r="B346" s="94"/>
      <c r="C346" s="94"/>
      <c r="D346" s="94"/>
      <c r="E346" s="94"/>
      <c r="F346" s="95"/>
      <c r="G346" s="95"/>
      <c r="H346" s="95"/>
      <c r="I346" s="95"/>
      <c r="J346" s="95"/>
      <c r="K346" s="95"/>
      <c r="L346" s="95"/>
      <c r="M346" s="95"/>
      <c r="N346" s="95"/>
      <c r="O346" s="95"/>
    </row>
    <row r="347" spans="2:15">
      <c r="B347" s="94"/>
      <c r="C347" s="94"/>
      <c r="D347" s="94"/>
      <c r="E347" s="94"/>
      <c r="F347" s="95"/>
      <c r="G347" s="95"/>
      <c r="H347" s="95"/>
      <c r="I347" s="95"/>
      <c r="J347" s="95"/>
      <c r="K347" s="95"/>
      <c r="L347" s="95"/>
      <c r="M347" s="95"/>
      <c r="N347" s="95"/>
      <c r="O347" s="95"/>
    </row>
    <row r="348" spans="2:15">
      <c r="B348" s="94"/>
      <c r="C348" s="94"/>
      <c r="D348" s="94"/>
      <c r="E348" s="94"/>
      <c r="F348" s="95"/>
      <c r="G348" s="95"/>
      <c r="H348" s="95"/>
      <c r="I348" s="95"/>
      <c r="J348" s="95"/>
      <c r="K348" s="95"/>
      <c r="L348" s="95"/>
      <c r="M348" s="95"/>
      <c r="N348" s="95"/>
      <c r="O348" s="95"/>
    </row>
    <row r="349" spans="2:15">
      <c r="B349" s="94"/>
      <c r="C349" s="94"/>
      <c r="D349" s="94"/>
      <c r="E349" s="94"/>
      <c r="F349" s="95"/>
      <c r="G349" s="95"/>
      <c r="H349" s="95"/>
      <c r="I349" s="95"/>
      <c r="J349" s="95"/>
      <c r="K349" s="95"/>
      <c r="L349" s="95"/>
      <c r="M349" s="95"/>
      <c r="N349" s="95"/>
      <c r="O349" s="95"/>
    </row>
    <row r="350" spans="2:15">
      <c r="B350" s="94"/>
      <c r="C350" s="94"/>
      <c r="D350" s="94"/>
      <c r="E350" s="94"/>
      <c r="F350" s="95"/>
      <c r="G350" s="95"/>
      <c r="H350" s="95"/>
      <c r="I350" s="95"/>
      <c r="J350" s="95"/>
      <c r="K350" s="95"/>
      <c r="L350" s="95"/>
      <c r="M350" s="95"/>
      <c r="N350" s="95"/>
      <c r="O350" s="95"/>
    </row>
    <row r="351" spans="2:15">
      <c r="B351" s="94"/>
      <c r="C351" s="94"/>
      <c r="D351" s="94"/>
      <c r="E351" s="94"/>
      <c r="F351" s="95"/>
      <c r="G351" s="95"/>
      <c r="H351" s="95"/>
      <c r="I351" s="95"/>
      <c r="J351" s="95"/>
      <c r="K351" s="95"/>
      <c r="L351" s="95"/>
      <c r="M351" s="95"/>
      <c r="N351" s="95"/>
      <c r="O351" s="95"/>
    </row>
    <row r="352" spans="2:15">
      <c r="B352" s="94"/>
      <c r="C352" s="94"/>
      <c r="D352" s="94"/>
      <c r="E352" s="94"/>
      <c r="F352" s="95"/>
      <c r="G352" s="95"/>
      <c r="H352" s="95"/>
      <c r="I352" s="95"/>
      <c r="J352" s="95"/>
      <c r="K352" s="95"/>
      <c r="L352" s="95"/>
      <c r="M352" s="95"/>
      <c r="N352" s="95"/>
      <c r="O352" s="95"/>
    </row>
    <row r="353" spans="2:15">
      <c r="B353" s="94"/>
      <c r="C353" s="94"/>
      <c r="D353" s="94"/>
      <c r="E353" s="94"/>
      <c r="F353" s="95"/>
      <c r="G353" s="95"/>
      <c r="H353" s="95"/>
      <c r="I353" s="95"/>
      <c r="J353" s="95"/>
      <c r="K353" s="95"/>
      <c r="L353" s="95"/>
      <c r="M353" s="95"/>
      <c r="N353" s="95"/>
      <c r="O353" s="95"/>
    </row>
    <row r="354" spans="2:15">
      <c r="B354" s="94"/>
      <c r="C354" s="94"/>
      <c r="D354" s="94"/>
      <c r="E354" s="94"/>
      <c r="F354" s="95"/>
      <c r="G354" s="95"/>
      <c r="H354" s="95"/>
      <c r="I354" s="95"/>
      <c r="J354" s="95"/>
      <c r="K354" s="95"/>
      <c r="L354" s="95"/>
      <c r="M354" s="95"/>
      <c r="N354" s="95"/>
      <c r="O354" s="95"/>
    </row>
    <row r="355" spans="2:15">
      <c r="B355" s="94"/>
      <c r="C355" s="94"/>
      <c r="D355" s="94"/>
      <c r="E355" s="94"/>
      <c r="F355" s="95"/>
      <c r="G355" s="95"/>
      <c r="H355" s="95"/>
      <c r="I355" s="95"/>
      <c r="J355" s="95"/>
      <c r="K355" s="95"/>
      <c r="L355" s="95"/>
      <c r="M355" s="95"/>
      <c r="N355" s="95"/>
      <c r="O355" s="95"/>
    </row>
    <row r="356" spans="2:15">
      <c r="B356" s="94"/>
      <c r="C356" s="94"/>
      <c r="D356" s="94"/>
      <c r="E356" s="94"/>
      <c r="F356" s="95"/>
      <c r="G356" s="95"/>
      <c r="H356" s="95"/>
      <c r="I356" s="95"/>
      <c r="J356" s="95"/>
      <c r="K356" s="95"/>
      <c r="L356" s="95"/>
      <c r="M356" s="95"/>
      <c r="N356" s="95"/>
      <c r="O356" s="95"/>
    </row>
    <row r="357" spans="2:15">
      <c r="B357" s="94"/>
      <c r="C357" s="94"/>
      <c r="D357" s="94"/>
      <c r="E357" s="94"/>
      <c r="F357" s="95"/>
      <c r="G357" s="95"/>
      <c r="H357" s="95"/>
      <c r="I357" s="95"/>
      <c r="J357" s="95"/>
      <c r="K357" s="95"/>
      <c r="L357" s="95"/>
      <c r="M357" s="95"/>
      <c r="N357" s="95"/>
      <c r="O357" s="95"/>
    </row>
    <row r="358" spans="2:15">
      <c r="B358" s="94"/>
      <c r="C358" s="94"/>
      <c r="D358" s="94"/>
      <c r="E358" s="94"/>
      <c r="F358" s="95"/>
      <c r="G358" s="95"/>
      <c r="H358" s="95"/>
      <c r="I358" s="95"/>
      <c r="J358" s="95"/>
      <c r="K358" s="95"/>
      <c r="L358" s="95"/>
      <c r="M358" s="95"/>
      <c r="N358" s="95"/>
      <c r="O358" s="95"/>
    </row>
    <row r="359" spans="2:15">
      <c r="B359" s="94"/>
      <c r="C359" s="94"/>
      <c r="D359" s="94"/>
      <c r="E359" s="94"/>
      <c r="F359" s="95"/>
      <c r="G359" s="95"/>
      <c r="H359" s="95"/>
      <c r="I359" s="95"/>
      <c r="J359" s="95"/>
      <c r="K359" s="95"/>
      <c r="L359" s="95"/>
      <c r="M359" s="95"/>
      <c r="N359" s="95"/>
      <c r="O359" s="95"/>
    </row>
    <row r="360" spans="2:15">
      <c r="B360" s="94"/>
      <c r="C360" s="94"/>
      <c r="D360" s="94"/>
      <c r="E360" s="94"/>
      <c r="F360" s="95"/>
      <c r="G360" s="95"/>
      <c r="H360" s="95"/>
      <c r="I360" s="95"/>
      <c r="J360" s="95"/>
      <c r="K360" s="95"/>
      <c r="L360" s="95"/>
      <c r="M360" s="95"/>
      <c r="N360" s="95"/>
      <c r="O360" s="95"/>
    </row>
    <row r="361" spans="2:15">
      <c r="B361" s="94"/>
      <c r="C361" s="94"/>
      <c r="D361" s="94"/>
      <c r="E361" s="94"/>
      <c r="F361" s="95"/>
      <c r="G361" s="95"/>
      <c r="H361" s="95"/>
      <c r="I361" s="95"/>
      <c r="J361" s="95"/>
      <c r="K361" s="95"/>
      <c r="L361" s="95"/>
      <c r="M361" s="95"/>
      <c r="N361" s="95"/>
      <c r="O361" s="95"/>
    </row>
    <row r="362" spans="2:15">
      <c r="B362" s="94"/>
      <c r="C362" s="94"/>
      <c r="D362" s="94"/>
      <c r="E362" s="94"/>
      <c r="F362" s="95"/>
      <c r="G362" s="95"/>
      <c r="H362" s="95"/>
      <c r="I362" s="95"/>
      <c r="J362" s="95"/>
      <c r="K362" s="95"/>
      <c r="L362" s="95"/>
      <c r="M362" s="95"/>
      <c r="N362" s="95"/>
      <c r="O362" s="95"/>
    </row>
    <row r="363" spans="2:15">
      <c r="B363" s="94"/>
      <c r="C363" s="94"/>
      <c r="D363" s="94"/>
      <c r="E363" s="94"/>
      <c r="F363" s="95"/>
      <c r="G363" s="95"/>
      <c r="H363" s="95"/>
      <c r="I363" s="95"/>
      <c r="J363" s="95"/>
      <c r="K363" s="95"/>
      <c r="L363" s="95"/>
      <c r="M363" s="95"/>
      <c r="N363" s="95"/>
      <c r="O363" s="95"/>
    </row>
    <row r="364" spans="2:15">
      <c r="B364" s="94"/>
      <c r="C364" s="94"/>
      <c r="D364" s="94"/>
      <c r="E364" s="94"/>
      <c r="F364" s="95"/>
      <c r="G364" s="95"/>
      <c r="H364" s="95"/>
      <c r="I364" s="95"/>
      <c r="J364" s="95"/>
      <c r="K364" s="95"/>
      <c r="L364" s="95"/>
      <c r="M364" s="95"/>
      <c r="N364" s="95"/>
      <c r="O364" s="95"/>
    </row>
    <row r="365" spans="2:15">
      <c r="B365" s="94"/>
      <c r="C365" s="94"/>
      <c r="D365" s="94"/>
      <c r="E365" s="94"/>
      <c r="F365" s="95"/>
      <c r="G365" s="95"/>
      <c r="H365" s="95"/>
      <c r="I365" s="95"/>
      <c r="J365" s="95"/>
      <c r="K365" s="95"/>
      <c r="L365" s="95"/>
      <c r="M365" s="95"/>
      <c r="N365" s="95"/>
      <c r="O365" s="95"/>
    </row>
    <row r="366" spans="2:15">
      <c r="B366" s="94"/>
      <c r="C366" s="94"/>
      <c r="D366" s="94"/>
      <c r="E366" s="94"/>
      <c r="F366" s="95"/>
      <c r="G366" s="95"/>
      <c r="H366" s="95"/>
      <c r="I366" s="95"/>
      <c r="J366" s="95"/>
      <c r="K366" s="95"/>
      <c r="L366" s="95"/>
      <c r="M366" s="95"/>
      <c r="N366" s="95"/>
      <c r="O366" s="95"/>
    </row>
    <row r="367" spans="2:15">
      <c r="B367" s="94"/>
      <c r="C367" s="94"/>
      <c r="D367" s="94"/>
      <c r="E367" s="94"/>
      <c r="F367" s="95"/>
      <c r="G367" s="95"/>
      <c r="H367" s="95"/>
      <c r="I367" s="95"/>
      <c r="J367" s="95"/>
      <c r="K367" s="95"/>
      <c r="L367" s="95"/>
      <c r="M367" s="95"/>
      <c r="N367" s="95"/>
      <c r="O367" s="95"/>
    </row>
    <row r="368" spans="2:15">
      <c r="B368" s="94"/>
      <c r="C368" s="94"/>
      <c r="D368" s="94"/>
      <c r="E368" s="94"/>
      <c r="F368" s="95"/>
      <c r="G368" s="95"/>
      <c r="H368" s="95"/>
      <c r="I368" s="95"/>
      <c r="J368" s="95"/>
      <c r="K368" s="95"/>
      <c r="L368" s="95"/>
      <c r="M368" s="95"/>
      <c r="N368" s="95"/>
      <c r="O368" s="95"/>
    </row>
    <row r="369" spans="2:15">
      <c r="B369" s="94"/>
      <c r="C369" s="94"/>
      <c r="D369" s="94"/>
      <c r="E369" s="94"/>
      <c r="F369" s="95"/>
      <c r="G369" s="95"/>
      <c r="H369" s="95"/>
      <c r="I369" s="95"/>
      <c r="J369" s="95"/>
      <c r="K369" s="95"/>
      <c r="L369" s="95"/>
      <c r="M369" s="95"/>
      <c r="N369" s="95"/>
      <c r="O369" s="95"/>
    </row>
    <row r="370" spans="2:15">
      <c r="B370" s="94"/>
      <c r="C370" s="94"/>
      <c r="D370" s="94"/>
      <c r="E370" s="94"/>
      <c r="F370" s="95"/>
      <c r="G370" s="95"/>
      <c r="H370" s="95"/>
      <c r="I370" s="95"/>
      <c r="J370" s="95"/>
      <c r="K370" s="95"/>
      <c r="L370" s="95"/>
      <c r="M370" s="95"/>
      <c r="N370" s="95"/>
      <c r="O370" s="95"/>
    </row>
    <row r="371" spans="2:15">
      <c r="B371" s="94"/>
      <c r="C371" s="94"/>
      <c r="D371" s="94"/>
      <c r="E371" s="94"/>
      <c r="F371" s="95"/>
      <c r="G371" s="95"/>
      <c r="H371" s="95"/>
      <c r="I371" s="95"/>
      <c r="J371" s="95"/>
      <c r="K371" s="95"/>
      <c r="L371" s="95"/>
      <c r="M371" s="95"/>
      <c r="N371" s="95"/>
      <c r="O371" s="95"/>
    </row>
    <row r="372" spans="2:15">
      <c r="B372" s="94"/>
      <c r="C372" s="94"/>
      <c r="D372" s="94"/>
      <c r="E372" s="94"/>
      <c r="F372" s="95"/>
      <c r="G372" s="95"/>
      <c r="H372" s="95"/>
      <c r="I372" s="95"/>
      <c r="J372" s="95"/>
      <c r="K372" s="95"/>
      <c r="L372" s="95"/>
      <c r="M372" s="95"/>
      <c r="N372" s="95"/>
      <c r="O372" s="95"/>
    </row>
    <row r="373" spans="2:15">
      <c r="B373" s="94"/>
      <c r="C373" s="94"/>
      <c r="D373" s="94"/>
      <c r="E373" s="94"/>
      <c r="F373" s="95"/>
      <c r="G373" s="95"/>
      <c r="H373" s="95"/>
      <c r="I373" s="95"/>
      <c r="J373" s="95"/>
      <c r="K373" s="95"/>
      <c r="L373" s="95"/>
      <c r="M373" s="95"/>
      <c r="N373" s="95"/>
      <c r="O373" s="95"/>
    </row>
    <row r="374" spans="2:15">
      <c r="B374" s="94"/>
      <c r="C374" s="94"/>
      <c r="D374" s="94"/>
      <c r="E374" s="94"/>
      <c r="F374" s="95"/>
      <c r="G374" s="95"/>
      <c r="H374" s="95"/>
      <c r="I374" s="95"/>
      <c r="J374" s="95"/>
      <c r="K374" s="95"/>
      <c r="L374" s="95"/>
      <c r="M374" s="95"/>
      <c r="N374" s="95"/>
      <c r="O374" s="95"/>
    </row>
    <row r="375" spans="2:15">
      <c r="B375" s="94"/>
      <c r="C375" s="94"/>
      <c r="D375" s="94"/>
      <c r="E375" s="94"/>
      <c r="F375" s="95"/>
      <c r="G375" s="95"/>
      <c r="H375" s="95"/>
      <c r="I375" s="95"/>
      <c r="J375" s="95"/>
      <c r="K375" s="95"/>
      <c r="L375" s="95"/>
      <c r="M375" s="95"/>
      <c r="N375" s="95"/>
      <c r="O375" s="95"/>
    </row>
    <row r="376" spans="2:15">
      <c r="B376" s="94"/>
      <c r="C376" s="94"/>
      <c r="D376" s="94"/>
      <c r="E376" s="94"/>
      <c r="F376" s="95"/>
      <c r="G376" s="95"/>
      <c r="H376" s="95"/>
      <c r="I376" s="95"/>
      <c r="J376" s="95"/>
      <c r="K376" s="95"/>
      <c r="L376" s="95"/>
      <c r="M376" s="95"/>
      <c r="N376" s="95"/>
      <c r="O376" s="95"/>
    </row>
    <row r="377" spans="2:15">
      <c r="B377" s="94"/>
      <c r="C377" s="94"/>
      <c r="D377" s="94"/>
      <c r="E377" s="94"/>
      <c r="F377" s="95"/>
      <c r="G377" s="95"/>
      <c r="H377" s="95"/>
      <c r="I377" s="95"/>
      <c r="J377" s="95"/>
      <c r="K377" s="95"/>
      <c r="L377" s="95"/>
      <c r="M377" s="95"/>
      <c r="N377" s="95"/>
      <c r="O377" s="95"/>
    </row>
    <row r="378" spans="2:15">
      <c r="B378" s="94"/>
      <c r="C378" s="94"/>
      <c r="D378" s="94"/>
      <c r="E378" s="94"/>
      <c r="F378" s="95"/>
      <c r="G378" s="95"/>
      <c r="H378" s="95"/>
      <c r="I378" s="95"/>
      <c r="J378" s="95"/>
      <c r="K378" s="95"/>
      <c r="L378" s="95"/>
      <c r="M378" s="95"/>
      <c r="N378" s="95"/>
      <c r="O378" s="95"/>
    </row>
    <row r="379" spans="2:15">
      <c r="B379" s="94"/>
      <c r="C379" s="94"/>
      <c r="D379" s="94"/>
      <c r="E379" s="94"/>
      <c r="F379" s="95"/>
      <c r="G379" s="95"/>
      <c r="H379" s="95"/>
      <c r="I379" s="95"/>
      <c r="J379" s="95"/>
      <c r="K379" s="95"/>
      <c r="L379" s="95"/>
      <c r="M379" s="95"/>
      <c r="N379" s="95"/>
      <c r="O379" s="95"/>
    </row>
    <row r="380" spans="2:15">
      <c r="B380" s="94"/>
      <c r="C380" s="94"/>
      <c r="D380" s="94"/>
      <c r="E380" s="94"/>
      <c r="F380" s="95"/>
      <c r="G380" s="95"/>
      <c r="H380" s="95"/>
      <c r="I380" s="95"/>
      <c r="J380" s="95"/>
      <c r="K380" s="95"/>
      <c r="L380" s="95"/>
      <c r="M380" s="95"/>
      <c r="N380" s="95"/>
      <c r="O380" s="95"/>
    </row>
    <row r="381" spans="2:15">
      <c r="B381" s="94"/>
      <c r="C381" s="94"/>
      <c r="D381" s="94"/>
      <c r="E381" s="94"/>
      <c r="F381" s="95"/>
      <c r="G381" s="95"/>
      <c r="H381" s="95"/>
      <c r="I381" s="95"/>
      <c r="J381" s="95"/>
      <c r="K381" s="95"/>
      <c r="L381" s="95"/>
      <c r="M381" s="95"/>
      <c r="N381" s="95"/>
      <c r="O381" s="95"/>
    </row>
    <row r="382" spans="2:15">
      <c r="B382" s="94"/>
      <c r="C382" s="94"/>
      <c r="D382" s="94"/>
      <c r="E382" s="94"/>
      <c r="F382" s="95"/>
      <c r="G382" s="95"/>
      <c r="H382" s="95"/>
      <c r="I382" s="95"/>
      <c r="J382" s="95"/>
      <c r="K382" s="95"/>
      <c r="L382" s="95"/>
      <c r="M382" s="95"/>
      <c r="N382" s="95"/>
      <c r="O382" s="95"/>
    </row>
    <row r="383" spans="2:15">
      <c r="B383" s="94"/>
      <c r="C383" s="94"/>
      <c r="D383" s="94"/>
      <c r="E383" s="94"/>
      <c r="F383" s="95"/>
      <c r="G383" s="95"/>
      <c r="H383" s="95"/>
      <c r="I383" s="95"/>
      <c r="J383" s="95"/>
      <c r="K383" s="95"/>
      <c r="L383" s="95"/>
      <c r="M383" s="95"/>
      <c r="N383" s="95"/>
      <c r="O383" s="95"/>
    </row>
    <row r="384" spans="2:15">
      <c r="B384" s="94"/>
      <c r="C384" s="94"/>
      <c r="D384" s="94"/>
      <c r="E384" s="94"/>
      <c r="F384" s="95"/>
      <c r="G384" s="95"/>
      <c r="H384" s="95"/>
      <c r="I384" s="95"/>
      <c r="J384" s="95"/>
      <c r="K384" s="95"/>
      <c r="L384" s="95"/>
      <c r="M384" s="95"/>
      <c r="N384" s="95"/>
      <c r="O384" s="95"/>
    </row>
    <row r="385" spans="2:15">
      <c r="B385" s="94"/>
      <c r="C385" s="94"/>
      <c r="D385" s="94"/>
      <c r="E385" s="94"/>
      <c r="F385" s="95"/>
      <c r="G385" s="95"/>
      <c r="H385" s="95"/>
      <c r="I385" s="95"/>
      <c r="J385" s="95"/>
      <c r="K385" s="95"/>
      <c r="L385" s="95"/>
      <c r="M385" s="95"/>
      <c r="N385" s="95"/>
      <c r="O385" s="95"/>
    </row>
    <row r="386" spans="2:15">
      <c r="B386" s="94"/>
      <c r="C386" s="94"/>
      <c r="D386" s="94"/>
      <c r="E386" s="94"/>
      <c r="F386" s="95"/>
      <c r="G386" s="95"/>
      <c r="H386" s="95"/>
      <c r="I386" s="95"/>
      <c r="J386" s="95"/>
      <c r="K386" s="95"/>
      <c r="L386" s="95"/>
      <c r="M386" s="95"/>
      <c r="N386" s="95"/>
      <c r="O386" s="95"/>
    </row>
    <row r="387" spans="2:15">
      <c r="B387" s="94"/>
      <c r="C387" s="94"/>
      <c r="D387" s="94"/>
      <c r="E387" s="94"/>
      <c r="F387" s="95"/>
      <c r="G387" s="95"/>
      <c r="H387" s="95"/>
      <c r="I387" s="95"/>
      <c r="J387" s="95"/>
      <c r="K387" s="95"/>
      <c r="L387" s="95"/>
      <c r="M387" s="95"/>
      <c r="N387" s="95"/>
      <c r="O387" s="95"/>
    </row>
    <row r="388" spans="2:15">
      <c r="B388" s="94"/>
      <c r="C388" s="94"/>
      <c r="D388" s="94"/>
      <c r="E388" s="94"/>
      <c r="F388" s="95"/>
      <c r="G388" s="95"/>
      <c r="H388" s="95"/>
      <c r="I388" s="95"/>
      <c r="J388" s="95"/>
      <c r="K388" s="95"/>
      <c r="L388" s="95"/>
      <c r="M388" s="95"/>
      <c r="N388" s="95"/>
      <c r="O388" s="95"/>
    </row>
    <row r="389" spans="2:15">
      <c r="B389" s="94"/>
      <c r="C389" s="94"/>
      <c r="D389" s="94"/>
      <c r="E389" s="94"/>
      <c r="F389" s="95"/>
      <c r="G389" s="95"/>
      <c r="H389" s="95"/>
      <c r="I389" s="95"/>
      <c r="J389" s="95"/>
      <c r="K389" s="95"/>
      <c r="L389" s="95"/>
      <c r="M389" s="95"/>
      <c r="N389" s="95"/>
      <c r="O389" s="95"/>
    </row>
    <row r="390" spans="2:15">
      <c r="B390" s="94"/>
      <c r="C390" s="94"/>
      <c r="D390" s="94"/>
      <c r="E390" s="94"/>
      <c r="F390" s="95"/>
      <c r="G390" s="95"/>
      <c r="H390" s="95"/>
      <c r="I390" s="95"/>
      <c r="J390" s="95"/>
      <c r="K390" s="95"/>
      <c r="L390" s="95"/>
      <c r="M390" s="95"/>
      <c r="N390" s="95"/>
      <c r="O390" s="95"/>
    </row>
    <row r="391" spans="2:15">
      <c r="B391" s="94"/>
      <c r="C391" s="94"/>
      <c r="D391" s="94"/>
      <c r="E391" s="94"/>
      <c r="F391" s="95"/>
      <c r="G391" s="95"/>
      <c r="H391" s="95"/>
      <c r="I391" s="95"/>
      <c r="J391" s="95"/>
      <c r="K391" s="95"/>
      <c r="L391" s="95"/>
      <c r="M391" s="95"/>
      <c r="N391" s="95"/>
      <c r="O391" s="95"/>
    </row>
    <row r="392" spans="2:15">
      <c r="B392" s="94"/>
      <c r="C392" s="94"/>
      <c r="D392" s="94"/>
      <c r="E392" s="94"/>
      <c r="F392" s="95"/>
      <c r="G392" s="95"/>
      <c r="H392" s="95"/>
      <c r="I392" s="95"/>
      <c r="J392" s="95"/>
      <c r="K392" s="95"/>
      <c r="L392" s="95"/>
      <c r="M392" s="95"/>
      <c r="N392" s="95"/>
      <c r="O392" s="95"/>
    </row>
    <row r="393" spans="2:15">
      <c r="B393" s="94"/>
      <c r="C393" s="94"/>
      <c r="D393" s="94"/>
      <c r="E393" s="94"/>
      <c r="F393" s="95"/>
      <c r="G393" s="95"/>
      <c r="H393" s="95"/>
      <c r="I393" s="95"/>
      <c r="J393" s="95"/>
      <c r="K393" s="95"/>
      <c r="L393" s="95"/>
      <c r="M393" s="95"/>
      <c r="N393" s="95"/>
      <c r="O393" s="95"/>
    </row>
    <row r="394" spans="2:15">
      <c r="B394" s="94"/>
      <c r="C394" s="94"/>
      <c r="D394" s="94"/>
      <c r="E394" s="94"/>
      <c r="F394" s="95"/>
      <c r="G394" s="95"/>
      <c r="H394" s="95"/>
      <c r="I394" s="95"/>
      <c r="J394" s="95"/>
      <c r="K394" s="95"/>
      <c r="L394" s="95"/>
      <c r="M394" s="95"/>
      <c r="N394" s="95"/>
      <c r="O394" s="95"/>
    </row>
    <row r="395" spans="2:15">
      <c r="B395" s="94"/>
      <c r="C395" s="94"/>
      <c r="D395" s="94"/>
      <c r="E395" s="94"/>
      <c r="F395" s="95"/>
      <c r="G395" s="95"/>
      <c r="H395" s="95"/>
      <c r="I395" s="95"/>
      <c r="J395" s="95"/>
      <c r="K395" s="95"/>
      <c r="L395" s="95"/>
      <c r="M395" s="95"/>
      <c r="N395" s="95"/>
      <c r="O395" s="95"/>
    </row>
    <row r="396" spans="2:15">
      <c r="B396" s="94"/>
      <c r="C396" s="94"/>
      <c r="D396" s="94"/>
      <c r="E396" s="94"/>
      <c r="F396" s="95"/>
      <c r="G396" s="95"/>
      <c r="H396" s="95"/>
      <c r="I396" s="95"/>
      <c r="J396" s="95"/>
      <c r="K396" s="95"/>
      <c r="L396" s="95"/>
      <c r="M396" s="95"/>
      <c r="N396" s="95"/>
      <c r="O396" s="95"/>
    </row>
    <row r="397" spans="2:15">
      <c r="B397" s="94"/>
      <c r="C397" s="94"/>
      <c r="D397" s="94"/>
      <c r="E397" s="94"/>
      <c r="F397" s="95"/>
      <c r="G397" s="95"/>
      <c r="H397" s="95"/>
      <c r="I397" s="95"/>
      <c r="J397" s="95"/>
      <c r="K397" s="95"/>
      <c r="L397" s="95"/>
      <c r="M397" s="95"/>
      <c r="N397" s="95"/>
      <c r="O397" s="95"/>
    </row>
    <row r="398" spans="2:15">
      <c r="B398" s="94"/>
      <c r="C398" s="94"/>
      <c r="D398" s="94"/>
      <c r="E398" s="94"/>
      <c r="F398" s="95"/>
      <c r="G398" s="95"/>
      <c r="H398" s="95"/>
      <c r="I398" s="95"/>
      <c r="J398" s="95"/>
      <c r="K398" s="95"/>
      <c r="L398" s="95"/>
      <c r="M398" s="95"/>
      <c r="N398" s="95"/>
      <c r="O398" s="95"/>
    </row>
    <row r="399" spans="2:15">
      <c r="B399" s="94"/>
      <c r="C399" s="94"/>
      <c r="D399" s="94"/>
      <c r="E399" s="94"/>
      <c r="F399" s="95"/>
      <c r="G399" s="95"/>
      <c r="H399" s="95"/>
      <c r="I399" s="95"/>
      <c r="J399" s="95"/>
      <c r="K399" s="95"/>
      <c r="L399" s="95"/>
      <c r="M399" s="95"/>
      <c r="N399" s="95"/>
      <c r="O399" s="95"/>
    </row>
    <row r="400" spans="2:15">
      <c r="B400" s="94"/>
      <c r="C400" s="94"/>
      <c r="D400" s="94"/>
      <c r="E400" s="94"/>
      <c r="F400" s="95"/>
      <c r="G400" s="95"/>
      <c r="H400" s="95"/>
      <c r="I400" s="95"/>
      <c r="J400" s="95"/>
      <c r="K400" s="95"/>
      <c r="L400" s="95"/>
      <c r="M400" s="95"/>
      <c r="N400" s="95"/>
      <c r="O400" s="95"/>
    </row>
    <row r="401" spans="2:15">
      <c r="B401" s="94"/>
      <c r="C401" s="94"/>
      <c r="D401" s="94"/>
      <c r="E401" s="94"/>
      <c r="F401" s="95"/>
      <c r="G401" s="95"/>
      <c r="H401" s="95"/>
      <c r="I401" s="95"/>
      <c r="J401" s="95"/>
      <c r="K401" s="95"/>
      <c r="L401" s="95"/>
      <c r="M401" s="95"/>
      <c r="N401" s="95"/>
      <c r="O401" s="95"/>
    </row>
    <row r="402" spans="2:15">
      <c r="B402" s="94"/>
      <c r="C402" s="94"/>
      <c r="D402" s="94"/>
      <c r="E402" s="94"/>
      <c r="F402" s="95"/>
      <c r="G402" s="95"/>
      <c r="H402" s="95"/>
      <c r="I402" s="95"/>
      <c r="J402" s="95"/>
      <c r="K402" s="95"/>
      <c r="L402" s="95"/>
      <c r="M402" s="95"/>
      <c r="N402" s="95"/>
      <c r="O402" s="95"/>
    </row>
    <row r="403" spans="2:15">
      <c r="B403" s="94"/>
      <c r="C403" s="94"/>
      <c r="D403" s="94"/>
      <c r="E403" s="94"/>
      <c r="F403" s="95"/>
      <c r="G403" s="95"/>
      <c r="H403" s="95"/>
      <c r="I403" s="95"/>
      <c r="J403" s="95"/>
      <c r="K403" s="95"/>
      <c r="L403" s="95"/>
      <c r="M403" s="95"/>
      <c r="N403" s="95"/>
      <c r="O403" s="95"/>
    </row>
    <row r="404" spans="2:15">
      <c r="B404" s="94"/>
      <c r="C404" s="94"/>
      <c r="D404" s="94"/>
      <c r="E404" s="94"/>
      <c r="F404" s="95"/>
      <c r="G404" s="95"/>
      <c r="H404" s="95"/>
      <c r="I404" s="95"/>
      <c r="J404" s="95"/>
      <c r="K404" s="95"/>
      <c r="L404" s="95"/>
      <c r="M404" s="95"/>
      <c r="N404" s="95"/>
      <c r="O404" s="95"/>
    </row>
    <row r="405" spans="2:15">
      <c r="B405" s="94"/>
      <c r="C405" s="94"/>
      <c r="D405" s="94"/>
      <c r="E405" s="94"/>
      <c r="F405" s="95"/>
      <c r="G405" s="95"/>
      <c r="H405" s="95"/>
      <c r="I405" s="95"/>
      <c r="J405" s="95"/>
      <c r="K405" s="95"/>
      <c r="L405" s="95"/>
      <c r="M405" s="95"/>
      <c r="N405" s="95"/>
      <c r="O405" s="95"/>
    </row>
    <row r="406" spans="2:15">
      <c r="B406" s="94"/>
      <c r="C406" s="94"/>
      <c r="D406" s="94"/>
      <c r="E406" s="94"/>
      <c r="F406" s="95"/>
      <c r="G406" s="95"/>
      <c r="H406" s="95"/>
      <c r="I406" s="95"/>
      <c r="J406" s="95"/>
      <c r="K406" s="95"/>
      <c r="L406" s="95"/>
      <c r="M406" s="95"/>
      <c r="N406" s="95"/>
      <c r="O406" s="95"/>
    </row>
    <row r="407" spans="2:15">
      <c r="B407" s="94"/>
      <c r="C407" s="94"/>
      <c r="D407" s="94"/>
      <c r="E407" s="94"/>
      <c r="F407" s="95"/>
      <c r="G407" s="95"/>
      <c r="H407" s="95"/>
      <c r="I407" s="95"/>
      <c r="J407" s="95"/>
      <c r="K407" s="95"/>
      <c r="L407" s="95"/>
      <c r="M407" s="95"/>
      <c r="N407" s="95"/>
      <c r="O407" s="95"/>
    </row>
    <row r="408" spans="2:15">
      <c r="B408" s="94"/>
      <c r="C408" s="94"/>
      <c r="D408" s="94"/>
      <c r="E408" s="94"/>
      <c r="F408" s="95"/>
      <c r="G408" s="95"/>
      <c r="H408" s="95"/>
      <c r="I408" s="95"/>
      <c r="J408" s="95"/>
      <c r="K408" s="95"/>
      <c r="L408" s="95"/>
      <c r="M408" s="95"/>
      <c r="N408" s="95"/>
      <c r="O408" s="95"/>
    </row>
    <row r="409" spans="2:15">
      <c r="B409" s="94"/>
      <c r="C409" s="94"/>
      <c r="D409" s="94"/>
      <c r="E409" s="94"/>
      <c r="F409" s="95"/>
      <c r="G409" s="95"/>
      <c r="H409" s="95"/>
      <c r="I409" s="95"/>
      <c r="J409" s="95"/>
      <c r="K409" s="95"/>
      <c r="L409" s="95"/>
      <c r="M409" s="95"/>
      <c r="N409" s="95"/>
      <c r="O409" s="95"/>
    </row>
    <row r="410" spans="2:15">
      <c r="B410" s="94"/>
      <c r="C410" s="94"/>
      <c r="D410" s="94"/>
      <c r="E410" s="94"/>
      <c r="F410" s="95"/>
      <c r="G410" s="95"/>
      <c r="H410" s="95"/>
      <c r="I410" s="95"/>
      <c r="J410" s="95"/>
      <c r="K410" s="95"/>
      <c r="L410" s="95"/>
      <c r="M410" s="95"/>
      <c r="N410" s="95"/>
      <c r="O410" s="95"/>
    </row>
    <row r="411" spans="2:15">
      <c r="B411" s="94"/>
      <c r="C411" s="94"/>
      <c r="D411" s="94"/>
      <c r="E411" s="94"/>
      <c r="F411" s="95"/>
      <c r="G411" s="95"/>
      <c r="H411" s="95"/>
      <c r="I411" s="95"/>
      <c r="J411" s="95"/>
      <c r="K411" s="95"/>
      <c r="L411" s="95"/>
      <c r="M411" s="95"/>
      <c r="N411" s="95"/>
      <c r="O411" s="95"/>
    </row>
    <row r="412" spans="2:15">
      <c r="B412" s="94"/>
      <c r="C412" s="94"/>
      <c r="D412" s="94"/>
      <c r="E412" s="94"/>
      <c r="F412" s="95"/>
      <c r="G412" s="95"/>
      <c r="H412" s="95"/>
      <c r="I412" s="95"/>
      <c r="J412" s="95"/>
      <c r="K412" s="95"/>
      <c r="L412" s="95"/>
      <c r="M412" s="95"/>
      <c r="N412" s="95"/>
      <c r="O412" s="95"/>
    </row>
    <row r="413" spans="2:15">
      <c r="B413" s="94"/>
      <c r="C413" s="94"/>
      <c r="D413" s="94"/>
      <c r="E413" s="94"/>
      <c r="F413" s="95"/>
      <c r="G413" s="95"/>
      <c r="H413" s="95"/>
      <c r="I413" s="95"/>
      <c r="J413" s="95"/>
      <c r="K413" s="95"/>
      <c r="L413" s="95"/>
      <c r="M413" s="95"/>
      <c r="N413" s="95"/>
      <c r="O413" s="95"/>
    </row>
    <row r="414" spans="2:15">
      <c r="B414" s="94"/>
      <c r="C414" s="94"/>
      <c r="D414" s="94"/>
      <c r="E414" s="94"/>
      <c r="F414" s="95"/>
      <c r="G414" s="95"/>
      <c r="H414" s="95"/>
      <c r="I414" s="95"/>
      <c r="J414" s="95"/>
      <c r="K414" s="95"/>
      <c r="L414" s="95"/>
      <c r="M414" s="95"/>
      <c r="N414" s="95"/>
      <c r="O414" s="95"/>
    </row>
    <row r="415" spans="2:15">
      <c r="B415" s="94"/>
      <c r="C415" s="94"/>
      <c r="D415" s="94"/>
      <c r="E415" s="94"/>
      <c r="F415" s="95"/>
      <c r="G415" s="95"/>
      <c r="H415" s="95"/>
      <c r="I415" s="95"/>
      <c r="J415" s="95"/>
      <c r="K415" s="95"/>
      <c r="L415" s="95"/>
      <c r="M415" s="95"/>
      <c r="N415" s="95"/>
      <c r="O415" s="95"/>
    </row>
    <row r="416" spans="2:15">
      <c r="B416" s="94"/>
      <c r="C416" s="94"/>
      <c r="D416" s="94"/>
      <c r="E416" s="94"/>
      <c r="F416" s="95"/>
      <c r="G416" s="95"/>
      <c r="H416" s="95"/>
      <c r="I416" s="95"/>
      <c r="J416" s="95"/>
      <c r="K416" s="95"/>
      <c r="L416" s="95"/>
      <c r="M416" s="95"/>
      <c r="N416" s="95"/>
      <c r="O416" s="95"/>
    </row>
    <row r="417" spans="2:15">
      <c r="B417" s="94"/>
      <c r="C417" s="94"/>
      <c r="D417" s="94"/>
      <c r="E417" s="94"/>
      <c r="F417" s="95"/>
      <c r="G417" s="95"/>
      <c r="H417" s="95"/>
      <c r="I417" s="95"/>
      <c r="J417" s="95"/>
      <c r="K417" s="95"/>
      <c r="L417" s="95"/>
      <c r="M417" s="95"/>
      <c r="N417" s="95"/>
      <c r="O417" s="95"/>
    </row>
    <row r="418" spans="2:15">
      <c r="B418" s="94"/>
      <c r="C418" s="94"/>
      <c r="D418" s="94"/>
      <c r="E418" s="94"/>
      <c r="F418" s="95"/>
      <c r="G418" s="95"/>
      <c r="H418" s="95"/>
      <c r="I418" s="95"/>
      <c r="J418" s="95"/>
      <c r="K418" s="95"/>
      <c r="L418" s="95"/>
      <c r="M418" s="95"/>
      <c r="N418" s="95"/>
      <c r="O418" s="95"/>
    </row>
    <row r="419" spans="2:15">
      <c r="B419" s="94"/>
      <c r="C419" s="94"/>
      <c r="D419" s="94"/>
      <c r="E419" s="94"/>
      <c r="F419" s="95"/>
      <c r="G419" s="95"/>
      <c r="H419" s="95"/>
      <c r="I419" s="95"/>
      <c r="J419" s="95"/>
      <c r="K419" s="95"/>
      <c r="L419" s="95"/>
      <c r="M419" s="95"/>
      <c r="N419" s="95"/>
      <c r="O419" s="95"/>
    </row>
    <row r="420" spans="2:15">
      <c r="B420" s="94"/>
      <c r="C420" s="94"/>
      <c r="D420" s="94"/>
      <c r="E420" s="94"/>
      <c r="F420" s="95"/>
      <c r="G420" s="95"/>
      <c r="H420" s="95"/>
      <c r="I420" s="95"/>
      <c r="J420" s="95"/>
      <c r="K420" s="95"/>
      <c r="L420" s="95"/>
      <c r="M420" s="95"/>
      <c r="N420" s="95"/>
      <c r="O420" s="95"/>
    </row>
    <row r="421" spans="2:15">
      <c r="B421" s="94"/>
      <c r="C421" s="94"/>
      <c r="D421" s="94"/>
      <c r="E421" s="94"/>
      <c r="F421" s="95"/>
      <c r="G421" s="95"/>
      <c r="H421" s="95"/>
      <c r="I421" s="95"/>
      <c r="J421" s="95"/>
      <c r="K421" s="95"/>
      <c r="L421" s="95"/>
      <c r="M421" s="95"/>
      <c r="N421" s="95"/>
      <c r="O421" s="95"/>
    </row>
    <row r="422" spans="2:15">
      <c r="B422" s="94"/>
      <c r="C422" s="94"/>
      <c r="D422" s="94"/>
      <c r="E422" s="94"/>
      <c r="F422" s="95"/>
      <c r="G422" s="95"/>
      <c r="H422" s="95"/>
      <c r="I422" s="95"/>
      <c r="J422" s="95"/>
      <c r="K422" s="95"/>
      <c r="L422" s="95"/>
      <c r="M422" s="95"/>
      <c r="N422" s="95"/>
      <c r="O422" s="95"/>
    </row>
    <row r="423" spans="2:15">
      <c r="B423" s="94"/>
      <c r="C423" s="94"/>
      <c r="D423" s="94"/>
      <c r="E423" s="94"/>
      <c r="F423" s="95"/>
      <c r="G423" s="95"/>
      <c r="H423" s="95"/>
      <c r="I423" s="95"/>
      <c r="J423" s="95"/>
      <c r="K423" s="95"/>
      <c r="L423" s="95"/>
      <c r="M423" s="95"/>
      <c r="N423" s="95"/>
      <c r="O423" s="95"/>
    </row>
    <row r="424" spans="2:15">
      <c r="B424" s="94"/>
      <c r="C424" s="94"/>
      <c r="D424" s="94"/>
      <c r="E424" s="94"/>
      <c r="F424" s="95"/>
      <c r="G424" s="95"/>
      <c r="H424" s="95"/>
      <c r="I424" s="95"/>
      <c r="J424" s="95"/>
      <c r="K424" s="95"/>
      <c r="L424" s="95"/>
      <c r="M424" s="95"/>
      <c r="N424" s="95"/>
      <c r="O424" s="95"/>
    </row>
    <row r="425" spans="2:15">
      <c r="B425" s="94"/>
      <c r="C425" s="94"/>
      <c r="D425" s="94"/>
      <c r="E425" s="94"/>
      <c r="F425" s="95"/>
      <c r="G425" s="95"/>
      <c r="H425" s="95"/>
      <c r="I425" s="95"/>
      <c r="J425" s="95"/>
      <c r="K425" s="95"/>
      <c r="L425" s="95"/>
      <c r="M425" s="95"/>
      <c r="N425" s="95"/>
      <c r="O425" s="95"/>
    </row>
    <row r="426" spans="2:15">
      <c r="B426" s="94"/>
      <c r="C426" s="94"/>
      <c r="D426" s="94"/>
      <c r="E426" s="94"/>
      <c r="F426" s="95"/>
      <c r="G426" s="95"/>
      <c r="H426" s="95"/>
      <c r="I426" s="95"/>
      <c r="J426" s="95"/>
      <c r="K426" s="95"/>
      <c r="L426" s="95"/>
      <c r="M426" s="95"/>
      <c r="N426" s="95"/>
      <c r="O426" s="95"/>
    </row>
    <row r="427" spans="2:15">
      <c r="B427" s="94"/>
      <c r="C427" s="94"/>
      <c r="D427" s="94"/>
      <c r="E427" s="94"/>
      <c r="F427" s="95"/>
      <c r="G427" s="95"/>
      <c r="H427" s="95"/>
      <c r="I427" s="95"/>
      <c r="J427" s="95"/>
      <c r="K427" s="95"/>
      <c r="L427" s="95"/>
      <c r="M427" s="95"/>
      <c r="N427" s="95"/>
      <c r="O427" s="95"/>
    </row>
    <row r="428" spans="2:15">
      <c r="B428" s="94"/>
      <c r="C428" s="94"/>
      <c r="D428" s="94"/>
      <c r="E428" s="94"/>
      <c r="F428" s="95"/>
      <c r="G428" s="95"/>
      <c r="H428" s="95"/>
      <c r="I428" s="95"/>
      <c r="J428" s="95"/>
      <c r="K428" s="95"/>
      <c r="L428" s="95"/>
      <c r="M428" s="95"/>
      <c r="N428" s="95"/>
      <c r="O428" s="95"/>
    </row>
    <row r="429" spans="2:15">
      <c r="B429" s="94"/>
      <c r="C429" s="94"/>
      <c r="D429" s="94"/>
      <c r="E429" s="94"/>
      <c r="F429" s="95"/>
      <c r="G429" s="95"/>
      <c r="H429" s="95"/>
      <c r="I429" s="95"/>
      <c r="J429" s="95"/>
      <c r="K429" s="95"/>
      <c r="L429" s="95"/>
      <c r="M429" s="95"/>
      <c r="N429" s="95"/>
      <c r="O429" s="95"/>
    </row>
    <row r="430" spans="2:15">
      <c r="B430" s="94"/>
      <c r="C430" s="94"/>
      <c r="D430" s="94"/>
      <c r="E430" s="94"/>
      <c r="F430" s="95"/>
      <c r="G430" s="95"/>
      <c r="H430" s="95"/>
      <c r="I430" s="95"/>
      <c r="J430" s="95"/>
      <c r="K430" s="95"/>
      <c r="L430" s="95"/>
      <c r="M430" s="95"/>
      <c r="N430" s="95"/>
      <c r="O430" s="95"/>
    </row>
    <row r="431" spans="2:15">
      <c r="B431" s="94"/>
      <c r="C431" s="94"/>
      <c r="D431" s="94"/>
      <c r="E431" s="94"/>
      <c r="F431" s="95"/>
      <c r="G431" s="95"/>
      <c r="H431" s="95"/>
      <c r="I431" s="95"/>
      <c r="J431" s="95"/>
      <c r="K431" s="95"/>
      <c r="L431" s="95"/>
      <c r="M431" s="95"/>
      <c r="N431" s="95"/>
      <c r="O431" s="95"/>
    </row>
    <row r="432" spans="2:15">
      <c r="B432" s="94"/>
      <c r="C432" s="94"/>
      <c r="D432" s="94"/>
      <c r="E432" s="94"/>
      <c r="F432" s="95"/>
      <c r="G432" s="95"/>
      <c r="H432" s="95"/>
      <c r="I432" s="95"/>
      <c r="J432" s="95"/>
      <c r="K432" s="95"/>
      <c r="L432" s="95"/>
      <c r="M432" s="95"/>
      <c r="N432" s="95"/>
      <c r="O432" s="95"/>
    </row>
    <row r="433" spans="2:15">
      <c r="B433" s="94"/>
      <c r="C433" s="94"/>
      <c r="D433" s="94"/>
      <c r="E433" s="94"/>
      <c r="F433" s="95"/>
      <c r="G433" s="95"/>
      <c r="H433" s="95"/>
      <c r="I433" s="95"/>
      <c r="J433" s="95"/>
      <c r="K433" s="95"/>
      <c r="L433" s="95"/>
      <c r="M433" s="95"/>
      <c r="N433" s="95"/>
      <c r="O433" s="95"/>
    </row>
    <row r="434" spans="2:15">
      <c r="B434" s="94"/>
      <c r="C434" s="94"/>
      <c r="D434" s="94"/>
      <c r="E434" s="94"/>
      <c r="F434" s="95"/>
      <c r="G434" s="95"/>
      <c r="H434" s="95"/>
      <c r="I434" s="95"/>
      <c r="J434" s="95"/>
      <c r="K434" s="95"/>
      <c r="L434" s="95"/>
      <c r="M434" s="95"/>
      <c r="N434" s="95"/>
      <c r="O434" s="95"/>
    </row>
    <row r="435" spans="2:15">
      <c r="B435" s="94"/>
      <c r="C435" s="94"/>
      <c r="D435" s="94"/>
      <c r="E435" s="94"/>
      <c r="F435" s="95"/>
      <c r="G435" s="95"/>
      <c r="H435" s="95"/>
      <c r="I435" s="95"/>
      <c r="J435" s="95"/>
      <c r="K435" s="95"/>
      <c r="L435" s="95"/>
      <c r="M435" s="95"/>
      <c r="N435" s="95"/>
      <c r="O435" s="95"/>
    </row>
    <row r="436" spans="2:15">
      <c r="B436" s="94"/>
      <c r="C436" s="94"/>
      <c r="D436" s="94"/>
      <c r="E436" s="94"/>
      <c r="F436" s="95"/>
      <c r="G436" s="95"/>
      <c r="H436" s="95"/>
      <c r="I436" s="95"/>
      <c r="J436" s="95"/>
      <c r="K436" s="95"/>
      <c r="L436" s="95"/>
      <c r="M436" s="95"/>
      <c r="N436" s="95"/>
      <c r="O436" s="95"/>
    </row>
    <row r="437" spans="2:15">
      <c r="B437" s="94"/>
      <c r="C437" s="94"/>
      <c r="D437" s="94"/>
      <c r="E437" s="94"/>
      <c r="F437" s="95"/>
      <c r="G437" s="95"/>
      <c r="H437" s="95"/>
      <c r="I437" s="95"/>
      <c r="J437" s="95"/>
      <c r="K437" s="95"/>
      <c r="L437" s="95"/>
      <c r="M437" s="95"/>
      <c r="N437" s="95"/>
      <c r="O437" s="95"/>
    </row>
    <row r="438" spans="2:15">
      <c r="B438" s="94"/>
      <c r="C438" s="94"/>
      <c r="D438" s="94"/>
      <c r="E438" s="94"/>
      <c r="F438" s="95"/>
      <c r="G438" s="95"/>
      <c r="H438" s="95"/>
      <c r="I438" s="95"/>
      <c r="J438" s="95"/>
      <c r="K438" s="95"/>
      <c r="L438" s="95"/>
      <c r="M438" s="95"/>
      <c r="N438" s="95"/>
      <c r="O438" s="95"/>
    </row>
    <row r="439" spans="2:15">
      <c r="B439" s="94"/>
      <c r="C439" s="94"/>
      <c r="D439" s="94"/>
      <c r="E439" s="94"/>
      <c r="F439" s="95"/>
      <c r="G439" s="95"/>
      <c r="H439" s="95"/>
      <c r="I439" s="95"/>
      <c r="J439" s="95"/>
      <c r="K439" s="95"/>
      <c r="L439" s="95"/>
      <c r="M439" s="95"/>
      <c r="N439" s="95"/>
      <c r="O439" s="95"/>
    </row>
    <row r="440" spans="2:15">
      <c r="B440" s="94"/>
      <c r="C440" s="94"/>
      <c r="D440" s="94"/>
      <c r="E440" s="94"/>
      <c r="F440" s="95"/>
      <c r="G440" s="95"/>
      <c r="H440" s="95"/>
      <c r="I440" s="95"/>
      <c r="J440" s="95"/>
      <c r="K440" s="95"/>
      <c r="L440" s="95"/>
      <c r="M440" s="95"/>
      <c r="N440" s="95"/>
      <c r="O440" s="95"/>
    </row>
    <row r="441" spans="2:15">
      <c r="B441" s="94"/>
      <c r="C441" s="94"/>
      <c r="D441" s="94"/>
      <c r="E441" s="94"/>
      <c r="F441" s="95"/>
      <c r="G441" s="95"/>
      <c r="H441" s="95"/>
      <c r="I441" s="95"/>
      <c r="J441" s="95"/>
      <c r="K441" s="95"/>
      <c r="L441" s="95"/>
      <c r="M441" s="95"/>
      <c r="N441" s="95"/>
      <c r="O441" s="95"/>
    </row>
    <row r="442" spans="2:15">
      <c r="B442" s="94"/>
      <c r="C442" s="94"/>
      <c r="D442" s="94"/>
      <c r="E442" s="94"/>
      <c r="F442" s="95"/>
      <c r="G442" s="95"/>
      <c r="H442" s="95"/>
      <c r="I442" s="95"/>
      <c r="J442" s="95"/>
      <c r="K442" s="95"/>
      <c r="L442" s="95"/>
      <c r="M442" s="95"/>
      <c r="N442" s="95"/>
      <c r="O442" s="95"/>
    </row>
    <row r="443" spans="2:15">
      <c r="B443" s="94"/>
      <c r="C443" s="94"/>
      <c r="D443" s="94"/>
      <c r="E443" s="94"/>
      <c r="F443" s="95"/>
      <c r="G443" s="95"/>
      <c r="H443" s="95"/>
      <c r="I443" s="95"/>
      <c r="J443" s="95"/>
      <c r="K443" s="95"/>
      <c r="L443" s="95"/>
      <c r="M443" s="95"/>
      <c r="N443" s="95"/>
      <c r="O443" s="95"/>
    </row>
    <row r="444" spans="2:15">
      <c r="B444" s="94"/>
      <c r="C444" s="94"/>
      <c r="D444" s="94"/>
      <c r="E444" s="94"/>
      <c r="F444" s="95"/>
      <c r="G444" s="95"/>
      <c r="H444" s="95"/>
      <c r="I444" s="95"/>
      <c r="J444" s="95"/>
      <c r="K444" s="95"/>
      <c r="L444" s="95"/>
      <c r="M444" s="95"/>
      <c r="N444" s="95"/>
      <c r="O444" s="95"/>
    </row>
    <row r="445" spans="2:15">
      <c r="B445" s="94"/>
      <c r="C445" s="94"/>
      <c r="D445" s="94"/>
      <c r="E445" s="94"/>
      <c r="F445" s="95"/>
      <c r="G445" s="95"/>
      <c r="H445" s="95"/>
      <c r="I445" s="95"/>
      <c r="J445" s="95"/>
      <c r="K445" s="95"/>
      <c r="L445" s="95"/>
      <c r="M445" s="95"/>
      <c r="N445" s="95"/>
      <c r="O445" s="95"/>
    </row>
    <row r="446" spans="2:15">
      <c r="B446" s="94"/>
      <c r="C446" s="94"/>
      <c r="D446" s="94"/>
      <c r="E446" s="94"/>
      <c r="F446" s="95"/>
      <c r="G446" s="95"/>
      <c r="H446" s="95"/>
      <c r="I446" s="95"/>
      <c r="J446" s="95"/>
      <c r="K446" s="95"/>
      <c r="L446" s="95"/>
      <c r="M446" s="95"/>
      <c r="N446" s="95"/>
      <c r="O446" s="95"/>
    </row>
    <row r="447" spans="2:15">
      <c r="B447" s="94"/>
      <c r="C447" s="94"/>
      <c r="D447" s="94"/>
      <c r="E447" s="94"/>
      <c r="F447" s="95"/>
      <c r="G447" s="95"/>
      <c r="H447" s="95"/>
      <c r="I447" s="95"/>
      <c r="J447" s="95"/>
      <c r="K447" s="95"/>
      <c r="L447" s="95"/>
      <c r="M447" s="95"/>
      <c r="N447" s="95"/>
      <c r="O447" s="95"/>
    </row>
    <row r="448" spans="2:15">
      <c r="B448" s="94"/>
      <c r="C448" s="94"/>
      <c r="D448" s="94"/>
      <c r="E448" s="94"/>
      <c r="F448" s="95"/>
      <c r="G448" s="95"/>
      <c r="H448" s="95"/>
      <c r="I448" s="95"/>
      <c r="J448" s="95"/>
      <c r="K448" s="95"/>
      <c r="L448" s="95"/>
      <c r="M448" s="95"/>
      <c r="N448" s="95"/>
      <c r="O448" s="95"/>
    </row>
    <row r="449" spans="2:15">
      <c r="B449" s="94"/>
      <c r="C449" s="94"/>
      <c r="D449" s="94"/>
      <c r="E449" s="94"/>
      <c r="F449" s="95"/>
      <c r="G449" s="95"/>
      <c r="H449" s="95"/>
      <c r="I449" s="95"/>
      <c r="J449" s="95"/>
      <c r="K449" s="95"/>
      <c r="L449" s="95"/>
      <c r="M449" s="95"/>
      <c r="N449" s="95"/>
      <c r="O449" s="95"/>
    </row>
    <row r="450" spans="2:15">
      <c r="B450" s="94"/>
      <c r="C450" s="94"/>
      <c r="D450" s="94"/>
      <c r="E450" s="94"/>
      <c r="F450" s="95"/>
      <c r="G450" s="95"/>
      <c r="H450" s="95"/>
      <c r="I450" s="95"/>
      <c r="J450" s="95"/>
      <c r="K450" s="95"/>
      <c r="L450" s="95"/>
      <c r="M450" s="95"/>
      <c r="N450" s="95"/>
      <c r="O450" s="95"/>
    </row>
    <row r="451" spans="2:15">
      <c r="B451" s="94"/>
      <c r="C451" s="94"/>
      <c r="D451" s="94"/>
      <c r="E451" s="94"/>
      <c r="F451" s="95"/>
      <c r="G451" s="95"/>
      <c r="H451" s="95"/>
      <c r="I451" s="95"/>
      <c r="J451" s="95"/>
      <c r="K451" s="95"/>
      <c r="L451" s="95"/>
      <c r="M451" s="95"/>
      <c r="N451" s="95"/>
      <c r="O451" s="95"/>
    </row>
    <row r="452" spans="2:15">
      <c r="B452" s="94"/>
      <c r="C452" s="94"/>
      <c r="D452" s="94"/>
      <c r="E452" s="94"/>
      <c r="F452" s="95"/>
      <c r="G452" s="95"/>
      <c r="H452" s="95"/>
      <c r="I452" s="95"/>
      <c r="J452" s="95"/>
      <c r="K452" s="95"/>
      <c r="L452" s="95"/>
      <c r="M452" s="95"/>
      <c r="N452" s="95"/>
      <c r="O452" s="95"/>
    </row>
    <row r="453" spans="2:15">
      <c r="B453" s="94"/>
      <c r="C453" s="94"/>
      <c r="D453" s="94"/>
      <c r="E453" s="94"/>
      <c r="F453" s="95"/>
      <c r="G453" s="95"/>
      <c r="H453" s="95"/>
      <c r="I453" s="95"/>
      <c r="J453" s="95"/>
      <c r="K453" s="95"/>
      <c r="L453" s="95"/>
      <c r="M453" s="95"/>
      <c r="N453" s="95"/>
      <c r="O453" s="95"/>
    </row>
    <row r="454" spans="2:15">
      <c r="B454" s="94"/>
      <c r="C454" s="94"/>
      <c r="D454" s="94"/>
      <c r="E454" s="94"/>
      <c r="F454" s="95"/>
      <c r="G454" s="95"/>
      <c r="H454" s="95"/>
      <c r="I454" s="95"/>
      <c r="J454" s="95"/>
      <c r="K454" s="95"/>
      <c r="L454" s="95"/>
      <c r="M454" s="95"/>
      <c r="N454" s="95"/>
      <c r="O454" s="95"/>
    </row>
    <row r="455" spans="2:15">
      <c r="B455" s="94"/>
      <c r="C455" s="94"/>
      <c r="D455" s="94"/>
      <c r="E455" s="94"/>
      <c r="F455" s="95"/>
      <c r="G455" s="95"/>
      <c r="H455" s="95"/>
      <c r="I455" s="95"/>
      <c r="J455" s="95"/>
      <c r="K455" s="95"/>
      <c r="L455" s="95"/>
      <c r="M455" s="95"/>
      <c r="N455" s="95"/>
      <c r="O455" s="95"/>
    </row>
    <row r="456" spans="2:15">
      <c r="B456" s="94"/>
      <c r="C456" s="94"/>
      <c r="D456" s="94"/>
      <c r="E456" s="94"/>
      <c r="F456" s="95"/>
      <c r="G456" s="95"/>
      <c r="H456" s="95"/>
      <c r="I456" s="95"/>
      <c r="J456" s="95"/>
      <c r="K456" s="95"/>
      <c r="L456" s="95"/>
      <c r="M456" s="95"/>
      <c r="N456" s="95"/>
      <c r="O456" s="95"/>
    </row>
    <row r="457" spans="2:15">
      <c r="B457" s="94"/>
      <c r="C457" s="94"/>
      <c r="D457" s="94"/>
      <c r="E457" s="94"/>
      <c r="F457" s="95"/>
      <c r="G457" s="95"/>
      <c r="H457" s="95"/>
      <c r="I457" s="95"/>
      <c r="J457" s="95"/>
      <c r="K457" s="95"/>
      <c r="L457" s="95"/>
      <c r="M457" s="95"/>
      <c r="N457" s="95"/>
      <c r="O457" s="95"/>
    </row>
    <row r="458" spans="2:15">
      <c r="B458" s="94"/>
      <c r="C458" s="94"/>
      <c r="D458" s="94"/>
      <c r="E458" s="94"/>
      <c r="F458" s="95"/>
      <c r="G458" s="95"/>
      <c r="H458" s="95"/>
      <c r="I458" s="95"/>
      <c r="J458" s="95"/>
      <c r="K458" s="95"/>
      <c r="L458" s="95"/>
      <c r="M458" s="95"/>
      <c r="N458" s="95"/>
      <c r="O458" s="95"/>
    </row>
    <row r="459" spans="2:15">
      <c r="B459" s="94"/>
      <c r="C459" s="94"/>
      <c r="D459" s="94"/>
      <c r="E459" s="94"/>
      <c r="F459" s="95"/>
      <c r="G459" s="95"/>
      <c r="H459" s="95"/>
      <c r="I459" s="95"/>
      <c r="J459" s="95"/>
      <c r="K459" s="95"/>
      <c r="L459" s="95"/>
      <c r="M459" s="95"/>
      <c r="N459" s="95"/>
      <c r="O459" s="95"/>
    </row>
    <row r="460" spans="2:15">
      <c r="B460" s="94"/>
      <c r="C460" s="94"/>
      <c r="D460" s="94"/>
      <c r="E460" s="94"/>
      <c r="F460" s="95"/>
      <c r="G460" s="95"/>
      <c r="H460" s="95"/>
      <c r="I460" s="95"/>
      <c r="J460" s="95"/>
      <c r="K460" s="95"/>
      <c r="L460" s="95"/>
      <c r="M460" s="95"/>
      <c r="N460" s="95"/>
      <c r="O460" s="95"/>
    </row>
    <row r="461" spans="2:15">
      <c r="B461" s="94"/>
      <c r="C461" s="94"/>
      <c r="D461" s="94"/>
      <c r="E461" s="94"/>
      <c r="F461" s="95"/>
      <c r="G461" s="95"/>
      <c r="H461" s="95"/>
      <c r="I461" s="95"/>
      <c r="J461" s="95"/>
      <c r="K461" s="95"/>
      <c r="L461" s="95"/>
      <c r="M461" s="95"/>
      <c r="N461" s="95"/>
      <c r="O461" s="95"/>
    </row>
    <row r="462" spans="2:15">
      <c r="B462" s="94"/>
      <c r="C462" s="94"/>
      <c r="D462" s="94"/>
      <c r="E462" s="94"/>
      <c r="F462" s="95"/>
      <c r="G462" s="95"/>
      <c r="H462" s="95"/>
      <c r="I462" s="95"/>
      <c r="J462" s="95"/>
      <c r="K462" s="95"/>
      <c r="L462" s="95"/>
      <c r="M462" s="95"/>
      <c r="N462" s="95"/>
      <c r="O462" s="95"/>
    </row>
    <row r="463" spans="2:15">
      <c r="B463" s="94"/>
      <c r="C463" s="94"/>
      <c r="D463" s="94"/>
      <c r="E463" s="94"/>
      <c r="F463" s="95"/>
      <c r="G463" s="95"/>
      <c r="H463" s="95"/>
      <c r="I463" s="95"/>
      <c r="J463" s="95"/>
      <c r="K463" s="95"/>
      <c r="L463" s="95"/>
      <c r="M463" s="95"/>
      <c r="N463" s="95"/>
      <c r="O463" s="95"/>
    </row>
    <row r="464" spans="2:15">
      <c r="B464" s="94"/>
      <c r="C464" s="94"/>
      <c r="D464" s="94"/>
      <c r="E464" s="94"/>
      <c r="F464" s="95"/>
      <c r="G464" s="95"/>
      <c r="H464" s="95"/>
      <c r="I464" s="95"/>
      <c r="J464" s="95"/>
      <c r="K464" s="95"/>
      <c r="L464" s="95"/>
      <c r="M464" s="95"/>
      <c r="N464" s="95"/>
      <c r="O464" s="95"/>
    </row>
    <row r="465" spans="2:15">
      <c r="B465" s="94"/>
      <c r="C465" s="94"/>
      <c r="D465" s="94"/>
      <c r="E465" s="94"/>
      <c r="F465" s="95"/>
      <c r="G465" s="95"/>
      <c r="H465" s="95"/>
      <c r="I465" s="95"/>
      <c r="J465" s="95"/>
      <c r="K465" s="95"/>
      <c r="L465" s="95"/>
      <c r="M465" s="95"/>
      <c r="N465" s="95"/>
      <c r="O465" s="95"/>
    </row>
    <row r="466" spans="2:15">
      <c r="B466" s="94"/>
      <c r="C466" s="94"/>
      <c r="D466" s="94"/>
      <c r="E466" s="94"/>
      <c r="F466" s="95"/>
      <c r="G466" s="95"/>
      <c r="H466" s="95"/>
      <c r="I466" s="95"/>
      <c r="J466" s="95"/>
      <c r="K466" s="95"/>
      <c r="L466" s="95"/>
      <c r="M466" s="95"/>
      <c r="N466" s="95"/>
      <c r="O466" s="95"/>
    </row>
    <row r="467" spans="2:15">
      <c r="B467" s="94"/>
      <c r="C467" s="94"/>
      <c r="D467" s="94"/>
      <c r="E467" s="94"/>
      <c r="F467" s="95"/>
      <c r="G467" s="95"/>
      <c r="H467" s="95"/>
      <c r="I467" s="95"/>
      <c r="J467" s="95"/>
      <c r="K467" s="95"/>
      <c r="L467" s="95"/>
      <c r="M467" s="95"/>
      <c r="N467" s="95"/>
      <c r="O467" s="95"/>
    </row>
    <row r="468" spans="2:15">
      <c r="B468" s="94"/>
      <c r="C468" s="94"/>
      <c r="D468" s="94"/>
      <c r="E468" s="94"/>
      <c r="F468" s="95"/>
      <c r="G468" s="95"/>
      <c r="H468" s="95"/>
      <c r="I468" s="95"/>
      <c r="J468" s="95"/>
      <c r="K468" s="95"/>
      <c r="L468" s="95"/>
      <c r="M468" s="95"/>
      <c r="N468" s="95"/>
      <c r="O468" s="95"/>
    </row>
    <row r="469" spans="2:15">
      <c r="B469" s="94"/>
      <c r="C469" s="94"/>
      <c r="D469" s="94"/>
      <c r="E469" s="94"/>
      <c r="F469" s="95"/>
      <c r="G469" s="95"/>
      <c r="H469" s="95"/>
      <c r="I469" s="95"/>
      <c r="J469" s="95"/>
      <c r="K469" s="95"/>
      <c r="L469" s="95"/>
      <c r="M469" s="95"/>
      <c r="N469" s="95"/>
      <c r="O469" s="95"/>
    </row>
    <row r="470" spans="2:15">
      <c r="B470" s="94"/>
      <c r="C470" s="94"/>
      <c r="D470" s="94"/>
      <c r="E470" s="94"/>
      <c r="F470" s="95"/>
      <c r="G470" s="95"/>
      <c r="H470" s="95"/>
      <c r="I470" s="95"/>
      <c r="J470" s="95"/>
      <c r="K470" s="95"/>
      <c r="L470" s="95"/>
      <c r="M470" s="95"/>
      <c r="N470" s="95"/>
      <c r="O470" s="95"/>
    </row>
    <row r="471" spans="2:15">
      <c r="B471" s="94"/>
      <c r="C471" s="94"/>
      <c r="D471" s="94"/>
      <c r="E471" s="94"/>
      <c r="F471" s="95"/>
      <c r="G471" s="95"/>
      <c r="H471" s="95"/>
      <c r="I471" s="95"/>
      <c r="J471" s="95"/>
      <c r="K471" s="95"/>
      <c r="L471" s="95"/>
      <c r="M471" s="95"/>
      <c r="N471" s="95"/>
      <c r="O471" s="95"/>
    </row>
    <row r="472" spans="2:15">
      <c r="B472" s="94"/>
      <c r="C472" s="94"/>
      <c r="D472" s="94"/>
      <c r="E472" s="94"/>
      <c r="F472" s="95"/>
      <c r="G472" s="95"/>
      <c r="H472" s="95"/>
      <c r="I472" s="95"/>
      <c r="J472" s="95"/>
      <c r="K472" s="95"/>
      <c r="L472" s="95"/>
      <c r="M472" s="95"/>
      <c r="N472" s="95"/>
      <c r="O472" s="95"/>
    </row>
    <row r="473" spans="2:15">
      <c r="B473" s="94"/>
      <c r="C473" s="94"/>
      <c r="D473" s="94"/>
      <c r="E473" s="94"/>
      <c r="F473" s="95"/>
      <c r="G473" s="95"/>
      <c r="H473" s="95"/>
      <c r="I473" s="95"/>
      <c r="J473" s="95"/>
      <c r="K473" s="95"/>
      <c r="L473" s="95"/>
      <c r="M473" s="95"/>
      <c r="N473" s="95"/>
      <c r="O473" s="95"/>
    </row>
    <row r="474" spans="2:15">
      <c r="B474" s="94"/>
      <c r="C474" s="94"/>
      <c r="D474" s="94"/>
      <c r="E474" s="94"/>
      <c r="F474" s="95"/>
      <c r="G474" s="95"/>
      <c r="H474" s="95"/>
      <c r="I474" s="95"/>
      <c r="J474" s="95"/>
      <c r="K474" s="95"/>
      <c r="L474" s="95"/>
      <c r="M474" s="95"/>
      <c r="N474" s="95"/>
      <c r="O474" s="95"/>
    </row>
    <row r="475" spans="2:15">
      <c r="B475" s="94"/>
      <c r="C475" s="94"/>
      <c r="D475" s="94"/>
      <c r="E475" s="94"/>
      <c r="F475" s="95"/>
      <c r="G475" s="95"/>
      <c r="H475" s="95"/>
      <c r="I475" s="95"/>
      <c r="J475" s="95"/>
      <c r="K475" s="95"/>
      <c r="L475" s="95"/>
      <c r="M475" s="95"/>
      <c r="N475" s="95"/>
      <c r="O475" s="95"/>
    </row>
    <row r="476" spans="2:15">
      <c r="B476" s="94"/>
      <c r="C476" s="94"/>
      <c r="D476" s="94"/>
      <c r="E476" s="94"/>
      <c r="F476" s="95"/>
      <c r="G476" s="95"/>
      <c r="H476" s="95"/>
      <c r="I476" s="95"/>
      <c r="J476" s="95"/>
      <c r="K476" s="95"/>
      <c r="L476" s="95"/>
      <c r="M476" s="95"/>
      <c r="N476" s="95"/>
      <c r="O476" s="95"/>
    </row>
    <row r="477" spans="2:15">
      <c r="B477" s="94"/>
      <c r="C477" s="94"/>
      <c r="D477" s="94"/>
      <c r="E477" s="94"/>
      <c r="F477" s="95"/>
      <c r="G477" s="95"/>
      <c r="H477" s="95"/>
      <c r="I477" s="95"/>
      <c r="J477" s="95"/>
      <c r="K477" s="95"/>
      <c r="L477" s="95"/>
      <c r="M477" s="95"/>
      <c r="N477" s="95"/>
      <c r="O477" s="95"/>
    </row>
    <row r="478" spans="2:15">
      <c r="B478" s="94"/>
      <c r="C478" s="94"/>
      <c r="D478" s="94"/>
      <c r="E478" s="94"/>
      <c r="F478" s="95"/>
      <c r="G478" s="95"/>
      <c r="H478" s="95"/>
      <c r="I478" s="95"/>
      <c r="J478" s="95"/>
      <c r="K478" s="95"/>
      <c r="L478" s="95"/>
      <c r="M478" s="95"/>
      <c r="N478" s="95"/>
      <c r="O478" s="95"/>
    </row>
    <row r="479" spans="2:15">
      <c r="B479" s="94"/>
      <c r="C479" s="94"/>
      <c r="D479" s="94"/>
      <c r="E479" s="94"/>
      <c r="F479" s="95"/>
      <c r="G479" s="95"/>
      <c r="H479" s="95"/>
      <c r="I479" s="95"/>
      <c r="J479" s="95"/>
      <c r="K479" s="95"/>
      <c r="L479" s="95"/>
      <c r="M479" s="95"/>
      <c r="N479" s="95"/>
      <c r="O479" s="95"/>
    </row>
    <row r="480" spans="2:15">
      <c r="B480" s="94"/>
      <c r="C480" s="94"/>
      <c r="D480" s="94"/>
      <c r="E480" s="94"/>
      <c r="F480" s="95"/>
      <c r="G480" s="95"/>
      <c r="H480" s="95"/>
      <c r="I480" s="95"/>
      <c r="J480" s="95"/>
      <c r="K480" s="95"/>
      <c r="L480" s="95"/>
      <c r="M480" s="95"/>
      <c r="N480" s="95"/>
      <c r="O480" s="95"/>
    </row>
    <row r="481" spans="2:15">
      <c r="B481" s="94"/>
      <c r="C481" s="94"/>
      <c r="D481" s="94"/>
      <c r="E481" s="94"/>
      <c r="F481" s="95"/>
      <c r="G481" s="95"/>
      <c r="H481" s="95"/>
      <c r="I481" s="95"/>
      <c r="J481" s="95"/>
      <c r="K481" s="95"/>
      <c r="L481" s="95"/>
      <c r="M481" s="95"/>
      <c r="N481" s="95"/>
      <c r="O481" s="95"/>
    </row>
    <row r="482" spans="2:15">
      <c r="B482" s="94"/>
      <c r="C482" s="94"/>
      <c r="D482" s="94"/>
      <c r="E482" s="94"/>
      <c r="F482" s="95"/>
      <c r="G482" s="95"/>
      <c r="H482" s="95"/>
      <c r="I482" s="95"/>
      <c r="J482" s="95"/>
      <c r="K482" s="95"/>
      <c r="L482" s="95"/>
      <c r="M482" s="95"/>
      <c r="N482" s="95"/>
      <c r="O482" s="95"/>
    </row>
    <row r="483" spans="2:15">
      <c r="B483" s="94"/>
      <c r="C483" s="94"/>
      <c r="D483" s="94"/>
      <c r="E483" s="94"/>
      <c r="F483" s="95"/>
      <c r="G483" s="95"/>
      <c r="H483" s="95"/>
      <c r="I483" s="95"/>
      <c r="J483" s="95"/>
      <c r="K483" s="95"/>
      <c r="L483" s="95"/>
      <c r="M483" s="95"/>
      <c r="N483" s="95"/>
      <c r="O483" s="95"/>
    </row>
    <row r="484" spans="2:15">
      <c r="B484" s="94"/>
      <c r="C484" s="94"/>
      <c r="D484" s="94"/>
      <c r="E484" s="94"/>
      <c r="F484" s="95"/>
      <c r="G484" s="95"/>
      <c r="H484" s="95"/>
      <c r="I484" s="95"/>
      <c r="J484" s="95"/>
      <c r="K484" s="95"/>
      <c r="L484" s="95"/>
      <c r="M484" s="95"/>
      <c r="N484" s="95"/>
      <c r="O484" s="95"/>
    </row>
    <row r="485" spans="2:15">
      <c r="B485" s="94"/>
      <c r="C485" s="94"/>
      <c r="D485" s="94"/>
      <c r="E485" s="94"/>
      <c r="F485" s="95"/>
      <c r="G485" s="95"/>
      <c r="H485" s="95"/>
      <c r="I485" s="95"/>
      <c r="J485" s="95"/>
      <c r="K485" s="95"/>
      <c r="L485" s="95"/>
      <c r="M485" s="95"/>
      <c r="N485" s="95"/>
      <c r="O485" s="95"/>
    </row>
    <row r="486" spans="2:15">
      <c r="B486" s="94"/>
      <c r="C486" s="94"/>
      <c r="D486" s="94"/>
      <c r="E486" s="94"/>
      <c r="F486" s="95"/>
      <c r="G486" s="95"/>
      <c r="H486" s="95"/>
      <c r="I486" s="95"/>
      <c r="J486" s="95"/>
      <c r="K486" s="95"/>
      <c r="L486" s="95"/>
      <c r="M486" s="95"/>
      <c r="N486" s="95"/>
      <c r="O486" s="95"/>
    </row>
    <row r="487" spans="2:15">
      <c r="B487" s="94"/>
      <c r="C487" s="94"/>
      <c r="D487" s="94"/>
      <c r="E487" s="94"/>
      <c r="F487" s="95"/>
      <c r="G487" s="95"/>
      <c r="H487" s="95"/>
      <c r="I487" s="95"/>
      <c r="J487" s="95"/>
      <c r="K487" s="95"/>
      <c r="L487" s="95"/>
      <c r="M487" s="95"/>
      <c r="N487" s="95"/>
      <c r="O487" s="95"/>
    </row>
    <row r="488" spans="2:15">
      <c r="B488" s="94"/>
      <c r="C488" s="94"/>
      <c r="D488" s="94"/>
      <c r="E488" s="94"/>
      <c r="F488" s="95"/>
      <c r="G488" s="95"/>
      <c r="H488" s="95"/>
      <c r="I488" s="95"/>
      <c r="J488" s="95"/>
      <c r="K488" s="95"/>
      <c r="L488" s="95"/>
      <c r="M488" s="95"/>
      <c r="N488" s="95"/>
      <c r="O488" s="95"/>
    </row>
    <row r="489" spans="2:15">
      <c r="B489" s="94"/>
      <c r="C489" s="94"/>
      <c r="D489" s="94"/>
      <c r="E489" s="94"/>
      <c r="F489" s="95"/>
      <c r="G489" s="95"/>
      <c r="H489" s="95"/>
      <c r="I489" s="95"/>
      <c r="J489" s="95"/>
      <c r="K489" s="95"/>
      <c r="L489" s="95"/>
      <c r="M489" s="95"/>
      <c r="N489" s="95"/>
      <c r="O489" s="95"/>
    </row>
    <row r="490" spans="2:15">
      <c r="B490" s="94"/>
      <c r="C490" s="94"/>
      <c r="D490" s="94"/>
      <c r="E490" s="94"/>
      <c r="F490" s="95"/>
      <c r="G490" s="95"/>
      <c r="H490" s="95"/>
      <c r="I490" s="95"/>
      <c r="J490" s="95"/>
      <c r="K490" s="95"/>
      <c r="L490" s="95"/>
      <c r="M490" s="95"/>
      <c r="N490" s="95"/>
      <c r="O490" s="95"/>
    </row>
    <row r="491" spans="2:15">
      <c r="B491" s="94"/>
      <c r="C491" s="94"/>
      <c r="D491" s="94"/>
      <c r="E491" s="94"/>
      <c r="F491" s="95"/>
      <c r="G491" s="95"/>
      <c r="H491" s="95"/>
      <c r="I491" s="95"/>
      <c r="J491" s="95"/>
      <c r="K491" s="95"/>
      <c r="L491" s="95"/>
      <c r="M491" s="95"/>
      <c r="N491" s="95"/>
      <c r="O491" s="95"/>
    </row>
    <row r="492" spans="2:15">
      <c r="B492" s="94"/>
      <c r="C492" s="94"/>
      <c r="D492" s="94"/>
      <c r="E492" s="94"/>
      <c r="F492" s="95"/>
      <c r="G492" s="95"/>
      <c r="H492" s="95"/>
      <c r="I492" s="95"/>
      <c r="J492" s="95"/>
      <c r="K492" s="95"/>
      <c r="L492" s="95"/>
      <c r="M492" s="95"/>
      <c r="N492" s="95"/>
      <c r="O492" s="95"/>
    </row>
    <row r="493" spans="2:15">
      <c r="B493" s="94"/>
      <c r="C493" s="94"/>
      <c r="D493" s="94"/>
      <c r="E493" s="94"/>
      <c r="F493" s="95"/>
      <c r="G493" s="95"/>
      <c r="H493" s="95"/>
      <c r="I493" s="95"/>
      <c r="J493" s="95"/>
      <c r="K493" s="95"/>
      <c r="L493" s="95"/>
      <c r="M493" s="95"/>
      <c r="N493" s="95"/>
      <c r="O493" s="95"/>
    </row>
    <row r="494" spans="2:15">
      <c r="B494" s="94"/>
      <c r="C494" s="94"/>
      <c r="D494" s="94"/>
      <c r="E494" s="94"/>
      <c r="F494" s="95"/>
      <c r="G494" s="95"/>
      <c r="H494" s="95"/>
      <c r="I494" s="95"/>
      <c r="J494" s="95"/>
      <c r="K494" s="95"/>
      <c r="L494" s="95"/>
      <c r="M494" s="95"/>
      <c r="N494" s="95"/>
      <c r="O494" s="95"/>
    </row>
    <row r="495" spans="2:15">
      <c r="B495" s="94"/>
      <c r="C495" s="94"/>
      <c r="D495" s="94"/>
      <c r="E495" s="94"/>
      <c r="F495" s="95"/>
      <c r="G495" s="95"/>
      <c r="H495" s="95"/>
      <c r="I495" s="95"/>
      <c r="J495" s="95"/>
      <c r="K495" s="95"/>
      <c r="L495" s="95"/>
      <c r="M495" s="95"/>
      <c r="N495" s="95"/>
      <c r="O495" s="95"/>
    </row>
    <row r="496" spans="2:15">
      <c r="B496" s="94"/>
      <c r="C496" s="94"/>
      <c r="D496" s="94"/>
      <c r="E496" s="94"/>
      <c r="F496" s="95"/>
      <c r="G496" s="95"/>
      <c r="H496" s="95"/>
      <c r="I496" s="95"/>
      <c r="J496" s="95"/>
      <c r="K496" s="95"/>
      <c r="L496" s="95"/>
      <c r="M496" s="95"/>
      <c r="N496" s="95"/>
      <c r="O496" s="95"/>
    </row>
    <row r="497" spans="2:15">
      <c r="B497" s="94"/>
      <c r="C497" s="94"/>
      <c r="D497" s="94"/>
      <c r="E497" s="94"/>
      <c r="F497" s="95"/>
      <c r="G497" s="95"/>
      <c r="H497" s="95"/>
      <c r="I497" s="95"/>
      <c r="J497" s="95"/>
      <c r="K497" s="95"/>
      <c r="L497" s="95"/>
      <c r="M497" s="95"/>
      <c r="N497" s="95"/>
      <c r="O497" s="95"/>
    </row>
    <row r="498" spans="2:15">
      <c r="B498" s="94"/>
      <c r="C498" s="94"/>
      <c r="D498" s="94"/>
      <c r="E498" s="94"/>
      <c r="F498" s="95"/>
      <c r="G498" s="95"/>
      <c r="H498" s="95"/>
      <c r="I498" s="95"/>
      <c r="J498" s="95"/>
      <c r="K498" s="95"/>
      <c r="L498" s="95"/>
      <c r="M498" s="95"/>
      <c r="N498" s="95"/>
      <c r="O498" s="95"/>
    </row>
    <row r="499" spans="2:15">
      <c r="B499" s="94"/>
      <c r="C499" s="94"/>
      <c r="D499" s="94"/>
      <c r="E499" s="94"/>
      <c r="F499" s="95"/>
      <c r="G499" s="95"/>
      <c r="H499" s="95"/>
      <c r="I499" s="95"/>
      <c r="J499" s="95"/>
      <c r="K499" s="95"/>
      <c r="L499" s="95"/>
      <c r="M499" s="95"/>
      <c r="N499" s="95"/>
      <c r="O499" s="95"/>
    </row>
    <row r="500" spans="2:15">
      <c r="B500" s="94"/>
      <c r="C500" s="94"/>
      <c r="D500" s="94"/>
      <c r="E500" s="94"/>
      <c r="F500" s="95"/>
      <c r="G500" s="95"/>
      <c r="H500" s="95"/>
      <c r="I500" s="95"/>
      <c r="J500" s="95"/>
      <c r="K500" s="95"/>
      <c r="L500" s="95"/>
      <c r="M500" s="95"/>
      <c r="N500" s="95"/>
      <c r="O500" s="95"/>
    </row>
    <row r="501" spans="2:15">
      <c r="B501" s="94"/>
      <c r="C501" s="94"/>
      <c r="D501" s="94"/>
      <c r="E501" s="94"/>
      <c r="F501" s="95"/>
      <c r="G501" s="95"/>
      <c r="H501" s="95"/>
      <c r="I501" s="95"/>
      <c r="J501" s="95"/>
      <c r="K501" s="95"/>
      <c r="L501" s="95"/>
      <c r="M501" s="95"/>
      <c r="N501" s="95"/>
      <c r="O501" s="95"/>
    </row>
    <row r="502" spans="2:15">
      <c r="B502" s="94"/>
      <c r="C502" s="94"/>
      <c r="D502" s="94"/>
      <c r="E502" s="94"/>
      <c r="F502" s="95"/>
      <c r="G502" s="95"/>
      <c r="H502" s="95"/>
      <c r="I502" s="95"/>
      <c r="J502" s="95"/>
      <c r="K502" s="95"/>
      <c r="L502" s="95"/>
      <c r="M502" s="95"/>
      <c r="N502" s="95"/>
      <c r="O502" s="95"/>
    </row>
    <row r="503" spans="2:15">
      <c r="B503" s="94"/>
      <c r="C503" s="94"/>
      <c r="D503" s="94"/>
      <c r="E503" s="94"/>
      <c r="F503" s="95"/>
      <c r="G503" s="95"/>
      <c r="H503" s="95"/>
      <c r="I503" s="95"/>
      <c r="J503" s="95"/>
      <c r="K503" s="95"/>
      <c r="L503" s="95"/>
      <c r="M503" s="95"/>
      <c r="N503" s="95"/>
      <c r="O503" s="95"/>
    </row>
    <row r="504" spans="2:15">
      <c r="B504" s="94"/>
      <c r="C504" s="94"/>
      <c r="D504" s="94"/>
      <c r="E504" s="94"/>
      <c r="F504" s="95"/>
      <c r="G504" s="95"/>
      <c r="H504" s="95"/>
      <c r="I504" s="95"/>
      <c r="J504" s="95"/>
      <c r="K504" s="95"/>
      <c r="L504" s="95"/>
      <c r="M504" s="95"/>
      <c r="N504" s="95"/>
      <c r="O504" s="95"/>
    </row>
    <row r="505" spans="2:15">
      <c r="B505" s="94"/>
      <c r="C505" s="94"/>
      <c r="D505" s="94"/>
      <c r="E505" s="94"/>
      <c r="F505" s="95"/>
      <c r="G505" s="95"/>
      <c r="H505" s="95"/>
      <c r="I505" s="95"/>
      <c r="J505" s="95"/>
      <c r="K505" s="95"/>
      <c r="L505" s="95"/>
      <c r="M505" s="95"/>
      <c r="N505" s="95"/>
      <c r="O505" s="95"/>
    </row>
    <row r="506" spans="2:15">
      <c r="B506" s="94"/>
      <c r="C506" s="94"/>
      <c r="D506" s="94"/>
      <c r="E506" s="94"/>
      <c r="F506" s="95"/>
      <c r="G506" s="95"/>
      <c r="H506" s="95"/>
      <c r="I506" s="95"/>
      <c r="J506" s="95"/>
      <c r="K506" s="95"/>
      <c r="L506" s="95"/>
      <c r="M506" s="95"/>
      <c r="N506" s="95"/>
      <c r="O506" s="95"/>
    </row>
    <row r="507" spans="2:15">
      <c r="B507" s="94"/>
      <c r="C507" s="94"/>
      <c r="D507" s="94"/>
      <c r="E507" s="94"/>
      <c r="F507" s="95"/>
      <c r="G507" s="95"/>
      <c r="H507" s="95"/>
      <c r="I507" s="95"/>
      <c r="J507" s="95"/>
      <c r="K507" s="95"/>
      <c r="L507" s="95"/>
      <c r="M507" s="95"/>
      <c r="N507" s="95"/>
      <c r="O507" s="95"/>
    </row>
    <row r="508" spans="2:15">
      <c r="B508" s="94"/>
      <c r="C508" s="94"/>
      <c r="D508" s="94"/>
      <c r="E508" s="94"/>
      <c r="F508" s="95"/>
      <c r="G508" s="95"/>
      <c r="H508" s="95"/>
      <c r="I508" s="95"/>
      <c r="J508" s="95"/>
      <c r="K508" s="95"/>
      <c r="L508" s="95"/>
      <c r="M508" s="95"/>
      <c r="N508" s="95"/>
      <c r="O508" s="95"/>
    </row>
    <row r="509" spans="2:15">
      <c r="B509" s="94"/>
      <c r="C509" s="94"/>
      <c r="D509" s="94"/>
      <c r="E509" s="94"/>
      <c r="F509" s="95"/>
      <c r="G509" s="95"/>
      <c r="H509" s="95"/>
      <c r="I509" s="95"/>
      <c r="J509" s="95"/>
      <c r="K509" s="95"/>
      <c r="L509" s="95"/>
      <c r="M509" s="95"/>
      <c r="N509" s="95"/>
      <c r="O509" s="95"/>
    </row>
    <row r="510" spans="2:15">
      <c r="B510" s="94"/>
      <c r="C510" s="94"/>
      <c r="D510" s="94"/>
      <c r="E510" s="94"/>
      <c r="F510" s="95"/>
      <c r="G510" s="95"/>
      <c r="H510" s="95"/>
      <c r="I510" s="95"/>
      <c r="J510" s="95"/>
      <c r="K510" s="95"/>
      <c r="L510" s="95"/>
      <c r="M510" s="95"/>
      <c r="N510" s="95"/>
      <c r="O510" s="95"/>
    </row>
    <row r="511" spans="2:15">
      <c r="B511" s="94"/>
      <c r="C511" s="94"/>
      <c r="D511" s="94"/>
      <c r="E511" s="94"/>
      <c r="F511" s="95"/>
      <c r="G511" s="95"/>
      <c r="H511" s="95"/>
      <c r="I511" s="95"/>
      <c r="J511" s="95"/>
      <c r="K511" s="95"/>
      <c r="L511" s="95"/>
      <c r="M511" s="95"/>
      <c r="N511" s="95"/>
      <c r="O511" s="95"/>
    </row>
    <row r="512" spans="2:15">
      <c r="B512" s="94"/>
      <c r="C512" s="94"/>
      <c r="D512" s="94"/>
      <c r="E512" s="94"/>
      <c r="F512" s="95"/>
      <c r="G512" s="95"/>
      <c r="H512" s="95"/>
      <c r="I512" s="95"/>
      <c r="J512" s="95"/>
      <c r="K512" s="95"/>
      <c r="L512" s="95"/>
      <c r="M512" s="95"/>
      <c r="N512" s="95"/>
      <c r="O512" s="95"/>
    </row>
    <row r="513" spans="2:15">
      <c r="B513" s="94"/>
      <c r="C513" s="94"/>
      <c r="D513" s="94"/>
      <c r="E513" s="94"/>
      <c r="F513" s="95"/>
      <c r="G513" s="95"/>
      <c r="H513" s="95"/>
      <c r="I513" s="95"/>
      <c r="J513" s="95"/>
      <c r="K513" s="95"/>
      <c r="L513" s="95"/>
      <c r="M513" s="95"/>
      <c r="N513" s="95"/>
      <c r="O513" s="95"/>
    </row>
    <row r="514" spans="2:15">
      <c r="B514" s="94"/>
      <c r="C514" s="94"/>
      <c r="D514" s="94"/>
      <c r="E514" s="94"/>
      <c r="F514" s="95"/>
      <c r="G514" s="95"/>
      <c r="H514" s="95"/>
      <c r="I514" s="95"/>
      <c r="J514" s="95"/>
      <c r="K514" s="95"/>
      <c r="L514" s="95"/>
      <c r="M514" s="95"/>
      <c r="N514" s="95"/>
      <c r="O514" s="95"/>
    </row>
    <row r="515" spans="2:15">
      <c r="B515" s="94"/>
      <c r="C515" s="94"/>
      <c r="D515" s="94"/>
      <c r="E515" s="94"/>
      <c r="F515" s="95"/>
      <c r="G515" s="95"/>
      <c r="H515" s="95"/>
      <c r="I515" s="95"/>
      <c r="J515" s="95"/>
      <c r="K515" s="95"/>
      <c r="L515" s="95"/>
      <c r="M515" s="95"/>
      <c r="N515" s="95"/>
      <c r="O515" s="95"/>
    </row>
    <row r="516" spans="2:15">
      <c r="B516" s="94"/>
      <c r="C516" s="94"/>
      <c r="D516" s="94"/>
      <c r="E516" s="94"/>
      <c r="F516" s="95"/>
      <c r="G516" s="95"/>
      <c r="H516" s="95"/>
      <c r="I516" s="95"/>
      <c r="J516" s="95"/>
      <c r="K516" s="95"/>
      <c r="L516" s="95"/>
      <c r="M516" s="95"/>
      <c r="N516" s="95"/>
      <c r="O516" s="95"/>
    </row>
    <row r="517" spans="2:15">
      <c r="B517" s="94"/>
      <c r="C517" s="94"/>
      <c r="D517" s="94"/>
      <c r="E517" s="94"/>
      <c r="F517" s="95"/>
      <c r="G517" s="95"/>
      <c r="H517" s="95"/>
      <c r="I517" s="95"/>
      <c r="J517" s="95"/>
      <c r="K517" s="95"/>
      <c r="L517" s="95"/>
      <c r="M517" s="95"/>
      <c r="N517" s="95"/>
      <c r="O517" s="95"/>
    </row>
    <row r="518" spans="2:15">
      <c r="B518" s="94"/>
      <c r="C518" s="94"/>
      <c r="D518" s="94"/>
      <c r="E518" s="94"/>
      <c r="F518" s="95"/>
      <c r="G518" s="95"/>
      <c r="H518" s="95"/>
      <c r="I518" s="95"/>
      <c r="J518" s="95"/>
      <c r="K518" s="95"/>
      <c r="L518" s="95"/>
      <c r="M518" s="95"/>
      <c r="N518" s="95"/>
      <c r="O518" s="95"/>
    </row>
    <row r="519" spans="2:15">
      <c r="B519" s="94"/>
      <c r="C519" s="94"/>
      <c r="D519" s="94"/>
      <c r="E519" s="94"/>
      <c r="F519" s="95"/>
      <c r="G519" s="95"/>
      <c r="H519" s="95"/>
      <c r="I519" s="95"/>
      <c r="J519" s="95"/>
      <c r="K519" s="95"/>
      <c r="L519" s="95"/>
      <c r="M519" s="95"/>
      <c r="N519" s="95"/>
      <c r="O519" s="95"/>
    </row>
    <row r="520" spans="2:15">
      <c r="B520" s="94"/>
      <c r="C520" s="94"/>
      <c r="D520" s="94"/>
      <c r="E520" s="94"/>
      <c r="F520" s="95"/>
      <c r="G520" s="95"/>
      <c r="H520" s="95"/>
      <c r="I520" s="95"/>
      <c r="J520" s="95"/>
      <c r="K520" s="95"/>
      <c r="L520" s="95"/>
      <c r="M520" s="95"/>
      <c r="N520" s="95"/>
      <c r="O520" s="95"/>
    </row>
    <row r="521" spans="2:15">
      <c r="B521" s="94"/>
      <c r="C521" s="94"/>
      <c r="D521" s="94"/>
      <c r="E521" s="94"/>
      <c r="F521" s="95"/>
      <c r="G521" s="95"/>
      <c r="H521" s="95"/>
      <c r="I521" s="95"/>
      <c r="J521" s="95"/>
      <c r="K521" s="95"/>
      <c r="L521" s="95"/>
      <c r="M521" s="95"/>
      <c r="N521" s="95"/>
      <c r="O521" s="95"/>
    </row>
    <row r="522" spans="2:15">
      <c r="B522" s="94"/>
      <c r="C522" s="94"/>
      <c r="D522" s="94"/>
      <c r="E522" s="94"/>
      <c r="F522" s="95"/>
      <c r="G522" s="95"/>
      <c r="H522" s="95"/>
      <c r="I522" s="95"/>
      <c r="J522" s="95"/>
      <c r="K522" s="95"/>
      <c r="L522" s="95"/>
      <c r="M522" s="95"/>
      <c r="N522" s="95"/>
      <c r="O522" s="95"/>
    </row>
    <row r="523" spans="2:15">
      <c r="B523" s="94"/>
      <c r="C523" s="94"/>
      <c r="D523" s="94"/>
      <c r="E523" s="94"/>
      <c r="F523" s="95"/>
      <c r="G523" s="95"/>
      <c r="H523" s="95"/>
      <c r="I523" s="95"/>
      <c r="J523" s="95"/>
      <c r="K523" s="95"/>
      <c r="L523" s="95"/>
      <c r="M523" s="95"/>
      <c r="N523" s="95"/>
      <c r="O523" s="95"/>
    </row>
    <row r="524" spans="2:15">
      <c r="B524" s="94"/>
      <c r="C524" s="94"/>
      <c r="D524" s="94"/>
      <c r="E524" s="94"/>
      <c r="F524" s="95"/>
      <c r="G524" s="95"/>
      <c r="H524" s="95"/>
      <c r="I524" s="95"/>
      <c r="J524" s="95"/>
      <c r="K524" s="95"/>
      <c r="L524" s="95"/>
      <c r="M524" s="95"/>
      <c r="N524" s="95"/>
      <c r="O524" s="95"/>
    </row>
    <row r="525" spans="2:15">
      <c r="B525" s="94"/>
      <c r="C525" s="94"/>
      <c r="D525" s="94"/>
      <c r="E525" s="94"/>
      <c r="F525" s="95"/>
      <c r="G525" s="95"/>
      <c r="H525" s="95"/>
      <c r="I525" s="95"/>
      <c r="J525" s="95"/>
      <c r="K525" s="95"/>
      <c r="L525" s="95"/>
      <c r="M525" s="95"/>
      <c r="N525" s="95"/>
      <c r="O525" s="95"/>
    </row>
  </sheetData>
  <sheetProtection sheet="1" objects="1" scenarios="1"/>
  <mergeCells count="2">
    <mergeCell ref="B6:O6"/>
    <mergeCell ref="B7:O7"/>
  </mergeCells>
  <phoneticPr fontId="3" type="noConversion"/>
  <dataValidations count="1">
    <dataValidation allowBlank="1" showInputMessage="1" showErrorMessage="1" sqref="A1:A1048576 B39:B1048576 C5:C1048576 B1:B37 D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גיליון9">
    <tabColor indexed="44"/>
    <pageSetUpPr fitToPage="1"/>
  </sheetPr>
  <dimension ref="B1:L796"/>
  <sheetViews>
    <sheetView rightToLeft="1" workbookViewId="0">
      <selection activeCell="F23" sqref="F23"/>
    </sheetView>
  </sheetViews>
  <sheetFormatPr defaultColWidth="9.140625" defaultRowHeight="18"/>
  <cols>
    <col min="1" max="1" width="6.28515625" style="1" customWidth="1"/>
    <col min="2" max="2" width="32.85546875" style="2" bestFit="1" customWidth="1"/>
    <col min="3" max="3" width="49.28515625" style="2" customWidth="1"/>
    <col min="4" max="4" width="9.7109375" style="2" bestFit="1" customWidth="1"/>
    <col min="5" max="5" width="21" style="2" bestFit="1" customWidth="1"/>
    <col min="6" max="6" width="12" style="1" bestFit="1" customWidth="1"/>
    <col min="7" max="7" width="8.140625" style="1" bestFit="1" customWidth="1"/>
    <col min="8" max="8" width="8.42578125" style="1" bestFit="1" customWidth="1"/>
    <col min="9" max="9" width="5" style="1" bestFit="1" customWidth="1"/>
    <col min="10" max="10" width="6.85546875" style="1" bestFit="1" customWidth="1"/>
    <col min="11" max="11" width="9.140625" style="1" bestFit="1" customWidth="1"/>
    <col min="12" max="12" width="9.28515625" style="1" customWidth="1"/>
    <col min="13" max="16384" width="9.140625" style="1"/>
  </cols>
  <sheetData>
    <row r="1" spans="2:12">
      <c r="B1" s="46" t="s">
        <v>139</v>
      </c>
      <c r="C1" s="46" t="s" vm="1">
        <v>219</v>
      </c>
    </row>
    <row r="2" spans="2:12">
      <c r="B2" s="46" t="s">
        <v>138</v>
      </c>
      <c r="C2" s="46" t="s">
        <v>220</v>
      </c>
    </row>
    <row r="3" spans="2:12">
      <c r="B3" s="46" t="s">
        <v>140</v>
      </c>
      <c r="C3" s="46" t="s">
        <v>221</v>
      </c>
    </row>
    <row r="4" spans="2:12">
      <c r="B4" s="46" t="s">
        <v>141</v>
      </c>
      <c r="C4" s="46">
        <v>2208</v>
      </c>
    </row>
    <row r="6" spans="2:12" ht="26.25" customHeight="1">
      <c r="B6" s="135" t="s">
        <v>166</v>
      </c>
      <c r="C6" s="136"/>
      <c r="D6" s="136"/>
      <c r="E6" s="136"/>
      <c r="F6" s="136"/>
      <c r="G6" s="136"/>
      <c r="H6" s="136"/>
      <c r="I6" s="136"/>
      <c r="J6" s="136"/>
      <c r="K6" s="136"/>
      <c r="L6" s="137"/>
    </row>
    <row r="7" spans="2:12" ht="26.25" customHeight="1">
      <c r="B7" s="135" t="s">
        <v>87</v>
      </c>
      <c r="C7" s="136"/>
      <c r="D7" s="136"/>
      <c r="E7" s="136"/>
      <c r="F7" s="136"/>
      <c r="G7" s="136"/>
      <c r="H7" s="136"/>
      <c r="I7" s="136"/>
      <c r="J7" s="136"/>
      <c r="K7" s="136"/>
      <c r="L7" s="137"/>
    </row>
    <row r="8" spans="2:12" s="3" customFormat="1" ht="63">
      <c r="B8" s="21" t="s">
        <v>109</v>
      </c>
      <c r="C8" s="29" t="s">
        <v>43</v>
      </c>
      <c r="D8" s="29" t="s">
        <v>112</v>
      </c>
      <c r="E8" s="29" t="s">
        <v>62</v>
      </c>
      <c r="F8" s="29" t="s">
        <v>96</v>
      </c>
      <c r="G8" s="29" t="s">
        <v>196</v>
      </c>
      <c r="H8" s="29" t="s">
        <v>195</v>
      </c>
      <c r="I8" s="29" t="s">
        <v>59</v>
      </c>
      <c r="J8" s="29" t="s">
        <v>56</v>
      </c>
      <c r="K8" s="29" t="s">
        <v>142</v>
      </c>
      <c r="L8" s="65" t="s">
        <v>144</v>
      </c>
    </row>
    <row r="9" spans="2:12" s="3" customFormat="1" ht="25.5">
      <c r="B9" s="14"/>
      <c r="C9" s="15"/>
      <c r="D9" s="15"/>
      <c r="E9" s="15"/>
      <c r="F9" s="15"/>
      <c r="G9" s="15" t="s">
        <v>203</v>
      </c>
      <c r="H9" s="15"/>
      <c r="I9" s="15" t="s">
        <v>199</v>
      </c>
      <c r="J9" s="15" t="s">
        <v>19</v>
      </c>
      <c r="K9" s="31" t="s">
        <v>19</v>
      </c>
      <c r="L9" s="16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</row>
    <row r="11" spans="2:12" s="4" customFormat="1" ht="18" customHeight="1">
      <c r="B11" s="88" t="s">
        <v>46</v>
      </c>
      <c r="C11" s="88"/>
      <c r="D11" s="89"/>
      <c r="E11" s="89"/>
      <c r="F11" s="89"/>
      <c r="G11" s="91"/>
      <c r="H11" s="99"/>
      <c r="I11" s="91">
        <v>8.5485923000000019E-2</v>
      </c>
      <c r="J11" s="92"/>
      <c r="K11" s="92">
        <f>IFERROR(I11/$I$11,0)</f>
        <v>1</v>
      </c>
      <c r="L11" s="92">
        <f>I11/'סכום נכסי הקרן'!$C$42</f>
        <v>8.9061778353873119E-7</v>
      </c>
    </row>
    <row r="12" spans="2:12" s="4" customFormat="1" ht="18" customHeight="1">
      <c r="B12" s="113" t="s">
        <v>24</v>
      </c>
      <c r="C12" s="88"/>
      <c r="D12" s="89"/>
      <c r="E12" s="89"/>
      <c r="F12" s="89"/>
      <c r="G12" s="91"/>
      <c r="H12" s="99"/>
      <c r="I12" s="91">
        <v>7.8710309999999992E-2</v>
      </c>
      <c r="J12" s="92"/>
      <c r="K12" s="92">
        <f t="shared" ref="K12:K20" si="0">IFERROR(I12/$I$11,0)</f>
        <v>0.92074001470394107</v>
      </c>
      <c r="L12" s="92">
        <f>I12/'סכום נכסי הקרן'!$C$42</f>
        <v>8.2002743111104281E-7</v>
      </c>
    </row>
    <row r="13" spans="2:12">
      <c r="B13" s="85" t="s">
        <v>1378</v>
      </c>
      <c r="C13" s="80"/>
      <c r="D13" s="81"/>
      <c r="E13" s="81"/>
      <c r="F13" s="81"/>
      <c r="G13" s="83"/>
      <c r="H13" s="101"/>
      <c r="I13" s="83">
        <v>7.8710309999999992E-2</v>
      </c>
      <c r="J13" s="84"/>
      <c r="K13" s="84">
        <f t="shared" si="0"/>
        <v>0.92074001470394107</v>
      </c>
      <c r="L13" s="84">
        <f>I13/'סכום נכסי הקרן'!$C$42</f>
        <v>8.2002743111104281E-7</v>
      </c>
    </row>
    <row r="14" spans="2:12">
      <c r="B14" s="86" t="s">
        <v>1379</v>
      </c>
      <c r="C14" s="88" t="s">
        <v>1380</v>
      </c>
      <c r="D14" s="89" t="s">
        <v>113</v>
      </c>
      <c r="E14" s="89" t="s">
        <v>408</v>
      </c>
      <c r="F14" s="89" t="s">
        <v>126</v>
      </c>
      <c r="G14" s="91">
        <v>4.9398300000000006</v>
      </c>
      <c r="H14" s="99">
        <v>1500</v>
      </c>
      <c r="I14" s="91">
        <v>7.4097450000000009E-2</v>
      </c>
      <c r="J14" s="92">
        <v>2.4699150000000005E-6</v>
      </c>
      <c r="K14" s="92">
        <f t="shared" si="0"/>
        <v>0.86677955152920316</v>
      </c>
      <c r="L14" s="92">
        <f>I14/'סכום נכסי הקרן'!$C$42</f>
        <v>7.7196928299963434E-7</v>
      </c>
    </row>
    <row r="15" spans="2:12">
      <c r="B15" s="86" t="s">
        <v>1381</v>
      </c>
      <c r="C15" s="88" t="s">
        <v>1382</v>
      </c>
      <c r="D15" s="89" t="s">
        <v>113</v>
      </c>
      <c r="E15" s="89" t="s">
        <v>150</v>
      </c>
      <c r="F15" s="89" t="s">
        <v>126</v>
      </c>
      <c r="G15" s="91">
        <v>62.335950000000004</v>
      </c>
      <c r="H15" s="99">
        <v>7.4</v>
      </c>
      <c r="I15" s="91">
        <v>4.6128600000000016E-3</v>
      </c>
      <c r="J15" s="92">
        <v>4.1570192302306029E-6</v>
      </c>
      <c r="K15" s="92">
        <f t="shared" si="0"/>
        <v>5.3960463174738148E-2</v>
      </c>
      <c r="L15" s="92">
        <f>I15/'סכום נכסי הקרן'!$C$42</f>
        <v>4.8058148111408616E-8</v>
      </c>
    </row>
    <row r="16" spans="2:12">
      <c r="B16" s="93"/>
      <c r="C16" s="88"/>
      <c r="D16" s="88"/>
      <c r="E16" s="88"/>
      <c r="F16" s="88"/>
      <c r="G16" s="91"/>
      <c r="H16" s="99"/>
      <c r="I16" s="88"/>
      <c r="J16" s="88"/>
      <c r="K16" s="92"/>
      <c r="L16" s="88"/>
    </row>
    <row r="17" spans="2:12">
      <c r="B17" s="113" t="s">
        <v>39</v>
      </c>
      <c r="C17" s="88"/>
      <c r="D17" s="89"/>
      <c r="E17" s="89"/>
      <c r="F17" s="89"/>
      <c r="G17" s="91"/>
      <c r="H17" s="99"/>
      <c r="I17" s="91">
        <v>6.7756130000000006E-3</v>
      </c>
      <c r="J17" s="92"/>
      <c r="K17" s="92">
        <f t="shared" si="0"/>
        <v>7.9259985296058613E-2</v>
      </c>
      <c r="L17" s="92">
        <f>I17/'סכום נכסי הקרן'!$C$42</f>
        <v>7.0590352427688156E-8</v>
      </c>
    </row>
    <row r="18" spans="2:12">
      <c r="B18" s="85" t="s">
        <v>1383</v>
      </c>
      <c r="C18" s="80"/>
      <c r="D18" s="81"/>
      <c r="E18" s="81"/>
      <c r="F18" s="81"/>
      <c r="G18" s="83"/>
      <c r="H18" s="101"/>
      <c r="I18" s="83">
        <v>6.7756130000000006E-3</v>
      </c>
      <c r="J18" s="84"/>
      <c r="K18" s="84">
        <f t="shared" si="0"/>
        <v>7.9259985296058613E-2</v>
      </c>
      <c r="L18" s="84">
        <f>I18/'סכום נכסי הקרן'!$C$42</f>
        <v>7.0590352427688156E-8</v>
      </c>
    </row>
    <row r="19" spans="2:12">
      <c r="B19" s="86" t="s">
        <v>1384</v>
      </c>
      <c r="C19" s="88" t="s">
        <v>1385</v>
      </c>
      <c r="D19" s="89" t="s">
        <v>1071</v>
      </c>
      <c r="E19" s="89" t="s">
        <v>1184</v>
      </c>
      <c r="F19" s="89" t="s">
        <v>125</v>
      </c>
      <c r="G19" s="91">
        <v>9.409200000000002</v>
      </c>
      <c r="H19" s="99">
        <v>16.82</v>
      </c>
      <c r="I19" s="91">
        <v>5.8557220000000007E-3</v>
      </c>
      <c r="J19" s="92">
        <v>2.8171257485029944E-7</v>
      </c>
      <c r="K19" s="92">
        <f t="shared" si="0"/>
        <v>6.8499254549781244E-2</v>
      </c>
      <c r="L19" s="92">
        <f>I19/'סכום נכסי הקרן'!$C$42</f>
        <v>6.1006654261181525E-8</v>
      </c>
    </row>
    <row r="20" spans="2:12">
      <c r="B20" s="86" t="s">
        <v>1386</v>
      </c>
      <c r="C20" s="88" t="s">
        <v>1387</v>
      </c>
      <c r="D20" s="89" t="s">
        <v>1089</v>
      </c>
      <c r="E20" s="89" t="s">
        <v>1167</v>
      </c>
      <c r="F20" s="89" t="s">
        <v>125</v>
      </c>
      <c r="G20" s="91">
        <v>2.4861930000000005</v>
      </c>
      <c r="H20" s="99">
        <v>10</v>
      </c>
      <c r="I20" s="91">
        <v>9.1989100000000015E-4</v>
      </c>
      <c r="J20" s="92">
        <v>9.8268498023715437E-8</v>
      </c>
      <c r="K20" s="92">
        <f t="shared" si="0"/>
        <v>1.0760730746277371E-2</v>
      </c>
      <c r="L20" s="92">
        <f>I20/'סכום נכסי הקרן'!$C$42</f>
        <v>9.5836981665066296E-9</v>
      </c>
    </row>
    <row r="21" spans="2:12">
      <c r="B21" s="93"/>
      <c r="C21" s="88"/>
      <c r="D21" s="88"/>
      <c r="E21" s="88"/>
      <c r="F21" s="88"/>
      <c r="G21" s="91"/>
      <c r="H21" s="99"/>
      <c r="I21" s="88"/>
      <c r="J21" s="88"/>
      <c r="K21" s="92"/>
      <c r="L21" s="88"/>
    </row>
    <row r="22" spans="2:12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</row>
    <row r="23" spans="2:12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</row>
    <row r="24" spans="2:12">
      <c r="B24" s="108" t="s">
        <v>211</v>
      </c>
      <c r="C24" s="88"/>
      <c r="D24" s="88"/>
      <c r="E24" s="88"/>
      <c r="F24" s="88"/>
      <c r="G24" s="88"/>
      <c r="H24" s="88"/>
      <c r="I24" s="88"/>
      <c r="J24" s="88"/>
      <c r="K24" s="88"/>
      <c r="L24" s="88"/>
    </row>
    <row r="25" spans="2:12">
      <c r="B25" s="108" t="s">
        <v>105</v>
      </c>
      <c r="C25" s="88"/>
      <c r="D25" s="88"/>
      <c r="E25" s="88"/>
      <c r="F25" s="88"/>
      <c r="G25" s="88"/>
      <c r="H25" s="88"/>
      <c r="I25" s="88"/>
      <c r="J25" s="88"/>
      <c r="K25" s="88"/>
      <c r="L25" s="88"/>
    </row>
    <row r="26" spans="2:12">
      <c r="B26" s="108" t="s">
        <v>194</v>
      </c>
      <c r="C26" s="88"/>
      <c r="D26" s="88"/>
      <c r="E26" s="88"/>
      <c r="F26" s="88"/>
      <c r="G26" s="88"/>
      <c r="H26" s="88"/>
      <c r="I26" s="88"/>
      <c r="J26" s="88"/>
      <c r="K26" s="88"/>
      <c r="L26" s="88"/>
    </row>
    <row r="27" spans="2:12">
      <c r="B27" s="108" t="s">
        <v>202</v>
      </c>
      <c r="C27" s="88"/>
      <c r="D27" s="88"/>
      <c r="E27" s="88"/>
      <c r="F27" s="88"/>
      <c r="G27" s="88"/>
      <c r="H27" s="88"/>
      <c r="I27" s="88"/>
      <c r="J27" s="88"/>
      <c r="K27" s="88"/>
      <c r="L27" s="88"/>
    </row>
    <row r="28" spans="2:12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</row>
    <row r="29" spans="2:12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</row>
    <row r="30" spans="2:12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</row>
    <row r="31" spans="2:12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</row>
    <row r="32" spans="2:12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</row>
    <row r="33" spans="2:12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</row>
    <row r="34" spans="2:12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</row>
    <row r="35" spans="2:12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</row>
    <row r="36" spans="2:12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</row>
    <row r="37" spans="2:12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</row>
    <row r="38" spans="2:12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</row>
    <row r="39" spans="2:12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</row>
    <row r="40" spans="2:12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</row>
    <row r="41" spans="2:12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</row>
    <row r="42" spans="2:12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</row>
    <row r="43" spans="2:12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</row>
    <row r="44" spans="2:12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</row>
    <row r="45" spans="2:12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</row>
    <row r="46" spans="2:12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</row>
    <row r="47" spans="2:12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</row>
    <row r="48" spans="2:12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</row>
    <row r="49" spans="2:12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</row>
    <row r="50" spans="2:12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</row>
    <row r="51" spans="2:12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</row>
    <row r="52" spans="2:12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</row>
    <row r="53" spans="2:12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</row>
    <row r="54" spans="2:12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</row>
    <row r="55" spans="2:12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</row>
    <row r="56" spans="2:12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</row>
    <row r="57" spans="2:12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</row>
    <row r="58" spans="2:12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</row>
    <row r="59" spans="2:12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</row>
    <row r="60" spans="2:12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</row>
    <row r="61" spans="2:12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</row>
    <row r="62" spans="2:12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</row>
    <row r="63" spans="2:12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</row>
    <row r="64" spans="2:12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</row>
    <row r="65" spans="2:12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</row>
    <row r="66" spans="2:12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</row>
    <row r="67" spans="2:12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</row>
    <row r="68" spans="2:12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</row>
    <row r="69" spans="2:12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</row>
    <row r="70" spans="2:12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</row>
    <row r="71" spans="2:12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</row>
    <row r="72" spans="2:12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</row>
    <row r="73" spans="2:12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</row>
    <row r="74" spans="2:12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</row>
    <row r="75" spans="2:12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</row>
    <row r="76" spans="2:12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</row>
    <row r="77" spans="2:12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</row>
    <row r="78" spans="2:12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</row>
    <row r="79" spans="2:12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</row>
    <row r="80" spans="2:12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</row>
    <row r="81" spans="2:12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</row>
    <row r="82" spans="2:12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</row>
    <row r="83" spans="2:12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</row>
    <row r="84" spans="2:12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</row>
    <row r="85" spans="2:12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</row>
    <row r="86" spans="2:12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</row>
    <row r="87" spans="2:12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</row>
    <row r="88" spans="2:12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</row>
    <row r="89" spans="2:12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</row>
    <row r="90" spans="2:12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</row>
    <row r="91" spans="2:12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</row>
    <row r="92" spans="2:12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</row>
    <row r="93" spans="2:12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</row>
    <row r="94" spans="2:12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</row>
    <row r="95" spans="2:12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</row>
    <row r="96" spans="2:12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</row>
    <row r="97" spans="2:12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</row>
    <row r="98" spans="2:12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</row>
    <row r="99" spans="2:12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</row>
    <row r="100" spans="2:12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</row>
    <row r="101" spans="2:12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</row>
    <row r="102" spans="2:12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</row>
    <row r="103" spans="2:12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</row>
    <row r="104" spans="2:12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</row>
    <row r="105" spans="2:12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</row>
    <row r="106" spans="2:12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</row>
    <row r="107" spans="2:12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</row>
    <row r="108" spans="2:12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</row>
    <row r="109" spans="2:12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</row>
    <row r="110" spans="2:12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</row>
    <row r="111" spans="2:12"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</row>
    <row r="112" spans="2:12"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</row>
    <row r="113" spans="2:12"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</row>
    <row r="114" spans="2:12"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</row>
    <row r="115" spans="2:12"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</row>
    <row r="116" spans="2:12"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</row>
    <row r="117" spans="2:12"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</row>
    <row r="118" spans="2:12">
      <c r="B118" s="88"/>
      <c r="C118" s="88"/>
      <c r="D118" s="88"/>
      <c r="E118" s="88"/>
      <c r="F118" s="88"/>
      <c r="G118" s="88"/>
      <c r="H118" s="88"/>
      <c r="I118" s="88"/>
      <c r="J118" s="88"/>
      <c r="K118" s="88"/>
      <c r="L118" s="88"/>
    </row>
    <row r="119" spans="2:12">
      <c r="B119" s="88"/>
      <c r="C119" s="88"/>
      <c r="D119" s="88"/>
      <c r="E119" s="88"/>
      <c r="F119" s="88"/>
      <c r="G119" s="88"/>
      <c r="H119" s="88"/>
      <c r="I119" s="88"/>
      <c r="J119" s="88"/>
      <c r="K119" s="88"/>
      <c r="L119" s="88"/>
    </row>
    <row r="120" spans="2:12">
      <c r="B120" s="88"/>
      <c r="C120" s="88"/>
      <c r="D120" s="88"/>
      <c r="E120" s="88"/>
      <c r="F120" s="88"/>
      <c r="G120" s="88"/>
      <c r="H120" s="88"/>
      <c r="I120" s="88"/>
      <c r="J120" s="88"/>
      <c r="K120" s="88"/>
      <c r="L120" s="88"/>
    </row>
    <row r="121" spans="2:12">
      <c r="B121" s="94"/>
      <c r="C121" s="94"/>
      <c r="D121" s="95"/>
      <c r="E121" s="95"/>
      <c r="F121" s="95"/>
      <c r="G121" s="95"/>
      <c r="H121" s="95"/>
      <c r="I121" s="95"/>
      <c r="J121" s="95"/>
      <c r="K121" s="95"/>
      <c r="L121" s="95"/>
    </row>
    <row r="122" spans="2:12">
      <c r="B122" s="94"/>
      <c r="C122" s="94"/>
      <c r="D122" s="95"/>
      <c r="E122" s="95"/>
      <c r="F122" s="95"/>
      <c r="G122" s="95"/>
      <c r="H122" s="95"/>
      <c r="I122" s="95"/>
      <c r="J122" s="95"/>
      <c r="K122" s="95"/>
      <c r="L122" s="95"/>
    </row>
    <row r="123" spans="2:12">
      <c r="B123" s="94"/>
      <c r="C123" s="94"/>
      <c r="D123" s="95"/>
      <c r="E123" s="95"/>
      <c r="F123" s="95"/>
      <c r="G123" s="95"/>
      <c r="H123" s="95"/>
      <c r="I123" s="95"/>
      <c r="J123" s="95"/>
      <c r="K123" s="95"/>
      <c r="L123" s="95"/>
    </row>
    <row r="124" spans="2:12">
      <c r="B124" s="94"/>
      <c r="C124" s="94"/>
      <c r="D124" s="95"/>
      <c r="E124" s="95"/>
      <c r="F124" s="95"/>
      <c r="G124" s="95"/>
      <c r="H124" s="95"/>
      <c r="I124" s="95"/>
      <c r="J124" s="95"/>
      <c r="K124" s="95"/>
      <c r="L124" s="95"/>
    </row>
    <row r="125" spans="2:12">
      <c r="B125" s="94"/>
      <c r="C125" s="94"/>
      <c r="D125" s="95"/>
      <c r="E125" s="95"/>
      <c r="F125" s="95"/>
      <c r="G125" s="95"/>
      <c r="H125" s="95"/>
      <c r="I125" s="95"/>
      <c r="J125" s="95"/>
      <c r="K125" s="95"/>
      <c r="L125" s="95"/>
    </row>
    <row r="126" spans="2:12">
      <c r="B126" s="94"/>
      <c r="C126" s="94"/>
      <c r="D126" s="95"/>
      <c r="E126" s="95"/>
      <c r="F126" s="95"/>
      <c r="G126" s="95"/>
      <c r="H126" s="95"/>
      <c r="I126" s="95"/>
      <c r="J126" s="95"/>
      <c r="K126" s="95"/>
      <c r="L126" s="95"/>
    </row>
    <row r="127" spans="2:12">
      <c r="B127" s="94"/>
      <c r="C127" s="94"/>
      <c r="D127" s="95"/>
      <c r="E127" s="95"/>
      <c r="F127" s="95"/>
      <c r="G127" s="95"/>
      <c r="H127" s="95"/>
      <c r="I127" s="95"/>
      <c r="J127" s="95"/>
      <c r="K127" s="95"/>
      <c r="L127" s="95"/>
    </row>
    <row r="128" spans="2:12">
      <c r="B128" s="94"/>
      <c r="C128" s="94"/>
      <c r="D128" s="95"/>
      <c r="E128" s="95"/>
      <c r="F128" s="95"/>
      <c r="G128" s="95"/>
      <c r="H128" s="95"/>
      <c r="I128" s="95"/>
      <c r="J128" s="95"/>
      <c r="K128" s="95"/>
      <c r="L128" s="95"/>
    </row>
    <row r="129" spans="2:12">
      <c r="B129" s="94"/>
      <c r="C129" s="94"/>
      <c r="D129" s="95"/>
      <c r="E129" s="95"/>
      <c r="F129" s="95"/>
      <c r="G129" s="95"/>
      <c r="H129" s="95"/>
      <c r="I129" s="95"/>
      <c r="J129" s="95"/>
      <c r="K129" s="95"/>
      <c r="L129" s="95"/>
    </row>
    <row r="130" spans="2:12">
      <c r="B130" s="94"/>
      <c r="C130" s="94"/>
      <c r="D130" s="95"/>
      <c r="E130" s="95"/>
      <c r="F130" s="95"/>
      <c r="G130" s="95"/>
      <c r="H130" s="95"/>
      <c r="I130" s="95"/>
      <c r="J130" s="95"/>
      <c r="K130" s="95"/>
      <c r="L130" s="95"/>
    </row>
    <row r="131" spans="2:12">
      <c r="B131" s="94"/>
      <c r="C131" s="94"/>
      <c r="D131" s="95"/>
      <c r="E131" s="95"/>
      <c r="F131" s="95"/>
      <c r="G131" s="95"/>
      <c r="H131" s="95"/>
      <c r="I131" s="95"/>
      <c r="J131" s="95"/>
      <c r="K131" s="95"/>
      <c r="L131" s="95"/>
    </row>
    <row r="132" spans="2:12">
      <c r="B132" s="94"/>
      <c r="C132" s="94"/>
      <c r="D132" s="95"/>
      <c r="E132" s="95"/>
      <c r="F132" s="95"/>
      <c r="G132" s="95"/>
      <c r="H132" s="95"/>
      <c r="I132" s="95"/>
      <c r="J132" s="95"/>
      <c r="K132" s="95"/>
      <c r="L132" s="95"/>
    </row>
    <row r="133" spans="2:12">
      <c r="B133" s="94"/>
      <c r="C133" s="94"/>
      <c r="D133" s="95"/>
      <c r="E133" s="95"/>
      <c r="F133" s="95"/>
      <c r="G133" s="95"/>
      <c r="H133" s="95"/>
      <c r="I133" s="95"/>
      <c r="J133" s="95"/>
      <c r="K133" s="95"/>
      <c r="L133" s="95"/>
    </row>
    <row r="134" spans="2:12">
      <c r="B134" s="94"/>
      <c r="C134" s="94"/>
      <c r="D134" s="95"/>
      <c r="E134" s="95"/>
      <c r="F134" s="95"/>
      <c r="G134" s="95"/>
      <c r="H134" s="95"/>
      <c r="I134" s="95"/>
      <c r="J134" s="95"/>
      <c r="K134" s="95"/>
      <c r="L134" s="95"/>
    </row>
    <row r="135" spans="2:12">
      <c r="B135" s="94"/>
      <c r="C135" s="94"/>
      <c r="D135" s="95"/>
      <c r="E135" s="95"/>
      <c r="F135" s="95"/>
      <c r="G135" s="95"/>
      <c r="H135" s="95"/>
      <c r="I135" s="95"/>
      <c r="J135" s="95"/>
      <c r="K135" s="95"/>
      <c r="L135" s="95"/>
    </row>
    <row r="136" spans="2:12">
      <c r="B136" s="94"/>
      <c r="C136" s="94"/>
      <c r="D136" s="95"/>
      <c r="E136" s="95"/>
      <c r="F136" s="95"/>
      <c r="G136" s="95"/>
      <c r="H136" s="95"/>
      <c r="I136" s="95"/>
      <c r="J136" s="95"/>
      <c r="K136" s="95"/>
      <c r="L136" s="95"/>
    </row>
    <row r="137" spans="2:12">
      <c r="B137" s="94"/>
      <c r="C137" s="94"/>
      <c r="D137" s="95"/>
      <c r="E137" s="95"/>
      <c r="F137" s="95"/>
      <c r="G137" s="95"/>
      <c r="H137" s="95"/>
      <c r="I137" s="95"/>
      <c r="J137" s="95"/>
      <c r="K137" s="95"/>
      <c r="L137" s="95"/>
    </row>
    <row r="138" spans="2:12">
      <c r="B138" s="94"/>
      <c r="C138" s="94"/>
      <c r="D138" s="95"/>
      <c r="E138" s="95"/>
      <c r="F138" s="95"/>
      <c r="G138" s="95"/>
      <c r="H138" s="95"/>
      <c r="I138" s="95"/>
      <c r="J138" s="95"/>
      <c r="K138" s="95"/>
      <c r="L138" s="95"/>
    </row>
    <row r="139" spans="2:12">
      <c r="B139" s="94"/>
      <c r="C139" s="94"/>
      <c r="D139" s="95"/>
      <c r="E139" s="95"/>
      <c r="F139" s="95"/>
      <c r="G139" s="95"/>
      <c r="H139" s="95"/>
      <c r="I139" s="95"/>
      <c r="J139" s="95"/>
      <c r="K139" s="95"/>
      <c r="L139" s="95"/>
    </row>
    <row r="140" spans="2:12">
      <c r="B140" s="94"/>
      <c r="C140" s="94"/>
      <c r="D140" s="95"/>
      <c r="E140" s="95"/>
      <c r="F140" s="95"/>
      <c r="G140" s="95"/>
      <c r="H140" s="95"/>
      <c r="I140" s="95"/>
      <c r="J140" s="95"/>
      <c r="K140" s="95"/>
      <c r="L140" s="95"/>
    </row>
    <row r="141" spans="2:12">
      <c r="B141" s="94"/>
      <c r="C141" s="94"/>
      <c r="D141" s="95"/>
      <c r="E141" s="95"/>
      <c r="F141" s="95"/>
      <c r="G141" s="95"/>
      <c r="H141" s="95"/>
      <c r="I141" s="95"/>
      <c r="J141" s="95"/>
      <c r="K141" s="95"/>
      <c r="L141" s="95"/>
    </row>
    <row r="142" spans="2:12">
      <c r="B142" s="94"/>
      <c r="C142" s="94"/>
      <c r="D142" s="95"/>
      <c r="E142" s="95"/>
      <c r="F142" s="95"/>
      <c r="G142" s="95"/>
      <c r="H142" s="95"/>
      <c r="I142" s="95"/>
      <c r="J142" s="95"/>
      <c r="K142" s="95"/>
      <c r="L142" s="95"/>
    </row>
    <row r="143" spans="2:12">
      <c r="B143" s="94"/>
      <c r="C143" s="94"/>
      <c r="D143" s="95"/>
      <c r="E143" s="95"/>
      <c r="F143" s="95"/>
      <c r="G143" s="95"/>
      <c r="H143" s="95"/>
      <c r="I143" s="95"/>
      <c r="J143" s="95"/>
      <c r="K143" s="95"/>
      <c r="L143" s="95"/>
    </row>
    <row r="144" spans="2:12">
      <c r="B144" s="94"/>
      <c r="C144" s="94"/>
      <c r="D144" s="95"/>
      <c r="E144" s="95"/>
      <c r="F144" s="95"/>
      <c r="G144" s="95"/>
      <c r="H144" s="95"/>
      <c r="I144" s="95"/>
      <c r="J144" s="95"/>
      <c r="K144" s="95"/>
      <c r="L144" s="95"/>
    </row>
    <row r="145" spans="2:12">
      <c r="B145" s="94"/>
      <c r="C145" s="94"/>
      <c r="D145" s="95"/>
      <c r="E145" s="95"/>
      <c r="F145" s="95"/>
      <c r="G145" s="95"/>
      <c r="H145" s="95"/>
      <c r="I145" s="95"/>
      <c r="J145" s="95"/>
      <c r="K145" s="95"/>
      <c r="L145" s="95"/>
    </row>
    <row r="146" spans="2:12">
      <c r="B146" s="94"/>
      <c r="C146" s="94"/>
      <c r="D146" s="95"/>
      <c r="E146" s="95"/>
      <c r="F146" s="95"/>
      <c r="G146" s="95"/>
      <c r="H146" s="95"/>
      <c r="I146" s="95"/>
      <c r="J146" s="95"/>
      <c r="K146" s="95"/>
      <c r="L146" s="95"/>
    </row>
    <row r="147" spans="2:12">
      <c r="B147" s="94"/>
      <c r="C147" s="94"/>
      <c r="D147" s="95"/>
      <c r="E147" s="95"/>
      <c r="F147" s="95"/>
      <c r="G147" s="95"/>
      <c r="H147" s="95"/>
      <c r="I147" s="95"/>
      <c r="J147" s="95"/>
      <c r="K147" s="95"/>
      <c r="L147" s="95"/>
    </row>
    <row r="148" spans="2:12">
      <c r="B148" s="94"/>
      <c r="C148" s="94"/>
      <c r="D148" s="95"/>
      <c r="E148" s="95"/>
      <c r="F148" s="95"/>
      <c r="G148" s="95"/>
      <c r="H148" s="95"/>
      <c r="I148" s="95"/>
      <c r="J148" s="95"/>
      <c r="K148" s="95"/>
      <c r="L148" s="95"/>
    </row>
    <row r="149" spans="2:12">
      <c r="B149" s="94"/>
      <c r="C149" s="94"/>
      <c r="D149" s="95"/>
      <c r="E149" s="95"/>
      <c r="F149" s="95"/>
      <c r="G149" s="95"/>
      <c r="H149" s="95"/>
      <c r="I149" s="95"/>
      <c r="J149" s="95"/>
      <c r="K149" s="95"/>
      <c r="L149" s="95"/>
    </row>
    <row r="150" spans="2:12">
      <c r="B150" s="94"/>
      <c r="C150" s="94"/>
      <c r="D150" s="95"/>
      <c r="E150" s="95"/>
      <c r="F150" s="95"/>
      <c r="G150" s="95"/>
      <c r="H150" s="95"/>
      <c r="I150" s="95"/>
      <c r="J150" s="95"/>
      <c r="K150" s="95"/>
      <c r="L150" s="95"/>
    </row>
    <row r="151" spans="2:12">
      <c r="B151" s="94"/>
      <c r="C151" s="94"/>
      <c r="D151" s="95"/>
      <c r="E151" s="95"/>
      <c r="F151" s="95"/>
      <c r="G151" s="95"/>
      <c r="H151" s="95"/>
      <c r="I151" s="95"/>
      <c r="J151" s="95"/>
      <c r="K151" s="95"/>
      <c r="L151" s="95"/>
    </row>
    <row r="152" spans="2:12">
      <c r="B152" s="94"/>
      <c r="C152" s="94"/>
      <c r="D152" s="95"/>
      <c r="E152" s="95"/>
      <c r="F152" s="95"/>
      <c r="G152" s="95"/>
      <c r="H152" s="95"/>
      <c r="I152" s="95"/>
      <c r="J152" s="95"/>
      <c r="K152" s="95"/>
      <c r="L152" s="95"/>
    </row>
    <row r="153" spans="2:12">
      <c r="B153" s="94"/>
      <c r="C153" s="94"/>
      <c r="D153" s="95"/>
      <c r="E153" s="95"/>
      <c r="F153" s="95"/>
      <c r="G153" s="95"/>
      <c r="H153" s="95"/>
      <c r="I153" s="95"/>
      <c r="J153" s="95"/>
      <c r="K153" s="95"/>
      <c r="L153" s="95"/>
    </row>
    <row r="154" spans="2:12">
      <c r="B154" s="94"/>
      <c r="C154" s="94"/>
      <c r="D154" s="95"/>
      <c r="E154" s="95"/>
      <c r="F154" s="95"/>
      <c r="G154" s="95"/>
      <c r="H154" s="95"/>
      <c r="I154" s="95"/>
      <c r="J154" s="95"/>
      <c r="K154" s="95"/>
      <c r="L154" s="95"/>
    </row>
    <row r="155" spans="2:12">
      <c r="B155" s="94"/>
      <c r="C155" s="94"/>
      <c r="D155" s="95"/>
      <c r="E155" s="95"/>
      <c r="F155" s="95"/>
      <c r="G155" s="95"/>
      <c r="H155" s="95"/>
      <c r="I155" s="95"/>
      <c r="J155" s="95"/>
      <c r="K155" s="95"/>
      <c r="L155" s="95"/>
    </row>
    <row r="156" spans="2:12">
      <c r="B156" s="94"/>
      <c r="C156" s="94"/>
      <c r="D156" s="95"/>
      <c r="E156" s="95"/>
      <c r="F156" s="95"/>
      <c r="G156" s="95"/>
      <c r="H156" s="95"/>
      <c r="I156" s="95"/>
      <c r="J156" s="95"/>
      <c r="K156" s="95"/>
      <c r="L156" s="95"/>
    </row>
    <row r="157" spans="2:12">
      <c r="B157" s="94"/>
      <c r="C157" s="94"/>
      <c r="D157" s="95"/>
      <c r="E157" s="95"/>
      <c r="F157" s="95"/>
      <c r="G157" s="95"/>
      <c r="H157" s="95"/>
      <c r="I157" s="95"/>
      <c r="J157" s="95"/>
      <c r="K157" s="95"/>
      <c r="L157" s="95"/>
    </row>
    <row r="158" spans="2:12">
      <c r="B158" s="94"/>
      <c r="C158" s="94"/>
      <c r="D158" s="95"/>
      <c r="E158" s="95"/>
      <c r="F158" s="95"/>
      <c r="G158" s="95"/>
      <c r="H158" s="95"/>
      <c r="I158" s="95"/>
      <c r="J158" s="95"/>
      <c r="K158" s="95"/>
      <c r="L158" s="95"/>
    </row>
    <row r="159" spans="2:12">
      <c r="B159" s="94"/>
      <c r="C159" s="94"/>
      <c r="D159" s="95"/>
      <c r="E159" s="95"/>
      <c r="F159" s="95"/>
      <c r="G159" s="95"/>
      <c r="H159" s="95"/>
      <c r="I159" s="95"/>
      <c r="J159" s="95"/>
      <c r="K159" s="95"/>
      <c r="L159" s="95"/>
    </row>
    <row r="160" spans="2:12">
      <c r="B160" s="94"/>
      <c r="C160" s="94"/>
      <c r="D160" s="95"/>
      <c r="E160" s="95"/>
      <c r="F160" s="95"/>
      <c r="G160" s="95"/>
      <c r="H160" s="95"/>
      <c r="I160" s="95"/>
      <c r="J160" s="95"/>
      <c r="K160" s="95"/>
      <c r="L160" s="95"/>
    </row>
    <row r="161" spans="2:12">
      <c r="B161" s="94"/>
      <c r="C161" s="94"/>
      <c r="D161" s="95"/>
      <c r="E161" s="95"/>
      <c r="F161" s="95"/>
      <c r="G161" s="95"/>
      <c r="H161" s="95"/>
      <c r="I161" s="95"/>
      <c r="J161" s="95"/>
      <c r="K161" s="95"/>
      <c r="L161" s="95"/>
    </row>
    <row r="162" spans="2:12">
      <c r="B162" s="94"/>
      <c r="C162" s="94"/>
      <c r="D162" s="95"/>
      <c r="E162" s="95"/>
      <c r="F162" s="95"/>
      <c r="G162" s="95"/>
      <c r="H162" s="95"/>
      <c r="I162" s="95"/>
      <c r="J162" s="95"/>
      <c r="K162" s="95"/>
      <c r="L162" s="95"/>
    </row>
    <row r="163" spans="2:12">
      <c r="B163" s="94"/>
      <c r="C163" s="94"/>
      <c r="D163" s="95"/>
      <c r="E163" s="95"/>
      <c r="F163" s="95"/>
      <c r="G163" s="95"/>
      <c r="H163" s="95"/>
      <c r="I163" s="95"/>
      <c r="J163" s="95"/>
      <c r="K163" s="95"/>
      <c r="L163" s="95"/>
    </row>
    <row r="164" spans="2:12">
      <c r="B164" s="94"/>
      <c r="C164" s="94"/>
      <c r="D164" s="95"/>
      <c r="E164" s="95"/>
      <c r="F164" s="95"/>
      <c r="G164" s="95"/>
      <c r="H164" s="95"/>
      <c r="I164" s="95"/>
      <c r="J164" s="95"/>
      <c r="K164" s="95"/>
      <c r="L164" s="95"/>
    </row>
    <row r="165" spans="2:12">
      <c r="B165" s="94"/>
      <c r="C165" s="94"/>
      <c r="D165" s="95"/>
      <c r="E165" s="95"/>
      <c r="F165" s="95"/>
      <c r="G165" s="95"/>
      <c r="H165" s="95"/>
      <c r="I165" s="95"/>
      <c r="J165" s="95"/>
      <c r="K165" s="95"/>
      <c r="L165" s="95"/>
    </row>
    <row r="166" spans="2:12">
      <c r="B166" s="94"/>
      <c r="C166" s="94"/>
      <c r="D166" s="95"/>
      <c r="E166" s="95"/>
      <c r="F166" s="95"/>
      <c r="G166" s="95"/>
      <c r="H166" s="95"/>
      <c r="I166" s="95"/>
      <c r="J166" s="95"/>
      <c r="K166" s="95"/>
      <c r="L166" s="95"/>
    </row>
    <row r="167" spans="2:12">
      <c r="B167" s="94"/>
      <c r="C167" s="94"/>
      <c r="D167" s="95"/>
      <c r="E167" s="95"/>
      <c r="F167" s="95"/>
      <c r="G167" s="95"/>
      <c r="H167" s="95"/>
      <c r="I167" s="95"/>
      <c r="J167" s="95"/>
      <c r="K167" s="95"/>
      <c r="L167" s="95"/>
    </row>
    <row r="168" spans="2:12">
      <c r="B168" s="94"/>
      <c r="C168" s="94"/>
      <c r="D168" s="95"/>
      <c r="E168" s="95"/>
      <c r="F168" s="95"/>
      <c r="G168" s="95"/>
      <c r="H168" s="95"/>
      <c r="I168" s="95"/>
      <c r="J168" s="95"/>
      <c r="K168" s="95"/>
      <c r="L168" s="95"/>
    </row>
    <row r="169" spans="2:12">
      <c r="B169" s="94"/>
      <c r="C169" s="94"/>
      <c r="D169" s="95"/>
      <c r="E169" s="95"/>
      <c r="F169" s="95"/>
      <c r="G169" s="95"/>
      <c r="H169" s="95"/>
      <c r="I169" s="95"/>
      <c r="J169" s="95"/>
      <c r="K169" s="95"/>
      <c r="L169" s="95"/>
    </row>
    <row r="170" spans="2:12">
      <c r="B170" s="94"/>
      <c r="C170" s="94"/>
      <c r="D170" s="95"/>
      <c r="E170" s="95"/>
      <c r="F170" s="95"/>
      <c r="G170" s="95"/>
      <c r="H170" s="95"/>
      <c r="I170" s="95"/>
      <c r="J170" s="95"/>
      <c r="K170" s="95"/>
      <c r="L170" s="95"/>
    </row>
    <row r="171" spans="2:12">
      <c r="B171" s="94"/>
      <c r="C171" s="94"/>
      <c r="D171" s="95"/>
      <c r="E171" s="95"/>
      <c r="F171" s="95"/>
      <c r="G171" s="95"/>
      <c r="H171" s="95"/>
      <c r="I171" s="95"/>
      <c r="J171" s="95"/>
      <c r="K171" s="95"/>
      <c r="L171" s="95"/>
    </row>
    <row r="172" spans="2:12">
      <c r="B172" s="94"/>
      <c r="C172" s="94"/>
      <c r="D172" s="95"/>
      <c r="E172" s="95"/>
      <c r="F172" s="95"/>
      <c r="G172" s="95"/>
      <c r="H172" s="95"/>
      <c r="I172" s="95"/>
      <c r="J172" s="95"/>
      <c r="K172" s="95"/>
      <c r="L172" s="95"/>
    </row>
    <row r="173" spans="2:12">
      <c r="B173" s="94"/>
      <c r="C173" s="94"/>
      <c r="D173" s="95"/>
      <c r="E173" s="95"/>
      <c r="F173" s="95"/>
      <c r="G173" s="95"/>
      <c r="H173" s="95"/>
      <c r="I173" s="95"/>
      <c r="J173" s="95"/>
      <c r="K173" s="95"/>
      <c r="L173" s="95"/>
    </row>
    <row r="174" spans="2:12">
      <c r="B174" s="94"/>
      <c r="C174" s="94"/>
      <c r="D174" s="95"/>
      <c r="E174" s="95"/>
      <c r="F174" s="95"/>
      <c r="G174" s="95"/>
      <c r="H174" s="95"/>
      <c r="I174" s="95"/>
      <c r="J174" s="95"/>
      <c r="K174" s="95"/>
      <c r="L174" s="95"/>
    </row>
    <row r="175" spans="2:12">
      <c r="B175" s="94"/>
      <c r="C175" s="94"/>
      <c r="D175" s="95"/>
      <c r="E175" s="95"/>
      <c r="F175" s="95"/>
      <c r="G175" s="95"/>
      <c r="H175" s="95"/>
      <c r="I175" s="95"/>
      <c r="J175" s="95"/>
      <c r="K175" s="95"/>
      <c r="L175" s="95"/>
    </row>
    <row r="176" spans="2:12">
      <c r="B176" s="94"/>
      <c r="C176" s="94"/>
      <c r="D176" s="95"/>
      <c r="E176" s="95"/>
      <c r="F176" s="95"/>
      <c r="G176" s="95"/>
      <c r="H176" s="95"/>
      <c r="I176" s="95"/>
      <c r="J176" s="95"/>
      <c r="K176" s="95"/>
      <c r="L176" s="95"/>
    </row>
    <row r="177" spans="2:12">
      <c r="B177" s="94"/>
      <c r="C177" s="94"/>
      <c r="D177" s="95"/>
      <c r="E177" s="95"/>
      <c r="F177" s="95"/>
      <c r="G177" s="95"/>
      <c r="H177" s="95"/>
      <c r="I177" s="95"/>
      <c r="J177" s="95"/>
      <c r="K177" s="95"/>
      <c r="L177" s="95"/>
    </row>
    <row r="178" spans="2:12">
      <c r="B178" s="94"/>
      <c r="C178" s="94"/>
      <c r="D178" s="95"/>
      <c r="E178" s="95"/>
      <c r="F178" s="95"/>
      <c r="G178" s="95"/>
      <c r="H178" s="95"/>
      <c r="I178" s="95"/>
      <c r="J178" s="95"/>
      <c r="K178" s="95"/>
      <c r="L178" s="95"/>
    </row>
    <row r="179" spans="2:12">
      <c r="B179" s="94"/>
      <c r="C179" s="94"/>
      <c r="D179" s="95"/>
      <c r="E179" s="95"/>
      <c r="F179" s="95"/>
      <c r="G179" s="95"/>
      <c r="H179" s="95"/>
      <c r="I179" s="95"/>
      <c r="J179" s="95"/>
      <c r="K179" s="95"/>
      <c r="L179" s="95"/>
    </row>
    <row r="180" spans="2:12">
      <c r="B180" s="94"/>
      <c r="C180" s="94"/>
      <c r="D180" s="95"/>
      <c r="E180" s="95"/>
      <c r="F180" s="95"/>
      <c r="G180" s="95"/>
      <c r="H180" s="95"/>
      <c r="I180" s="95"/>
      <c r="J180" s="95"/>
      <c r="K180" s="95"/>
      <c r="L180" s="95"/>
    </row>
    <row r="181" spans="2:12">
      <c r="B181" s="94"/>
      <c r="C181" s="94"/>
      <c r="D181" s="95"/>
      <c r="E181" s="95"/>
      <c r="F181" s="95"/>
      <c r="G181" s="95"/>
      <c r="H181" s="95"/>
      <c r="I181" s="95"/>
      <c r="J181" s="95"/>
      <c r="K181" s="95"/>
      <c r="L181" s="95"/>
    </row>
    <row r="182" spans="2:12">
      <c r="B182" s="94"/>
      <c r="C182" s="94"/>
      <c r="D182" s="95"/>
      <c r="E182" s="95"/>
      <c r="F182" s="95"/>
      <c r="G182" s="95"/>
      <c r="H182" s="95"/>
      <c r="I182" s="95"/>
      <c r="J182" s="95"/>
      <c r="K182" s="95"/>
      <c r="L182" s="95"/>
    </row>
    <row r="183" spans="2:12">
      <c r="B183" s="94"/>
      <c r="C183" s="94"/>
      <c r="D183" s="95"/>
      <c r="E183" s="95"/>
      <c r="F183" s="95"/>
      <c r="G183" s="95"/>
      <c r="H183" s="95"/>
      <c r="I183" s="95"/>
      <c r="J183" s="95"/>
      <c r="K183" s="95"/>
      <c r="L183" s="95"/>
    </row>
    <row r="184" spans="2:12">
      <c r="B184" s="94"/>
      <c r="C184" s="94"/>
      <c r="D184" s="95"/>
      <c r="E184" s="95"/>
      <c r="F184" s="95"/>
      <c r="G184" s="95"/>
      <c r="H184" s="95"/>
      <c r="I184" s="95"/>
      <c r="J184" s="95"/>
      <c r="K184" s="95"/>
      <c r="L184" s="95"/>
    </row>
    <row r="185" spans="2:12">
      <c r="B185" s="94"/>
      <c r="C185" s="94"/>
      <c r="D185" s="95"/>
      <c r="E185" s="95"/>
      <c r="F185" s="95"/>
      <c r="G185" s="95"/>
      <c r="H185" s="95"/>
      <c r="I185" s="95"/>
      <c r="J185" s="95"/>
      <c r="K185" s="95"/>
      <c r="L185" s="95"/>
    </row>
    <row r="186" spans="2:12">
      <c r="B186" s="94"/>
      <c r="C186" s="94"/>
      <c r="D186" s="95"/>
      <c r="E186" s="95"/>
      <c r="F186" s="95"/>
      <c r="G186" s="95"/>
      <c r="H186" s="95"/>
      <c r="I186" s="95"/>
      <c r="J186" s="95"/>
      <c r="K186" s="95"/>
      <c r="L186" s="95"/>
    </row>
    <row r="187" spans="2:12">
      <c r="B187" s="94"/>
      <c r="C187" s="94"/>
      <c r="D187" s="95"/>
      <c r="E187" s="95"/>
      <c r="F187" s="95"/>
      <c r="G187" s="95"/>
      <c r="H187" s="95"/>
      <c r="I187" s="95"/>
      <c r="J187" s="95"/>
      <c r="K187" s="95"/>
      <c r="L187" s="95"/>
    </row>
    <row r="188" spans="2:12">
      <c r="B188" s="94"/>
      <c r="C188" s="94"/>
      <c r="D188" s="95"/>
      <c r="E188" s="95"/>
      <c r="F188" s="95"/>
      <c r="G188" s="95"/>
      <c r="H188" s="95"/>
      <c r="I188" s="95"/>
      <c r="J188" s="95"/>
      <c r="K188" s="95"/>
      <c r="L188" s="95"/>
    </row>
    <row r="189" spans="2:12">
      <c r="B189" s="94"/>
      <c r="C189" s="94"/>
      <c r="D189" s="95"/>
      <c r="E189" s="95"/>
      <c r="F189" s="95"/>
      <c r="G189" s="95"/>
      <c r="H189" s="95"/>
      <c r="I189" s="95"/>
      <c r="J189" s="95"/>
      <c r="K189" s="95"/>
      <c r="L189" s="95"/>
    </row>
    <row r="190" spans="2:12">
      <c r="B190" s="94"/>
      <c r="C190" s="94"/>
      <c r="D190" s="95"/>
      <c r="E190" s="95"/>
      <c r="F190" s="95"/>
      <c r="G190" s="95"/>
      <c r="H190" s="95"/>
      <c r="I190" s="95"/>
      <c r="J190" s="95"/>
      <c r="K190" s="95"/>
      <c r="L190" s="95"/>
    </row>
    <row r="191" spans="2:12">
      <c r="B191" s="94"/>
      <c r="C191" s="94"/>
      <c r="D191" s="95"/>
      <c r="E191" s="95"/>
      <c r="F191" s="95"/>
      <c r="G191" s="95"/>
      <c r="H191" s="95"/>
      <c r="I191" s="95"/>
      <c r="J191" s="95"/>
      <c r="K191" s="95"/>
      <c r="L191" s="95"/>
    </row>
    <row r="192" spans="2:12">
      <c r="B192" s="94"/>
      <c r="C192" s="94"/>
      <c r="D192" s="95"/>
      <c r="E192" s="95"/>
      <c r="F192" s="95"/>
      <c r="G192" s="95"/>
      <c r="H192" s="95"/>
      <c r="I192" s="95"/>
      <c r="J192" s="95"/>
      <c r="K192" s="95"/>
      <c r="L192" s="95"/>
    </row>
    <row r="193" spans="2:12">
      <c r="B193" s="94"/>
      <c r="C193" s="94"/>
      <c r="D193" s="95"/>
      <c r="E193" s="95"/>
      <c r="F193" s="95"/>
      <c r="G193" s="95"/>
      <c r="H193" s="95"/>
      <c r="I193" s="95"/>
      <c r="J193" s="95"/>
      <c r="K193" s="95"/>
      <c r="L193" s="95"/>
    </row>
    <row r="194" spans="2:12">
      <c r="B194" s="94"/>
      <c r="C194" s="94"/>
      <c r="D194" s="95"/>
      <c r="E194" s="95"/>
      <c r="F194" s="95"/>
      <c r="G194" s="95"/>
      <c r="H194" s="95"/>
      <c r="I194" s="95"/>
      <c r="J194" s="95"/>
      <c r="K194" s="95"/>
      <c r="L194" s="95"/>
    </row>
    <row r="195" spans="2:12">
      <c r="B195" s="94"/>
      <c r="C195" s="94"/>
      <c r="D195" s="95"/>
      <c r="E195" s="95"/>
      <c r="F195" s="95"/>
      <c r="G195" s="95"/>
      <c r="H195" s="95"/>
      <c r="I195" s="95"/>
      <c r="J195" s="95"/>
      <c r="K195" s="95"/>
      <c r="L195" s="95"/>
    </row>
    <row r="196" spans="2:12">
      <c r="B196" s="94"/>
      <c r="C196" s="94"/>
      <c r="D196" s="95"/>
      <c r="E196" s="95"/>
      <c r="F196" s="95"/>
      <c r="G196" s="95"/>
      <c r="H196" s="95"/>
      <c r="I196" s="95"/>
      <c r="J196" s="95"/>
      <c r="K196" s="95"/>
      <c r="L196" s="95"/>
    </row>
    <row r="197" spans="2:12">
      <c r="B197" s="94"/>
      <c r="C197" s="94"/>
      <c r="D197" s="95"/>
      <c r="E197" s="95"/>
      <c r="F197" s="95"/>
      <c r="G197" s="95"/>
      <c r="H197" s="95"/>
      <c r="I197" s="95"/>
      <c r="J197" s="95"/>
      <c r="K197" s="95"/>
      <c r="L197" s="95"/>
    </row>
    <row r="198" spans="2:12">
      <c r="B198" s="94"/>
      <c r="C198" s="94"/>
      <c r="D198" s="95"/>
      <c r="E198" s="95"/>
      <c r="F198" s="95"/>
      <c r="G198" s="95"/>
      <c r="H198" s="95"/>
      <c r="I198" s="95"/>
      <c r="J198" s="95"/>
      <c r="K198" s="95"/>
      <c r="L198" s="95"/>
    </row>
    <row r="199" spans="2:12">
      <c r="B199" s="94"/>
      <c r="C199" s="94"/>
      <c r="D199" s="95"/>
      <c r="E199" s="95"/>
      <c r="F199" s="95"/>
      <c r="G199" s="95"/>
      <c r="H199" s="95"/>
      <c r="I199" s="95"/>
      <c r="J199" s="95"/>
      <c r="K199" s="95"/>
      <c r="L199" s="95"/>
    </row>
    <row r="200" spans="2:12">
      <c r="B200" s="94"/>
      <c r="C200" s="94"/>
      <c r="D200" s="95"/>
      <c r="E200" s="95"/>
      <c r="F200" s="95"/>
      <c r="G200" s="95"/>
      <c r="H200" s="95"/>
      <c r="I200" s="95"/>
      <c r="J200" s="95"/>
      <c r="K200" s="95"/>
      <c r="L200" s="95"/>
    </row>
    <row r="201" spans="2:12">
      <c r="B201" s="94"/>
      <c r="C201" s="94"/>
      <c r="D201" s="95"/>
      <c r="E201" s="95"/>
      <c r="F201" s="95"/>
      <c r="G201" s="95"/>
      <c r="H201" s="95"/>
      <c r="I201" s="95"/>
      <c r="J201" s="95"/>
      <c r="K201" s="95"/>
      <c r="L201" s="95"/>
    </row>
    <row r="202" spans="2:12">
      <c r="B202" s="94"/>
      <c r="C202" s="94"/>
      <c r="D202" s="95"/>
      <c r="E202" s="95"/>
      <c r="F202" s="95"/>
      <c r="G202" s="95"/>
      <c r="H202" s="95"/>
      <c r="I202" s="95"/>
      <c r="J202" s="95"/>
      <c r="K202" s="95"/>
      <c r="L202" s="95"/>
    </row>
    <row r="203" spans="2:12">
      <c r="B203" s="94"/>
      <c r="C203" s="94"/>
      <c r="D203" s="95"/>
      <c r="E203" s="95"/>
      <c r="F203" s="95"/>
      <c r="G203" s="95"/>
      <c r="H203" s="95"/>
      <c r="I203" s="95"/>
      <c r="J203" s="95"/>
      <c r="K203" s="95"/>
      <c r="L203" s="95"/>
    </row>
    <row r="204" spans="2:12">
      <c r="B204" s="94"/>
      <c r="C204" s="94"/>
      <c r="D204" s="95"/>
      <c r="E204" s="95"/>
      <c r="F204" s="95"/>
      <c r="G204" s="95"/>
      <c r="H204" s="95"/>
      <c r="I204" s="95"/>
      <c r="J204" s="95"/>
      <c r="K204" s="95"/>
      <c r="L204" s="95"/>
    </row>
    <row r="205" spans="2:12">
      <c r="B205" s="94"/>
      <c r="C205" s="94"/>
      <c r="D205" s="95"/>
      <c r="E205" s="95"/>
      <c r="F205" s="95"/>
      <c r="G205" s="95"/>
      <c r="H205" s="95"/>
      <c r="I205" s="95"/>
      <c r="J205" s="95"/>
      <c r="K205" s="95"/>
      <c r="L205" s="95"/>
    </row>
    <row r="206" spans="2:12">
      <c r="B206" s="94"/>
      <c r="C206" s="94"/>
      <c r="D206" s="95"/>
      <c r="E206" s="95"/>
      <c r="F206" s="95"/>
      <c r="G206" s="95"/>
      <c r="H206" s="95"/>
      <c r="I206" s="95"/>
      <c r="J206" s="95"/>
      <c r="K206" s="95"/>
      <c r="L206" s="95"/>
    </row>
    <row r="207" spans="2:12">
      <c r="B207" s="94"/>
      <c r="C207" s="94"/>
      <c r="D207" s="95"/>
      <c r="E207" s="95"/>
      <c r="F207" s="95"/>
      <c r="G207" s="95"/>
      <c r="H207" s="95"/>
      <c r="I207" s="95"/>
      <c r="J207" s="95"/>
      <c r="K207" s="95"/>
      <c r="L207" s="95"/>
    </row>
    <row r="208" spans="2:12">
      <c r="B208" s="94"/>
      <c r="C208" s="94"/>
      <c r="D208" s="95"/>
      <c r="E208" s="95"/>
      <c r="F208" s="95"/>
      <c r="G208" s="95"/>
      <c r="H208" s="95"/>
      <c r="I208" s="95"/>
      <c r="J208" s="95"/>
      <c r="K208" s="95"/>
      <c r="L208" s="95"/>
    </row>
    <row r="209" spans="2:12">
      <c r="B209" s="94"/>
      <c r="C209" s="94"/>
      <c r="D209" s="95"/>
      <c r="E209" s="95"/>
      <c r="F209" s="95"/>
      <c r="G209" s="95"/>
      <c r="H209" s="95"/>
      <c r="I209" s="95"/>
      <c r="J209" s="95"/>
      <c r="K209" s="95"/>
      <c r="L209" s="95"/>
    </row>
    <row r="210" spans="2:12">
      <c r="B210" s="94"/>
      <c r="C210" s="94"/>
      <c r="D210" s="95"/>
      <c r="E210" s="95"/>
      <c r="F210" s="95"/>
      <c r="G210" s="95"/>
      <c r="H210" s="95"/>
      <c r="I210" s="95"/>
      <c r="J210" s="95"/>
      <c r="K210" s="95"/>
      <c r="L210" s="95"/>
    </row>
    <row r="211" spans="2:12">
      <c r="B211" s="94"/>
      <c r="C211" s="94"/>
      <c r="D211" s="95"/>
      <c r="E211" s="95"/>
      <c r="F211" s="95"/>
      <c r="G211" s="95"/>
      <c r="H211" s="95"/>
      <c r="I211" s="95"/>
      <c r="J211" s="95"/>
      <c r="K211" s="95"/>
      <c r="L211" s="95"/>
    </row>
    <row r="212" spans="2:12">
      <c r="B212" s="94"/>
      <c r="C212" s="94"/>
      <c r="D212" s="95"/>
      <c r="E212" s="95"/>
      <c r="F212" s="95"/>
      <c r="G212" s="95"/>
      <c r="H212" s="95"/>
      <c r="I212" s="95"/>
      <c r="J212" s="95"/>
      <c r="K212" s="95"/>
      <c r="L212" s="95"/>
    </row>
    <row r="213" spans="2:12">
      <c r="B213" s="94"/>
      <c r="C213" s="94"/>
      <c r="D213" s="95"/>
      <c r="E213" s="95"/>
      <c r="F213" s="95"/>
      <c r="G213" s="95"/>
      <c r="H213" s="95"/>
      <c r="I213" s="95"/>
      <c r="J213" s="95"/>
      <c r="K213" s="95"/>
      <c r="L213" s="95"/>
    </row>
    <row r="214" spans="2:12">
      <c r="B214" s="94"/>
      <c r="C214" s="94"/>
      <c r="D214" s="95"/>
      <c r="E214" s="95"/>
      <c r="F214" s="95"/>
      <c r="G214" s="95"/>
      <c r="H214" s="95"/>
      <c r="I214" s="95"/>
      <c r="J214" s="95"/>
      <c r="K214" s="95"/>
      <c r="L214" s="95"/>
    </row>
    <row r="215" spans="2:12">
      <c r="B215" s="94"/>
      <c r="C215" s="94"/>
      <c r="D215" s="95"/>
      <c r="E215" s="95"/>
      <c r="F215" s="95"/>
      <c r="G215" s="95"/>
      <c r="H215" s="95"/>
      <c r="I215" s="95"/>
      <c r="J215" s="95"/>
      <c r="K215" s="95"/>
      <c r="L215" s="95"/>
    </row>
    <row r="216" spans="2:12">
      <c r="B216" s="94"/>
      <c r="C216" s="94"/>
      <c r="D216" s="95"/>
      <c r="E216" s="95"/>
      <c r="F216" s="95"/>
      <c r="G216" s="95"/>
      <c r="H216" s="95"/>
      <c r="I216" s="95"/>
      <c r="J216" s="95"/>
      <c r="K216" s="95"/>
      <c r="L216" s="95"/>
    </row>
    <row r="217" spans="2:12">
      <c r="B217" s="94"/>
      <c r="C217" s="94"/>
      <c r="D217" s="95"/>
      <c r="E217" s="95"/>
      <c r="F217" s="95"/>
      <c r="G217" s="95"/>
      <c r="H217" s="95"/>
      <c r="I217" s="95"/>
      <c r="J217" s="95"/>
      <c r="K217" s="95"/>
      <c r="L217" s="95"/>
    </row>
    <row r="218" spans="2:12">
      <c r="B218" s="94"/>
      <c r="C218" s="94"/>
      <c r="D218" s="95"/>
      <c r="E218" s="95"/>
      <c r="F218" s="95"/>
      <c r="G218" s="95"/>
      <c r="H218" s="95"/>
      <c r="I218" s="95"/>
      <c r="J218" s="95"/>
      <c r="K218" s="95"/>
      <c r="L218" s="95"/>
    </row>
    <row r="219" spans="2:12">
      <c r="B219" s="94"/>
      <c r="C219" s="94"/>
      <c r="D219" s="95"/>
      <c r="E219" s="95"/>
      <c r="F219" s="95"/>
      <c r="G219" s="95"/>
      <c r="H219" s="95"/>
      <c r="I219" s="95"/>
      <c r="J219" s="95"/>
      <c r="K219" s="95"/>
      <c r="L219" s="95"/>
    </row>
    <row r="220" spans="2:12">
      <c r="B220" s="94"/>
      <c r="C220" s="94"/>
      <c r="D220" s="95"/>
      <c r="E220" s="95"/>
      <c r="F220" s="95"/>
      <c r="G220" s="95"/>
      <c r="H220" s="95"/>
      <c r="I220" s="95"/>
      <c r="J220" s="95"/>
      <c r="K220" s="95"/>
      <c r="L220" s="95"/>
    </row>
    <row r="221" spans="2:12">
      <c r="B221" s="94"/>
      <c r="C221" s="94"/>
      <c r="D221" s="95"/>
      <c r="E221" s="95"/>
      <c r="F221" s="95"/>
      <c r="G221" s="95"/>
      <c r="H221" s="95"/>
      <c r="I221" s="95"/>
      <c r="J221" s="95"/>
      <c r="K221" s="95"/>
      <c r="L221" s="95"/>
    </row>
    <row r="222" spans="2:12">
      <c r="B222" s="94"/>
      <c r="C222" s="94"/>
      <c r="D222" s="95"/>
      <c r="E222" s="95"/>
      <c r="F222" s="95"/>
      <c r="G222" s="95"/>
      <c r="H222" s="95"/>
      <c r="I222" s="95"/>
      <c r="J222" s="95"/>
      <c r="K222" s="95"/>
      <c r="L222" s="95"/>
    </row>
    <row r="223" spans="2:12">
      <c r="B223" s="94"/>
      <c r="C223" s="94"/>
      <c r="D223" s="95"/>
      <c r="E223" s="95"/>
      <c r="F223" s="95"/>
      <c r="G223" s="95"/>
      <c r="H223" s="95"/>
      <c r="I223" s="95"/>
      <c r="J223" s="95"/>
      <c r="K223" s="95"/>
      <c r="L223" s="95"/>
    </row>
    <row r="224" spans="2:12">
      <c r="B224" s="94"/>
      <c r="C224" s="94"/>
      <c r="D224" s="95"/>
      <c r="E224" s="95"/>
      <c r="F224" s="95"/>
      <c r="G224" s="95"/>
      <c r="H224" s="95"/>
      <c r="I224" s="95"/>
      <c r="J224" s="95"/>
      <c r="K224" s="95"/>
      <c r="L224" s="95"/>
    </row>
    <row r="225" spans="2:12">
      <c r="B225" s="94"/>
      <c r="C225" s="94"/>
      <c r="D225" s="95"/>
      <c r="E225" s="95"/>
      <c r="F225" s="95"/>
      <c r="G225" s="95"/>
      <c r="H225" s="95"/>
      <c r="I225" s="95"/>
      <c r="J225" s="95"/>
      <c r="K225" s="95"/>
      <c r="L225" s="95"/>
    </row>
    <row r="226" spans="2:12">
      <c r="B226" s="94"/>
      <c r="C226" s="94"/>
      <c r="D226" s="95"/>
      <c r="E226" s="95"/>
      <c r="F226" s="95"/>
      <c r="G226" s="95"/>
      <c r="H226" s="95"/>
      <c r="I226" s="95"/>
      <c r="J226" s="95"/>
      <c r="K226" s="95"/>
      <c r="L226" s="95"/>
    </row>
    <row r="227" spans="2:12">
      <c r="B227" s="94"/>
      <c r="C227" s="94"/>
      <c r="D227" s="95"/>
      <c r="E227" s="95"/>
      <c r="F227" s="95"/>
      <c r="G227" s="95"/>
      <c r="H227" s="95"/>
      <c r="I227" s="95"/>
      <c r="J227" s="95"/>
      <c r="K227" s="95"/>
      <c r="L227" s="95"/>
    </row>
    <row r="228" spans="2:12">
      <c r="B228" s="94"/>
      <c r="C228" s="94"/>
      <c r="D228" s="95"/>
      <c r="E228" s="95"/>
      <c r="F228" s="95"/>
      <c r="G228" s="95"/>
      <c r="H228" s="95"/>
      <c r="I228" s="95"/>
      <c r="J228" s="95"/>
      <c r="K228" s="95"/>
      <c r="L228" s="95"/>
    </row>
    <row r="229" spans="2:12">
      <c r="B229" s="94"/>
      <c r="C229" s="94"/>
      <c r="D229" s="95"/>
      <c r="E229" s="95"/>
      <c r="F229" s="95"/>
      <c r="G229" s="95"/>
      <c r="H229" s="95"/>
      <c r="I229" s="95"/>
      <c r="J229" s="95"/>
      <c r="K229" s="95"/>
      <c r="L229" s="95"/>
    </row>
    <row r="230" spans="2:12">
      <c r="B230" s="94"/>
      <c r="C230" s="94"/>
      <c r="D230" s="95"/>
      <c r="E230" s="95"/>
      <c r="F230" s="95"/>
      <c r="G230" s="95"/>
      <c r="H230" s="95"/>
      <c r="I230" s="95"/>
      <c r="J230" s="95"/>
      <c r="K230" s="95"/>
      <c r="L230" s="95"/>
    </row>
    <row r="231" spans="2:12">
      <c r="B231" s="94"/>
      <c r="C231" s="94"/>
      <c r="D231" s="95"/>
      <c r="E231" s="95"/>
      <c r="F231" s="95"/>
      <c r="G231" s="95"/>
      <c r="H231" s="95"/>
      <c r="I231" s="95"/>
      <c r="J231" s="95"/>
      <c r="K231" s="95"/>
      <c r="L231" s="95"/>
    </row>
    <row r="232" spans="2:12">
      <c r="B232" s="94"/>
      <c r="C232" s="94"/>
      <c r="D232" s="95"/>
      <c r="E232" s="95"/>
      <c r="F232" s="95"/>
      <c r="G232" s="95"/>
      <c r="H232" s="95"/>
      <c r="I232" s="95"/>
      <c r="J232" s="95"/>
      <c r="K232" s="95"/>
      <c r="L232" s="95"/>
    </row>
    <row r="233" spans="2:12">
      <c r="B233" s="94"/>
      <c r="C233" s="94"/>
      <c r="D233" s="95"/>
      <c r="E233" s="95"/>
      <c r="F233" s="95"/>
      <c r="G233" s="95"/>
      <c r="H233" s="95"/>
      <c r="I233" s="95"/>
      <c r="J233" s="95"/>
      <c r="K233" s="95"/>
      <c r="L233" s="95"/>
    </row>
    <row r="234" spans="2:12">
      <c r="B234" s="94"/>
      <c r="C234" s="94"/>
      <c r="D234" s="95"/>
      <c r="E234" s="95"/>
      <c r="F234" s="95"/>
      <c r="G234" s="95"/>
      <c r="H234" s="95"/>
      <c r="I234" s="95"/>
      <c r="J234" s="95"/>
      <c r="K234" s="95"/>
      <c r="L234" s="95"/>
    </row>
    <row r="235" spans="2:12">
      <c r="B235" s="94"/>
      <c r="C235" s="94"/>
      <c r="D235" s="95"/>
      <c r="E235" s="95"/>
      <c r="F235" s="95"/>
      <c r="G235" s="95"/>
      <c r="H235" s="95"/>
      <c r="I235" s="95"/>
      <c r="J235" s="95"/>
      <c r="K235" s="95"/>
      <c r="L235" s="95"/>
    </row>
    <row r="236" spans="2:12">
      <c r="B236" s="94"/>
      <c r="C236" s="94"/>
      <c r="D236" s="95"/>
      <c r="E236" s="95"/>
      <c r="F236" s="95"/>
      <c r="G236" s="95"/>
      <c r="H236" s="95"/>
      <c r="I236" s="95"/>
      <c r="J236" s="95"/>
      <c r="K236" s="95"/>
      <c r="L236" s="95"/>
    </row>
    <row r="237" spans="2:12">
      <c r="B237" s="94"/>
      <c r="C237" s="94"/>
      <c r="D237" s="95"/>
      <c r="E237" s="95"/>
      <c r="F237" s="95"/>
      <c r="G237" s="95"/>
      <c r="H237" s="95"/>
      <c r="I237" s="95"/>
      <c r="J237" s="95"/>
      <c r="K237" s="95"/>
      <c r="L237" s="95"/>
    </row>
    <row r="238" spans="2:12">
      <c r="B238" s="94"/>
      <c r="C238" s="94"/>
      <c r="D238" s="95"/>
      <c r="E238" s="95"/>
      <c r="F238" s="95"/>
      <c r="G238" s="95"/>
      <c r="H238" s="95"/>
      <c r="I238" s="95"/>
      <c r="J238" s="95"/>
      <c r="K238" s="95"/>
      <c r="L238" s="95"/>
    </row>
    <row r="239" spans="2:12">
      <c r="B239" s="94"/>
      <c r="C239" s="94"/>
      <c r="D239" s="95"/>
      <c r="E239" s="95"/>
      <c r="F239" s="95"/>
      <c r="G239" s="95"/>
      <c r="H239" s="95"/>
      <c r="I239" s="95"/>
      <c r="J239" s="95"/>
      <c r="K239" s="95"/>
      <c r="L239" s="95"/>
    </row>
    <row r="240" spans="2:12">
      <c r="B240" s="94"/>
      <c r="C240" s="94"/>
      <c r="D240" s="95"/>
      <c r="E240" s="95"/>
      <c r="F240" s="95"/>
      <c r="G240" s="95"/>
      <c r="H240" s="95"/>
      <c r="I240" s="95"/>
      <c r="J240" s="95"/>
      <c r="K240" s="95"/>
      <c r="L240" s="95"/>
    </row>
    <row r="241" spans="2:12">
      <c r="B241" s="94"/>
      <c r="C241" s="94"/>
      <c r="D241" s="95"/>
      <c r="E241" s="95"/>
      <c r="F241" s="95"/>
      <c r="G241" s="95"/>
      <c r="H241" s="95"/>
      <c r="I241" s="95"/>
      <c r="J241" s="95"/>
      <c r="K241" s="95"/>
      <c r="L241" s="95"/>
    </row>
    <row r="242" spans="2:12">
      <c r="B242" s="94"/>
      <c r="C242" s="94"/>
      <c r="D242" s="95"/>
      <c r="E242" s="95"/>
      <c r="F242" s="95"/>
      <c r="G242" s="95"/>
      <c r="H242" s="95"/>
      <c r="I242" s="95"/>
      <c r="J242" s="95"/>
      <c r="K242" s="95"/>
      <c r="L242" s="95"/>
    </row>
    <row r="243" spans="2:12">
      <c r="B243" s="94"/>
      <c r="C243" s="94"/>
      <c r="D243" s="95"/>
      <c r="E243" s="95"/>
      <c r="F243" s="95"/>
      <c r="G243" s="95"/>
      <c r="H243" s="95"/>
      <c r="I243" s="95"/>
      <c r="J243" s="95"/>
      <c r="K243" s="95"/>
      <c r="L243" s="95"/>
    </row>
    <row r="244" spans="2:12">
      <c r="B244" s="94"/>
      <c r="C244" s="94"/>
      <c r="D244" s="95"/>
      <c r="E244" s="95"/>
      <c r="F244" s="95"/>
      <c r="G244" s="95"/>
      <c r="H244" s="95"/>
      <c r="I244" s="95"/>
      <c r="J244" s="95"/>
      <c r="K244" s="95"/>
      <c r="L244" s="95"/>
    </row>
    <row r="245" spans="2:12">
      <c r="B245" s="94"/>
      <c r="C245" s="94"/>
      <c r="D245" s="95"/>
      <c r="E245" s="95"/>
      <c r="F245" s="95"/>
      <c r="G245" s="95"/>
      <c r="H245" s="95"/>
      <c r="I245" s="95"/>
      <c r="J245" s="95"/>
      <c r="K245" s="95"/>
      <c r="L245" s="95"/>
    </row>
    <row r="246" spans="2:12">
      <c r="B246" s="94"/>
      <c r="C246" s="94"/>
      <c r="D246" s="95"/>
      <c r="E246" s="95"/>
      <c r="F246" s="95"/>
      <c r="G246" s="95"/>
      <c r="H246" s="95"/>
      <c r="I246" s="95"/>
      <c r="J246" s="95"/>
      <c r="K246" s="95"/>
      <c r="L246" s="95"/>
    </row>
    <row r="247" spans="2:12">
      <c r="B247" s="94"/>
      <c r="C247" s="94"/>
      <c r="D247" s="95"/>
      <c r="E247" s="95"/>
      <c r="F247" s="95"/>
      <c r="G247" s="95"/>
      <c r="H247" s="95"/>
      <c r="I247" s="95"/>
      <c r="J247" s="95"/>
      <c r="K247" s="95"/>
      <c r="L247" s="95"/>
    </row>
    <row r="248" spans="2:12">
      <c r="B248" s="94"/>
      <c r="C248" s="94"/>
      <c r="D248" s="95"/>
      <c r="E248" s="95"/>
      <c r="F248" s="95"/>
      <c r="G248" s="95"/>
      <c r="H248" s="95"/>
      <c r="I248" s="95"/>
      <c r="J248" s="95"/>
      <c r="K248" s="95"/>
      <c r="L248" s="95"/>
    </row>
    <row r="249" spans="2:12">
      <c r="B249" s="94"/>
      <c r="C249" s="94"/>
      <c r="D249" s="95"/>
      <c r="E249" s="95"/>
      <c r="F249" s="95"/>
      <c r="G249" s="95"/>
      <c r="H249" s="95"/>
      <c r="I249" s="95"/>
      <c r="J249" s="95"/>
      <c r="K249" s="95"/>
      <c r="L249" s="95"/>
    </row>
    <row r="250" spans="2:12">
      <c r="B250" s="94"/>
      <c r="C250" s="94"/>
      <c r="D250" s="95"/>
      <c r="E250" s="95"/>
      <c r="F250" s="95"/>
      <c r="G250" s="95"/>
      <c r="H250" s="95"/>
      <c r="I250" s="95"/>
      <c r="J250" s="95"/>
      <c r="K250" s="95"/>
      <c r="L250" s="95"/>
    </row>
    <row r="251" spans="2:12">
      <c r="B251" s="94"/>
      <c r="C251" s="94"/>
      <c r="D251" s="95"/>
      <c r="E251" s="95"/>
      <c r="F251" s="95"/>
      <c r="G251" s="95"/>
      <c r="H251" s="95"/>
      <c r="I251" s="95"/>
      <c r="J251" s="95"/>
      <c r="K251" s="95"/>
      <c r="L251" s="95"/>
    </row>
    <row r="252" spans="2:12">
      <c r="B252" s="94"/>
      <c r="C252" s="94"/>
      <c r="D252" s="95"/>
      <c r="E252" s="95"/>
      <c r="F252" s="95"/>
      <c r="G252" s="95"/>
      <c r="H252" s="95"/>
      <c r="I252" s="95"/>
      <c r="J252" s="95"/>
      <c r="K252" s="95"/>
      <c r="L252" s="95"/>
    </row>
    <row r="253" spans="2:12">
      <c r="B253" s="94"/>
      <c r="C253" s="94"/>
      <c r="D253" s="95"/>
      <c r="E253" s="95"/>
      <c r="F253" s="95"/>
      <c r="G253" s="95"/>
      <c r="H253" s="95"/>
      <c r="I253" s="95"/>
      <c r="J253" s="95"/>
      <c r="K253" s="95"/>
      <c r="L253" s="95"/>
    </row>
    <row r="254" spans="2:12">
      <c r="B254" s="94"/>
      <c r="C254" s="94"/>
      <c r="D254" s="95"/>
      <c r="E254" s="95"/>
      <c r="F254" s="95"/>
      <c r="G254" s="95"/>
      <c r="H254" s="95"/>
      <c r="I254" s="95"/>
      <c r="J254" s="95"/>
      <c r="K254" s="95"/>
      <c r="L254" s="95"/>
    </row>
    <row r="255" spans="2:12">
      <c r="B255" s="94"/>
      <c r="C255" s="94"/>
      <c r="D255" s="95"/>
      <c r="E255" s="95"/>
      <c r="F255" s="95"/>
      <c r="G255" s="95"/>
      <c r="H255" s="95"/>
      <c r="I255" s="95"/>
      <c r="J255" s="95"/>
      <c r="K255" s="95"/>
      <c r="L255" s="95"/>
    </row>
    <row r="256" spans="2:12">
      <c r="B256" s="94"/>
      <c r="C256" s="94"/>
      <c r="D256" s="95"/>
      <c r="E256" s="95"/>
      <c r="F256" s="95"/>
      <c r="G256" s="95"/>
      <c r="H256" s="95"/>
      <c r="I256" s="95"/>
      <c r="J256" s="95"/>
      <c r="K256" s="95"/>
      <c r="L256" s="95"/>
    </row>
    <row r="257" spans="2:12">
      <c r="B257" s="94"/>
      <c r="C257" s="94"/>
      <c r="D257" s="95"/>
      <c r="E257" s="95"/>
      <c r="F257" s="95"/>
      <c r="G257" s="95"/>
      <c r="H257" s="95"/>
      <c r="I257" s="95"/>
      <c r="J257" s="95"/>
      <c r="K257" s="95"/>
      <c r="L257" s="95"/>
    </row>
    <row r="258" spans="2:12">
      <c r="B258" s="94"/>
      <c r="C258" s="94"/>
      <c r="D258" s="95"/>
      <c r="E258" s="95"/>
      <c r="F258" s="95"/>
      <c r="G258" s="95"/>
      <c r="H258" s="95"/>
      <c r="I258" s="95"/>
      <c r="J258" s="95"/>
      <c r="K258" s="95"/>
      <c r="L258" s="95"/>
    </row>
    <row r="259" spans="2:12">
      <c r="B259" s="94"/>
      <c r="C259" s="94"/>
      <c r="D259" s="95"/>
      <c r="E259" s="95"/>
      <c r="F259" s="95"/>
      <c r="G259" s="95"/>
      <c r="H259" s="95"/>
      <c r="I259" s="95"/>
      <c r="J259" s="95"/>
      <c r="K259" s="95"/>
      <c r="L259" s="95"/>
    </row>
    <row r="260" spans="2:12">
      <c r="B260" s="94"/>
      <c r="C260" s="94"/>
      <c r="D260" s="95"/>
      <c r="E260" s="95"/>
      <c r="F260" s="95"/>
      <c r="G260" s="95"/>
      <c r="H260" s="95"/>
      <c r="I260" s="95"/>
      <c r="J260" s="95"/>
      <c r="K260" s="95"/>
      <c r="L260" s="95"/>
    </row>
    <row r="261" spans="2:12">
      <c r="B261" s="94"/>
      <c r="C261" s="94"/>
      <c r="D261" s="95"/>
      <c r="E261" s="95"/>
      <c r="F261" s="95"/>
      <c r="G261" s="95"/>
      <c r="H261" s="95"/>
      <c r="I261" s="95"/>
      <c r="J261" s="95"/>
      <c r="K261" s="95"/>
      <c r="L261" s="95"/>
    </row>
    <row r="262" spans="2:12">
      <c r="B262" s="94"/>
      <c r="C262" s="94"/>
      <c r="D262" s="95"/>
      <c r="E262" s="95"/>
      <c r="F262" s="95"/>
      <c r="G262" s="95"/>
      <c r="H262" s="95"/>
      <c r="I262" s="95"/>
      <c r="J262" s="95"/>
      <c r="K262" s="95"/>
      <c r="L262" s="95"/>
    </row>
    <row r="263" spans="2:12">
      <c r="B263" s="94"/>
      <c r="C263" s="94"/>
      <c r="D263" s="95"/>
      <c r="E263" s="95"/>
      <c r="F263" s="95"/>
      <c r="G263" s="95"/>
      <c r="H263" s="95"/>
      <c r="I263" s="95"/>
      <c r="J263" s="95"/>
      <c r="K263" s="95"/>
      <c r="L263" s="95"/>
    </row>
    <row r="264" spans="2:12">
      <c r="B264" s="94"/>
      <c r="C264" s="94"/>
      <c r="D264" s="95"/>
      <c r="E264" s="95"/>
      <c r="F264" s="95"/>
      <c r="G264" s="95"/>
      <c r="H264" s="95"/>
      <c r="I264" s="95"/>
      <c r="J264" s="95"/>
      <c r="K264" s="95"/>
      <c r="L264" s="95"/>
    </row>
    <row r="265" spans="2:12">
      <c r="B265" s="94"/>
      <c r="C265" s="94"/>
      <c r="D265" s="95"/>
      <c r="E265" s="95"/>
      <c r="F265" s="95"/>
      <c r="G265" s="95"/>
      <c r="H265" s="95"/>
      <c r="I265" s="95"/>
      <c r="J265" s="95"/>
      <c r="K265" s="95"/>
      <c r="L265" s="95"/>
    </row>
    <row r="266" spans="2:12">
      <c r="B266" s="94"/>
      <c r="C266" s="94"/>
      <c r="D266" s="95"/>
      <c r="E266" s="95"/>
      <c r="F266" s="95"/>
      <c r="G266" s="95"/>
      <c r="H266" s="95"/>
      <c r="I266" s="95"/>
      <c r="J266" s="95"/>
      <c r="K266" s="95"/>
      <c r="L266" s="95"/>
    </row>
    <row r="267" spans="2:12">
      <c r="B267" s="94"/>
      <c r="C267" s="94"/>
      <c r="D267" s="95"/>
      <c r="E267" s="95"/>
      <c r="F267" s="95"/>
      <c r="G267" s="95"/>
      <c r="H267" s="95"/>
      <c r="I267" s="95"/>
      <c r="J267" s="95"/>
      <c r="K267" s="95"/>
      <c r="L267" s="95"/>
    </row>
    <row r="268" spans="2:12">
      <c r="B268" s="94"/>
      <c r="C268" s="94"/>
      <c r="D268" s="95"/>
      <c r="E268" s="95"/>
      <c r="F268" s="95"/>
      <c r="G268" s="95"/>
      <c r="H268" s="95"/>
      <c r="I268" s="95"/>
      <c r="J268" s="95"/>
      <c r="K268" s="95"/>
      <c r="L268" s="95"/>
    </row>
    <row r="269" spans="2:12">
      <c r="B269" s="94"/>
      <c r="C269" s="94"/>
      <c r="D269" s="95"/>
      <c r="E269" s="95"/>
      <c r="F269" s="95"/>
      <c r="G269" s="95"/>
      <c r="H269" s="95"/>
      <c r="I269" s="95"/>
      <c r="J269" s="95"/>
      <c r="K269" s="95"/>
      <c r="L269" s="95"/>
    </row>
    <row r="270" spans="2:12">
      <c r="B270" s="94"/>
      <c r="C270" s="94"/>
      <c r="D270" s="95"/>
      <c r="E270" s="95"/>
      <c r="F270" s="95"/>
      <c r="G270" s="95"/>
      <c r="H270" s="95"/>
      <c r="I270" s="95"/>
      <c r="J270" s="95"/>
      <c r="K270" s="95"/>
      <c r="L270" s="95"/>
    </row>
    <row r="271" spans="2:12">
      <c r="B271" s="94"/>
      <c r="C271" s="94"/>
      <c r="D271" s="95"/>
      <c r="E271" s="95"/>
      <c r="F271" s="95"/>
      <c r="G271" s="95"/>
      <c r="H271" s="95"/>
      <c r="I271" s="95"/>
      <c r="J271" s="95"/>
      <c r="K271" s="95"/>
      <c r="L271" s="95"/>
    </row>
    <row r="272" spans="2:12">
      <c r="B272" s="94"/>
      <c r="C272" s="94"/>
      <c r="D272" s="95"/>
      <c r="E272" s="95"/>
      <c r="F272" s="95"/>
      <c r="G272" s="95"/>
      <c r="H272" s="95"/>
      <c r="I272" s="95"/>
      <c r="J272" s="95"/>
      <c r="K272" s="95"/>
      <c r="L272" s="95"/>
    </row>
    <row r="273" spans="2:12">
      <c r="B273" s="94"/>
      <c r="C273" s="94"/>
      <c r="D273" s="95"/>
      <c r="E273" s="95"/>
      <c r="F273" s="95"/>
      <c r="G273" s="95"/>
      <c r="H273" s="95"/>
      <c r="I273" s="95"/>
      <c r="J273" s="95"/>
      <c r="K273" s="95"/>
      <c r="L273" s="95"/>
    </row>
    <row r="274" spans="2:12">
      <c r="B274" s="94"/>
      <c r="C274" s="94"/>
      <c r="D274" s="95"/>
      <c r="E274" s="95"/>
      <c r="F274" s="95"/>
      <c r="G274" s="95"/>
      <c r="H274" s="95"/>
      <c r="I274" s="95"/>
      <c r="J274" s="95"/>
      <c r="K274" s="95"/>
      <c r="L274" s="95"/>
    </row>
    <row r="275" spans="2:12">
      <c r="B275" s="94"/>
      <c r="C275" s="94"/>
      <c r="D275" s="95"/>
      <c r="E275" s="95"/>
      <c r="F275" s="95"/>
      <c r="G275" s="95"/>
      <c r="H275" s="95"/>
      <c r="I275" s="95"/>
      <c r="J275" s="95"/>
      <c r="K275" s="95"/>
      <c r="L275" s="95"/>
    </row>
    <row r="276" spans="2:12">
      <c r="B276" s="94"/>
      <c r="C276" s="94"/>
      <c r="D276" s="95"/>
      <c r="E276" s="95"/>
      <c r="F276" s="95"/>
      <c r="G276" s="95"/>
      <c r="H276" s="95"/>
      <c r="I276" s="95"/>
      <c r="J276" s="95"/>
      <c r="K276" s="95"/>
      <c r="L276" s="95"/>
    </row>
    <row r="277" spans="2:12">
      <c r="B277" s="94"/>
      <c r="C277" s="94"/>
      <c r="D277" s="95"/>
      <c r="E277" s="95"/>
      <c r="F277" s="95"/>
      <c r="G277" s="95"/>
      <c r="H277" s="95"/>
      <c r="I277" s="95"/>
      <c r="J277" s="95"/>
      <c r="K277" s="95"/>
      <c r="L277" s="95"/>
    </row>
    <row r="278" spans="2:12">
      <c r="B278" s="94"/>
      <c r="C278" s="94"/>
      <c r="D278" s="95"/>
      <c r="E278" s="95"/>
      <c r="F278" s="95"/>
      <c r="G278" s="95"/>
      <c r="H278" s="95"/>
      <c r="I278" s="95"/>
      <c r="J278" s="95"/>
      <c r="K278" s="95"/>
      <c r="L278" s="95"/>
    </row>
    <row r="279" spans="2:12">
      <c r="B279" s="94"/>
      <c r="C279" s="94"/>
      <c r="D279" s="95"/>
      <c r="E279" s="95"/>
      <c r="F279" s="95"/>
      <c r="G279" s="95"/>
      <c r="H279" s="95"/>
      <c r="I279" s="95"/>
      <c r="J279" s="95"/>
      <c r="K279" s="95"/>
      <c r="L279" s="95"/>
    </row>
    <row r="280" spans="2:12">
      <c r="B280" s="94"/>
      <c r="C280" s="94"/>
      <c r="D280" s="95"/>
      <c r="E280" s="95"/>
      <c r="F280" s="95"/>
      <c r="G280" s="95"/>
      <c r="H280" s="95"/>
      <c r="I280" s="95"/>
      <c r="J280" s="95"/>
      <c r="K280" s="95"/>
      <c r="L280" s="95"/>
    </row>
    <row r="281" spans="2:12">
      <c r="B281" s="94"/>
      <c r="C281" s="94"/>
      <c r="D281" s="95"/>
      <c r="E281" s="95"/>
      <c r="F281" s="95"/>
      <c r="G281" s="95"/>
      <c r="H281" s="95"/>
      <c r="I281" s="95"/>
      <c r="J281" s="95"/>
      <c r="K281" s="95"/>
      <c r="L281" s="95"/>
    </row>
    <row r="282" spans="2:12">
      <c r="B282" s="94"/>
      <c r="C282" s="94"/>
      <c r="D282" s="95"/>
      <c r="E282" s="95"/>
      <c r="F282" s="95"/>
      <c r="G282" s="95"/>
      <c r="H282" s="95"/>
      <c r="I282" s="95"/>
      <c r="J282" s="95"/>
      <c r="K282" s="95"/>
      <c r="L282" s="95"/>
    </row>
    <row r="283" spans="2:12">
      <c r="B283" s="94"/>
      <c r="C283" s="94"/>
      <c r="D283" s="95"/>
      <c r="E283" s="95"/>
      <c r="F283" s="95"/>
      <c r="G283" s="95"/>
      <c r="H283" s="95"/>
      <c r="I283" s="95"/>
      <c r="J283" s="95"/>
      <c r="K283" s="95"/>
      <c r="L283" s="95"/>
    </row>
    <row r="284" spans="2:12">
      <c r="B284" s="94"/>
      <c r="C284" s="94"/>
      <c r="D284" s="95"/>
      <c r="E284" s="95"/>
      <c r="F284" s="95"/>
      <c r="G284" s="95"/>
      <c r="H284" s="95"/>
      <c r="I284" s="95"/>
      <c r="J284" s="95"/>
      <c r="K284" s="95"/>
      <c r="L284" s="95"/>
    </row>
    <row r="285" spans="2:12">
      <c r="B285" s="94"/>
      <c r="C285" s="94"/>
      <c r="D285" s="95"/>
      <c r="E285" s="95"/>
      <c r="F285" s="95"/>
      <c r="G285" s="95"/>
      <c r="H285" s="95"/>
      <c r="I285" s="95"/>
      <c r="J285" s="95"/>
      <c r="K285" s="95"/>
      <c r="L285" s="95"/>
    </row>
    <row r="286" spans="2:12">
      <c r="B286" s="94"/>
      <c r="C286" s="94"/>
      <c r="D286" s="95"/>
      <c r="E286" s="95"/>
      <c r="F286" s="95"/>
      <c r="G286" s="95"/>
      <c r="H286" s="95"/>
      <c r="I286" s="95"/>
      <c r="J286" s="95"/>
      <c r="K286" s="95"/>
      <c r="L286" s="95"/>
    </row>
    <row r="287" spans="2:12">
      <c r="B287" s="94"/>
      <c r="C287" s="94"/>
      <c r="D287" s="95"/>
      <c r="E287" s="95"/>
      <c r="F287" s="95"/>
      <c r="G287" s="95"/>
      <c r="H287" s="95"/>
      <c r="I287" s="95"/>
      <c r="J287" s="95"/>
      <c r="K287" s="95"/>
      <c r="L287" s="95"/>
    </row>
    <row r="288" spans="2:12">
      <c r="B288" s="94"/>
      <c r="C288" s="94"/>
      <c r="D288" s="95"/>
      <c r="E288" s="95"/>
      <c r="F288" s="95"/>
      <c r="G288" s="95"/>
      <c r="H288" s="95"/>
      <c r="I288" s="95"/>
      <c r="J288" s="95"/>
      <c r="K288" s="95"/>
      <c r="L288" s="95"/>
    </row>
    <row r="289" spans="2:12">
      <c r="B289" s="94"/>
      <c r="C289" s="94"/>
      <c r="D289" s="95"/>
      <c r="E289" s="95"/>
      <c r="F289" s="95"/>
      <c r="G289" s="95"/>
      <c r="H289" s="95"/>
      <c r="I289" s="95"/>
      <c r="J289" s="95"/>
      <c r="K289" s="95"/>
      <c r="L289" s="95"/>
    </row>
    <row r="290" spans="2:12">
      <c r="B290" s="94"/>
      <c r="C290" s="94"/>
      <c r="D290" s="95"/>
      <c r="E290" s="95"/>
      <c r="F290" s="95"/>
      <c r="G290" s="95"/>
      <c r="H290" s="95"/>
      <c r="I290" s="95"/>
      <c r="J290" s="95"/>
      <c r="K290" s="95"/>
      <c r="L290" s="95"/>
    </row>
    <row r="291" spans="2:12">
      <c r="B291" s="94"/>
      <c r="C291" s="94"/>
      <c r="D291" s="95"/>
      <c r="E291" s="95"/>
      <c r="F291" s="95"/>
      <c r="G291" s="95"/>
      <c r="H291" s="95"/>
      <c r="I291" s="95"/>
      <c r="J291" s="95"/>
      <c r="K291" s="95"/>
      <c r="L291" s="95"/>
    </row>
    <row r="292" spans="2:12">
      <c r="B292" s="94"/>
      <c r="C292" s="94"/>
      <c r="D292" s="95"/>
      <c r="E292" s="95"/>
      <c r="F292" s="95"/>
      <c r="G292" s="95"/>
      <c r="H292" s="95"/>
      <c r="I292" s="95"/>
      <c r="J292" s="95"/>
      <c r="K292" s="95"/>
      <c r="L292" s="95"/>
    </row>
    <row r="293" spans="2:12">
      <c r="B293" s="94"/>
      <c r="C293" s="94"/>
      <c r="D293" s="95"/>
      <c r="E293" s="95"/>
      <c r="F293" s="95"/>
      <c r="G293" s="95"/>
      <c r="H293" s="95"/>
      <c r="I293" s="95"/>
      <c r="J293" s="95"/>
      <c r="K293" s="95"/>
      <c r="L293" s="95"/>
    </row>
    <row r="294" spans="2:12">
      <c r="B294" s="94"/>
      <c r="C294" s="94"/>
      <c r="D294" s="95"/>
      <c r="E294" s="95"/>
      <c r="F294" s="95"/>
      <c r="G294" s="95"/>
      <c r="H294" s="95"/>
      <c r="I294" s="95"/>
      <c r="J294" s="95"/>
      <c r="K294" s="95"/>
      <c r="L294" s="95"/>
    </row>
    <row r="295" spans="2:12">
      <c r="B295" s="94"/>
      <c r="C295" s="94"/>
      <c r="D295" s="95"/>
      <c r="E295" s="95"/>
      <c r="F295" s="95"/>
      <c r="G295" s="95"/>
      <c r="H295" s="95"/>
      <c r="I295" s="95"/>
      <c r="J295" s="95"/>
      <c r="K295" s="95"/>
      <c r="L295" s="95"/>
    </row>
    <row r="296" spans="2:12">
      <c r="B296" s="94"/>
      <c r="C296" s="94"/>
      <c r="D296" s="95"/>
      <c r="E296" s="95"/>
      <c r="F296" s="95"/>
      <c r="G296" s="95"/>
      <c r="H296" s="95"/>
      <c r="I296" s="95"/>
      <c r="J296" s="95"/>
      <c r="K296" s="95"/>
      <c r="L296" s="95"/>
    </row>
    <row r="297" spans="2:12">
      <c r="B297" s="94"/>
      <c r="C297" s="94"/>
      <c r="D297" s="95"/>
      <c r="E297" s="95"/>
      <c r="F297" s="95"/>
      <c r="G297" s="95"/>
      <c r="H297" s="95"/>
      <c r="I297" s="95"/>
      <c r="J297" s="95"/>
      <c r="K297" s="95"/>
      <c r="L297" s="95"/>
    </row>
    <row r="298" spans="2:12">
      <c r="B298" s="94"/>
      <c r="C298" s="94"/>
      <c r="D298" s="95"/>
      <c r="E298" s="95"/>
      <c r="F298" s="95"/>
      <c r="G298" s="95"/>
      <c r="H298" s="95"/>
      <c r="I298" s="95"/>
      <c r="J298" s="95"/>
      <c r="K298" s="95"/>
      <c r="L298" s="95"/>
    </row>
    <row r="299" spans="2:12">
      <c r="B299" s="94"/>
      <c r="C299" s="94"/>
      <c r="D299" s="95"/>
      <c r="E299" s="95"/>
      <c r="F299" s="95"/>
      <c r="G299" s="95"/>
      <c r="H299" s="95"/>
      <c r="I299" s="95"/>
      <c r="J299" s="95"/>
      <c r="K299" s="95"/>
      <c r="L299" s="95"/>
    </row>
    <row r="300" spans="2:12">
      <c r="B300" s="94"/>
      <c r="C300" s="94"/>
      <c r="D300" s="95"/>
      <c r="E300" s="95"/>
      <c r="F300" s="95"/>
      <c r="G300" s="95"/>
      <c r="H300" s="95"/>
      <c r="I300" s="95"/>
      <c r="J300" s="95"/>
      <c r="K300" s="95"/>
      <c r="L300" s="95"/>
    </row>
    <row r="301" spans="2:12">
      <c r="B301" s="94"/>
      <c r="C301" s="94"/>
      <c r="D301" s="95"/>
      <c r="E301" s="95"/>
      <c r="F301" s="95"/>
      <c r="G301" s="95"/>
      <c r="H301" s="95"/>
      <c r="I301" s="95"/>
      <c r="J301" s="95"/>
      <c r="K301" s="95"/>
      <c r="L301" s="95"/>
    </row>
    <row r="302" spans="2:12">
      <c r="B302" s="94"/>
      <c r="C302" s="94"/>
      <c r="D302" s="95"/>
      <c r="E302" s="95"/>
      <c r="F302" s="95"/>
      <c r="G302" s="95"/>
      <c r="H302" s="95"/>
      <c r="I302" s="95"/>
      <c r="J302" s="95"/>
      <c r="K302" s="95"/>
      <c r="L302" s="95"/>
    </row>
    <row r="303" spans="2:12">
      <c r="B303" s="94"/>
      <c r="C303" s="94"/>
      <c r="D303" s="95"/>
      <c r="E303" s="95"/>
      <c r="F303" s="95"/>
      <c r="G303" s="95"/>
      <c r="H303" s="95"/>
      <c r="I303" s="95"/>
      <c r="J303" s="95"/>
      <c r="K303" s="95"/>
      <c r="L303" s="95"/>
    </row>
    <row r="304" spans="2:12">
      <c r="B304" s="94"/>
      <c r="C304" s="94"/>
      <c r="D304" s="95"/>
      <c r="E304" s="95"/>
      <c r="F304" s="95"/>
      <c r="G304" s="95"/>
      <c r="H304" s="95"/>
      <c r="I304" s="95"/>
      <c r="J304" s="95"/>
      <c r="K304" s="95"/>
      <c r="L304" s="95"/>
    </row>
    <row r="305" spans="2:12">
      <c r="B305" s="94"/>
      <c r="C305" s="94"/>
      <c r="D305" s="95"/>
      <c r="E305" s="95"/>
      <c r="F305" s="95"/>
      <c r="G305" s="95"/>
      <c r="H305" s="95"/>
      <c r="I305" s="95"/>
      <c r="J305" s="95"/>
      <c r="K305" s="95"/>
      <c r="L305" s="95"/>
    </row>
    <row r="306" spans="2:12">
      <c r="B306" s="94"/>
      <c r="C306" s="94"/>
      <c r="D306" s="95"/>
      <c r="E306" s="95"/>
      <c r="F306" s="95"/>
      <c r="G306" s="95"/>
      <c r="H306" s="95"/>
      <c r="I306" s="95"/>
      <c r="J306" s="95"/>
      <c r="K306" s="95"/>
      <c r="L306" s="95"/>
    </row>
    <row r="307" spans="2:12">
      <c r="B307" s="94"/>
      <c r="C307" s="94"/>
      <c r="D307" s="95"/>
      <c r="E307" s="95"/>
      <c r="F307" s="95"/>
      <c r="G307" s="95"/>
      <c r="H307" s="95"/>
      <c r="I307" s="95"/>
      <c r="J307" s="95"/>
      <c r="K307" s="95"/>
      <c r="L307" s="95"/>
    </row>
    <row r="308" spans="2:12">
      <c r="B308" s="94"/>
      <c r="C308" s="94"/>
      <c r="D308" s="95"/>
      <c r="E308" s="95"/>
      <c r="F308" s="95"/>
      <c r="G308" s="95"/>
      <c r="H308" s="95"/>
      <c r="I308" s="95"/>
      <c r="J308" s="95"/>
      <c r="K308" s="95"/>
      <c r="L308" s="95"/>
    </row>
    <row r="309" spans="2:12">
      <c r="B309" s="94"/>
      <c r="C309" s="94"/>
      <c r="D309" s="95"/>
      <c r="E309" s="95"/>
      <c r="F309" s="95"/>
      <c r="G309" s="95"/>
      <c r="H309" s="95"/>
      <c r="I309" s="95"/>
      <c r="J309" s="95"/>
      <c r="K309" s="95"/>
      <c r="L309" s="95"/>
    </row>
    <row r="310" spans="2:12">
      <c r="B310" s="94"/>
      <c r="C310" s="94"/>
      <c r="D310" s="95"/>
      <c r="E310" s="95"/>
      <c r="F310" s="95"/>
      <c r="G310" s="95"/>
      <c r="H310" s="95"/>
      <c r="I310" s="95"/>
      <c r="J310" s="95"/>
      <c r="K310" s="95"/>
      <c r="L310" s="95"/>
    </row>
    <row r="311" spans="2:12">
      <c r="B311" s="94"/>
      <c r="C311" s="94"/>
      <c r="D311" s="95"/>
      <c r="E311" s="95"/>
      <c r="F311" s="95"/>
      <c r="G311" s="95"/>
      <c r="H311" s="95"/>
      <c r="I311" s="95"/>
      <c r="J311" s="95"/>
      <c r="K311" s="95"/>
      <c r="L311" s="95"/>
    </row>
    <row r="312" spans="2:12">
      <c r="B312" s="94"/>
      <c r="C312" s="94"/>
      <c r="D312" s="95"/>
      <c r="E312" s="95"/>
      <c r="F312" s="95"/>
      <c r="G312" s="95"/>
      <c r="H312" s="95"/>
      <c r="I312" s="95"/>
      <c r="J312" s="95"/>
      <c r="K312" s="95"/>
      <c r="L312" s="95"/>
    </row>
    <row r="313" spans="2:12">
      <c r="B313" s="94"/>
      <c r="C313" s="94"/>
      <c r="D313" s="95"/>
      <c r="E313" s="95"/>
      <c r="F313" s="95"/>
      <c r="G313" s="95"/>
      <c r="H313" s="95"/>
      <c r="I313" s="95"/>
      <c r="J313" s="95"/>
      <c r="K313" s="95"/>
      <c r="L313" s="95"/>
    </row>
    <row r="314" spans="2:12">
      <c r="B314" s="94"/>
      <c r="C314" s="94"/>
      <c r="D314" s="95"/>
      <c r="E314" s="95"/>
      <c r="F314" s="95"/>
      <c r="G314" s="95"/>
      <c r="H314" s="95"/>
      <c r="I314" s="95"/>
      <c r="J314" s="95"/>
      <c r="K314" s="95"/>
      <c r="L314" s="95"/>
    </row>
    <row r="315" spans="2:12">
      <c r="B315" s="94"/>
      <c r="C315" s="94"/>
      <c r="D315" s="95"/>
      <c r="E315" s="95"/>
      <c r="F315" s="95"/>
      <c r="G315" s="95"/>
      <c r="H315" s="95"/>
      <c r="I315" s="95"/>
      <c r="J315" s="95"/>
      <c r="K315" s="95"/>
      <c r="L315" s="95"/>
    </row>
    <row r="316" spans="2:12">
      <c r="B316" s="94"/>
      <c r="C316" s="94"/>
      <c r="D316" s="95"/>
      <c r="E316" s="95"/>
      <c r="F316" s="95"/>
      <c r="G316" s="95"/>
      <c r="H316" s="95"/>
      <c r="I316" s="95"/>
      <c r="J316" s="95"/>
      <c r="K316" s="95"/>
      <c r="L316" s="95"/>
    </row>
    <row r="317" spans="2:12">
      <c r="B317" s="94"/>
      <c r="C317" s="94"/>
      <c r="D317" s="95"/>
      <c r="E317" s="95"/>
      <c r="F317" s="95"/>
      <c r="G317" s="95"/>
      <c r="H317" s="95"/>
      <c r="I317" s="95"/>
      <c r="J317" s="95"/>
      <c r="K317" s="95"/>
      <c r="L317" s="95"/>
    </row>
    <row r="318" spans="2:12">
      <c r="B318" s="94"/>
      <c r="C318" s="94"/>
      <c r="D318" s="95"/>
      <c r="E318" s="95"/>
      <c r="F318" s="95"/>
      <c r="G318" s="95"/>
      <c r="H318" s="95"/>
      <c r="I318" s="95"/>
      <c r="J318" s="95"/>
      <c r="K318" s="95"/>
      <c r="L318" s="95"/>
    </row>
    <row r="319" spans="2:12">
      <c r="B319" s="94"/>
      <c r="C319" s="94"/>
      <c r="D319" s="95"/>
      <c r="E319" s="95"/>
      <c r="F319" s="95"/>
      <c r="G319" s="95"/>
      <c r="H319" s="95"/>
      <c r="I319" s="95"/>
      <c r="J319" s="95"/>
      <c r="K319" s="95"/>
      <c r="L319" s="95"/>
    </row>
    <row r="320" spans="2:12">
      <c r="B320" s="94"/>
      <c r="C320" s="94"/>
      <c r="D320" s="95"/>
      <c r="E320" s="95"/>
      <c r="F320" s="95"/>
      <c r="G320" s="95"/>
      <c r="H320" s="95"/>
      <c r="I320" s="95"/>
      <c r="J320" s="95"/>
      <c r="K320" s="95"/>
      <c r="L320" s="95"/>
    </row>
    <row r="321" spans="2:12">
      <c r="B321" s="94"/>
      <c r="C321" s="94"/>
      <c r="D321" s="95"/>
      <c r="E321" s="95"/>
      <c r="F321" s="95"/>
      <c r="G321" s="95"/>
      <c r="H321" s="95"/>
      <c r="I321" s="95"/>
      <c r="J321" s="95"/>
      <c r="K321" s="95"/>
      <c r="L321" s="95"/>
    </row>
    <row r="322" spans="2:12">
      <c r="B322" s="94"/>
      <c r="C322" s="94"/>
      <c r="D322" s="95"/>
      <c r="E322" s="95"/>
      <c r="F322" s="95"/>
      <c r="G322" s="95"/>
      <c r="H322" s="95"/>
      <c r="I322" s="95"/>
      <c r="J322" s="95"/>
      <c r="K322" s="95"/>
      <c r="L322" s="95"/>
    </row>
    <row r="323" spans="2:12">
      <c r="B323" s="94"/>
      <c r="C323" s="94"/>
      <c r="D323" s="95"/>
      <c r="E323" s="95"/>
      <c r="F323" s="95"/>
      <c r="G323" s="95"/>
      <c r="H323" s="95"/>
      <c r="I323" s="95"/>
      <c r="J323" s="95"/>
      <c r="K323" s="95"/>
      <c r="L323" s="95"/>
    </row>
    <row r="324" spans="2:12">
      <c r="B324" s="94"/>
      <c r="C324" s="94"/>
      <c r="D324" s="95"/>
      <c r="E324" s="95"/>
      <c r="F324" s="95"/>
      <c r="G324" s="95"/>
      <c r="H324" s="95"/>
      <c r="I324" s="95"/>
      <c r="J324" s="95"/>
      <c r="K324" s="95"/>
      <c r="L324" s="95"/>
    </row>
    <row r="325" spans="2:12">
      <c r="B325" s="94"/>
      <c r="C325" s="94"/>
      <c r="D325" s="95"/>
      <c r="E325" s="95"/>
      <c r="F325" s="95"/>
      <c r="G325" s="95"/>
      <c r="H325" s="95"/>
      <c r="I325" s="95"/>
      <c r="J325" s="95"/>
      <c r="K325" s="95"/>
      <c r="L325" s="95"/>
    </row>
    <row r="326" spans="2:12">
      <c r="B326" s="94"/>
      <c r="C326" s="94"/>
      <c r="D326" s="95"/>
      <c r="E326" s="95"/>
      <c r="F326" s="95"/>
      <c r="G326" s="95"/>
      <c r="H326" s="95"/>
      <c r="I326" s="95"/>
      <c r="J326" s="95"/>
      <c r="K326" s="95"/>
      <c r="L326" s="95"/>
    </row>
    <row r="327" spans="2:12">
      <c r="B327" s="94"/>
      <c r="C327" s="94"/>
      <c r="D327" s="95"/>
      <c r="E327" s="95"/>
      <c r="F327" s="95"/>
      <c r="G327" s="95"/>
      <c r="H327" s="95"/>
      <c r="I327" s="95"/>
      <c r="J327" s="95"/>
      <c r="K327" s="95"/>
      <c r="L327" s="95"/>
    </row>
    <row r="328" spans="2:12">
      <c r="B328" s="94"/>
      <c r="C328" s="94"/>
      <c r="D328" s="95"/>
      <c r="E328" s="95"/>
      <c r="F328" s="95"/>
      <c r="G328" s="95"/>
      <c r="H328" s="95"/>
      <c r="I328" s="95"/>
      <c r="J328" s="95"/>
      <c r="K328" s="95"/>
      <c r="L328" s="95"/>
    </row>
    <row r="329" spans="2:12">
      <c r="B329" s="94"/>
      <c r="C329" s="94"/>
      <c r="D329" s="95"/>
      <c r="E329" s="95"/>
      <c r="F329" s="95"/>
      <c r="G329" s="95"/>
      <c r="H329" s="95"/>
      <c r="I329" s="95"/>
      <c r="J329" s="95"/>
      <c r="K329" s="95"/>
      <c r="L329" s="95"/>
    </row>
    <row r="330" spans="2:12">
      <c r="B330" s="94"/>
      <c r="C330" s="94"/>
      <c r="D330" s="95"/>
      <c r="E330" s="95"/>
      <c r="F330" s="95"/>
      <c r="G330" s="95"/>
      <c r="H330" s="95"/>
      <c r="I330" s="95"/>
      <c r="J330" s="95"/>
      <c r="K330" s="95"/>
      <c r="L330" s="95"/>
    </row>
    <row r="331" spans="2:12">
      <c r="B331" s="94"/>
      <c r="C331" s="94"/>
      <c r="D331" s="95"/>
      <c r="E331" s="95"/>
      <c r="F331" s="95"/>
      <c r="G331" s="95"/>
      <c r="H331" s="95"/>
      <c r="I331" s="95"/>
      <c r="J331" s="95"/>
      <c r="K331" s="95"/>
      <c r="L331" s="95"/>
    </row>
    <row r="332" spans="2:12">
      <c r="B332" s="94"/>
      <c r="C332" s="94"/>
      <c r="D332" s="95"/>
      <c r="E332" s="95"/>
      <c r="F332" s="95"/>
      <c r="G332" s="95"/>
      <c r="H332" s="95"/>
      <c r="I332" s="95"/>
      <c r="J332" s="95"/>
      <c r="K332" s="95"/>
      <c r="L332" s="95"/>
    </row>
    <row r="333" spans="2:12">
      <c r="B333" s="94"/>
      <c r="C333" s="94"/>
      <c r="D333" s="95"/>
      <c r="E333" s="95"/>
      <c r="F333" s="95"/>
      <c r="G333" s="95"/>
      <c r="H333" s="95"/>
      <c r="I333" s="95"/>
      <c r="J333" s="95"/>
      <c r="K333" s="95"/>
      <c r="L333" s="95"/>
    </row>
    <row r="334" spans="2:12">
      <c r="B334" s="94"/>
      <c r="C334" s="94"/>
      <c r="D334" s="95"/>
      <c r="E334" s="95"/>
      <c r="F334" s="95"/>
      <c r="G334" s="95"/>
      <c r="H334" s="95"/>
      <c r="I334" s="95"/>
      <c r="J334" s="95"/>
      <c r="K334" s="95"/>
      <c r="L334" s="95"/>
    </row>
    <row r="335" spans="2:12">
      <c r="B335" s="94"/>
      <c r="C335" s="94"/>
      <c r="D335" s="95"/>
      <c r="E335" s="95"/>
      <c r="F335" s="95"/>
      <c r="G335" s="95"/>
      <c r="H335" s="95"/>
      <c r="I335" s="95"/>
      <c r="J335" s="95"/>
      <c r="K335" s="95"/>
      <c r="L335" s="95"/>
    </row>
    <row r="336" spans="2:12">
      <c r="B336" s="94"/>
      <c r="C336" s="94"/>
      <c r="D336" s="95"/>
      <c r="E336" s="95"/>
      <c r="F336" s="95"/>
      <c r="G336" s="95"/>
      <c r="H336" s="95"/>
      <c r="I336" s="95"/>
      <c r="J336" s="95"/>
      <c r="K336" s="95"/>
      <c r="L336" s="95"/>
    </row>
    <row r="337" spans="2:12">
      <c r="B337" s="94"/>
      <c r="C337" s="94"/>
      <c r="D337" s="95"/>
      <c r="E337" s="95"/>
      <c r="F337" s="95"/>
      <c r="G337" s="95"/>
      <c r="H337" s="95"/>
      <c r="I337" s="95"/>
      <c r="J337" s="95"/>
      <c r="K337" s="95"/>
      <c r="L337" s="95"/>
    </row>
    <row r="338" spans="2:12">
      <c r="B338" s="94"/>
      <c r="C338" s="94"/>
      <c r="D338" s="95"/>
      <c r="E338" s="95"/>
      <c r="F338" s="95"/>
      <c r="G338" s="95"/>
      <c r="H338" s="95"/>
      <c r="I338" s="95"/>
      <c r="J338" s="95"/>
      <c r="K338" s="95"/>
      <c r="L338" s="95"/>
    </row>
    <row r="339" spans="2:12">
      <c r="B339" s="94"/>
      <c r="C339" s="94"/>
      <c r="D339" s="95"/>
      <c r="E339" s="95"/>
      <c r="F339" s="95"/>
      <c r="G339" s="95"/>
      <c r="H339" s="95"/>
      <c r="I339" s="95"/>
      <c r="J339" s="95"/>
      <c r="K339" s="95"/>
      <c r="L339" s="95"/>
    </row>
    <row r="340" spans="2:12">
      <c r="B340" s="94"/>
      <c r="C340" s="94"/>
      <c r="D340" s="95"/>
      <c r="E340" s="95"/>
      <c r="F340" s="95"/>
      <c r="G340" s="95"/>
      <c r="H340" s="95"/>
      <c r="I340" s="95"/>
      <c r="J340" s="95"/>
      <c r="K340" s="95"/>
      <c r="L340" s="95"/>
    </row>
    <row r="341" spans="2:12">
      <c r="B341" s="94"/>
      <c r="C341" s="94"/>
      <c r="D341" s="95"/>
      <c r="E341" s="95"/>
      <c r="F341" s="95"/>
      <c r="G341" s="95"/>
      <c r="H341" s="95"/>
      <c r="I341" s="95"/>
      <c r="J341" s="95"/>
      <c r="K341" s="95"/>
      <c r="L341" s="95"/>
    </row>
    <row r="342" spans="2:12">
      <c r="B342" s="94"/>
      <c r="C342" s="94"/>
      <c r="D342" s="95"/>
      <c r="E342" s="95"/>
      <c r="F342" s="95"/>
      <c r="G342" s="95"/>
      <c r="H342" s="95"/>
      <c r="I342" s="95"/>
      <c r="J342" s="95"/>
      <c r="K342" s="95"/>
      <c r="L342" s="95"/>
    </row>
    <row r="343" spans="2:12">
      <c r="B343" s="94"/>
      <c r="C343" s="94"/>
      <c r="D343" s="95"/>
      <c r="E343" s="95"/>
      <c r="F343" s="95"/>
      <c r="G343" s="95"/>
      <c r="H343" s="95"/>
      <c r="I343" s="95"/>
      <c r="J343" s="95"/>
      <c r="K343" s="95"/>
      <c r="L343" s="95"/>
    </row>
    <row r="344" spans="2:12">
      <c r="B344" s="94"/>
      <c r="C344" s="94"/>
      <c r="D344" s="95"/>
      <c r="E344" s="95"/>
      <c r="F344" s="95"/>
      <c r="G344" s="95"/>
      <c r="H344" s="95"/>
      <c r="I344" s="95"/>
      <c r="J344" s="95"/>
      <c r="K344" s="95"/>
      <c r="L344" s="95"/>
    </row>
    <row r="345" spans="2:12">
      <c r="B345" s="94"/>
      <c r="C345" s="94"/>
      <c r="D345" s="95"/>
      <c r="E345" s="95"/>
      <c r="F345" s="95"/>
      <c r="G345" s="95"/>
      <c r="H345" s="95"/>
      <c r="I345" s="95"/>
      <c r="J345" s="95"/>
      <c r="K345" s="95"/>
      <c r="L345" s="95"/>
    </row>
    <row r="346" spans="2:12">
      <c r="B346" s="94"/>
      <c r="C346" s="94"/>
      <c r="D346" s="95"/>
      <c r="E346" s="95"/>
      <c r="F346" s="95"/>
      <c r="G346" s="95"/>
      <c r="H346" s="95"/>
      <c r="I346" s="95"/>
      <c r="J346" s="95"/>
      <c r="K346" s="95"/>
      <c r="L346" s="95"/>
    </row>
    <row r="347" spans="2:12">
      <c r="B347" s="94"/>
      <c r="C347" s="94"/>
      <c r="D347" s="95"/>
      <c r="E347" s="95"/>
      <c r="F347" s="95"/>
      <c r="G347" s="95"/>
      <c r="H347" s="95"/>
      <c r="I347" s="95"/>
      <c r="J347" s="95"/>
      <c r="K347" s="95"/>
      <c r="L347" s="95"/>
    </row>
    <row r="348" spans="2:12">
      <c r="B348" s="94"/>
      <c r="C348" s="94"/>
      <c r="D348" s="95"/>
      <c r="E348" s="95"/>
      <c r="F348" s="95"/>
      <c r="G348" s="95"/>
      <c r="H348" s="95"/>
      <c r="I348" s="95"/>
      <c r="J348" s="95"/>
      <c r="K348" s="95"/>
      <c r="L348" s="95"/>
    </row>
    <row r="349" spans="2:12">
      <c r="B349" s="94"/>
      <c r="C349" s="94"/>
      <c r="D349" s="95"/>
      <c r="E349" s="95"/>
      <c r="F349" s="95"/>
      <c r="G349" s="95"/>
      <c r="H349" s="95"/>
      <c r="I349" s="95"/>
      <c r="J349" s="95"/>
      <c r="K349" s="95"/>
      <c r="L349" s="95"/>
    </row>
    <row r="350" spans="2:12">
      <c r="B350" s="94"/>
      <c r="C350" s="94"/>
      <c r="D350" s="95"/>
      <c r="E350" s="95"/>
      <c r="F350" s="95"/>
      <c r="G350" s="95"/>
      <c r="H350" s="95"/>
      <c r="I350" s="95"/>
      <c r="J350" s="95"/>
      <c r="K350" s="95"/>
      <c r="L350" s="95"/>
    </row>
    <row r="351" spans="2:12">
      <c r="B351" s="94"/>
      <c r="C351" s="94"/>
      <c r="D351" s="95"/>
      <c r="E351" s="95"/>
      <c r="F351" s="95"/>
      <c r="G351" s="95"/>
      <c r="H351" s="95"/>
      <c r="I351" s="95"/>
      <c r="J351" s="95"/>
      <c r="K351" s="95"/>
      <c r="L351" s="95"/>
    </row>
    <row r="352" spans="2:12">
      <c r="B352" s="94"/>
      <c r="C352" s="94"/>
      <c r="D352" s="95"/>
      <c r="E352" s="95"/>
      <c r="F352" s="95"/>
      <c r="G352" s="95"/>
      <c r="H352" s="95"/>
      <c r="I352" s="95"/>
      <c r="J352" s="95"/>
      <c r="K352" s="95"/>
      <c r="L352" s="95"/>
    </row>
    <row r="353" spans="2:12">
      <c r="B353" s="94"/>
      <c r="C353" s="94"/>
      <c r="D353" s="95"/>
      <c r="E353" s="95"/>
      <c r="F353" s="95"/>
      <c r="G353" s="95"/>
      <c r="H353" s="95"/>
      <c r="I353" s="95"/>
      <c r="J353" s="95"/>
      <c r="K353" s="95"/>
      <c r="L353" s="95"/>
    </row>
    <row r="354" spans="2:12">
      <c r="B354" s="94"/>
      <c r="C354" s="94"/>
      <c r="D354" s="95"/>
      <c r="E354" s="95"/>
      <c r="F354" s="95"/>
      <c r="G354" s="95"/>
      <c r="H354" s="95"/>
      <c r="I354" s="95"/>
      <c r="J354" s="95"/>
      <c r="K354" s="95"/>
      <c r="L354" s="95"/>
    </row>
    <row r="355" spans="2:12">
      <c r="B355" s="94"/>
      <c r="C355" s="94"/>
      <c r="D355" s="95"/>
      <c r="E355" s="95"/>
      <c r="F355" s="95"/>
      <c r="G355" s="95"/>
      <c r="H355" s="95"/>
      <c r="I355" s="95"/>
      <c r="J355" s="95"/>
      <c r="K355" s="95"/>
      <c r="L355" s="95"/>
    </row>
    <row r="356" spans="2:12">
      <c r="B356" s="94"/>
      <c r="C356" s="94"/>
      <c r="D356" s="95"/>
      <c r="E356" s="95"/>
      <c r="F356" s="95"/>
      <c r="G356" s="95"/>
      <c r="H356" s="95"/>
      <c r="I356" s="95"/>
      <c r="J356" s="95"/>
      <c r="K356" s="95"/>
      <c r="L356" s="95"/>
    </row>
    <row r="357" spans="2:12">
      <c r="B357" s="94"/>
      <c r="C357" s="94"/>
      <c r="D357" s="95"/>
      <c r="E357" s="95"/>
      <c r="F357" s="95"/>
      <c r="G357" s="95"/>
      <c r="H357" s="95"/>
      <c r="I357" s="95"/>
      <c r="J357" s="95"/>
      <c r="K357" s="95"/>
      <c r="L357" s="95"/>
    </row>
    <row r="358" spans="2:12">
      <c r="B358" s="94"/>
      <c r="C358" s="94"/>
      <c r="D358" s="95"/>
      <c r="E358" s="95"/>
      <c r="F358" s="95"/>
      <c r="G358" s="95"/>
      <c r="H358" s="95"/>
      <c r="I358" s="95"/>
      <c r="J358" s="95"/>
      <c r="K358" s="95"/>
      <c r="L358" s="95"/>
    </row>
    <row r="359" spans="2:12">
      <c r="B359" s="94"/>
      <c r="C359" s="94"/>
      <c r="D359" s="95"/>
      <c r="E359" s="95"/>
      <c r="F359" s="95"/>
      <c r="G359" s="95"/>
      <c r="H359" s="95"/>
      <c r="I359" s="95"/>
      <c r="J359" s="95"/>
      <c r="K359" s="95"/>
      <c r="L359" s="95"/>
    </row>
    <row r="360" spans="2:12">
      <c r="B360" s="94"/>
      <c r="C360" s="94"/>
      <c r="D360" s="95"/>
      <c r="E360" s="95"/>
      <c r="F360" s="95"/>
      <c r="G360" s="95"/>
      <c r="H360" s="95"/>
      <c r="I360" s="95"/>
      <c r="J360" s="95"/>
      <c r="K360" s="95"/>
      <c r="L360" s="95"/>
    </row>
    <row r="361" spans="2:12">
      <c r="B361" s="94"/>
      <c r="C361" s="94"/>
      <c r="D361" s="95"/>
      <c r="E361" s="95"/>
      <c r="F361" s="95"/>
      <c r="G361" s="95"/>
      <c r="H361" s="95"/>
      <c r="I361" s="95"/>
      <c r="J361" s="95"/>
      <c r="K361" s="95"/>
      <c r="L361" s="95"/>
    </row>
    <row r="362" spans="2:12">
      <c r="B362" s="94"/>
      <c r="C362" s="94"/>
      <c r="D362" s="95"/>
      <c r="E362" s="95"/>
      <c r="F362" s="95"/>
      <c r="G362" s="95"/>
      <c r="H362" s="95"/>
      <c r="I362" s="95"/>
      <c r="J362" s="95"/>
      <c r="K362" s="95"/>
      <c r="L362" s="95"/>
    </row>
    <row r="363" spans="2:12">
      <c r="B363" s="94"/>
      <c r="C363" s="94"/>
      <c r="D363" s="95"/>
      <c r="E363" s="95"/>
      <c r="F363" s="95"/>
      <c r="G363" s="95"/>
      <c r="H363" s="95"/>
      <c r="I363" s="95"/>
      <c r="J363" s="95"/>
      <c r="K363" s="95"/>
      <c r="L363" s="95"/>
    </row>
    <row r="364" spans="2:12">
      <c r="B364" s="94"/>
      <c r="C364" s="94"/>
      <c r="D364" s="95"/>
      <c r="E364" s="95"/>
      <c r="F364" s="95"/>
      <c r="G364" s="95"/>
      <c r="H364" s="95"/>
      <c r="I364" s="95"/>
      <c r="J364" s="95"/>
      <c r="K364" s="95"/>
      <c r="L364" s="95"/>
    </row>
    <row r="365" spans="2:12">
      <c r="B365" s="94"/>
      <c r="C365" s="94"/>
      <c r="D365" s="95"/>
      <c r="E365" s="95"/>
      <c r="F365" s="95"/>
      <c r="G365" s="95"/>
      <c r="H365" s="95"/>
      <c r="I365" s="95"/>
      <c r="J365" s="95"/>
      <c r="K365" s="95"/>
      <c r="L365" s="95"/>
    </row>
    <row r="366" spans="2:12">
      <c r="B366" s="94"/>
      <c r="C366" s="94"/>
      <c r="D366" s="95"/>
      <c r="E366" s="95"/>
      <c r="F366" s="95"/>
      <c r="G366" s="95"/>
      <c r="H366" s="95"/>
      <c r="I366" s="95"/>
      <c r="J366" s="95"/>
      <c r="K366" s="95"/>
      <c r="L366" s="95"/>
    </row>
    <row r="367" spans="2:12">
      <c r="B367" s="94"/>
      <c r="C367" s="94"/>
      <c r="D367" s="95"/>
      <c r="E367" s="95"/>
      <c r="F367" s="95"/>
      <c r="G367" s="95"/>
      <c r="H367" s="95"/>
      <c r="I367" s="95"/>
      <c r="J367" s="95"/>
      <c r="K367" s="95"/>
      <c r="L367" s="95"/>
    </row>
    <row r="368" spans="2:12">
      <c r="B368" s="94"/>
      <c r="C368" s="94"/>
      <c r="D368" s="95"/>
      <c r="E368" s="95"/>
      <c r="F368" s="95"/>
      <c r="G368" s="95"/>
      <c r="H368" s="95"/>
      <c r="I368" s="95"/>
      <c r="J368" s="95"/>
      <c r="K368" s="95"/>
      <c r="L368" s="95"/>
    </row>
    <row r="369" spans="2:12">
      <c r="B369" s="94"/>
      <c r="C369" s="94"/>
      <c r="D369" s="95"/>
      <c r="E369" s="95"/>
      <c r="F369" s="95"/>
      <c r="G369" s="95"/>
      <c r="H369" s="95"/>
      <c r="I369" s="95"/>
      <c r="J369" s="95"/>
      <c r="K369" s="95"/>
      <c r="L369" s="95"/>
    </row>
    <row r="370" spans="2:12">
      <c r="B370" s="94"/>
      <c r="C370" s="94"/>
      <c r="D370" s="95"/>
      <c r="E370" s="95"/>
      <c r="F370" s="95"/>
      <c r="G370" s="95"/>
      <c r="H370" s="95"/>
      <c r="I370" s="95"/>
      <c r="J370" s="95"/>
      <c r="K370" s="95"/>
      <c r="L370" s="95"/>
    </row>
    <row r="371" spans="2:12">
      <c r="B371" s="94"/>
      <c r="C371" s="94"/>
      <c r="D371" s="95"/>
      <c r="E371" s="95"/>
      <c r="F371" s="95"/>
      <c r="G371" s="95"/>
      <c r="H371" s="95"/>
      <c r="I371" s="95"/>
      <c r="J371" s="95"/>
      <c r="K371" s="95"/>
      <c r="L371" s="95"/>
    </row>
    <row r="372" spans="2:12">
      <c r="B372" s="94"/>
      <c r="C372" s="94"/>
      <c r="D372" s="95"/>
      <c r="E372" s="95"/>
      <c r="F372" s="95"/>
      <c r="G372" s="95"/>
      <c r="H372" s="95"/>
      <c r="I372" s="95"/>
      <c r="J372" s="95"/>
      <c r="K372" s="95"/>
      <c r="L372" s="95"/>
    </row>
    <row r="373" spans="2:12">
      <c r="B373" s="94"/>
      <c r="C373" s="94"/>
      <c r="D373" s="95"/>
      <c r="E373" s="95"/>
      <c r="F373" s="95"/>
      <c r="G373" s="95"/>
      <c r="H373" s="95"/>
      <c r="I373" s="95"/>
      <c r="J373" s="95"/>
      <c r="K373" s="95"/>
      <c r="L373" s="95"/>
    </row>
    <row r="374" spans="2:12">
      <c r="B374" s="94"/>
      <c r="C374" s="94"/>
      <c r="D374" s="95"/>
      <c r="E374" s="95"/>
      <c r="F374" s="95"/>
      <c r="G374" s="95"/>
      <c r="H374" s="95"/>
      <c r="I374" s="95"/>
      <c r="J374" s="95"/>
      <c r="K374" s="95"/>
      <c r="L374" s="95"/>
    </row>
    <row r="375" spans="2:12">
      <c r="B375" s="94"/>
      <c r="C375" s="94"/>
      <c r="D375" s="95"/>
      <c r="E375" s="95"/>
      <c r="F375" s="95"/>
      <c r="G375" s="95"/>
      <c r="H375" s="95"/>
      <c r="I375" s="95"/>
      <c r="J375" s="95"/>
      <c r="K375" s="95"/>
      <c r="L375" s="95"/>
    </row>
    <row r="376" spans="2:12">
      <c r="B376" s="94"/>
      <c r="C376" s="94"/>
      <c r="D376" s="95"/>
      <c r="E376" s="95"/>
      <c r="F376" s="95"/>
      <c r="G376" s="95"/>
      <c r="H376" s="95"/>
      <c r="I376" s="95"/>
      <c r="J376" s="95"/>
      <c r="K376" s="95"/>
      <c r="L376" s="95"/>
    </row>
    <row r="377" spans="2:12">
      <c r="B377" s="94"/>
      <c r="C377" s="94"/>
      <c r="D377" s="95"/>
      <c r="E377" s="95"/>
      <c r="F377" s="95"/>
      <c r="G377" s="95"/>
      <c r="H377" s="95"/>
      <c r="I377" s="95"/>
      <c r="J377" s="95"/>
      <c r="K377" s="95"/>
      <c r="L377" s="95"/>
    </row>
    <row r="378" spans="2:12">
      <c r="B378" s="94"/>
      <c r="C378" s="94"/>
      <c r="D378" s="95"/>
      <c r="E378" s="95"/>
      <c r="F378" s="95"/>
      <c r="G378" s="95"/>
      <c r="H378" s="95"/>
      <c r="I378" s="95"/>
      <c r="J378" s="95"/>
      <c r="K378" s="95"/>
      <c r="L378" s="95"/>
    </row>
    <row r="379" spans="2:12">
      <c r="B379" s="94"/>
      <c r="C379" s="94"/>
      <c r="D379" s="95"/>
      <c r="E379" s="95"/>
      <c r="F379" s="95"/>
      <c r="G379" s="95"/>
      <c r="H379" s="95"/>
      <c r="I379" s="95"/>
      <c r="J379" s="95"/>
      <c r="K379" s="95"/>
      <c r="L379" s="95"/>
    </row>
    <row r="380" spans="2:12">
      <c r="B380" s="94"/>
      <c r="C380" s="94"/>
      <c r="D380" s="95"/>
      <c r="E380" s="95"/>
      <c r="F380" s="95"/>
      <c r="G380" s="95"/>
      <c r="H380" s="95"/>
      <c r="I380" s="95"/>
      <c r="J380" s="95"/>
      <c r="K380" s="95"/>
      <c r="L380" s="95"/>
    </row>
    <row r="381" spans="2:12">
      <c r="B381" s="94"/>
      <c r="C381" s="94"/>
      <c r="D381" s="95"/>
      <c r="E381" s="95"/>
      <c r="F381" s="95"/>
      <c r="G381" s="95"/>
      <c r="H381" s="95"/>
      <c r="I381" s="95"/>
      <c r="J381" s="95"/>
      <c r="K381" s="95"/>
      <c r="L381" s="95"/>
    </row>
    <row r="382" spans="2:12">
      <c r="B382" s="94"/>
      <c r="C382" s="94"/>
      <c r="D382" s="95"/>
      <c r="E382" s="95"/>
      <c r="F382" s="95"/>
      <c r="G382" s="95"/>
      <c r="H382" s="95"/>
      <c r="I382" s="95"/>
      <c r="J382" s="95"/>
      <c r="K382" s="95"/>
      <c r="L382" s="95"/>
    </row>
    <row r="383" spans="2:12">
      <c r="B383" s="94"/>
      <c r="C383" s="94"/>
      <c r="D383" s="95"/>
      <c r="E383" s="95"/>
      <c r="F383" s="95"/>
      <c r="G383" s="95"/>
      <c r="H383" s="95"/>
      <c r="I383" s="95"/>
      <c r="J383" s="95"/>
      <c r="K383" s="95"/>
      <c r="L383" s="95"/>
    </row>
    <row r="384" spans="2:12">
      <c r="B384" s="94"/>
      <c r="C384" s="94"/>
      <c r="D384" s="95"/>
      <c r="E384" s="95"/>
      <c r="F384" s="95"/>
      <c r="G384" s="95"/>
      <c r="H384" s="95"/>
      <c r="I384" s="95"/>
      <c r="J384" s="95"/>
      <c r="K384" s="95"/>
      <c r="L384" s="95"/>
    </row>
    <row r="385" spans="2:12">
      <c r="B385" s="94"/>
      <c r="C385" s="94"/>
      <c r="D385" s="95"/>
      <c r="E385" s="95"/>
      <c r="F385" s="95"/>
      <c r="G385" s="95"/>
      <c r="H385" s="95"/>
      <c r="I385" s="95"/>
      <c r="J385" s="95"/>
      <c r="K385" s="95"/>
      <c r="L385" s="95"/>
    </row>
    <row r="386" spans="2:12">
      <c r="B386" s="94"/>
      <c r="C386" s="94"/>
      <c r="D386" s="95"/>
      <c r="E386" s="95"/>
      <c r="F386" s="95"/>
      <c r="G386" s="95"/>
      <c r="H386" s="95"/>
      <c r="I386" s="95"/>
      <c r="J386" s="95"/>
      <c r="K386" s="95"/>
      <c r="L386" s="95"/>
    </row>
    <row r="387" spans="2:12">
      <c r="B387" s="94"/>
      <c r="C387" s="94"/>
      <c r="D387" s="95"/>
      <c r="E387" s="95"/>
      <c r="F387" s="95"/>
      <c r="G387" s="95"/>
      <c r="H387" s="95"/>
      <c r="I387" s="95"/>
      <c r="J387" s="95"/>
      <c r="K387" s="95"/>
      <c r="L387" s="95"/>
    </row>
    <row r="388" spans="2:12">
      <c r="B388" s="94"/>
      <c r="C388" s="94"/>
      <c r="D388" s="95"/>
      <c r="E388" s="95"/>
      <c r="F388" s="95"/>
      <c r="G388" s="95"/>
      <c r="H388" s="95"/>
      <c r="I388" s="95"/>
      <c r="J388" s="95"/>
      <c r="K388" s="95"/>
      <c r="L388" s="95"/>
    </row>
    <row r="389" spans="2:12">
      <c r="B389" s="94"/>
      <c r="C389" s="94"/>
      <c r="D389" s="95"/>
      <c r="E389" s="95"/>
      <c r="F389" s="95"/>
      <c r="G389" s="95"/>
      <c r="H389" s="95"/>
      <c r="I389" s="95"/>
      <c r="J389" s="95"/>
      <c r="K389" s="95"/>
      <c r="L389" s="95"/>
    </row>
    <row r="390" spans="2:12">
      <c r="B390" s="94"/>
      <c r="C390" s="94"/>
      <c r="D390" s="95"/>
      <c r="E390" s="95"/>
      <c r="F390" s="95"/>
      <c r="G390" s="95"/>
      <c r="H390" s="95"/>
      <c r="I390" s="95"/>
      <c r="J390" s="95"/>
      <c r="K390" s="95"/>
      <c r="L390" s="95"/>
    </row>
    <row r="391" spans="2:12">
      <c r="B391" s="94"/>
      <c r="C391" s="94"/>
      <c r="D391" s="95"/>
      <c r="E391" s="95"/>
      <c r="F391" s="95"/>
      <c r="G391" s="95"/>
      <c r="H391" s="95"/>
      <c r="I391" s="95"/>
      <c r="J391" s="95"/>
      <c r="K391" s="95"/>
      <c r="L391" s="95"/>
    </row>
    <row r="392" spans="2:12">
      <c r="B392" s="94"/>
      <c r="C392" s="94"/>
      <c r="D392" s="95"/>
      <c r="E392" s="95"/>
      <c r="F392" s="95"/>
      <c r="G392" s="95"/>
      <c r="H392" s="95"/>
      <c r="I392" s="95"/>
      <c r="J392" s="95"/>
      <c r="K392" s="95"/>
      <c r="L392" s="95"/>
    </row>
    <row r="393" spans="2:12">
      <c r="B393" s="94"/>
      <c r="C393" s="94"/>
      <c r="D393" s="95"/>
      <c r="E393" s="95"/>
      <c r="F393" s="95"/>
      <c r="G393" s="95"/>
      <c r="H393" s="95"/>
      <c r="I393" s="95"/>
      <c r="J393" s="95"/>
      <c r="K393" s="95"/>
      <c r="L393" s="95"/>
    </row>
    <row r="394" spans="2:12">
      <c r="B394" s="94"/>
      <c r="C394" s="94"/>
      <c r="D394" s="95"/>
      <c r="E394" s="95"/>
      <c r="F394" s="95"/>
      <c r="G394" s="95"/>
      <c r="H394" s="95"/>
      <c r="I394" s="95"/>
      <c r="J394" s="95"/>
      <c r="K394" s="95"/>
      <c r="L394" s="95"/>
    </row>
    <row r="395" spans="2:12">
      <c r="B395" s="94"/>
      <c r="C395" s="94"/>
      <c r="D395" s="95"/>
      <c r="E395" s="95"/>
      <c r="F395" s="95"/>
      <c r="G395" s="95"/>
      <c r="H395" s="95"/>
      <c r="I395" s="95"/>
      <c r="J395" s="95"/>
      <c r="K395" s="95"/>
      <c r="L395" s="95"/>
    </row>
    <row r="396" spans="2:12">
      <c r="B396" s="94"/>
      <c r="C396" s="94"/>
      <c r="D396" s="95"/>
      <c r="E396" s="95"/>
      <c r="F396" s="95"/>
      <c r="G396" s="95"/>
      <c r="H396" s="95"/>
      <c r="I396" s="95"/>
      <c r="J396" s="95"/>
      <c r="K396" s="95"/>
      <c r="L396" s="95"/>
    </row>
    <row r="397" spans="2:12">
      <c r="B397" s="94"/>
      <c r="C397" s="94"/>
      <c r="D397" s="95"/>
      <c r="E397" s="95"/>
      <c r="F397" s="95"/>
      <c r="G397" s="95"/>
      <c r="H397" s="95"/>
      <c r="I397" s="95"/>
      <c r="J397" s="95"/>
      <c r="K397" s="95"/>
      <c r="L397" s="95"/>
    </row>
    <row r="398" spans="2:12">
      <c r="B398" s="94"/>
      <c r="C398" s="94"/>
      <c r="D398" s="95"/>
      <c r="E398" s="95"/>
      <c r="F398" s="95"/>
      <c r="G398" s="95"/>
      <c r="H398" s="95"/>
      <c r="I398" s="95"/>
      <c r="J398" s="95"/>
      <c r="K398" s="95"/>
      <c r="L398" s="95"/>
    </row>
    <row r="399" spans="2:12">
      <c r="B399" s="94"/>
      <c r="C399" s="94"/>
      <c r="D399" s="95"/>
      <c r="E399" s="95"/>
      <c r="F399" s="95"/>
      <c r="G399" s="95"/>
      <c r="H399" s="95"/>
      <c r="I399" s="95"/>
      <c r="J399" s="95"/>
      <c r="K399" s="95"/>
      <c r="L399" s="95"/>
    </row>
    <row r="400" spans="2:12">
      <c r="B400" s="94"/>
      <c r="C400" s="94"/>
      <c r="D400" s="95"/>
      <c r="E400" s="95"/>
      <c r="F400" s="95"/>
      <c r="G400" s="95"/>
      <c r="H400" s="95"/>
      <c r="I400" s="95"/>
      <c r="J400" s="95"/>
      <c r="K400" s="95"/>
      <c r="L400" s="95"/>
    </row>
    <row r="401" spans="2:12">
      <c r="B401" s="94"/>
      <c r="C401" s="94"/>
      <c r="D401" s="95"/>
      <c r="E401" s="95"/>
      <c r="F401" s="95"/>
      <c r="G401" s="95"/>
      <c r="H401" s="95"/>
      <c r="I401" s="95"/>
      <c r="J401" s="95"/>
      <c r="K401" s="95"/>
      <c r="L401" s="95"/>
    </row>
    <row r="402" spans="2:12">
      <c r="B402" s="94"/>
      <c r="C402" s="94"/>
      <c r="D402" s="95"/>
      <c r="E402" s="95"/>
      <c r="F402" s="95"/>
      <c r="G402" s="95"/>
      <c r="H402" s="95"/>
      <c r="I402" s="95"/>
      <c r="J402" s="95"/>
      <c r="K402" s="95"/>
      <c r="L402" s="95"/>
    </row>
    <row r="403" spans="2:12">
      <c r="B403" s="94"/>
      <c r="C403" s="94"/>
      <c r="D403" s="95"/>
      <c r="E403" s="95"/>
      <c r="F403" s="95"/>
      <c r="G403" s="95"/>
      <c r="H403" s="95"/>
      <c r="I403" s="95"/>
      <c r="J403" s="95"/>
      <c r="K403" s="95"/>
      <c r="L403" s="95"/>
    </row>
    <row r="404" spans="2:12">
      <c r="B404" s="94"/>
      <c r="C404" s="94"/>
      <c r="D404" s="95"/>
      <c r="E404" s="95"/>
      <c r="F404" s="95"/>
      <c r="G404" s="95"/>
      <c r="H404" s="95"/>
      <c r="I404" s="95"/>
      <c r="J404" s="95"/>
      <c r="K404" s="95"/>
      <c r="L404" s="95"/>
    </row>
    <row r="405" spans="2:12">
      <c r="B405" s="94"/>
      <c r="C405" s="94"/>
      <c r="D405" s="95"/>
      <c r="E405" s="95"/>
      <c r="F405" s="95"/>
      <c r="G405" s="95"/>
      <c r="H405" s="95"/>
      <c r="I405" s="95"/>
      <c r="J405" s="95"/>
      <c r="K405" s="95"/>
      <c r="L405" s="95"/>
    </row>
    <row r="406" spans="2:12">
      <c r="B406" s="94"/>
      <c r="C406" s="94"/>
      <c r="D406" s="95"/>
      <c r="E406" s="95"/>
      <c r="F406" s="95"/>
      <c r="G406" s="95"/>
      <c r="H406" s="95"/>
      <c r="I406" s="95"/>
      <c r="J406" s="95"/>
      <c r="K406" s="95"/>
      <c r="L406" s="95"/>
    </row>
    <row r="407" spans="2:12">
      <c r="B407" s="94"/>
      <c r="C407" s="94"/>
      <c r="D407" s="95"/>
      <c r="E407" s="95"/>
      <c r="F407" s="95"/>
      <c r="G407" s="95"/>
      <c r="H407" s="95"/>
      <c r="I407" s="95"/>
      <c r="J407" s="95"/>
      <c r="K407" s="95"/>
      <c r="L407" s="95"/>
    </row>
    <row r="408" spans="2:12">
      <c r="B408" s="94"/>
      <c r="C408" s="94"/>
      <c r="D408" s="95"/>
      <c r="E408" s="95"/>
      <c r="F408" s="95"/>
      <c r="G408" s="95"/>
      <c r="H408" s="95"/>
      <c r="I408" s="95"/>
      <c r="J408" s="95"/>
      <c r="K408" s="95"/>
      <c r="L408" s="95"/>
    </row>
    <row r="409" spans="2:12">
      <c r="B409" s="94"/>
      <c r="C409" s="94"/>
      <c r="D409" s="95"/>
      <c r="E409" s="95"/>
      <c r="F409" s="95"/>
      <c r="G409" s="95"/>
      <c r="H409" s="95"/>
      <c r="I409" s="95"/>
      <c r="J409" s="95"/>
      <c r="K409" s="95"/>
      <c r="L409" s="95"/>
    </row>
    <row r="410" spans="2:12">
      <c r="B410" s="94"/>
      <c r="C410" s="94"/>
      <c r="D410" s="95"/>
      <c r="E410" s="95"/>
      <c r="F410" s="95"/>
      <c r="G410" s="95"/>
      <c r="H410" s="95"/>
      <c r="I410" s="95"/>
      <c r="J410" s="95"/>
      <c r="K410" s="95"/>
      <c r="L410" s="95"/>
    </row>
    <row r="411" spans="2:12">
      <c r="B411" s="94"/>
      <c r="C411" s="94"/>
      <c r="D411" s="95"/>
      <c r="E411" s="95"/>
      <c r="F411" s="95"/>
      <c r="G411" s="95"/>
      <c r="H411" s="95"/>
      <c r="I411" s="95"/>
      <c r="J411" s="95"/>
      <c r="K411" s="95"/>
      <c r="L411" s="95"/>
    </row>
    <row r="412" spans="2:12">
      <c r="B412" s="94"/>
      <c r="C412" s="94"/>
      <c r="D412" s="95"/>
      <c r="E412" s="95"/>
      <c r="F412" s="95"/>
      <c r="G412" s="95"/>
      <c r="H412" s="95"/>
      <c r="I412" s="95"/>
      <c r="J412" s="95"/>
      <c r="K412" s="95"/>
      <c r="L412" s="95"/>
    </row>
    <row r="413" spans="2:12">
      <c r="B413" s="94"/>
      <c r="C413" s="94"/>
      <c r="D413" s="95"/>
      <c r="E413" s="95"/>
      <c r="F413" s="95"/>
      <c r="G413" s="95"/>
      <c r="H413" s="95"/>
      <c r="I413" s="95"/>
      <c r="J413" s="95"/>
      <c r="K413" s="95"/>
      <c r="L413" s="95"/>
    </row>
    <row r="414" spans="2:12">
      <c r="B414" s="94"/>
      <c r="C414" s="94"/>
      <c r="D414" s="95"/>
      <c r="E414" s="95"/>
      <c r="F414" s="95"/>
      <c r="G414" s="95"/>
      <c r="H414" s="95"/>
      <c r="I414" s="95"/>
      <c r="J414" s="95"/>
      <c r="K414" s="95"/>
      <c r="L414" s="95"/>
    </row>
    <row r="415" spans="2:12">
      <c r="B415" s="94"/>
      <c r="C415" s="94"/>
      <c r="D415" s="95"/>
      <c r="E415" s="95"/>
      <c r="F415" s="95"/>
      <c r="G415" s="95"/>
      <c r="H415" s="95"/>
      <c r="I415" s="95"/>
      <c r="J415" s="95"/>
      <c r="K415" s="95"/>
      <c r="L415" s="95"/>
    </row>
    <row r="416" spans="2:12">
      <c r="B416" s="94"/>
      <c r="C416" s="94"/>
      <c r="D416" s="95"/>
      <c r="E416" s="95"/>
      <c r="F416" s="95"/>
      <c r="G416" s="95"/>
      <c r="H416" s="95"/>
      <c r="I416" s="95"/>
      <c r="J416" s="95"/>
      <c r="K416" s="95"/>
      <c r="L416" s="95"/>
    </row>
    <row r="417" spans="2:12">
      <c r="B417" s="94"/>
      <c r="C417" s="94"/>
      <c r="D417" s="95"/>
      <c r="E417" s="95"/>
      <c r="F417" s="95"/>
      <c r="G417" s="95"/>
      <c r="H417" s="95"/>
      <c r="I417" s="95"/>
      <c r="J417" s="95"/>
      <c r="K417" s="95"/>
      <c r="L417" s="95"/>
    </row>
    <row r="418" spans="2:12">
      <c r="B418" s="94"/>
      <c r="C418" s="94"/>
      <c r="D418" s="95"/>
      <c r="E418" s="95"/>
      <c r="F418" s="95"/>
      <c r="G418" s="95"/>
      <c r="H418" s="95"/>
      <c r="I418" s="95"/>
      <c r="J418" s="95"/>
      <c r="K418" s="95"/>
      <c r="L418" s="95"/>
    </row>
    <row r="419" spans="2:12">
      <c r="B419" s="94"/>
      <c r="C419" s="94"/>
      <c r="D419" s="95"/>
      <c r="E419" s="95"/>
      <c r="F419" s="95"/>
      <c r="G419" s="95"/>
      <c r="H419" s="95"/>
      <c r="I419" s="95"/>
      <c r="J419" s="95"/>
      <c r="K419" s="95"/>
      <c r="L419" s="95"/>
    </row>
    <row r="420" spans="2:12">
      <c r="B420" s="94"/>
      <c r="C420" s="94"/>
      <c r="D420" s="95"/>
      <c r="E420" s="95"/>
      <c r="F420" s="95"/>
      <c r="G420" s="95"/>
      <c r="H420" s="95"/>
      <c r="I420" s="95"/>
      <c r="J420" s="95"/>
      <c r="K420" s="95"/>
      <c r="L420" s="95"/>
    </row>
    <row r="421" spans="2:12">
      <c r="B421" s="94"/>
      <c r="C421" s="94"/>
      <c r="D421" s="95"/>
      <c r="E421" s="95"/>
      <c r="F421" s="95"/>
      <c r="G421" s="95"/>
      <c r="H421" s="95"/>
      <c r="I421" s="95"/>
      <c r="J421" s="95"/>
      <c r="K421" s="95"/>
      <c r="L421" s="95"/>
    </row>
    <row r="422" spans="2:12">
      <c r="B422" s="94"/>
      <c r="C422" s="94"/>
      <c r="D422" s="95"/>
      <c r="E422" s="95"/>
      <c r="F422" s="95"/>
      <c r="G422" s="95"/>
      <c r="H422" s="95"/>
      <c r="I422" s="95"/>
      <c r="J422" s="95"/>
      <c r="K422" s="95"/>
      <c r="L422" s="95"/>
    </row>
    <row r="423" spans="2:12">
      <c r="B423" s="94"/>
      <c r="C423" s="94"/>
      <c r="D423" s="95"/>
      <c r="E423" s="95"/>
      <c r="F423" s="95"/>
      <c r="G423" s="95"/>
      <c r="H423" s="95"/>
      <c r="I423" s="95"/>
      <c r="J423" s="95"/>
      <c r="K423" s="95"/>
      <c r="L423" s="95"/>
    </row>
    <row r="424" spans="2:12">
      <c r="B424" s="94"/>
      <c r="C424" s="94"/>
      <c r="D424" s="95"/>
      <c r="E424" s="95"/>
      <c r="F424" s="95"/>
      <c r="G424" s="95"/>
      <c r="H424" s="95"/>
      <c r="I424" s="95"/>
      <c r="J424" s="95"/>
      <c r="K424" s="95"/>
      <c r="L424" s="95"/>
    </row>
    <row r="425" spans="2:12">
      <c r="B425" s="94"/>
      <c r="C425" s="94"/>
      <c r="D425" s="95"/>
      <c r="E425" s="95"/>
      <c r="F425" s="95"/>
      <c r="G425" s="95"/>
      <c r="H425" s="95"/>
      <c r="I425" s="95"/>
      <c r="J425" s="95"/>
      <c r="K425" s="95"/>
      <c r="L425" s="95"/>
    </row>
    <row r="426" spans="2:12">
      <c r="B426" s="94"/>
      <c r="C426" s="94"/>
      <c r="D426" s="95"/>
      <c r="E426" s="95"/>
      <c r="F426" s="95"/>
      <c r="G426" s="95"/>
      <c r="H426" s="95"/>
      <c r="I426" s="95"/>
      <c r="J426" s="95"/>
      <c r="K426" s="95"/>
      <c r="L426" s="95"/>
    </row>
    <row r="427" spans="2:12">
      <c r="B427" s="94"/>
      <c r="C427" s="94"/>
      <c r="D427" s="95"/>
      <c r="E427" s="95"/>
      <c r="F427" s="95"/>
      <c r="G427" s="95"/>
      <c r="H427" s="95"/>
      <c r="I427" s="95"/>
      <c r="J427" s="95"/>
      <c r="K427" s="95"/>
      <c r="L427" s="95"/>
    </row>
    <row r="428" spans="2:12">
      <c r="B428" s="94"/>
      <c r="C428" s="94"/>
      <c r="D428" s="95"/>
      <c r="E428" s="95"/>
      <c r="F428" s="95"/>
      <c r="G428" s="95"/>
      <c r="H428" s="95"/>
      <c r="I428" s="95"/>
      <c r="J428" s="95"/>
      <c r="K428" s="95"/>
      <c r="L428" s="95"/>
    </row>
    <row r="429" spans="2:12">
      <c r="B429" s="94"/>
      <c r="C429" s="94"/>
      <c r="D429" s="95"/>
      <c r="E429" s="95"/>
      <c r="F429" s="95"/>
      <c r="G429" s="95"/>
      <c r="H429" s="95"/>
      <c r="I429" s="95"/>
      <c r="J429" s="95"/>
      <c r="K429" s="95"/>
      <c r="L429" s="95"/>
    </row>
    <row r="430" spans="2:12">
      <c r="B430" s="94"/>
      <c r="C430" s="94"/>
      <c r="D430" s="95"/>
      <c r="E430" s="95"/>
      <c r="F430" s="95"/>
      <c r="G430" s="95"/>
      <c r="H430" s="95"/>
      <c r="I430" s="95"/>
      <c r="J430" s="95"/>
      <c r="K430" s="95"/>
      <c r="L430" s="95"/>
    </row>
    <row r="431" spans="2:12">
      <c r="B431" s="94"/>
      <c r="C431" s="94"/>
      <c r="D431" s="95"/>
      <c r="E431" s="95"/>
      <c r="F431" s="95"/>
      <c r="G431" s="95"/>
      <c r="H431" s="95"/>
      <c r="I431" s="95"/>
      <c r="J431" s="95"/>
      <c r="K431" s="95"/>
      <c r="L431" s="95"/>
    </row>
    <row r="432" spans="2:12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A1:A1048576 B1:B19 C5:C1048576 B21:B1048576 D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46656d4-8850-49b3-aebd-68bd05f7f43d"/>
    <kb4cc1381c4248d7a2dfa3f1be0c86c0 xmlns="a46656d4-8850-49b3-aebd-68bd05f7f43d">
      <Terms xmlns="http://schemas.microsoft.com/office/infopath/2007/PartnerControls"/>
    </kb4cc1381c4248d7a2dfa3f1be0c86c0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  <j92457fac7d145f98e698f5712f6a6a4 xmlns="a46656d4-8850-49b3-aebd-68bd05f7f43d">
      <Terms xmlns="http://schemas.microsoft.com/office/infopath/2007/PartnerControls"/>
    </j92457fac7d145f98e698f5712f6a6a4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o80fb9e8b9d445b0bb174fdcd68ee89c xmlns="a46656d4-8850-49b3-aebd-68bd05f7f43d">
      <Terms xmlns="http://schemas.microsoft.com/office/infopath/2007/PartnerControls"/>
    </o80fb9e8b9d445b0bb174fdcd68ee89c>
    <l34dc5595392493c8311535275827f74 xmlns="a46656d4-8850-49b3-aebd-68bd05f7f43d">
      <Terms xmlns="http://schemas.microsoft.com/office/infopath/2007/PartnerControls"/>
    </l34dc5595392493c8311535275827f74>
  </documentManagement>
</p:properties>
</file>

<file path=customXml/itemProps1.xml><?xml version="1.0" encoding="utf-8"?>
<ds:datastoreItem xmlns:ds="http://schemas.openxmlformats.org/officeDocument/2006/customXml" ds:itemID="{612FD428-5E9A-4679-88D1-26C8D65AEF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343379C-934C-47E9-99BB-CCC19D05E2B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AC070A1-B1B4-443C-95AE-F1F3DD5ABB3F}">
  <ds:schemaRefs>
    <ds:schemaRef ds:uri="http://schemas.microsoft.com/office/2006/documentManagement/types"/>
    <ds:schemaRef ds:uri="http://purl.org/dc/elements/1.1/"/>
    <ds:schemaRef ds:uri="http://www.w3.org/XML/1998/namespace"/>
    <ds:schemaRef ds:uri="http://schemas.microsoft.com/sharepoint/v3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a46656d4-8850-49b3-aebd-68bd05f7f43d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29</vt:i4>
      </vt:variant>
    </vt:vector>
  </HeadingPairs>
  <TitlesOfParts>
    <vt:vector size="59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Company>OZAR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אולה קלוקוב</cp:lastModifiedBy>
  <cp:lastPrinted>2017-05-01T10:11:51Z</cp:lastPrinted>
  <dcterms:created xsi:type="dcterms:W3CDTF">2005-07-19T07:39:38Z</dcterms:created>
  <dcterms:modified xsi:type="dcterms:W3CDTF">2023-09-04T06:44:11Z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0x0101001F5F5CFC0ED2164DBE963B4B1571B22B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</Properties>
</file>