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AF3716A0-6CFF-4F4D-8CC1-77E51CEDC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J21" i="2"/>
  <c r="K21" i="2" s="1"/>
  <c r="K20" i="2"/>
  <c r="J19" i="2"/>
  <c r="K18" i="2"/>
  <c r="K17" i="2"/>
  <c r="J17" i="2"/>
  <c r="K16" i="2"/>
  <c r="K15" i="2"/>
  <c r="K14" i="2"/>
  <c r="K13" i="2"/>
  <c r="K12" i="2"/>
  <c r="K11" i="2"/>
  <c r="C20" i="27"/>
  <c r="C12" i="27"/>
  <c r="C11" i="27" s="1"/>
  <c r="C43" i="1" s="1"/>
  <c r="D43" i="1" s="1"/>
  <c r="K23" i="2" l="1"/>
  <c r="K19" i="2"/>
</calcChain>
</file>

<file path=xl/sharedStrings.xml><?xml version="1.0" encoding="utf-8"?>
<sst xmlns="http://schemas.openxmlformats.org/spreadsheetml/2006/main" count="5942" uniqueCount="1697">
  <si>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</si>
  <si>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</si>
  <si>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</si>
  <si>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</si>
  <si>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</si>
  <si>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</si>
  <si>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</si>
  <si>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</si>
  <si>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</si>
  <si>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</si>
  <si>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</si>
  <si>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</si>
  <si>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</si>
  <si>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</si>
  <si>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</si>
  <si>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</si>
  <si>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</si>
  <si>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</si>
  <si>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</si>
  <si>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</si>
  <si>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</si>
  <si>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</si>
  <si>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</si>
  <si>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</si>
  <si>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</si>
  <si>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</si>
  <si>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</si>
  <si>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</si>
  <si>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</si>
  <si>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</si>
  <si>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</si>
  <si>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</si>
  <si>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</si>
  <si>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</si>
  <si>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</si>
  <si>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</si>
  <si>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</si>
  <si>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</si>
  <si>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</si>
  <si>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</si>
  <si>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</si>
  <si>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</si>
  <si>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</si>
  <si>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</si>
  <si>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</si>
  <si>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</si>
  <si>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</si>
  <si>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</si>
  <si>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</si>
  <si>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</si>
  <si>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</si>
  <si>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</si>
  <si>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</si>
  <si>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</si>
  <si>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</si>
  <si>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</si>
  <si>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</si>
  <si>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</si>
  <si>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</si>
  <si>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</si>
  <si>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</si>
  <si>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</si>
  <si>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</si>
  <si>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</si>
  <si>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</si>
  <si>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</si>
  <si>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</si>
  <si>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</si>
  <si>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</si>
  <si>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</si>
  <si>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</si>
  <si>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</si>
  <si>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</si>
  <si>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</si>
  <si>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</si>
  <si>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</si>
  <si>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</si>
  <si>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</si>
  <si>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</si>
  <si>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</si>
  <si>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</si>
  <si>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</si>
  <si>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</si>
  <si>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</si>
  <si>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</si>
  <si>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</si>
  <si>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</si>
  <si>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</si>
  <si>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</si>
  <si>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</si>
  <si>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</si>
  <si>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</si>
  <si>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</si>
  <si>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</si>
  <si>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</si>
  <si>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</si>
  <si>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</si>
  <si>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</si>
  <si>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</si>
  <si>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</si>
  <si>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</si>
  <si>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</si>
  <si>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</si>
  <si>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</si>
  <si>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</si>
  <si>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</si>
  <si>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</si>
  <si>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</si>
  <si>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</si>
  <si>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</si>
  <si>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</si>
  <si>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</si>
  <si>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</si>
  <si>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</si>
  <si>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</si>
  <si>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</si>
  <si>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</si>
  <si>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</si>
  <si>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</si>
  <si>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</si>
  <si>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</si>
  <si>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</si>
  <si>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</si>
  <si>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</si>
  <si>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</si>
  <si>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</si>
  <si>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</si>
  <si>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</si>
  <si>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</si>
  <si>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</si>
  <si>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</si>
  <si>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</si>
  <si>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</si>
  <si>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</si>
  <si>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</si>
  <si>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</si>
  <si>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</si>
  <si>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</si>
  <si>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</si>
  <si>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</si>
  <si>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</si>
  <si>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</si>
  <si>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</si>
  <si>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</si>
  <si>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</si>
  <si>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</si>
  <si>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</si>
  <si>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</si>
  <si>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</si>
  <si>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</si>
  <si>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</si>
  <si>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</si>
  <si>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</si>
  <si>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</si>
  <si>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</si>
  <si>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</si>
  <si>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</si>
  <si>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</si>
  <si>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</si>
  <si>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</si>
  <si>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</si>
  <si>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</si>
  <si>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</si>
  <si>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</si>
  <si>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</si>
  <si>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</si>
  <si>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</si>
  <si>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</si>
  <si>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</si>
  <si>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</si>
  <si>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</si>
  <si>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</si>
  <si>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</si>
  <si>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</si>
  <si>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</si>
  <si>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</si>
  <si>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</si>
  <si>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</si>
  <si>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</si>
  <si>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</si>
  <si>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</si>
  <si>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</si>
  <si>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</si>
  <si>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</si>
  <si>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</si>
  <si>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</si>
  <si>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</si>
  <si>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</si>
  <si>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</si>
  <si>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</si>
  <si>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</si>
  <si>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</si>
  <si>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</si>
  <si>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</si>
  <si>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</si>
  <si>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</si>
  <si>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</si>
  <si>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</si>
  <si>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</si>
  <si>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</si>
  <si>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</si>
  <si>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</si>
  <si>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</si>
  <si>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</si>
  <si>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</si>
  <si>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</si>
  <si>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</si>
  <si>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</si>
  <si>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</si>
  <si>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</si>
  <si>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</si>
  <si>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</si>
  <si>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</si>
  <si>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</si>
  <si>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</si>
  <si>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</si>
  <si>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</si>
  <si>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</si>
  <si>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</si>
  <si>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</si>
  <si>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</si>
  <si>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</si>
  <si>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</si>
  <si>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</si>
  <si>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</si>
  <si>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</si>
  <si>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</si>
  <si>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</si>
  <si>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</si>
  <si>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</si>
  <si>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</si>
  <si>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</si>
  <si>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</si>
  <si>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</si>
  <si>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</si>
  <si>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</si>
  <si>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</si>
  <si>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</si>
  <si>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</si>
  <si>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</si>
  <si>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</si>
  <si>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</si>
  <si>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</si>
  <si>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</si>
  <si>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</si>
  <si>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</si>
  <si>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</si>
  <si>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</si>
  <si>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</si>
  <si>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</si>
  <si>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</si>
  <si>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</si>
  <si>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</si>
  <si>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</si>
  <si>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</si>
  <si>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</si>
  <si>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</si>
  <si>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</si>
  <si>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</si>
  <si>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</si>
  <si>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</si>
  <si>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</si>
  <si>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</si>
  <si>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</si>
  <si>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</si>
  <si>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</si>
  <si>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US83417MAC82</t>
  </si>
  <si>
    <t>בלומברג</t>
  </si>
  <si>
    <t>513865329</t>
  </si>
  <si>
    <t>Semiconductors &amp; Semiconductor Equipment</t>
  </si>
  <si>
    <t>*ORA 2.5 07/27- אורמת תעשיות בע"מ</t>
  </si>
  <si>
    <t>US686688AA037</t>
  </si>
  <si>
    <t>520036716</t>
  </si>
  <si>
    <t>30/06/22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</si>
  <si>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</si>
  <si>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</si>
  <si>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</si>
  <si>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</si>
  <si>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</si>
  <si>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</si>
  <si>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</si>
  <si>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</si>
  <si>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</si>
  <si>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</si>
  <si>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</si>
  <si>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</si>
  <si>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</si>
  <si>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</si>
  <si>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</si>
  <si>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</si>
  <si>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</si>
  <si>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</si>
  <si>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</si>
  <si>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</si>
  <si>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</si>
  <si>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</si>
  <si>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</si>
  <si>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</si>
  <si>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</si>
  <si>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</si>
  <si>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</si>
  <si>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</si>
  <si>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</si>
  <si>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</si>
  <si>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</si>
  <si>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</si>
  <si>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</si>
  <si>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</si>
  <si>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</si>
  <si>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</si>
  <si>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</si>
  <si>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</si>
  <si>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</si>
  <si>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</si>
  <si>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</si>
  <si>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</si>
  <si>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</si>
  <si>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</si>
  <si>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</si>
  <si>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</si>
  <si>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</si>
  <si>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</si>
  <si>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</si>
  <si>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</si>
  <si>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</si>
  <si>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</si>
  <si>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</si>
  <si>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</si>
  <si>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</si>
  <si>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</si>
  <si>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</si>
  <si>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</si>
  <si>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</si>
  <si>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</si>
  <si>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</si>
  <si>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</si>
  <si>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</si>
  <si>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</si>
  <si>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</si>
  <si>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</si>
  <si>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</si>
  <si>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</si>
  <si>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</si>
  <si>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</si>
  <si>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</si>
  <si>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</si>
  <si>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</si>
  <si>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</si>
  <si>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</si>
  <si>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</si>
  <si>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</si>
  <si>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</si>
  <si>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</si>
  <si>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</si>
  <si>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</si>
  <si>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</si>
  <si>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</si>
  <si>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</si>
  <si>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</si>
  <si>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</si>
  <si>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</si>
  <si>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</si>
  <si>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</si>
  <si>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</si>
  <si>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</si>
  <si>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</si>
  <si>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</si>
  <si>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</si>
  <si>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</si>
  <si>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</si>
  <si>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</si>
  <si>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</si>
  <si>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</si>
  <si>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</si>
  <si>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</si>
  <si>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</si>
  <si>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</si>
  <si>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</si>
  <si>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</si>
  <si>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</si>
  <si>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</si>
  <si>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</si>
  <si>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</si>
  <si>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</si>
  <si>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</si>
  <si>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</si>
  <si>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</si>
  <si>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</si>
  <si>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</si>
  <si>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</si>
  <si>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</si>
  <si>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</si>
  <si>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</si>
  <si>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</si>
  <si>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</si>
  <si>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</si>
  <si>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</si>
  <si>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</si>
  <si>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</si>
  <si>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</si>
  <si>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</si>
  <si>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</si>
  <si>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</si>
  <si>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</si>
  <si>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</si>
  <si>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</si>
  <si>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</si>
  <si>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</si>
  <si>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</si>
  <si>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</si>
  <si>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</si>
  <si>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</si>
  <si>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</si>
  <si>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</si>
  <si>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</si>
  <si>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</si>
  <si>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</si>
  <si>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</si>
  <si>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</si>
  <si>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</si>
  <si>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</si>
  <si>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</si>
  <si>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</si>
  <si>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</si>
  <si>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</si>
  <si>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</si>
  <si>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</si>
  <si>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</si>
  <si>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</si>
  <si>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</si>
  <si>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</si>
  <si>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</si>
  <si>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</si>
  <si>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</si>
  <si>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</si>
  <si>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</si>
  <si>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</si>
  <si>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</si>
  <si>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</si>
  <si>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</si>
  <si>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</si>
  <si>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</si>
  <si>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</si>
  <si>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</si>
  <si>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</si>
  <si>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</si>
  <si>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</si>
  <si>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</si>
  <si>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</si>
  <si>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</si>
  <si>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</si>
  <si>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</si>
  <si>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</si>
  <si>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</si>
  <si>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</si>
  <si>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</si>
  <si>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</si>
  <si>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</si>
  <si>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</si>
  <si>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</si>
  <si>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</si>
  <si>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</si>
  <si>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</si>
  <si>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</si>
  <si>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</si>
  <si>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</si>
  <si>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</si>
  <si>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</si>
  <si>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</si>
  <si>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</si>
  <si>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</si>
  <si>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</si>
  <si>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</si>
  <si>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</si>
  <si>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מסחר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</si>
  <si>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</si>
  <si>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</si>
  <si>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</si>
  <si>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</si>
  <si>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</si>
  <si>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</si>
  <si>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</si>
  <si>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</si>
  <si>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</si>
  <si>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</si>
  <si>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</si>
  <si>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</si>
  <si>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</si>
  <si>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</si>
  <si>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</si>
  <si>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</si>
  <si>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</si>
  <si>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</si>
  <si>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</si>
  <si>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</si>
  <si>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</si>
  <si>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</si>
  <si>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ישרס- ישרס חברה להשקעות בע"מ</t>
  </si>
  <si>
    <t>613034</t>
  </si>
  <si>
    <t>520017807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</si>
  <si>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</si>
  <si>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</si>
  <si>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</si>
  <si>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</si>
  <si>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</si>
  <si>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</si>
  <si>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</si>
  <si>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</si>
  <si>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</si>
  <si>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</si>
  <si>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</si>
  <si>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</si>
  <si>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</si>
  <si>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</si>
  <si>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</si>
  <si>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</si>
  <si>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</si>
  <si>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</si>
  <si>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</si>
  <si>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</si>
  <si>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</si>
  <si>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</si>
  <si>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</si>
  <si>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</si>
  <si>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</si>
  <si>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</si>
  <si>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</si>
  <si>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</si>
  <si>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</si>
  <si>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</si>
  <si>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</si>
  <si>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</si>
  <si>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</si>
  <si>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</si>
  <si>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</si>
  <si>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</si>
  <si>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</si>
  <si>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</si>
  <si>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</si>
  <si>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</si>
  <si>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</si>
  <si>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</si>
  <si>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</si>
  <si>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</si>
  <si>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</si>
  <si>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</si>
  <si>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</si>
  <si>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</si>
  <si>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</si>
  <si>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</si>
  <si>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</si>
  <si>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</si>
  <si>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</si>
  <si>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</si>
  <si>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</si>
  <si>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</si>
  <si>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</si>
  <si>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</si>
  <si>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</si>
  <si>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</si>
  <si>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</si>
  <si>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</si>
  <si>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</si>
  <si>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</si>
  <si>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</si>
  <si>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</si>
  <si>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</si>
  <si>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</si>
  <si>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</si>
  <si>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</si>
  <si>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</si>
  <si>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</si>
  <si>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</si>
  <si>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</si>
  <si>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</si>
  <si>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</si>
  <si>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</si>
  <si>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</si>
  <si>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</si>
  <si>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</si>
  <si>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</si>
  <si>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</si>
  <si>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516167343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</si>
  <si>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</si>
  <si>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</si>
  <si>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</si>
  <si>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</si>
  <si>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</si>
  <si>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</si>
  <si>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</si>
  <si>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</si>
  <si>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</si>
  <si>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</si>
  <si>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</si>
  <si>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</si>
  <si>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</si>
  <si>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</si>
  <si>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</si>
  <si>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</si>
  <si>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</si>
  <si>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</si>
  <si>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</si>
  <si>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</si>
  <si>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</si>
  <si>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</si>
  <si>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</si>
  <si>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</si>
  <si>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</si>
  <si>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</si>
  <si>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</si>
  <si>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</si>
  <si>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</si>
  <si>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</si>
  <si>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</si>
  <si>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</si>
  <si>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</si>
  <si>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</si>
  <si>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</si>
  <si>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</si>
  <si>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</si>
  <si>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</si>
  <si>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</si>
  <si>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</si>
  <si>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</si>
  <si>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</si>
  <si>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</si>
  <si>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</si>
  <si>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</si>
  <si>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</si>
  <si>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</si>
  <si>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</si>
  <si>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</si>
  <si>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</si>
  <si>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</si>
  <si>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</si>
  <si>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</si>
  <si>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</si>
  <si>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</si>
  <si>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</si>
  <si>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</si>
  <si>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</si>
  <si>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</si>
  <si>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</si>
  <si>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</si>
  <si>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</si>
  <si>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520041005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</si>
  <si>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</si>
  <si>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</si>
  <si>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</si>
  <si>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</si>
  <si>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</si>
  <si>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</si>
  <si>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</si>
  <si>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</si>
  <si>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</si>
  <si>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</si>
  <si>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</si>
  <si>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</si>
  <si>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</si>
  <si>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</si>
  <si>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</si>
  <si>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</si>
  <si>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</si>
  <si>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</si>
  <si>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</si>
  <si>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</si>
  <si>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</si>
  <si>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</si>
  <si>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</si>
  <si>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</si>
  <si>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</si>
  <si>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</si>
  <si>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</si>
  <si>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</si>
  <si>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</si>
  <si>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</si>
  <si>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</si>
  <si>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</si>
  <si>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</si>
  <si>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</si>
  <si>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</si>
  <si>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</si>
  <si>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</si>
  <si>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</si>
  <si>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</si>
  <si>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</si>
  <si>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</si>
  <si>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</si>
  <si>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</si>
  <si>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</si>
  <si>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</si>
  <si>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</si>
  <si>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</si>
  <si>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</si>
  <si>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</si>
  <si>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</si>
  <si>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</si>
  <si>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</si>
  <si>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</si>
  <si>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</si>
  <si>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</si>
  <si>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</si>
  <si>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</si>
  <si>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</si>
  <si>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</si>
  <si>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</si>
  <si>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</si>
  <si>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</si>
  <si>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</si>
  <si>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</si>
  <si>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</si>
  <si>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</si>
  <si>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</si>
  <si>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</si>
  <si>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</si>
  <si>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</si>
  <si>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</si>
  <si>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</si>
  <si>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</si>
  <si>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</si>
  <si>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</si>
  <si>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</si>
  <si>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</si>
  <si>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</si>
  <si>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</si>
  <si>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</si>
  <si>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</si>
  <si>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</si>
  <si>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</si>
  <si>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</si>
  <si>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</si>
  <si>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</si>
  <si>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</si>
  <si>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</si>
  <si>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</si>
  <si>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</si>
  <si>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</si>
  <si>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</si>
  <si>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</si>
  <si>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</si>
  <si>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</si>
  <si>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</si>
  <si>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</si>
  <si>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</si>
  <si>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</si>
  <si>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</si>
  <si>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</si>
  <si>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</si>
  <si>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</si>
  <si>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</si>
  <si>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</si>
  <si>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</si>
  <si>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</si>
  <si>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</si>
  <si>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</si>
  <si>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</si>
  <si>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</si>
  <si>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</si>
  <si>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</si>
  <si>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</si>
  <si>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</si>
  <si>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</si>
  <si>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</si>
  <si>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</si>
  <si>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</si>
  <si>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</si>
  <si>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</si>
  <si>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</si>
  <si>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</si>
  <si>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</si>
  <si>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</si>
  <si>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</si>
  <si>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</si>
  <si>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</si>
  <si>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</si>
  <si>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</si>
  <si>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</si>
  <si>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</si>
  <si>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</si>
  <si>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</si>
  <si>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</si>
  <si>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</si>
  <si>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</si>
  <si>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</si>
  <si>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</si>
  <si>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</si>
  <si>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</si>
  <si>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</si>
  <si>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</si>
  <si>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</si>
  <si>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</si>
  <si>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</si>
  <si>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</si>
  <si>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</si>
  <si>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</si>
  <si>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</si>
  <si>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</si>
  <si>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</si>
  <si>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</si>
  <si>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</si>
  <si>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</si>
  <si>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</si>
  <si>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</si>
  <si>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</si>
  <si>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</si>
  <si>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</si>
  <si>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</si>
  <si>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</si>
  <si>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</si>
  <si>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</si>
  <si>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</si>
  <si>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</si>
  <si>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</si>
  <si>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</si>
  <si>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</si>
  <si>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</si>
  <si>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</si>
  <si>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</si>
  <si>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</si>
  <si>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</si>
  <si>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</si>
  <si>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</si>
  <si>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</si>
  <si>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</si>
  <si>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</si>
  <si>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</si>
  <si>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</si>
  <si>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</si>
  <si>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</si>
  <si>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</si>
  <si>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</si>
  <si>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</si>
  <si>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</si>
  <si>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</si>
  <si>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</si>
  <si>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</si>
  <si>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</si>
  <si>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</si>
  <si>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</si>
  <si>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</si>
  <si>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</si>
  <si>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</si>
  <si>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</si>
  <si>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</si>
  <si>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</si>
  <si>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</si>
  <si>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</si>
  <si>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</si>
  <si>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</si>
  <si>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</si>
  <si>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</si>
  <si>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</si>
  <si>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</si>
  <si>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</si>
  <si>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</si>
  <si>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</si>
  <si>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</si>
  <si>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</si>
  <si>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</si>
  <si>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</si>
  <si>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</si>
  <si>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</si>
  <si>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</si>
  <si>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</si>
  <si>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</si>
  <si>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</si>
  <si>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</si>
  <si>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</si>
  <si>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</si>
  <si>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</si>
  <si>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</si>
  <si>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</si>
  <si>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</si>
  <si>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</si>
  <si>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</si>
  <si>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</si>
  <si>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</si>
  <si>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</si>
  <si>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</si>
  <si>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</si>
  <si>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</si>
  <si>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</si>
  <si>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</si>
  <si>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</si>
  <si>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</si>
  <si>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</si>
  <si>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</si>
  <si>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</si>
  <si>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</si>
  <si>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</si>
  <si>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</si>
  <si>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</si>
  <si>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</si>
  <si>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</si>
  <si>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</si>
  <si>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</si>
  <si>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</si>
  <si>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</si>
  <si>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</si>
  <si>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</si>
  <si>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</si>
  <si>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</si>
  <si>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</si>
  <si>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</si>
  <si>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</si>
  <si>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</si>
  <si>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</si>
  <si>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</si>
  <si>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</si>
  <si>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</si>
  <si>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</si>
  <si>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</si>
  <si>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</si>
  <si>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</si>
  <si>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</si>
  <si>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</si>
  <si>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</si>
  <si>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</si>
  <si>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</si>
  <si>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</si>
  <si>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</si>
  <si>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</si>
  <si>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</si>
  <si>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</si>
  <si>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</si>
  <si>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</si>
  <si>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</si>
  <si>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</si>
  <si>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</si>
  <si>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Materials</t>
  </si>
  <si>
    <t>ALPHABET-C- ALPHABET INC</t>
  </si>
  <si>
    <t>US02079K1079</t>
  </si>
  <si>
    <t>27390</t>
  </si>
  <si>
    <t>Media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</si>
  <si>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</si>
  <si>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</si>
  <si>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</si>
  <si>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</si>
  <si>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</si>
  <si>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</si>
  <si>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</si>
  <si>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</si>
  <si>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</si>
  <si>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Other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</si>
  <si>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</si>
  <si>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</si>
  <si>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</si>
  <si>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</si>
  <si>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</si>
  <si>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</si>
  <si>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</si>
  <si>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</si>
  <si>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</si>
  <si>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</si>
  <si>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</si>
  <si>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</si>
  <si>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</si>
  <si>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</si>
  <si>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</si>
  <si>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</si>
  <si>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</si>
  <si>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</si>
  <si>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</si>
  <si>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</si>
  <si>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</si>
  <si>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</si>
  <si>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</si>
  <si>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</si>
  <si>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</si>
  <si>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</si>
  <si>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</si>
  <si>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</si>
  <si>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</si>
  <si>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</si>
  <si>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</si>
  <si>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</si>
  <si>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</si>
  <si>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</si>
  <si>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</si>
  <si>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</si>
  <si>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</si>
  <si>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</si>
  <si>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</si>
  <si>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</si>
  <si>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</si>
  <si>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</si>
  <si>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</si>
  <si>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</si>
  <si>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</si>
  <si>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</si>
  <si>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</si>
  <si>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</si>
  <si>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</si>
  <si>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</si>
  <si>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</si>
  <si>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</si>
  <si>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</si>
  <si>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</si>
  <si>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</si>
  <si>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</si>
  <si>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</si>
  <si>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</si>
  <si>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</si>
  <si>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</si>
  <si>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</si>
  <si>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</si>
  <si>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</si>
  <si>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</si>
  <si>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</si>
  <si>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</si>
  <si>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</si>
  <si>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</si>
  <si>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</si>
  <si>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</si>
  <si>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</si>
  <si>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</si>
  <si>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</si>
  <si>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</si>
  <si>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</si>
  <si>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</si>
  <si>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</si>
  <si>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</si>
  <si>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</si>
  <si>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</si>
  <si>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</si>
  <si>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</si>
  <si>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</si>
  <si>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</si>
  <si>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</si>
  <si>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</si>
  <si>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</si>
  <si>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</si>
  <si>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</si>
  <si>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</si>
  <si>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</si>
  <si>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</si>
  <si>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</si>
  <si>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</si>
  <si>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</si>
  <si>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</si>
  <si>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</si>
  <si>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</si>
  <si>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</si>
  <si>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</si>
  <si>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</si>
  <si>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</si>
  <si>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</si>
  <si>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</si>
  <si>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</si>
  <si>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</si>
  <si>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</si>
  <si>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</si>
  <si>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</si>
  <si>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</si>
  <si>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</si>
  <si>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</si>
  <si>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</si>
  <si>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</si>
  <si>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</si>
  <si>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</si>
  <si>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</si>
  <si>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</si>
  <si>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</si>
  <si>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</si>
  <si>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</si>
  <si>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</si>
  <si>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</si>
  <si>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</si>
  <si>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</si>
  <si>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</si>
  <si>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</si>
  <si>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</si>
  <si>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</si>
  <si>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</si>
  <si>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</si>
  <si>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</si>
  <si>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</si>
  <si>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</si>
  <si>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</si>
  <si>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</si>
  <si>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</si>
  <si>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</si>
  <si>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</si>
  <si>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</si>
  <si>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</si>
  <si>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</si>
  <si>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</si>
  <si>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</si>
  <si>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</si>
  <si>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</si>
  <si>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</si>
  <si>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</si>
  <si>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</si>
  <si>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</si>
  <si>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</si>
  <si>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</si>
  <si>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</si>
  <si>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</si>
  <si>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</si>
  <si>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</si>
  <si>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</si>
  <si>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</si>
  <si>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</si>
  <si>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</si>
  <si>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</si>
  <si>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</si>
  <si>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</si>
  <si>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</si>
  <si>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</si>
  <si>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</si>
  <si>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</si>
  <si>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</si>
  <si>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</si>
  <si>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</si>
  <si>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</si>
  <si>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</si>
  <si>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</si>
  <si>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</si>
  <si>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</si>
  <si>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</si>
  <si>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</si>
  <si>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</si>
  <si>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</si>
  <si>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</si>
  <si>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</si>
  <si>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</si>
  <si>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WISDOMTREE EMERG MKT EX-ST- WisdomTree</t>
  </si>
  <si>
    <t>US97717X5784</t>
  </si>
  <si>
    <t>12311</t>
  </si>
  <si>
    <t>אג"ח</t>
  </si>
  <si>
    <t>סה"כ אג"ח ממשלתי</t>
  </si>
  <si>
    <t>סה"כ אגח קונצרני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</si>
  <si>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</si>
  <si>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</si>
  <si>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</si>
  <si>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</si>
  <si>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</si>
  <si>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</si>
  <si>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</si>
  <si>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</si>
  <si>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</si>
  <si>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</si>
  <si>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</si>
  <si>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</si>
  <si>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</si>
  <si>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</si>
  <si>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</si>
  <si>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</si>
  <si>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</si>
  <si>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</si>
  <si>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</si>
  <si>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</si>
  <si>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</si>
  <si>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</si>
  <si>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</si>
  <si>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</si>
  <si>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</si>
  <si>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</si>
  <si>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</si>
  <si>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</si>
  <si>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</si>
  <si>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</si>
  <si>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</si>
  <si>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</si>
  <si>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</si>
  <si>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</si>
  <si>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</si>
  <si>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</si>
  <si>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</si>
  <si>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</si>
  <si>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</si>
  <si>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</si>
  <si>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</si>
  <si>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</si>
  <si>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</si>
  <si>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</si>
  <si>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</si>
  <si>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</si>
  <si>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</si>
  <si>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</si>
  <si>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</si>
  <si>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</si>
  <si>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</si>
  <si>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</si>
  <si>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</si>
  <si>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</si>
  <si>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</si>
  <si>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</si>
  <si>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</si>
  <si>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</si>
  <si>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</si>
  <si>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</si>
  <si>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</si>
  <si>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</si>
  <si>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</si>
  <si>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</si>
  <si>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</si>
  <si>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</si>
  <si>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</si>
  <si>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</si>
  <si>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</si>
  <si>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</si>
  <si>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</si>
  <si>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.DISTREE LTD- Broadcom Inc</t>
  </si>
  <si>
    <t>9326</t>
  </si>
  <si>
    <t>Sustained Therapy- Sustained Therapy</t>
  </si>
  <si>
    <t>9262</t>
  </si>
  <si>
    <t>516541372</t>
  </si>
  <si>
    <t>*אגכימדס שותפות מוגבלת- אגכימדס שותפות מוגבלת</t>
  </si>
  <si>
    <t>8824</t>
  </si>
  <si>
    <t>540310463</t>
  </si>
  <si>
    <t>TIPA CORP LTD- TIPA CORP LTD</t>
  </si>
  <si>
    <t>8838</t>
  </si>
  <si>
    <t>514420660</t>
  </si>
  <si>
    <t>ניאומאנה בע"מ- ניאומאנה בע"מ</t>
  </si>
  <si>
    <t>9152</t>
  </si>
  <si>
    <t>516561917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</si>
  <si>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</si>
  <si>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</si>
  <si>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</si>
  <si>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</si>
  <si>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</si>
  <si>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סה"כ קרנות הון סיכון</t>
  </si>
  <si>
    <t>Stage One Venture Capital Fund IV</t>
  </si>
  <si>
    <t>8981</t>
  </si>
  <si>
    <t>29/09/22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</si>
  <si>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</si>
  <si>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</si>
  <si>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</si>
  <si>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</si>
  <si>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</si>
  <si>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</si>
  <si>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</si>
  <si>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</si>
  <si>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</si>
  <si>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</si>
  <si>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</si>
  <si>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31/03/22</t>
  </si>
  <si>
    <t>סה"כ קרנות נדל"ן בחו"ל</t>
  </si>
  <si>
    <t>סה"כ קרנות השקעה אחרות בחו"ל</t>
  </si>
  <si>
    <t>BCP V DEXKO CO-INVEST LP- Brookfield global</t>
  </si>
  <si>
    <t>8337</t>
  </si>
  <si>
    <t>AP IX Connect Holdings L.P</t>
  </si>
  <si>
    <t>8842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</si>
  <si>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</si>
  <si>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</si>
  <si>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</si>
  <si>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</si>
  <si>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</si>
  <si>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</si>
  <si>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</si>
  <si>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</si>
  <si>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</si>
  <si>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</si>
  <si>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</si>
  <si>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</si>
  <si>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</si>
  <si>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</si>
  <si>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FW ILS-USD03.04.2023</t>
  </si>
  <si>
    <t>701000712</t>
  </si>
  <si>
    <t>702003382</t>
  </si>
  <si>
    <t>702003522</t>
  </si>
  <si>
    <t>702003602</t>
  </si>
  <si>
    <t>702003604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</si>
  <si>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</si>
  <si>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</si>
  <si>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</si>
  <si>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</si>
  <si>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</si>
  <si>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</si>
  <si>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</si>
  <si>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</si>
  <si>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</si>
  <si>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</si>
  <si>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</si>
  <si>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</si>
  <si>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</si>
  <si>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</si>
  <si>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</si>
  <si>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</si>
  <si>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</si>
  <si>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</si>
  <si>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</si>
  <si>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</si>
  <si>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</si>
  <si>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</si>
  <si>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</si>
  <si>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</si>
  <si>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</si>
  <si>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</si>
  <si>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</si>
  <si>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FW USD-ILS02.11.2023</t>
  </si>
  <si>
    <t>701000683</t>
  </si>
  <si>
    <t>702003494</t>
  </si>
  <si>
    <t>FW USD-ILS03.04.2023</t>
  </si>
  <si>
    <t>701000624</t>
  </si>
  <si>
    <t>30/11/22</t>
  </si>
  <si>
    <t>702003080</t>
  </si>
  <si>
    <t>702003082</t>
  </si>
  <si>
    <t>702003084</t>
  </si>
  <si>
    <t>702003086</t>
  </si>
  <si>
    <t>FW USD-ILS03.05.2023</t>
  </si>
  <si>
    <t>701000611</t>
  </si>
  <si>
    <t>701000613</t>
  </si>
  <si>
    <t>FW USD-ILS04.04.2023</t>
  </si>
  <si>
    <t>701000605</t>
  </si>
  <si>
    <t>701000607</t>
  </si>
  <si>
    <t>702002968</t>
  </si>
  <si>
    <t>702002970</t>
  </si>
  <si>
    <t>702002972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</si>
  <si>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</si>
  <si>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</si>
  <si>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</si>
  <si>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</si>
  <si>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</si>
  <si>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</si>
  <si>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</si>
  <si>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</si>
  <si>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</si>
  <si>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</si>
  <si>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</si>
  <si>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</si>
  <si>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</si>
  <si>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</si>
  <si>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</si>
  <si>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701000705</t>
  </si>
  <si>
    <t>701000707</t>
  </si>
  <si>
    <t>702003562</t>
  </si>
  <si>
    <t>FW USD-ILS06.11.2023</t>
  </si>
  <si>
    <t>701000685</t>
  </si>
  <si>
    <t>702003498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</si>
  <si>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</si>
  <si>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</si>
  <si>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</si>
  <si>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</si>
  <si>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</si>
  <si>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</si>
  <si>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</si>
  <si>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</si>
  <si>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</si>
  <si>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</si>
  <si>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</si>
  <si>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</si>
  <si>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</si>
  <si>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</si>
  <si>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</si>
  <si>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</si>
  <si>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</si>
  <si>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</si>
  <si>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</si>
  <si>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</si>
  <si>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</si>
  <si>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</si>
  <si>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</si>
  <si>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</si>
  <si>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</si>
  <si>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</si>
  <si>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</si>
  <si>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</si>
  <si>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</si>
  <si>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</si>
  <si>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</si>
  <si>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</si>
  <si>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</si>
  <si>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</si>
  <si>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</si>
  <si>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</si>
  <si>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</si>
  <si>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</si>
  <si>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</si>
  <si>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</si>
  <si>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</si>
  <si>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</si>
  <si>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</si>
  <si>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</si>
  <si>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</si>
  <si>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</si>
  <si>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</si>
  <si>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</si>
  <si>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</si>
  <si>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</si>
  <si>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</si>
  <si>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</si>
  <si>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</si>
  <si>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</si>
  <si>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</si>
  <si>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</si>
  <si>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</si>
  <si>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</si>
  <si>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</si>
  <si>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</si>
  <si>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</si>
  <si>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</si>
  <si>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</si>
  <si>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</si>
  <si>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</si>
  <si>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</si>
  <si>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</si>
  <si>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</si>
  <si>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</si>
  <si>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</si>
  <si>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</si>
  <si>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</si>
  <si>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</si>
  <si>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</si>
  <si>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</si>
  <si>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</si>
  <si>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</si>
  <si>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</si>
  <si>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</si>
  <si>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</si>
  <si>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</si>
  <si>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</si>
  <si>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</si>
  <si>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</si>
  <si>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</si>
  <si>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</si>
  <si>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</si>
  <si>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</si>
  <si>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USD-ILS17.05.2023</t>
  </si>
  <si>
    <t>701000634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</si>
  <si>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</si>
  <si>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</si>
  <si>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</si>
  <si>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</si>
  <si>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</si>
  <si>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</si>
  <si>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</si>
  <si>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701000671</t>
  </si>
  <si>
    <t>702003387</t>
  </si>
  <si>
    <t>702003389</t>
  </si>
  <si>
    <t>702003391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</si>
  <si>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</si>
  <si>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</si>
  <si>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</si>
  <si>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</si>
  <si>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</si>
  <si>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</si>
  <si>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</si>
  <si>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</si>
  <si>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</si>
  <si>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</si>
  <si>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</si>
  <si>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</si>
  <si>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</si>
  <si>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</si>
  <si>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</si>
  <si>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</si>
  <si>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</si>
  <si>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</si>
  <si>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</si>
  <si>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</si>
  <si>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</si>
  <si>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</si>
  <si>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</si>
  <si>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</si>
  <si>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</si>
  <si>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</si>
  <si>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</si>
  <si>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</si>
  <si>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</si>
  <si>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</si>
  <si>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</si>
  <si>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</si>
  <si>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</si>
  <si>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</si>
  <si>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</si>
  <si>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</si>
  <si>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</si>
  <si>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</si>
  <si>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</si>
  <si>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</si>
  <si>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</si>
  <si>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</si>
  <si>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701000675</t>
  </si>
  <si>
    <t>702003415</t>
  </si>
  <si>
    <t>FW USD-ILS26.10.2023</t>
  </si>
  <si>
    <t>701000681</t>
  </si>
  <si>
    <t>701000693</t>
  </si>
  <si>
    <t>702003476</t>
  </si>
  <si>
    <t>702003478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</si>
  <si>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</si>
  <si>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</si>
  <si>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</si>
  <si>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</si>
  <si>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</si>
  <si>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</si>
  <si>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</si>
  <si>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</si>
  <si>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</si>
  <si>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</si>
  <si>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</si>
  <si>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20230112 USD\ILS 3.4248000 20230425</t>
  </si>
  <si>
    <t>90016995</t>
  </si>
  <si>
    <t>12/01/23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</si>
  <si>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</si>
  <si>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</si>
  <si>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</si>
  <si>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</si>
  <si>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90016896</t>
  </si>
  <si>
    <t>FWD CCY\ILS 20230104 USD\ILS 3.4990000 20230425- בנק לאומי לישראל בע"מ</t>
  </si>
  <si>
    <t>90016910</t>
  </si>
  <si>
    <t>04/01/23</t>
  </si>
  <si>
    <t>FWD CCY\ILS 20230124 USD\ILS 3.3586000 20230425- בנק לאומי לישראל בע"מ</t>
  </si>
  <si>
    <t>90017057</t>
  </si>
  <si>
    <t>24/01/23</t>
  </si>
  <si>
    <t>FWD CCY\ILS 20230130 USD\ILS 3.4535000 20230425- בנק לאומי לישראל בע"מ</t>
  </si>
  <si>
    <t>90017098</t>
  </si>
  <si>
    <t>30/01/23</t>
  </si>
  <si>
    <t>FWD CCY\ILS 20230202 USD\ILS 3.4057000 20230425- בנק לאומי לישראל בע"מ</t>
  </si>
  <si>
    <t>90017134</t>
  </si>
  <si>
    <t>02/02/23</t>
  </si>
  <si>
    <t>FWD CCY\ILS 20230206 USD\ILS 3.4496000 20230425- בנק לאומי לישראל בע"מ</t>
  </si>
  <si>
    <t>90017159</t>
  </si>
  <si>
    <t>06/02/23</t>
  </si>
  <si>
    <t>FWD CCY\ILS 20230206 USD\ILS 3.4567000 20230425- בנק לאומי לישראל בע"מ</t>
  </si>
  <si>
    <t>90017160</t>
  </si>
  <si>
    <t>FWD CCY\ILS 20230216 USD\ILS 3.5531000 20230425- בנק לאומי לישראל בע"מ</t>
  </si>
  <si>
    <t>90017265</t>
  </si>
  <si>
    <t>16/02/23</t>
  </si>
  <si>
    <t>FWD CCY\ILS 20230221 USD\ILS 3.6360000 20230425- בנק לאומי לישראל בע"מ</t>
  </si>
  <si>
    <t>90017305</t>
  </si>
  <si>
    <t>21/02/23</t>
  </si>
  <si>
    <t>FWD CCY\ILS 20230222 USD\ILS 3.6642000 20230425- בנק לאומי לישראל בע"מ</t>
  </si>
  <si>
    <t>90017321</t>
  </si>
  <si>
    <t>22/02/23</t>
  </si>
  <si>
    <t>FWD CCY\ILS 20230223 USD\ILS 3.6086000 20230425- בנק לאומי לישראל בע"מ</t>
  </si>
  <si>
    <t>90017351</t>
  </si>
  <si>
    <t>23/02/23</t>
  </si>
  <si>
    <t>FWD CCY\ILS 20230306 USD\ILS 3.5836000 20230425- בנק לאומי לישראל בע"מ</t>
  </si>
  <si>
    <t>90017442</t>
  </si>
  <si>
    <t>06/03/23</t>
  </si>
  <si>
    <t>FWD CCY\ILS 20230320 USD\ILS 3.6791000 20230425- בנק לאומי לישראל בע"מ</t>
  </si>
  <si>
    <t>90017546</t>
  </si>
  <si>
    <t>20/03/23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</si>
  <si>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</si>
  <si>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</si>
  <si>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</si>
  <si>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</si>
  <si>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</si>
  <si>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</si>
  <si>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</si>
  <si>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</si>
  <si>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</si>
  <si>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</si>
  <si>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</si>
  <si>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</si>
  <si>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</si>
  <si>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</si>
  <si>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</si>
  <si>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</si>
  <si>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</si>
  <si>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</si>
  <si>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</si>
  <si>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</si>
  <si>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</si>
  <si>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</si>
  <si>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</si>
  <si>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</si>
  <si>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</si>
  <si>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</si>
  <si>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</si>
  <si>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</si>
  <si>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</si>
  <si>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</si>
  <si>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</si>
  <si>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</si>
  <si>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</si>
  <si>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</si>
  <si>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</si>
  <si>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</si>
  <si>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</si>
  <si>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</si>
  <si>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</si>
  <si>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</si>
  <si>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</si>
  <si>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</si>
  <si>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</si>
  <si>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</si>
  <si>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</si>
  <si>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</si>
  <si>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</si>
  <si>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</si>
  <si>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</si>
  <si>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</si>
  <si>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</si>
  <si>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</si>
  <si>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</si>
  <si>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</si>
  <si>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</si>
  <si>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</si>
  <si>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</si>
  <si>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</si>
  <si>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</si>
  <si>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</si>
  <si>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</si>
  <si>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</si>
  <si>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</si>
  <si>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</si>
  <si>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</si>
  <si>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</si>
  <si>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</si>
  <si>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</si>
  <si>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</si>
  <si>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</si>
  <si>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</si>
  <si>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</si>
  <si>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</si>
  <si>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</si>
  <si>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</si>
  <si>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</si>
  <si>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</si>
  <si>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</si>
  <si>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</si>
  <si>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</si>
  <si>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</si>
  <si>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</si>
  <si>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</si>
  <si>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</si>
  <si>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</si>
  <si>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</si>
  <si>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</si>
  <si>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</si>
  <si>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</si>
  <si>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</si>
  <si>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</si>
  <si>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</si>
  <si>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</si>
  <si>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</si>
  <si>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</si>
  <si>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</si>
  <si>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</si>
  <si>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</si>
  <si>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</si>
  <si>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</si>
  <si>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</si>
  <si>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</si>
  <si>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</si>
  <si>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28/04/22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</si>
  <si>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</si>
  <si>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</si>
  <si>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</si>
  <si>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</si>
  <si>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</si>
  <si>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</si>
  <si>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</si>
  <si>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</si>
  <si>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</si>
  <si>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</si>
  <si>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</si>
  <si>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</si>
  <si>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</si>
  <si>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</si>
  <si>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</si>
  <si>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</si>
  <si>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</si>
  <si>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</si>
  <si>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</si>
  <si>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</si>
  <si>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</si>
  <si>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</si>
  <si>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</si>
  <si>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</si>
  <si>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</si>
  <si>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</si>
  <si>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</si>
  <si>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</si>
  <si>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</si>
  <si>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</si>
  <si>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</si>
  <si>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</si>
  <si>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</si>
  <si>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</si>
  <si>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</si>
  <si>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</si>
  <si>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</si>
  <si>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</si>
  <si>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לתגמולים ולפיצויים מסלול מניות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</si>
  <si>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</si>
  <si>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</si>
  <si>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</si>
  <si>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</si>
  <si>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</si>
  <si>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BCP V DEXKO CO-INVEST LP</t>
  </si>
  <si>
    <t>ISRAEL SECONDARY FUND III L.P</t>
  </si>
  <si>
    <t>Francisco Partners VII</t>
  </si>
  <si>
    <t>Bessemer Venture Partners XII Institutional L.P</t>
  </si>
  <si>
    <t>BVP Forge Institutional L.P</t>
  </si>
  <si>
    <t>Astorg VIII</t>
  </si>
  <si>
    <t>CDR XII</t>
  </si>
  <si>
    <t>בנק הפועלים</t>
  </si>
  <si>
    <t>בנק לאומי</t>
  </si>
  <si>
    <t>20003- 10- לאומי</t>
  </si>
  <si>
    <t>130018- 10- לאומי</t>
  </si>
  <si>
    <t>200040- 10- לאומי</t>
  </si>
  <si>
    <t>80031- 10-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</si>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</sst>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1676</v>
      </c>
    </row>
    <row r="3" spans="1:36">
      <c r="B3" s="2" t="s">
        <v>2</v>
      </c>
      <c r="C3" s="99" t="s">
        <v>1677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67650.04707496184</v>
      </c>
      <c r="D11" s="76">
        <v>0.27060000000000001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12373.006000137</v>
      </c>
      <c r="D13" s="78">
        <v>4.9500000000000002E-2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413.72048860530299</v>
      </c>
      <c r="D15" s="78">
        <v>1.6999999999999999E-3</v>
      </c>
    </row>
    <row r="16" spans="1:36">
      <c r="A16" s="10" t="s">
        <v>13</v>
      </c>
      <c r="B16" s="70" t="s">
        <v>19</v>
      </c>
      <c r="C16" s="77">
        <v>83046.145248508255</v>
      </c>
      <c r="D16" s="78">
        <v>0.3322</v>
      </c>
    </row>
    <row r="17" spans="1:4">
      <c r="A17" s="10" t="s">
        <v>13</v>
      </c>
      <c r="B17" s="70" t="s">
        <v>195</v>
      </c>
      <c r="C17" s="77">
        <v>78418.003293011032</v>
      </c>
      <c r="D17" s="78">
        <v>0.31369999999999998</v>
      </c>
    </row>
    <row r="18" spans="1:4">
      <c r="A18" s="10" t="s">
        <v>13</v>
      </c>
      <c r="B18" s="70" t="s">
        <v>20</v>
      </c>
      <c r="C18" s="77">
        <v>4747.6888573215201</v>
      </c>
      <c r="D18" s="78">
        <v>1.9E-2</v>
      </c>
    </row>
    <row r="19" spans="1:4">
      <c r="A19" s="10" t="s">
        <v>13</v>
      </c>
      <c r="B19" s="70" t="s">
        <v>21</v>
      </c>
      <c r="C19" s="77">
        <v>16.515237708394</v>
      </c>
      <c r="D19" s="78">
        <v>1E-4</v>
      </c>
    </row>
    <row r="20" spans="1:4">
      <c r="A20" s="10" t="s">
        <v>13</v>
      </c>
      <c r="B20" s="70" t="s">
        <v>22</v>
      </c>
      <c r="C20" s="77">
        <v>10.1201591</v>
      </c>
      <c r="D20" s="78">
        <v>0</v>
      </c>
    </row>
    <row r="21" spans="1:4">
      <c r="A21" s="10" t="s">
        <v>13</v>
      </c>
      <c r="B21" s="70" t="s">
        <v>23</v>
      </c>
      <c r="C21" s="77">
        <v>2488.5511040334241</v>
      </c>
      <c r="D21" s="78">
        <v>0.01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62.537258622916198</v>
      </c>
      <c r="D27" s="78">
        <v>2.9999999999999997E-4</v>
      </c>
    </row>
    <row r="28" spans="1:4">
      <c r="A28" s="10" t="s">
        <v>13</v>
      </c>
      <c r="B28" s="70" t="s">
        <v>29</v>
      </c>
      <c r="C28" s="77">
        <v>261.35596774404132</v>
      </c>
      <c r="D28" s="78">
        <v>1E-3</v>
      </c>
    </row>
    <row r="29" spans="1:4">
      <c r="A29" s="10" t="s">
        <v>13</v>
      </c>
      <c r="B29" s="70" t="s">
        <v>30</v>
      </c>
      <c r="C29" s="77">
        <v>1.498382935E-2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-2957.0677356444589</v>
      </c>
      <c r="D31" s="78">
        <v>-1.18E-2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3437.9742384400001</v>
      </c>
      <c r="D37" s="78">
        <v>1.38E-2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249968.61217637861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1532.9861282289203</v>
      </c>
      <c r="D43" s="78">
        <f>C43/$C$42</f>
        <v>6.1327144831577517E-3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 t="s">
        <v>199</v>
      </c>
      <c r="D54">
        <v>3.9140000000000001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9">
    <sortCondition ref="C47:C59"/>
  </sortState>
  <mergeCells count="1">
    <mergeCell ref="B6:D6"/>
  </mergeCells>
  <dataValidations count="1">
    <dataValidation allowBlank="1" showInputMessage="1" showErrorMessage="1" sqref="C1:C4" xr:uid="{309CFC2A-DC2B-450C-8C85-83CD602432E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1676</v>
      </c>
    </row>
    <row r="3" spans="2:61" s="1" customFormat="1">
      <c r="B3" s="2" t="s">
        <v>2</v>
      </c>
      <c r="C3" s="99" t="s">
        <v>1677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10.1201591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40.489089999999997</v>
      </c>
      <c r="K12" s="80">
        <v>4.0007999999999999</v>
      </c>
      <c r="L12" s="80">
        <v>2.0000000000000001E-4</v>
      </c>
    </row>
    <row r="13" spans="2:61">
      <c r="B13" s="79" t="s">
        <v>1153</v>
      </c>
      <c r="C13" s="16"/>
      <c r="D13" s="16"/>
      <c r="E13" s="16"/>
      <c r="G13" s="81">
        <v>0</v>
      </c>
      <c r="I13" s="81">
        <v>40.489089999999997</v>
      </c>
      <c r="K13" s="80">
        <v>4.0007999999999999</v>
      </c>
      <c r="L13" s="80">
        <v>2.0000000000000001E-4</v>
      </c>
    </row>
    <row r="14" spans="2:61">
      <c r="B14" t="s">
        <v>1154</v>
      </c>
      <c r="C14" t="s">
        <v>1155</v>
      </c>
      <c r="D14" t="s">
        <v>100</v>
      </c>
      <c r="E14" t="s">
        <v>123</v>
      </c>
      <c r="F14" t="s">
        <v>102</v>
      </c>
      <c r="G14" s="77">
        <v>4.7699999999999996</v>
      </c>
      <c r="H14" s="77">
        <v>731000</v>
      </c>
      <c r="I14" s="77">
        <v>34.868699999999997</v>
      </c>
      <c r="J14" s="78">
        <v>0</v>
      </c>
      <c r="K14" s="78">
        <v>3.4455</v>
      </c>
      <c r="L14" s="78">
        <v>1E-4</v>
      </c>
    </row>
    <row r="15" spans="2:61">
      <c r="B15" t="s">
        <v>1156</v>
      </c>
      <c r="C15" t="s">
        <v>1157</v>
      </c>
      <c r="D15" t="s">
        <v>100</v>
      </c>
      <c r="E15" t="s">
        <v>123</v>
      </c>
      <c r="F15" t="s">
        <v>102</v>
      </c>
      <c r="G15" s="77">
        <v>-4.7699999999999996</v>
      </c>
      <c r="H15" s="77">
        <v>1906900</v>
      </c>
      <c r="I15" s="77">
        <v>-90.959130000000002</v>
      </c>
      <c r="J15" s="78">
        <v>0</v>
      </c>
      <c r="K15" s="78">
        <v>-8.9878999999999998</v>
      </c>
      <c r="L15" s="78">
        <v>-4.0000000000000002E-4</v>
      </c>
    </row>
    <row r="16" spans="2:61">
      <c r="B16" t="s">
        <v>1158</v>
      </c>
      <c r="C16" t="s">
        <v>1159</v>
      </c>
      <c r="D16" t="s">
        <v>100</v>
      </c>
      <c r="E16" t="s">
        <v>123</v>
      </c>
      <c r="F16" t="s">
        <v>102</v>
      </c>
      <c r="G16" s="77">
        <v>43.84</v>
      </c>
      <c r="H16" s="77">
        <v>220300</v>
      </c>
      <c r="I16" s="77">
        <v>96.579520000000002</v>
      </c>
      <c r="J16" s="78">
        <v>0</v>
      </c>
      <c r="K16" s="78">
        <v>9.5433000000000003</v>
      </c>
      <c r="L16" s="78">
        <v>4.0000000000000002E-4</v>
      </c>
    </row>
    <row r="17" spans="2:12">
      <c r="B17" t="s">
        <v>1160</v>
      </c>
      <c r="C17" t="s">
        <v>1161</v>
      </c>
      <c r="D17" t="s">
        <v>100</v>
      </c>
      <c r="E17" t="s">
        <v>123</v>
      </c>
      <c r="F17" t="s">
        <v>102</v>
      </c>
      <c r="G17" s="77">
        <v>-43.84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1162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1163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222</v>
      </c>
      <c r="C24" s="16"/>
      <c r="D24" s="16"/>
      <c r="E24" s="16"/>
      <c r="G24" s="81">
        <v>0</v>
      </c>
      <c r="I24" s="81">
        <v>-30.368930899999999</v>
      </c>
      <c r="K24" s="80">
        <v>-3.0007999999999999</v>
      </c>
      <c r="L24" s="80">
        <v>-1E-4</v>
      </c>
    </row>
    <row r="25" spans="2:12">
      <c r="B25" s="79" t="s">
        <v>1153</v>
      </c>
      <c r="C25" s="16"/>
      <c r="D25" s="16"/>
      <c r="E25" s="16"/>
      <c r="G25" s="81">
        <v>0</v>
      </c>
      <c r="I25" s="81">
        <v>-30.368930899999999</v>
      </c>
      <c r="K25" s="80">
        <v>-3.0007999999999999</v>
      </c>
      <c r="L25" s="80">
        <v>-1E-4</v>
      </c>
    </row>
    <row r="26" spans="2:12">
      <c r="B26" t="s">
        <v>1164</v>
      </c>
      <c r="C26" t="s">
        <v>1165</v>
      </c>
      <c r="D26" t="s">
        <v>949</v>
      </c>
      <c r="E26" t="s">
        <v>123</v>
      </c>
      <c r="F26" t="s">
        <v>110</v>
      </c>
      <c r="G26" s="77">
        <v>44.54</v>
      </c>
      <c r="H26" s="77">
        <v>3750</v>
      </c>
      <c r="I26" s="77">
        <v>6.5076280500000001</v>
      </c>
      <c r="J26" s="78">
        <v>0</v>
      </c>
      <c r="K26" s="78">
        <v>0.64300000000000002</v>
      </c>
      <c r="L26" s="78">
        <v>0</v>
      </c>
    </row>
    <row r="27" spans="2:12">
      <c r="B27" t="s">
        <v>1166</v>
      </c>
      <c r="C27" t="s">
        <v>1167</v>
      </c>
      <c r="D27" t="s">
        <v>949</v>
      </c>
      <c r="E27" t="s">
        <v>123</v>
      </c>
      <c r="F27" t="s">
        <v>110</v>
      </c>
      <c r="G27" s="77">
        <v>-44.54</v>
      </c>
      <c r="H27" s="77">
        <v>250</v>
      </c>
      <c r="I27" s="77">
        <v>-0.43384187000000002</v>
      </c>
      <c r="J27" s="78">
        <v>0</v>
      </c>
      <c r="K27" s="78">
        <v>-4.2900000000000001E-2</v>
      </c>
      <c r="L27" s="78">
        <v>0</v>
      </c>
    </row>
    <row r="28" spans="2:12">
      <c r="B28" t="s">
        <v>1168</v>
      </c>
      <c r="C28" t="s">
        <v>1169</v>
      </c>
      <c r="D28" t="s">
        <v>949</v>
      </c>
      <c r="E28" t="s">
        <v>123</v>
      </c>
      <c r="F28" t="s">
        <v>110</v>
      </c>
      <c r="G28" s="77">
        <v>-44.54</v>
      </c>
      <c r="H28" s="77">
        <v>30750</v>
      </c>
      <c r="I28" s="77">
        <v>-53.36255001</v>
      </c>
      <c r="J28" s="78">
        <v>0</v>
      </c>
      <c r="K28" s="78">
        <v>-5.2728999999999999</v>
      </c>
      <c r="L28" s="78">
        <v>-2.0000000000000001E-4</v>
      </c>
    </row>
    <row r="29" spans="2:12">
      <c r="B29" t="s">
        <v>1170</v>
      </c>
      <c r="C29" t="s">
        <v>1171</v>
      </c>
      <c r="D29" t="s">
        <v>949</v>
      </c>
      <c r="E29" t="s">
        <v>123</v>
      </c>
      <c r="F29" t="s">
        <v>110</v>
      </c>
      <c r="G29" s="77">
        <v>44.54</v>
      </c>
      <c r="H29" s="77">
        <v>9750</v>
      </c>
      <c r="I29" s="77">
        <v>16.919832929999998</v>
      </c>
      <c r="J29" s="78">
        <v>0</v>
      </c>
      <c r="K29" s="78">
        <v>1.6718999999999999</v>
      </c>
      <c r="L29" s="78">
        <v>1E-4</v>
      </c>
    </row>
    <row r="30" spans="2:12">
      <c r="B30" s="79" t="s">
        <v>1172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1163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1173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264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224</v>
      </c>
      <c r="C38" s="16"/>
      <c r="D38" s="16"/>
      <c r="E38" s="16"/>
    </row>
    <row r="39" spans="2:12">
      <c r="B39" t="s">
        <v>256</v>
      </c>
      <c r="C39" s="16"/>
      <c r="D39" s="16"/>
      <c r="E39" s="16"/>
    </row>
    <row r="40" spans="2:12">
      <c r="B40" t="s">
        <v>257</v>
      </c>
      <c r="C40" s="16"/>
      <c r="D40" s="16"/>
      <c r="E40" s="16"/>
    </row>
    <row r="41" spans="2:12">
      <c r="B41" t="s">
        <v>258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1676</v>
      </c>
    </row>
    <row r="3" spans="1:60" s="1" customFormat="1">
      <c r="B3" s="2" t="s">
        <v>2</v>
      </c>
      <c r="C3" s="99" t="s">
        <v>1677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125.16</v>
      </c>
      <c r="H11" s="25"/>
      <c r="I11" s="75">
        <v>2488.5511040334241</v>
      </c>
      <c r="J11" s="76">
        <v>1</v>
      </c>
      <c r="K11" s="76">
        <v>0.01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125.16</v>
      </c>
      <c r="H14" s="19"/>
      <c r="I14" s="81">
        <v>2488.5511040334241</v>
      </c>
      <c r="J14" s="80">
        <v>1</v>
      </c>
      <c r="K14" s="80">
        <v>0.01</v>
      </c>
      <c r="BF14" s="16" t="s">
        <v>126</v>
      </c>
    </row>
    <row r="15" spans="1:60">
      <c r="B15" t="s">
        <v>1174</v>
      </c>
      <c r="C15" t="s">
        <v>1175</v>
      </c>
      <c r="D15" t="s">
        <v>123</v>
      </c>
      <c r="E15" t="s">
        <v>123</v>
      </c>
      <c r="F15" t="s">
        <v>106</v>
      </c>
      <c r="G15" s="77">
        <v>18.260000000000002</v>
      </c>
      <c r="H15" s="77">
        <v>191326.965</v>
      </c>
      <c r="I15" s="77">
        <v>125.28158545907399</v>
      </c>
      <c r="J15" s="78">
        <v>5.0299999999999997E-2</v>
      </c>
      <c r="K15" s="78">
        <v>5.0000000000000001E-4</v>
      </c>
      <c r="BF15" s="16" t="s">
        <v>127</v>
      </c>
    </row>
    <row r="16" spans="1:60">
      <c r="B16" t="s">
        <v>1176</v>
      </c>
      <c r="C16" t="s">
        <v>1177</v>
      </c>
      <c r="D16" t="s">
        <v>123</v>
      </c>
      <c r="E16" t="s">
        <v>123</v>
      </c>
      <c r="F16" t="s">
        <v>116</v>
      </c>
      <c r="G16" s="77">
        <v>2.38</v>
      </c>
      <c r="H16" s="77">
        <v>425512.27620000055</v>
      </c>
      <c r="I16" s="77">
        <v>26.805664964196001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1178</v>
      </c>
      <c r="C17" t="s">
        <v>1179</v>
      </c>
      <c r="D17" t="s">
        <v>123</v>
      </c>
      <c r="E17" t="s">
        <v>123</v>
      </c>
      <c r="F17" t="s">
        <v>106</v>
      </c>
      <c r="G17" s="77">
        <v>58.24</v>
      </c>
      <c r="H17" s="77">
        <v>925294.445000001</v>
      </c>
      <c r="I17" s="77">
        <v>1932.4648643780499</v>
      </c>
      <c r="J17" s="78">
        <v>0.77649999999999997</v>
      </c>
      <c r="K17" s="78">
        <v>7.7000000000000002E-3</v>
      </c>
      <c r="BF17" s="16" t="s">
        <v>129</v>
      </c>
    </row>
    <row r="18" spans="2:58">
      <c r="B18" t="s">
        <v>1180</v>
      </c>
      <c r="C18" t="s">
        <v>1181</v>
      </c>
      <c r="D18" t="s">
        <v>123</v>
      </c>
      <c r="E18" t="s">
        <v>123</v>
      </c>
      <c r="F18" t="s">
        <v>110</v>
      </c>
      <c r="G18" s="77">
        <v>41.31</v>
      </c>
      <c r="H18" s="77">
        <v>46494.489109499969</v>
      </c>
      <c r="I18" s="77">
        <v>74.833820340309998</v>
      </c>
      <c r="J18" s="78">
        <v>3.0099999999999998E-2</v>
      </c>
      <c r="K18" s="78">
        <v>2.9999999999999997E-4</v>
      </c>
      <c r="BF18" s="16" t="s">
        <v>130</v>
      </c>
    </row>
    <row r="19" spans="2:58">
      <c r="B19" t="s">
        <v>1182</v>
      </c>
      <c r="C19" t="s">
        <v>1183</v>
      </c>
      <c r="D19" t="s">
        <v>123</v>
      </c>
      <c r="E19" t="s">
        <v>123</v>
      </c>
      <c r="F19" t="s">
        <v>106</v>
      </c>
      <c r="G19" s="77">
        <v>4.97</v>
      </c>
      <c r="H19" s="77">
        <v>1846916.2374795005</v>
      </c>
      <c r="I19" s="77">
        <v>329.165168891794</v>
      </c>
      <c r="J19" s="78">
        <v>0.1323</v>
      </c>
      <c r="K19" s="78">
        <v>1.2999999999999999E-3</v>
      </c>
      <c r="BF19" s="16" t="s">
        <v>131</v>
      </c>
    </row>
    <row r="20" spans="2:58">
      <c r="B20" t="s">
        <v>224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257</v>
      </c>
      <c r="C22" s="19"/>
      <c r="D22" s="19"/>
      <c r="E22" s="19"/>
      <c r="F22" s="19"/>
      <c r="G22" s="19"/>
      <c r="H22" s="19"/>
    </row>
    <row r="23" spans="2:58">
      <c r="B23" t="s">
        <v>258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1676</v>
      </c>
    </row>
    <row r="3" spans="2:81" s="1" customFormat="1">
      <c r="B3" s="2" t="s">
        <v>2</v>
      </c>
      <c r="C3" s="99" t="s">
        <v>1677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1184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1185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1676</v>
      </c>
    </row>
    <row r="3" spans="2:72" s="1" customFormat="1">
      <c r="B3" s="2" t="s">
        <v>2</v>
      </c>
      <c r="C3" s="99" t="s">
        <v>1677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1191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1192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1193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1194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1195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1676</v>
      </c>
    </row>
    <row r="3" spans="2:65" s="1" customFormat="1">
      <c r="B3" s="2" t="s">
        <v>2</v>
      </c>
      <c r="C3" s="99" t="s">
        <v>1677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1196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1197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1676</v>
      </c>
    </row>
    <row r="3" spans="2:81" s="1" customFormat="1">
      <c r="B3" s="2" t="s">
        <v>2</v>
      </c>
      <c r="C3" s="99" t="s">
        <v>1677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1196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1197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1676</v>
      </c>
    </row>
    <row r="3" spans="2:98" s="1" customFormat="1">
      <c r="B3" s="2" t="s">
        <v>2</v>
      </c>
      <c r="C3" s="99" t="s">
        <v>1677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49936.29</v>
      </c>
      <c r="I11" s="7"/>
      <c r="J11" s="75">
        <v>62.537258622916198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49936.29</v>
      </c>
      <c r="J12" s="81">
        <v>62.537258622916198</v>
      </c>
      <c r="L12" s="80">
        <v>1</v>
      </c>
      <c r="M12" s="80">
        <v>2.9999999999999997E-4</v>
      </c>
    </row>
    <row r="13" spans="2:98">
      <c r="B13" t="s">
        <v>1200</v>
      </c>
      <c r="C13" t="s">
        <v>1201</v>
      </c>
      <c r="D13" t="s">
        <v>123</v>
      </c>
      <c r="E13" t="s">
        <v>1202</v>
      </c>
      <c r="F13" t="s">
        <v>101</v>
      </c>
      <c r="G13" t="s">
        <v>102</v>
      </c>
      <c r="H13" s="77">
        <v>43000</v>
      </c>
      <c r="I13" s="77">
        <v>9.9999999999999995E-7</v>
      </c>
      <c r="J13" s="77">
        <v>4.3000000000000001E-7</v>
      </c>
      <c r="K13" s="78">
        <v>1.1000000000000001E-3</v>
      </c>
      <c r="L13" s="78">
        <v>0</v>
      </c>
      <c r="M13" s="78">
        <v>0</v>
      </c>
    </row>
    <row r="14" spans="2:98">
      <c r="B14" t="s">
        <v>1203</v>
      </c>
      <c r="C14" t="s">
        <v>1204</v>
      </c>
      <c r="D14" t="s">
        <v>123</v>
      </c>
      <c r="E14" t="s">
        <v>978</v>
      </c>
      <c r="F14" t="s">
        <v>604</v>
      </c>
      <c r="G14" t="s">
        <v>106</v>
      </c>
      <c r="H14" s="77">
        <v>1223.3800000000001</v>
      </c>
      <c r="I14" s="77">
        <v>100</v>
      </c>
      <c r="J14" s="77">
        <v>4.3870406800000001</v>
      </c>
      <c r="K14" s="78">
        <v>0</v>
      </c>
      <c r="L14" s="78">
        <v>7.0199999999999999E-2</v>
      </c>
      <c r="M14" s="78">
        <v>0</v>
      </c>
    </row>
    <row r="15" spans="2:98">
      <c r="B15" t="s">
        <v>1205</v>
      </c>
      <c r="C15" t="s">
        <v>1206</v>
      </c>
      <c r="D15" t="s">
        <v>123</v>
      </c>
      <c r="E15" t="s">
        <v>1207</v>
      </c>
      <c r="F15" t="s">
        <v>604</v>
      </c>
      <c r="G15" t="s">
        <v>106</v>
      </c>
      <c r="H15" s="77">
        <v>1223.3800000000001</v>
      </c>
      <c r="I15" s="77">
        <v>100</v>
      </c>
      <c r="J15" s="77">
        <v>4.3870406800000001</v>
      </c>
      <c r="K15" s="78">
        <v>0</v>
      </c>
      <c r="L15" s="78">
        <v>7.0199999999999999E-2</v>
      </c>
      <c r="M15" s="78">
        <v>0</v>
      </c>
    </row>
    <row r="16" spans="2:98">
      <c r="B16" t="s">
        <v>1208</v>
      </c>
      <c r="C16" t="s">
        <v>1209</v>
      </c>
      <c r="D16" t="s">
        <v>123</v>
      </c>
      <c r="E16" t="s">
        <v>1210</v>
      </c>
      <c r="F16" t="s">
        <v>604</v>
      </c>
      <c r="G16" t="s">
        <v>102</v>
      </c>
      <c r="H16" s="77">
        <v>122.28</v>
      </c>
      <c r="I16" s="77">
        <v>3904.375</v>
      </c>
      <c r="J16" s="77">
        <v>4.7742697500000002</v>
      </c>
      <c r="K16" s="78">
        <v>1E-4</v>
      </c>
      <c r="L16" s="78">
        <v>7.6300000000000007E-2</v>
      </c>
      <c r="M16" s="78">
        <v>0</v>
      </c>
    </row>
    <row r="17" spans="2:13">
      <c r="B17" t="s">
        <v>1211</v>
      </c>
      <c r="C17" t="s">
        <v>1212</v>
      </c>
      <c r="D17" t="s">
        <v>123</v>
      </c>
      <c r="E17" t="s">
        <v>1213</v>
      </c>
      <c r="F17" t="s">
        <v>339</v>
      </c>
      <c r="G17" t="s">
        <v>106</v>
      </c>
      <c r="H17" s="77">
        <v>915.16</v>
      </c>
      <c r="I17" s="77">
        <v>1115.5498999999988</v>
      </c>
      <c r="J17" s="77">
        <v>36.609712342916197</v>
      </c>
      <c r="K17" s="78">
        <v>0</v>
      </c>
      <c r="L17" s="78">
        <v>0.58540000000000003</v>
      </c>
      <c r="M17" s="78">
        <v>1E-4</v>
      </c>
    </row>
    <row r="18" spans="2:13">
      <c r="B18" t="s">
        <v>1214</v>
      </c>
      <c r="C18" t="s">
        <v>1215</v>
      </c>
      <c r="D18" t="s">
        <v>123</v>
      </c>
      <c r="E18" t="s">
        <v>1216</v>
      </c>
      <c r="F18" t="s">
        <v>380</v>
      </c>
      <c r="G18" t="s">
        <v>106</v>
      </c>
      <c r="H18" s="77">
        <v>1223.3800000000001</v>
      </c>
      <c r="I18" s="77">
        <v>100</v>
      </c>
      <c r="J18" s="77">
        <v>4.3870406800000001</v>
      </c>
      <c r="K18" s="78">
        <v>0</v>
      </c>
      <c r="L18" s="78">
        <v>7.0199999999999999E-2</v>
      </c>
      <c r="M18" s="78">
        <v>0</v>
      </c>
    </row>
    <row r="19" spans="2:13">
      <c r="B19" t="s">
        <v>1217</v>
      </c>
      <c r="C19" t="s">
        <v>1218</v>
      </c>
      <c r="D19" t="s">
        <v>123</v>
      </c>
      <c r="E19" t="s">
        <v>1210</v>
      </c>
      <c r="F19" t="s">
        <v>128</v>
      </c>
      <c r="G19" t="s">
        <v>106</v>
      </c>
      <c r="H19" s="77">
        <v>1223.3800000000001</v>
      </c>
      <c r="I19" s="77">
        <v>100</v>
      </c>
      <c r="J19" s="77">
        <v>4.3870406800000001</v>
      </c>
      <c r="K19" s="78">
        <v>0</v>
      </c>
      <c r="L19" s="78">
        <v>7.0199999999999999E-2</v>
      </c>
      <c r="M19" s="78">
        <v>0</v>
      </c>
    </row>
    <row r="20" spans="2:13">
      <c r="B20" t="s">
        <v>1219</v>
      </c>
      <c r="C20" t="s">
        <v>1220</v>
      </c>
      <c r="D20" t="s">
        <v>123</v>
      </c>
      <c r="E20" t="s">
        <v>1221</v>
      </c>
      <c r="F20" t="s">
        <v>128</v>
      </c>
      <c r="G20" t="s">
        <v>106</v>
      </c>
      <c r="H20" s="77">
        <v>1005.33</v>
      </c>
      <c r="I20" s="77">
        <v>100</v>
      </c>
      <c r="J20" s="77">
        <v>3.6051133800000001</v>
      </c>
      <c r="K20" s="78">
        <v>0</v>
      </c>
      <c r="L20" s="78">
        <v>5.7599999999999998E-2</v>
      </c>
      <c r="M20" s="78">
        <v>0</v>
      </c>
    </row>
    <row r="21" spans="2:13">
      <c r="B21" s="79" t="s">
        <v>222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s="79" t="s">
        <v>262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263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224</v>
      </c>
      <c r="C26" s="16"/>
      <c r="D26" s="16"/>
      <c r="E26" s="16"/>
    </row>
    <row r="27" spans="2:13">
      <c r="B27" t="s">
        <v>256</v>
      </c>
      <c r="C27" s="16"/>
      <c r="D27" s="16"/>
      <c r="E27" s="16"/>
    </row>
    <row r="28" spans="2:13">
      <c r="B28" t="s">
        <v>257</v>
      </c>
      <c r="C28" s="16"/>
      <c r="D28" s="16"/>
      <c r="E28" s="16"/>
    </row>
    <row r="29" spans="2:13">
      <c r="B29" t="s">
        <v>258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1676</v>
      </c>
    </row>
    <row r="3" spans="2:55" s="1" customFormat="1">
      <c r="B3" s="2" t="s">
        <v>2</v>
      </c>
      <c r="C3" s="99" t="s">
        <v>1677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41151.61</v>
      </c>
      <c r="G11" s="7"/>
      <c r="H11" s="75">
        <v>261.35596774404132</v>
      </c>
      <c r="I11" s="7"/>
      <c r="J11" s="76">
        <v>1</v>
      </c>
      <c r="K11" s="76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3789.6</v>
      </c>
      <c r="H12" s="81">
        <v>14.04084033418154</v>
      </c>
      <c r="J12" s="80">
        <v>5.3699999999999998E-2</v>
      </c>
      <c r="K12" s="80">
        <v>1E-4</v>
      </c>
    </row>
    <row r="13" spans="2:55">
      <c r="B13" s="79" t="s">
        <v>1222</v>
      </c>
      <c r="C13" s="16"/>
      <c r="F13" s="81">
        <v>3789.6</v>
      </c>
      <c r="H13" s="81">
        <v>14.04084033418154</v>
      </c>
      <c r="J13" s="80">
        <v>5.3699999999999998E-2</v>
      </c>
      <c r="K13" s="80">
        <v>1E-4</v>
      </c>
    </row>
    <row r="14" spans="2:55">
      <c r="B14" t="s">
        <v>1223</v>
      </c>
      <c r="C14" t="s">
        <v>1224</v>
      </c>
      <c r="D14" t="s">
        <v>106</v>
      </c>
      <c r="E14" t="s">
        <v>1225</v>
      </c>
      <c r="F14" s="77">
        <v>1617.39</v>
      </c>
      <c r="G14" s="77">
        <v>105.4036</v>
      </c>
      <c r="H14" s="77">
        <v>6.1133672077394401</v>
      </c>
      <c r="I14" s="78">
        <v>0</v>
      </c>
      <c r="J14" s="78">
        <v>2.3400000000000001E-2</v>
      </c>
      <c r="K14" s="78">
        <v>0</v>
      </c>
    </row>
    <row r="15" spans="2:55">
      <c r="B15" t="s">
        <v>1226</v>
      </c>
      <c r="C15" t="s">
        <v>1227</v>
      </c>
      <c r="D15" t="s">
        <v>106</v>
      </c>
      <c r="E15" t="s">
        <v>1225</v>
      </c>
      <c r="F15" s="77">
        <v>1179.3499999999999</v>
      </c>
      <c r="G15" s="77">
        <v>59.898299999999999</v>
      </c>
      <c r="H15" s="77">
        <v>2.5331884153652999</v>
      </c>
      <c r="I15" s="78">
        <v>0</v>
      </c>
      <c r="J15" s="78">
        <v>9.7000000000000003E-3</v>
      </c>
      <c r="K15" s="78">
        <v>0</v>
      </c>
    </row>
    <row r="16" spans="2:55">
      <c r="B16" t="s">
        <v>1228</v>
      </c>
      <c r="C16" t="s">
        <v>1229</v>
      </c>
      <c r="D16" t="s">
        <v>106</v>
      </c>
      <c r="E16" t="s">
        <v>1225</v>
      </c>
      <c r="F16" s="77">
        <v>992.86</v>
      </c>
      <c r="G16" s="77">
        <v>151.50800000000001</v>
      </c>
      <c r="H16" s="77">
        <v>5.3942847110768</v>
      </c>
      <c r="I16" s="78">
        <v>0</v>
      </c>
      <c r="J16" s="78">
        <v>2.06E-2</v>
      </c>
      <c r="K16" s="78">
        <v>0</v>
      </c>
    </row>
    <row r="17" spans="2:11">
      <c r="B17" s="79" t="s">
        <v>1230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1231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211</v>
      </c>
      <c r="C22" t="s">
        <v>211</v>
      </c>
      <c r="D22" t="s">
        <v>211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222</v>
      </c>
      <c r="C23" s="16"/>
      <c r="F23" s="81">
        <v>37362.01</v>
      </c>
      <c r="H23" s="81">
        <v>247.31512740985977</v>
      </c>
      <c r="J23" s="80">
        <v>0.94630000000000003</v>
      </c>
      <c r="K23" s="80">
        <v>1E-3</v>
      </c>
    </row>
    <row r="24" spans="2:11">
      <c r="B24" s="79" t="s">
        <v>1233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1234</v>
      </c>
      <c r="C26" s="16"/>
      <c r="F26" s="81">
        <v>26.31</v>
      </c>
      <c r="H26" s="81">
        <v>93.822237881459998</v>
      </c>
      <c r="J26" s="80">
        <v>0.35899999999999999</v>
      </c>
      <c r="K26" s="80">
        <v>4.0000000000000002E-4</v>
      </c>
    </row>
    <row r="27" spans="2:11">
      <c r="B27" t="s">
        <v>1235</v>
      </c>
      <c r="C27" t="s">
        <v>1236</v>
      </c>
      <c r="D27" t="s">
        <v>106</v>
      </c>
      <c r="E27" t="s">
        <v>1237</v>
      </c>
      <c r="F27" s="77">
        <v>26.31</v>
      </c>
      <c r="G27" s="77">
        <v>99443.1</v>
      </c>
      <c r="H27" s="77">
        <v>93.822237881459998</v>
      </c>
      <c r="I27" s="78">
        <v>0</v>
      </c>
      <c r="J27" s="78">
        <v>0.35899999999999999</v>
      </c>
      <c r="K27" s="78">
        <v>4.0000000000000002E-4</v>
      </c>
    </row>
    <row r="28" spans="2:11">
      <c r="B28" s="79" t="s">
        <v>1238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1239</v>
      </c>
      <c r="C30" s="16"/>
      <c r="F30" s="81">
        <v>37335.699999999997</v>
      </c>
      <c r="H30" s="81">
        <v>153.49288952839976</v>
      </c>
      <c r="J30" s="80">
        <v>0.58730000000000004</v>
      </c>
      <c r="K30" s="80">
        <v>5.9999999999999995E-4</v>
      </c>
    </row>
    <row r="31" spans="2:11">
      <c r="B31" t="s">
        <v>1240</v>
      </c>
      <c r="C31" t="s">
        <v>1241</v>
      </c>
      <c r="D31" t="s">
        <v>106</v>
      </c>
      <c r="E31" t="s">
        <v>1225</v>
      </c>
      <c r="F31" s="77">
        <v>14517.59</v>
      </c>
      <c r="G31" s="77">
        <v>136.1335</v>
      </c>
      <c r="H31" s="77">
        <v>70.871205930182896</v>
      </c>
      <c r="I31" s="78">
        <v>0</v>
      </c>
      <c r="J31" s="78">
        <v>0.2712</v>
      </c>
      <c r="K31" s="78">
        <v>2.9999999999999997E-4</v>
      </c>
    </row>
    <row r="32" spans="2:11">
      <c r="B32" t="s">
        <v>1242</v>
      </c>
      <c r="C32" t="s">
        <v>1243</v>
      </c>
      <c r="D32" t="s">
        <v>106</v>
      </c>
      <c r="E32" t="s">
        <v>1225</v>
      </c>
      <c r="F32" s="77">
        <v>6396.27</v>
      </c>
      <c r="G32" s="77">
        <v>100.09790000000008</v>
      </c>
      <c r="H32" s="77">
        <v>22.959479566711401</v>
      </c>
      <c r="I32" s="78">
        <v>0</v>
      </c>
      <c r="J32" s="78">
        <v>8.7800000000000003E-2</v>
      </c>
      <c r="K32" s="78">
        <v>1E-4</v>
      </c>
    </row>
    <row r="33" spans="2:11">
      <c r="B33" t="s">
        <v>1244</v>
      </c>
      <c r="C33" t="s">
        <v>1245</v>
      </c>
      <c r="D33" t="s">
        <v>106</v>
      </c>
      <c r="E33" t="s">
        <v>1225</v>
      </c>
      <c r="F33" s="77">
        <v>943.48</v>
      </c>
      <c r="G33" s="77">
        <v>314.83000120000003</v>
      </c>
      <c r="H33" s="77">
        <v>2.9703580953217599</v>
      </c>
      <c r="I33" s="78">
        <v>0</v>
      </c>
      <c r="J33" s="78">
        <v>1.14E-2</v>
      </c>
      <c r="K33" s="78">
        <v>0</v>
      </c>
    </row>
    <row r="34" spans="2:11">
      <c r="B34" t="s">
        <v>1246</v>
      </c>
      <c r="C34" t="s">
        <v>1247</v>
      </c>
      <c r="D34" t="s">
        <v>106</v>
      </c>
      <c r="E34" t="s">
        <v>238</v>
      </c>
      <c r="F34" s="77">
        <v>616.39</v>
      </c>
      <c r="G34" s="77">
        <v>100</v>
      </c>
      <c r="H34" s="77">
        <v>2.2103745400000001</v>
      </c>
      <c r="I34" s="78">
        <v>0</v>
      </c>
      <c r="J34" s="78">
        <v>8.5000000000000006E-3</v>
      </c>
      <c r="K34" s="78">
        <v>0</v>
      </c>
    </row>
    <row r="35" spans="2:11">
      <c r="B35" t="s">
        <v>1248</v>
      </c>
      <c r="C35" t="s">
        <v>1249</v>
      </c>
      <c r="D35" t="s">
        <v>106</v>
      </c>
      <c r="E35" t="s">
        <v>1225</v>
      </c>
      <c r="F35" s="77">
        <v>3044.99</v>
      </c>
      <c r="G35" s="77">
        <v>77.295500000000004</v>
      </c>
      <c r="H35" s="77">
        <v>8.4401539201837004</v>
      </c>
      <c r="I35" s="78">
        <v>0</v>
      </c>
      <c r="J35" s="78">
        <v>3.2300000000000002E-2</v>
      </c>
      <c r="K35" s="78">
        <v>0</v>
      </c>
    </row>
    <row r="36" spans="2:11">
      <c r="B36" t="s">
        <v>1250</v>
      </c>
      <c r="C36" t="s">
        <v>1251</v>
      </c>
      <c r="D36" t="s">
        <v>110</v>
      </c>
      <c r="E36" t="s">
        <v>241</v>
      </c>
      <c r="F36" s="77">
        <v>11816.98</v>
      </c>
      <c r="G36" s="77">
        <v>100</v>
      </c>
      <c r="H36" s="77">
        <v>46.041317476000003</v>
      </c>
      <c r="I36" s="78">
        <v>0</v>
      </c>
      <c r="J36" s="78">
        <v>0.1762</v>
      </c>
      <c r="K36" s="78">
        <v>2.0000000000000001E-4</v>
      </c>
    </row>
    <row r="37" spans="2:11">
      <c r="B37" t="s">
        <v>224</v>
      </c>
      <c r="C37" s="16"/>
    </row>
    <row r="38" spans="2:11">
      <c r="B38" t="s">
        <v>256</v>
      </c>
      <c r="C38" s="16"/>
    </row>
    <row r="39" spans="2:11">
      <c r="B39" t="s">
        <v>257</v>
      </c>
      <c r="C39" s="16"/>
    </row>
    <row r="40" spans="2:11">
      <c r="B40" t="s">
        <v>258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1676</v>
      </c>
    </row>
    <row r="3" spans="2:59" s="1" customFormat="1">
      <c r="B3" s="2" t="s">
        <v>2</v>
      </c>
      <c r="C3" s="99" t="s">
        <v>1677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6029.71</v>
      </c>
      <c r="H11" s="7"/>
      <c r="I11" s="75">
        <v>1.498382935E-2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1252</v>
      </c>
      <c r="C12" s="16"/>
      <c r="D12" s="16"/>
      <c r="G12" s="81">
        <v>6029.71</v>
      </c>
      <c r="I12" s="81">
        <v>1.498382935E-2</v>
      </c>
      <c r="K12" s="80">
        <v>1</v>
      </c>
      <c r="L12" s="80">
        <v>0</v>
      </c>
    </row>
    <row r="13" spans="2:59">
      <c r="B13" t="s">
        <v>1253</v>
      </c>
      <c r="C13" t="s">
        <v>1254</v>
      </c>
      <c r="D13" t="s">
        <v>518</v>
      </c>
      <c r="E13" t="s">
        <v>102</v>
      </c>
      <c r="F13" t="s">
        <v>1237</v>
      </c>
      <c r="G13" s="77">
        <v>6029.71</v>
      </c>
      <c r="H13" s="77">
        <v>0.2485</v>
      </c>
      <c r="I13" s="77">
        <v>1.498382935E-2</v>
      </c>
      <c r="J13" s="78">
        <v>1E-4</v>
      </c>
      <c r="K13" s="78">
        <v>1</v>
      </c>
      <c r="L13" s="78">
        <v>0</v>
      </c>
    </row>
    <row r="14" spans="2:59">
      <c r="B14" s="79" t="s">
        <v>1148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1676</v>
      </c>
    </row>
    <row r="3" spans="2:52" s="1" customFormat="1">
      <c r="B3" s="2" t="s">
        <v>2</v>
      </c>
      <c r="C3" s="99" t="s">
        <v>1677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1162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1172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1163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1173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1676</v>
      </c>
    </row>
    <row r="3" spans="2:13" s="1" customFormat="1">
      <c r="B3" s="2" t="s">
        <v>2</v>
      </c>
      <c r="C3" s="99" t="s">
        <v>1677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67650.04707496184</v>
      </c>
      <c r="K11" s="76">
        <f>J11/$J$11</f>
        <v>1</v>
      </c>
      <c r="L11" s="76">
        <f>J11/'סכום נכסי הקרן'!$C$42</f>
        <v>0.27063416676981733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67650.04707496184</v>
      </c>
      <c r="K12" s="80">
        <f t="shared" ref="K12:K39" si="0">J12/$J$11</f>
        <v>1</v>
      </c>
      <c r="L12" s="80">
        <f>J12/'סכום נכסי הקרן'!$C$42</f>
        <v>0.27063416676981733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30736.966690000001</v>
      </c>
      <c r="K13" s="80">
        <f t="shared" si="0"/>
        <v>0.45435248043421023</v>
      </c>
      <c r="L13" s="80">
        <f>J13/'סכום נכסי הקרן'!$C$42</f>
        <v>0.12296330496211222</v>
      </c>
    </row>
    <row r="14" spans="2:13">
      <c r="B14" s="99" t="s">
        <v>1690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3">
        <v>0</v>
      </c>
      <c r="I14" s="103">
        <v>0</v>
      </c>
      <c r="J14" s="104">
        <v>6938.2210299999997</v>
      </c>
      <c r="K14" s="103">
        <f t="shared" si="0"/>
        <v>0.1025604760084184</v>
      </c>
      <c r="L14" s="103">
        <f>J14/'סכום נכסי הקרן'!$C$42</f>
        <v>2.7756368968054158E-2</v>
      </c>
    </row>
    <row r="15" spans="2:13">
      <c r="B15" s="99" t="s">
        <v>1691</v>
      </c>
      <c r="C15" t="s">
        <v>208</v>
      </c>
      <c r="D15" t="s">
        <v>209</v>
      </c>
      <c r="E15" t="s">
        <v>206</v>
      </c>
      <c r="F15" t="s">
        <v>207</v>
      </c>
      <c r="G15" t="s">
        <v>102</v>
      </c>
      <c r="H15" s="103">
        <v>0</v>
      </c>
      <c r="I15" s="103">
        <v>0</v>
      </c>
      <c r="J15" s="104">
        <v>23798.74566</v>
      </c>
      <c r="K15" s="103">
        <f t="shared" si="0"/>
        <v>0.35179200442579184</v>
      </c>
      <c r="L15" s="103">
        <f>J15/'סכום נכסי הקרן'!$C$42</f>
        <v>9.5206935994058065E-2</v>
      </c>
    </row>
    <row r="16" spans="2:13">
      <c r="B16" s="79" t="s">
        <v>210</v>
      </c>
      <c r="D16" s="16"/>
      <c r="I16" s="80">
        <v>0</v>
      </c>
      <c r="J16" s="81">
        <v>26206.03567496184</v>
      </c>
      <c r="K16" s="80">
        <f t="shared" si="0"/>
        <v>0.38737645882083999</v>
      </c>
      <c r="L16" s="80">
        <f>J16/'סכום נכסי הקרן'!$C$42</f>
        <v>0.10483730515922048</v>
      </c>
    </row>
    <row r="17" spans="2:12">
      <c r="B17" s="99" t="s">
        <v>1691</v>
      </c>
      <c r="C17" t="s">
        <v>1692</v>
      </c>
      <c r="D17" t="s">
        <v>209</v>
      </c>
      <c r="E17" t="s">
        <v>206</v>
      </c>
      <c r="F17" t="s">
        <v>207</v>
      </c>
      <c r="G17" t="s">
        <v>110</v>
      </c>
      <c r="H17" s="103">
        <v>0</v>
      </c>
      <c r="I17" s="103">
        <v>0</v>
      </c>
      <c r="J17" s="104">
        <f>1716.140395354-21.817083596</f>
        <v>1694.323311758</v>
      </c>
      <c r="K17" s="103">
        <f t="shared" si="0"/>
        <v>2.5045412161806033E-2</v>
      </c>
      <c r="L17" s="103">
        <f>J17/'סכום נכסי הקרן'!$C$42</f>
        <v>6.7781442518170254E-3</v>
      </c>
    </row>
    <row r="18" spans="2:12">
      <c r="B18" s="99" t="s">
        <v>1691</v>
      </c>
      <c r="C18" t="s">
        <v>1693</v>
      </c>
      <c r="D18" t="s">
        <v>209</v>
      </c>
      <c r="E18" t="s">
        <v>206</v>
      </c>
      <c r="F18" t="s">
        <v>207</v>
      </c>
      <c r="G18" t="s">
        <v>120</v>
      </c>
      <c r="H18" s="103">
        <v>0</v>
      </c>
      <c r="I18" s="103">
        <v>0</v>
      </c>
      <c r="J18" s="104">
        <v>298.88665548</v>
      </c>
      <c r="K18" s="103">
        <f t="shared" si="0"/>
        <v>4.4181293051992841E-3</v>
      </c>
      <c r="L18" s="103">
        <f>J18/'סכום נכסי הקרן'!$C$42</f>
        <v>1.1956967431939202E-3</v>
      </c>
    </row>
    <row r="19" spans="2:12">
      <c r="B19" s="99" t="s">
        <v>1691</v>
      </c>
      <c r="C19" t="s">
        <v>214</v>
      </c>
      <c r="D19" t="s">
        <v>209</v>
      </c>
      <c r="E19" t="s">
        <v>206</v>
      </c>
      <c r="F19" t="s">
        <v>207</v>
      </c>
      <c r="G19" t="s">
        <v>106</v>
      </c>
      <c r="H19" s="103">
        <v>0</v>
      </c>
      <c r="I19" s="103">
        <v>0</v>
      </c>
      <c r="J19" s="104">
        <f>973.00447706+22936.23845568</f>
        <v>23909.242932739999</v>
      </c>
      <c r="K19" s="103">
        <f t="shared" si="0"/>
        <v>0.35342537021809584</v>
      </c>
      <c r="L19" s="103">
        <f>J19/'סכום נכסי הקרן'!$C$42</f>
        <v>9.5648980584288584E-2</v>
      </c>
    </row>
    <row r="20" spans="2:12">
      <c r="B20" s="99" t="s">
        <v>1691</v>
      </c>
      <c r="C20" t="s">
        <v>1694</v>
      </c>
      <c r="D20" t="s">
        <v>209</v>
      </c>
      <c r="E20" t="s">
        <v>206</v>
      </c>
      <c r="F20" t="s">
        <v>207</v>
      </c>
      <c r="G20" t="s">
        <v>201</v>
      </c>
      <c r="H20" s="103">
        <v>0</v>
      </c>
      <c r="I20" s="103">
        <v>0</v>
      </c>
      <c r="J20" s="104">
        <v>8.1559839999999998E-4</v>
      </c>
      <c r="K20" s="103">
        <f t="shared" si="0"/>
        <v>1.2056139430268977E-8</v>
      </c>
      <c r="L20" s="103">
        <f>J20/'סכום נכסי הקרן'!$C$42</f>
        <v>3.262803249171585E-9</v>
      </c>
    </row>
    <row r="21" spans="2:12">
      <c r="B21" s="99" t="s">
        <v>1691</v>
      </c>
      <c r="C21" t="s">
        <v>215</v>
      </c>
      <c r="D21" t="s">
        <v>209</v>
      </c>
      <c r="E21" t="s">
        <v>206</v>
      </c>
      <c r="F21" t="s">
        <v>207</v>
      </c>
      <c r="G21" t="s">
        <v>116</v>
      </c>
      <c r="H21" s="103">
        <v>0</v>
      </c>
      <c r="I21" s="103">
        <v>0</v>
      </c>
      <c r="J21" s="104">
        <f>0.346664493+299.548058391</f>
        <v>299.89472288399998</v>
      </c>
      <c r="K21" s="103">
        <f t="shared" si="0"/>
        <v>4.4330305129232483E-3</v>
      </c>
      <c r="L21" s="103">
        <f>J21/'סכום נכסי הקרן'!$C$42</f>
        <v>1.1997295191301593E-3</v>
      </c>
    </row>
    <row r="22" spans="2:12">
      <c r="B22" s="99" t="s">
        <v>1691</v>
      </c>
      <c r="C22" t="s">
        <v>1695</v>
      </c>
      <c r="D22" t="s">
        <v>209</v>
      </c>
      <c r="E22" t="s">
        <v>206</v>
      </c>
      <c r="F22" t="s">
        <v>207</v>
      </c>
      <c r="G22" t="s">
        <v>200</v>
      </c>
      <c r="H22" s="103">
        <v>0</v>
      </c>
      <c r="I22" s="103">
        <v>0</v>
      </c>
      <c r="J22" s="104">
        <v>1.0426799474399999</v>
      </c>
      <c r="K22" s="103">
        <f t="shared" si="0"/>
        <v>1.5412848808288699E-5</v>
      </c>
      <c r="L22" s="103">
        <f>J22/'סכום נכסי הקרן'!$C$42</f>
        <v>4.1712434947803837E-6</v>
      </c>
    </row>
    <row r="23" spans="2:12">
      <c r="B23" s="99" t="s">
        <v>1691</v>
      </c>
      <c r="C23" t="s">
        <v>216</v>
      </c>
      <c r="D23" t="s">
        <v>209</v>
      </c>
      <c r="E23" t="s">
        <v>206</v>
      </c>
      <c r="F23" t="s">
        <v>207</v>
      </c>
      <c r="G23" t="s">
        <v>113</v>
      </c>
      <c r="H23" s="103">
        <v>0</v>
      </c>
      <c r="I23" s="103">
        <v>0</v>
      </c>
      <c r="J23" s="104">
        <f>2.23478838+0.322094574</f>
        <v>2.5568829539999998</v>
      </c>
      <c r="K23" s="103">
        <f t="shared" si="0"/>
        <v>3.7795730595231699E-5</v>
      </c>
      <c r="L23" s="103">
        <f>J23/'סכום נכסי הקרן'!$C$42</f>
        <v>1.0228816057097022E-5</v>
      </c>
    </row>
    <row r="24" spans="2:12">
      <c r="B24" s="99" t="s">
        <v>1691</v>
      </c>
      <c r="C24" t="s">
        <v>1696</v>
      </c>
      <c r="D24" t="s">
        <v>209</v>
      </c>
      <c r="E24" t="s">
        <v>206</v>
      </c>
      <c r="F24" t="s">
        <v>207</v>
      </c>
      <c r="G24" t="s">
        <v>199</v>
      </c>
      <c r="H24" s="103">
        <v>0</v>
      </c>
      <c r="I24" s="103">
        <v>0</v>
      </c>
      <c r="J24" s="104">
        <v>8.7673600000000004E-2</v>
      </c>
      <c r="K24" s="103">
        <f t="shared" si="0"/>
        <v>1.2959872726008663E-6</v>
      </c>
      <c r="L24" s="103">
        <f>J24/'סכום נכסי הקרן'!$C$42</f>
        <v>3.5073843566462357E-7</v>
      </c>
    </row>
    <row r="25" spans="2:12">
      <c r="B25" s="79" t="s">
        <v>217</v>
      </c>
      <c r="D25" s="16"/>
      <c r="I25" s="80">
        <v>0</v>
      </c>
      <c r="J25" s="81">
        <v>10707.04471</v>
      </c>
      <c r="K25" s="80">
        <f t="shared" si="0"/>
        <v>0.15827106074494982</v>
      </c>
      <c r="L25" s="80">
        <f>J25/'סכום נכסי הקרן'!$C$42</f>
        <v>4.2833556648484636E-2</v>
      </c>
    </row>
    <row r="26" spans="2:12">
      <c r="B26" s="99" t="s">
        <v>1691</v>
      </c>
      <c r="C26" t="s">
        <v>209</v>
      </c>
      <c r="D26">
        <v>10</v>
      </c>
      <c r="E26" t="s">
        <v>211</v>
      </c>
      <c r="F26" t="s">
        <v>212</v>
      </c>
      <c r="G26" t="s">
        <v>102</v>
      </c>
      <c r="H26" s="103">
        <v>0</v>
      </c>
      <c r="I26" s="103">
        <v>0</v>
      </c>
      <c r="J26" s="104">
        <v>10707.04471</v>
      </c>
      <c r="K26" s="103">
        <f t="shared" si="0"/>
        <v>0.15827106074494982</v>
      </c>
      <c r="L26" s="103">
        <f>J26/'סכום נכסי הקרן'!$C$42</f>
        <v>4.2833556648484636E-2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103">
        <v>0</v>
      </c>
      <c r="I28" s="103">
        <v>0</v>
      </c>
      <c r="J28" s="104">
        <v>0</v>
      </c>
      <c r="K28" s="103">
        <f t="shared" si="0"/>
        <v>0</v>
      </c>
      <c r="L28" s="103">
        <f>J28/'סכום נכסי הקרן'!$C$42</f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103">
        <v>0</v>
      </c>
      <c r="I30" s="103">
        <v>0</v>
      </c>
      <c r="J30" s="104">
        <v>0</v>
      </c>
      <c r="K30" s="103">
        <f t="shared" si="0"/>
        <v>0</v>
      </c>
      <c r="L30" s="103">
        <f>J30/'סכום נכסי הקרן'!$C$42</f>
        <v>0</v>
      </c>
    </row>
    <row r="31" spans="2:12">
      <c r="B31" s="79" t="s">
        <v>220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103">
        <v>0</v>
      </c>
      <c r="I32" s="103">
        <v>0</v>
      </c>
      <c r="J32" s="104">
        <v>0</v>
      </c>
      <c r="K32" s="103">
        <f t="shared" si="0"/>
        <v>0</v>
      </c>
      <c r="L32" s="103">
        <f>J32/'סכום נכסי הקרן'!$C$42</f>
        <v>0</v>
      </c>
    </row>
    <row r="33" spans="2:12">
      <c r="B33" s="79" t="s">
        <v>221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103">
        <v>0</v>
      </c>
      <c r="I34" s="103">
        <v>0</v>
      </c>
      <c r="J34" s="104">
        <v>0</v>
      </c>
      <c r="K34" s="103">
        <f t="shared" si="0"/>
        <v>0</v>
      </c>
      <c r="L34" s="103">
        <f>J34/'סכום נכסי הקרן'!$C$42</f>
        <v>0</v>
      </c>
    </row>
    <row r="35" spans="2:12">
      <c r="B35" s="79" t="s">
        <v>222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223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103">
        <v>0</v>
      </c>
      <c r="I37" s="103">
        <v>0</v>
      </c>
      <c r="J37" s="104">
        <v>0</v>
      </c>
      <c r="K37" s="103">
        <f t="shared" si="0"/>
        <v>0</v>
      </c>
      <c r="L37" s="103">
        <f>J37/'סכום נכסי הקרן'!$C$42</f>
        <v>0</v>
      </c>
    </row>
    <row r="38" spans="2:12">
      <c r="B38" s="79" t="s">
        <v>221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103">
        <v>0</v>
      </c>
      <c r="I39" s="103">
        <v>0</v>
      </c>
      <c r="J39" s="104">
        <v>0</v>
      </c>
      <c r="K39" s="103">
        <f t="shared" si="0"/>
        <v>0</v>
      </c>
      <c r="L39" s="103">
        <f>J39/'סכום נכסי הקרן'!$C$42</f>
        <v>0</v>
      </c>
    </row>
    <row r="40" spans="2:12">
      <c r="B40" t="s">
        <v>224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C1:C4" xr:uid="{652273EB-453C-4693-9197-7ECCEAE083F2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1676</v>
      </c>
    </row>
    <row r="3" spans="2:49" s="1" customFormat="1">
      <c r="B3" s="2" t="s">
        <v>2</v>
      </c>
      <c r="C3" s="99" t="s">
        <v>1677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87324005.489999995</v>
      </c>
      <c r="H11" s="7"/>
      <c r="I11" s="75">
        <v>-2957.0677356444589</v>
      </c>
      <c r="J11" s="76">
        <v>1</v>
      </c>
      <c r="K11" s="76">
        <v>-1.18E-2</v>
      </c>
      <c r="AW11" s="16"/>
    </row>
    <row r="12" spans="2:49">
      <c r="B12" s="79" t="s">
        <v>202</v>
      </c>
      <c r="C12" s="16"/>
      <c r="D12" s="16"/>
      <c r="G12" s="81">
        <v>86455020.159999996</v>
      </c>
      <c r="I12" s="81">
        <v>-2964.0439206757919</v>
      </c>
      <c r="J12" s="80">
        <v>1.0024</v>
      </c>
      <c r="K12" s="80">
        <v>-1.1900000000000001E-2</v>
      </c>
    </row>
    <row r="13" spans="2:49">
      <c r="B13" s="79" t="s">
        <v>1153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1162</v>
      </c>
      <c r="C15" s="16"/>
      <c r="D15" s="16"/>
      <c r="G15" s="81">
        <v>71372985.840000004</v>
      </c>
      <c r="I15" s="81">
        <v>-1981.3006132450028</v>
      </c>
      <c r="J15" s="80">
        <v>0.67</v>
      </c>
      <c r="K15" s="80">
        <v>-7.9000000000000008E-3</v>
      </c>
    </row>
    <row r="16" spans="2:49">
      <c r="B16" t="s">
        <v>1256</v>
      </c>
      <c r="C16" t="s">
        <v>1257</v>
      </c>
      <c r="D16" t="s">
        <v>123</v>
      </c>
      <c r="E16" t="s">
        <v>106</v>
      </c>
      <c r="F16" t="s">
        <v>241</v>
      </c>
      <c r="G16" s="77">
        <v>21926.21</v>
      </c>
      <c r="H16" s="77">
        <v>-2.2961</v>
      </c>
      <c r="I16" s="77">
        <v>-1.80536348020666</v>
      </c>
      <c r="J16" s="78">
        <v>5.9999999999999995E-4</v>
      </c>
      <c r="K16" s="78">
        <v>0</v>
      </c>
    </row>
    <row r="17" spans="2:11">
      <c r="B17" t="s">
        <v>1258</v>
      </c>
      <c r="C17" t="s">
        <v>1259</v>
      </c>
      <c r="D17" t="s">
        <v>123</v>
      </c>
      <c r="E17" t="s">
        <v>106</v>
      </c>
      <c r="F17" t="s">
        <v>241</v>
      </c>
      <c r="G17" s="77">
        <v>54815.53</v>
      </c>
      <c r="H17" s="77">
        <v>0.57840000000000003</v>
      </c>
      <c r="I17" s="77">
        <v>1.1369521495147199</v>
      </c>
      <c r="J17" s="78">
        <v>-4.0000000000000002E-4</v>
      </c>
      <c r="K17" s="78">
        <v>0</v>
      </c>
    </row>
    <row r="18" spans="2:11">
      <c r="B18" t="s">
        <v>1258</v>
      </c>
      <c r="C18" t="s">
        <v>1260</v>
      </c>
      <c r="D18" t="s">
        <v>123</v>
      </c>
      <c r="E18" t="s">
        <v>106</v>
      </c>
      <c r="F18" t="s">
        <v>235</v>
      </c>
      <c r="G18" s="77">
        <v>94019.11</v>
      </c>
      <c r="H18" s="77">
        <v>3.1916000000000118</v>
      </c>
      <c r="I18" s="77">
        <v>10.7605600983294</v>
      </c>
      <c r="J18" s="78">
        <v>-3.5999999999999999E-3</v>
      </c>
      <c r="K18" s="78">
        <v>0</v>
      </c>
    </row>
    <row r="19" spans="2:11">
      <c r="B19" t="s">
        <v>1258</v>
      </c>
      <c r="C19" t="s">
        <v>1261</v>
      </c>
      <c r="D19" t="s">
        <v>123</v>
      </c>
      <c r="E19" t="s">
        <v>106</v>
      </c>
      <c r="F19" t="s">
        <v>241</v>
      </c>
      <c r="G19" s="77">
        <v>86596.55</v>
      </c>
      <c r="H19" s="77">
        <v>-1.3956999999999999</v>
      </c>
      <c r="I19" s="77">
        <v>-4.3341401813831002</v>
      </c>
      <c r="J19" s="78">
        <v>1.5E-3</v>
      </c>
      <c r="K19" s="78">
        <v>0</v>
      </c>
    </row>
    <row r="20" spans="2:11">
      <c r="B20" t="s">
        <v>1258</v>
      </c>
      <c r="C20" t="s">
        <v>1262</v>
      </c>
      <c r="D20" t="s">
        <v>123</v>
      </c>
      <c r="E20" t="s">
        <v>106</v>
      </c>
      <c r="F20" t="s">
        <v>241</v>
      </c>
      <c r="G20" s="77">
        <v>42061.18</v>
      </c>
      <c r="H20" s="77">
        <v>0.57840000000000003</v>
      </c>
      <c r="I20" s="77">
        <v>0.87240876832031999</v>
      </c>
      <c r="J20" s="78">
        <v>-2.9999999999999997E-4</v>
      </c>
      <c r="K20" s="78">
        <v>0</v>
      </c>
    </row>
    <row r="21" spans="2:11">
      <c r="B21" t="s">
        <v>1258</v>
      </c>
      <c r="C21" t="s">
        <v>1263</v>
      </c>
      <c r="D21" t="s">
        <v>123</v>
      </c>
      <c r="E21" t="s">
        <v>106</v>
      </c>
      <c r="F21" t="s">
        <v>241</v>
      </c>
      <c r="G21" s="77">
        <v>210305.9</v>
      </c>
      <c r="H21" s="77">
        <v>0.52259999999999995</v>
      </c>
      <c r="I21" s="77">
        <v>3.9412242593724001</v>
      </c>
      <c r="J21" s="78">
        <v>-1.2999999999999999E-3</v>
      </c>
      <c r="K21" s="78">
        <v>0</v>
      </c>
    </row>
    <row r="22" spans="2:11">
      <c r="B22" t="s">
        <v>1264</v>
      </c>
      <c r="C22" t="s">
        <v>1265</v>
      </c>
      <c r="D22" t="s">
        <v>123</v>
      </c>
      <c r="E22" t="s">
        <v>106</v>
      </c>
      <c r="F22" t="s">
        <v>241</v>
      </c>
      <c r="G22" s="77">
        <v>54815.53</v>
      </c>
      <c r="H22" s="77">
        <v>-0.79339999999999999</v>
      </c>
      <c r="I22" s="77">
        <v>-1.5595744042617199</v>
      </c>
      <c r="J22" s="78">
        <v>5.0000000000000001E-4</v>
      </c>
      <c r="K22" s="78">
        <v>0</v>
      </c>
    </row>
    <row r="23" spans="2:11">
      <c r="B23" t="s">
        <v>1266</v>
      </c>
      <c r="C23" t="s">
        <v>1267</v>
      </c>
      <c r="D23" t="s">
        <v>123</v>
      </c>
      <c r="E23" t="s">
        <v>106</v>
      </c>
      <c r="F23" t="s">
        <v>241</v>
      </c>
      <c r="G23" s="77">
        <v>123709.35</v>
      </c>
      <c r="H23" s="77">
        <v>0.51870000000000005</v>
      </c>
      <c r="I23" s="77">
        <v>2.3010659088417</v>
      </c>
      <c r="J23" s="78">
        <v>-8.0000000000000004E-4</v>
      </c>
      <c r="K23" s="78">
        <v>0</v>
      </c>
    </row>
    <row r="24" spans="2:11">
      <c r="B24" t="s">
        <v>1268</v>
      </c>
      <c r="C24" t="s">
        <v>1269</v>
      </c>
      <c r="D24" t="s">
        <v>123</v>
      </c>
      <c r="E24" t="s">
        <v>106</v>
      </c>
      <c r="F24" t="s">
        <v>241</v>
      </c>
      <c r="G24" s="77">
        <v>123709.35</v>
      </c>
      <c r="H24" s="77">
        <v>-0.27379999999999999</v>
      </c>
      <c r="I24" s="77">
        <v>-1.2146362942758</v>
      </c>
      <c r="J24" s="78">
        <v>4.0000000000000002E-4</v>
      </c>
      <c r="K24" s="78">
        <v>0</v>
      </c>
    </row>
    <row r="25" spans="2:11">
      <c r="B25" t="s">
        <v>1270</v>
      </c>
      <c r="C25" t="s">
        <v>1271</v>
      </c>
      <c r="D25" t="s">
        <v>123</v>
      </c>
      <c r="E25" t="s">
        <v>106</v>
      </c>
      <c r="F25" t="s">
        <v>241</v>
      </c>
      <c r="G25" s="77">
        <v>123709.35</v>
      </c>
      <c r="H25" s="77">
        <v>2.5100000000000001E-2</v>
      </c>
      <c r="I25" s="77">
        <v>0.1113490540041</v>
      </c>
      <c r="J25" s="78">
        <v>0</v>
      </c>
      <c r="K25" s="78">
        <v>0</v>
      </c>
    </row>
    <row r="26" spans="2:11">
      <c r="B26" t="s">
        <v>1272</v>
      </c>
      <c r="C26" t="s">
        <v>1273</v>
      </c>
      <c r="D26" t="s">
        <v>123</v>
      </c>
      <c r="E26" t="s">
        <v>106</v>
      </c>
      <c r="F26" t="s">
        <v>238</v>
      </c>
      <c r="G26" s="77">
        <v>98967.48</v>
      </c>
      <c r="H26" s="77">
        <v>-2.1800999999999999</v>
      </c>
      <c r="I26" s="77">
        <v>-7.7371178528872804</v>
      </c>
      <c r="J26" s="78">
        <v>2.5999999999999999E-3</v>
      </c>
      <c r="K26" s="78">
        <v>0</v>
      </c>
    </row>
    <row r="27" spans="2:11">
      <c r="B27" t="s">
        <v>1274</v>
      </c>
      <c r="C27" t="s">
        <v>1275</v>
      </c>
      <c r="D27" t="s">
        <v>123</v>
      </c>
      <c r="E27" t="s">
        <v>106</v>
      </c>
      <c r="F27" t="s">
        <v>238</v>
      </c>
      <c r="G27" s="77">
        <v>98967.48</v>
      </c>
      <c r="H27" s="77">
        <v>-1.9380999999999999</v>
      </c>
      <c r="I27" s="77">
        <v>-6.8782661853496796</v>
      </c>
      <c r="J27" s="78">
        <v>2.3E-3</v>
      </c>
      <c r="K27" s="78">
        <v>0</v>
      </c>
    </row>
    <row r="28" spans="2:11">
      <c r="B28" t="s">
        <v>1276</v>
      </c>
      <c r="C28" t="s">
        <v>1277</v>
      </c>
      <c r="D28" t="s">
        <v>123</v>
      </c>
      <c r="E28" t="s">
        <v>106</v>
      </c>
      <c r="F28" t="s">
        <v>238</v>
      </c>
      <c r="G28" s="77">
        <v>123709.35</v>
      </c>
      <c r="H28" s="77">
        <v>-2.4144000000000001</v>
      </c>
      <c r="I28" s="77">
        <v>-10.7108030273904</v>
      </c>
      <c r="J28" s="78">
        <v>3.5999999999999999E-3</v>
      </c>
      <c r="K28" s="78">
        <v>0</v>
      </c>
    </row>
    <row r="29" spans="2:11">
      <c r="B29" t="s">
        <v>1278</v>
      </c>
      <c r="C29" t="s">
        <v>1279</v>
      </c>
      <c r="D29" t="s">
        <v>123</v>
      </c>
      <c r="E29" t="s">
        <v>106</v>
      </c>
      <c r="F29" t="s">
        <v>241</v>
      </c>
      <c r="G29" s="77">
        <v>123709.35</v>
      </c>
      <c r="H29" s="77">
        <v>0.14249999999999999</v>
      </c>
      <c r="I29" s="77">
        <v>0.63216096396749999</v>
      </c>
      <c r="J29" s="78">
        <v>-2.0000000000000001E-4</v>
      </c>
      <c r="K29" s="78">
        <v>0</v>
      </c>
    </row>
    <row r="30" spans="2:11">
      <c r="B30" t="s">
        <v>1280</v>
      </c>
      <c r="C30" t="s">
        <v>1281</v>
      </c>
      <c r="D30" t="s">
        <v>123</v>
      </c>
      <c r="E30" t="s">
        <v>102</v>
      </c>
      <c r="F30" t="s">
        <v>235</v>
      </c>
      <c r="G30" s="77">
        <v>225818.04</v>
      </c>
      <c r="H30" s="77">
        <v>-4.2012999999999998</v>
      </c>
      <c r="I30" s="77">
        <v>-9.4872933145200005</v>
      </c>
      <c r="J30" s="78">
        <v>3.2000000000000002E-3</v>
      </c>
      <c r="K30" s="78">
        <v>0</v>
      </c>
    </row>
    <row r="31" spans="2:11">
      <c r="B31" t="s">
        <v>1280</v>
      </c>
      <c r="C31" t="s">
        <v>1282</v>
      </c>
      <c r="D31" t="s">
        <v>123</v>
      </c>
      <c r="E31" t="s">
        <v>102</v>
      </c>
      <c r="F31" t="s">
        <v>235</v>
      </c>
      <c r="G31" s="77">
        <v>233141.39</v>
      </c>
      <c r="H31" s="77">
        <v>-4.2923999999999998</v>
      </c>
      <c r="I31" s="77">
        <v>-10.00736102436</v>
      </c>
      <c r="J31" s="78">
        <v>3.3999999999999998E-3</v>
      </c>
      <c r="K31" s="78">
        <v>0</v>
      </c>
    </row>
    <row r="32" spans="2:11">
      <c r="B32" t="s">
        <v>1280</v>
      </c>
      <c r="C32" t="s">
        <v>1283</v>
      </c>
      <c r="D32" t="s">
        <v>123</v>
      </c>
      <c r="E32" t="s">
        <v>102</v>
      </c>
      <c r="F32" t="s">
        <v>238</v>
      </c>
      <c r="G32" s="77">
        <v>656754.31999999995</v>
      </c>
      <c r="H32" s="77">
        <v>1.835</v>
      </c>
      <c r="I32" s="77">
        <v>12.051441772</v>
      </c>
      <c r="J32" s="78">
        <v>-4.1000000000000003E-3</v>
      </c>
      <c r="K32" s="78">
        <v>0</v>
      </c>
    </row>
    <row r="33" spans="2:11">
      <c r="B33" t="s">
        <v>1284</v>
      </c>
      <c r="C33" t="s">
        <v>1285</v>
      </c>
      <c r="D33" t="s">
        <v>123</v>
      </c>
      <c r="E33" t="s">
        <v>102</v>
      </c>
      <c r="F33" t="s">
        <v>238</v>
      </c>
      <c r="G33" s="77">
        <v>1074533.48</v>
      </c>
      <c r="H33" s="77">
        <v>-1.3331</v>
      </c>
      <c r="I33" s="77">
        <v>-14.324605821880001</v>
      </c>
      <c r="J33" s="78">
        <v>4.7999999999999996E-3</v>
      </c>
      <c r="K33" s="78">
        <v>-1E-4</v>
      </c>
    </row>
    <row r="34" spans="2:11">
      <c r="B34" t="s">
        <v>1284</v>
      </c>
      <c r="C34" t="s">
        <v>1286</v>
      </c>
      <c r="D34" t="s">
        <v>123</v>
      </c>
      <c r="E34" t="s">
        <v>102</v>
      </c>
      <c r="F34" t="s">
        <v>238</v>
      </c>
      <c r="G34" s="77">
        <v>433230.14</v>
      </c>
      <c r="H34" s="77">
        <v>-1.3447</v>
      </c>
      <c r="I34" s="77">
        <v>-5.8256456925800002</v>
      </c>
      <c r="J34" s="78">
        <v>2E-3</v>
      </c>
      <c r="K34" s="78">
        <v>0</v>
      </c>
    </row>
    <row r="35" spans="2:11">
      <c r="B35" t="s">
        <v>1287</v>
      </c>
      <c r="C35" t="s">
        <v>1288</v>
      </c>
      <c r="D35" t="s">
        <v>123</v>
      </c>
      <c r="E35" t="s">
        <v>102</v>
      </c>
      <c r="F35" t="s">
        <v>232</v>
      </c>
      <c r="G35" s="77">
        <v>227686.15</v>
      </c>
      <c r="H35" s="77">
        <v>-3.5032000000000001</v>
      </c>
      <c r="I35" s="77">
        <v>-7.9763012067999997</v>
      </c>
      <c r="J35" s="78">
        <v>2.7000000000000001E-3</v>
      </c>
      <c r="K35" s="78">
        <v>0</v>
      </c>
    </row>
    <row r="36" spans="2:11">
      <c r="B36" t="s">
        <v>1287</v>
      </c>
      <c r="C36" t="s">
        <v>1289</v>
      </c>
      <c r="D36" t="s">
        <v>123</v>
      </c>
      <c r="E36" t="s">
        <v>102</v>
      </c>
      <c r="F36" t="s">
        <v>232</v>
      </c>
      <c r="G36" s="77">
        <v>727952.82</v>
      </c>
      <c r="H36" s="77">
        <v>-3.5032000000000001</v>
      </c>
      <c r="I36" s="77">
        <v>-25.501643190239999</v>
      </c>
      <c r="J36" s="78">
        <v>8.6E-3</v>
      </c>
      <c r="K36" s="78">
        <v>-1E-4</v>
      </c>
    </row>
    <row r="37" spans="2:11">
      <c r="B37" t="s">
        <v>1287</v>
      </c>
      <c r="C37" t="s">
        <v>1290</v>
      </c>
      <c r="D37" t="s">
        <v>123</v>
      </c>
      <c r="E37" t="s">
        <v>102</v>
      </c>
      <c r="F37" t="s">
        <v>232</v>
      </c>
      <c r="G37" s="77">
        <v>299624.05</v>
      </c>
      <c r="H37" s="77">
        <v>-3.5451000000000001</v>
      </c>
      <c r="I37" s="77">
        <v>-10.621972196550001</v>
      </c>
      <c r="J37" s="78">
        <v>3.5999999999999999E-3</v>
      </c>
      <c r="K37" s="78">
        <v>0</v>
      </c>
    </row>
    <row r="38" spans="2:11">
      <c r="B38" t="s">
        <v>1291</v>
      </c>
      <c r="C38" t="s">
        <v>1292</v>
      </c>
      <c r="D38" t="s">
        <v>123</v>
      </c>
      <c r="E38" t="s">
        <v>102</v>
      </c>
      <c r="F38" t="s">
        <v>238</v>
      </c>
      <c r="G38" s="77">
        <v>724319.63</v>
      </c>
      <c r="H38" s="77">
        <v>-0.98470000000000002</v>
      </c>
      <c r="I38" s="77">
        <v>-7.1323753966099996</v>
      </c>
      <c r="J38" s="78">
        <v>2.3999999999999998E-3</v>
      </c>
      <c r="K38" s="78">
        <v>0</v>
      </c>
    </row>
    <row r="39" spans="2:11">
      <c r="B39" t="s">
        <v>1291</v>
      </c>
      <c r="C39" t="s">
        <v>1293</v>
      </c>
      <c r="D39" t="s">
        <v>123</v>
      </c>
      <c r="E39" t="s">
        <v>102</v>
      </c>
      <c r="F39" t="s">
        <v>238</v>
      </c>
      <c r="G39" s="77">
        <v>756209.77</v>
      </c>
      <c r="H39" s="77">
        <v>-1.0192000000000001</v>
      </c>
      <c r="I39" s="77">
        <v>-7.7072899758400002</v>
      </c>
      <c r="J39" s="78">
        <v>2.5999999999999999E-3</v>
      </c>
      <c r="K39" s="78">
        <v>0</v>
      </c>
    </row>
    <row r="40" spans="2:11">
      <c r="B40" t="s">
        <v>1294</v>
      </c>
      <c r="C40" t="s">
        <v>1295</v>
      </c>
      <c r="D40" t="s">
        <v>123</v>
      </c>
      <c r="E40" t="s">
        <v>102</v>
      </c>
      <c r="F40" t="s">
        <v>1296</v>
      </c>
      <c r="G40" s="77">
        <v>193016.43</v>
      </c>
      <c r="H40" s="77">
        <v>-1.8274999999999999</v>
      </c>
      <c r="I40" s="77">
        <v>-3.5273752582500002</v>
      </c>
      <c r="J40" s="78">
        <v>1.1999999999999999E-3</v>
      </c>
      <c r="K40" s="78">
        <v>0</v>
      </c>
    </row>
    <row r="41" spans="2:11">
      <c r="B41" t="s">
        <v>1294</v>
      </c>
      <c r="C41" t="s">
        <v>1297</v>
      </c>
      <c r="D41" t="s">
        <v>123</v>
      </c>
      <c r="E41" t="s">
        <v>102</v>
      </c>
      <c r="F41" t="s">
        <v>1296</v>
      </c>
      <c r="G41" s="77">
        <v>304819.84000000003</v>
      </c>
      <c r="H41" s="77">
        <v>-1.8622000000000001</v>
      </c>
      <c r="I41" s="77">
        <v>-5.6763550604799997</v>
      </c>
      <c r="J41" s="78">
        <v>1.9E-3</v>
      </c>
      <c r="K41" s="78">
        <v>0</v>
      </c>
    </row>
    <row r="42" spans="2:11">
      <c r="B42" t="s">
        <v>1294</v>
      </c>
      <c r="C42" t="s">
        <v>1298</v>
      </c>
      <c r="D42" t="s">
        <v>123</v>
      </c>
      <c r="E42" t="s">
        <v>102</v>
      </c>
      <c r="F42" t="s">
        <v>1296</v>
      </c>
      <c r="G42" s="77">
        <v>479165.9</v>
      </c>
      <c r="H42" s="77">
        <v>-1.8274999999999999</v>
      </c>
      <c r="I42" s="77">
        <v>-8.7567568224999999</v>
      </c>
      <c r="J42" s="78">
        <v>3.0000000000000001E-3</v>
      </c>
      <c r="K42" s="78">
        <v>0</v>
      </c>
    </row>
    <row r="43" spans="2:11">
      <c r="B43" t="s">
        <v>1294</v>
      </c>
      <c r="C43" t="s">
        <v>1299</v>
      </c>
      <c r="D43" t="s">
        <v>123</v>
      </c>
      <c r="E43" t="s">
        <v>102</v>
      </c>
      <c r="F43" t="s">
        <v>1296</v>
      </c>
      <c r="G43" s="77">
        <v>304993.03000000003</v>
      </c>
      <c r="H43" s="77">
        <v>-1.8044</v>
      </c>
      <c r="I43" s="77">
        <v>-5.5032942333200001</v>
      </c>
      <c r="J43" s="78">
        <v>1.9E-3</v>
      </c>
      <c r="K43" s="78">
        <v>0</v>
      </c>
    </row>
    <row r="44" spans="2:11">
      <c r="B44" t="s">
        <v>1294</v>
      </c>
      <c r="C44" t="s">
        <v>1300</v>
      </c>
      <c r="D44" t="s">
        <v>123</v>
      </c>
      <c r="E44" t="s">
        <v>102</v>
      </c>
      <c r="F44" t="s">
        <v>1296</v>
      </c>
      <c r="G44" s="77">
        <v>435456.91</v>
      </c>
      <c r="H44" s="77">
        <v>-1.8622000000000001</v>
      </c>
      <c r="I44" s="77">
        <v>-8.1090785780200001</v>
      </c>
      <c r="J44" s="78">
        <v>2.7000000000000001E-3</v>
      </c>
      <c r="K44" s="78">
        <v>0</v>
      </c>
    </row>
    <row r="45" spans="2:11">
      <c r="B45" t="s">
        <v>1301</v>
      </c>
      <c r="C45" t="s">
        <v>1302</v>
      </c>
      <c r="D45" t="s">
        <v>123</v>
      </c>
      <c r="E45" t="s">
        <v>102</v>
      </c>
      <c r="F45" t="s">
        <v>232</v>
      </c>
      <c r="G45" s="77">
        <v>412037.34</v>
      </c>
      <c r="H45" s="77">
        <v>-2.9447999999999999</v>
      </c>
      <c r="I45" s="77">
        <v>-12.133675588319999</v>
      </c>
      <c r="J45" s="78">
        <v>4.1000000000000003E-3</v>
      </c>
      <c r="K45" s="78">
        <v>0</v>
      </c>
    </row>
    <row r="46" spans="2:11">
      <c r="B46" t="s">
        <v>1301</v>
      </c>
      <c r="C46" t="s">
        <v>1303</v>
      </c>
      <c r="D46" t="s">
        <v>123</v>
      </c>
      <c r="E46" t="s">
        <v>102</v>
      </c>
      <c r="F46" t="s">
        <v>232</v>
      </c>
      <c r="G46" s="77">
        <v>343364.45</v>
      </c>
      <c r="H46" s="77">
        <v>-2.9447999999999999</v>
      </c>
      <c r="I46" s="77">
        <v>-10.111396323599999</v>
      </c>
      <c r="J46" s="78">
        <v>3.3999999999999998E-3</v>
      </c>
      <c r="K46" s="78">
        <v>0</v>
      </c>
    </row>
    <row r="47" spans="2:11">
      <c r="B47" t="s">
        <v>1304</v>
      </c>
      <c r="C47" t="s">
        <v>1305</v>
      </c>
      <c r="D47" t="s">
        <v>123</v>
      </c>
      <c r="E47" t="s">
        <v>102</v>
      </c>
      <c r="F47" t="s">
        <v>1225</v>
      </c>
      <c r="G47" s="77">
        <v>299406.78000000003</v>
      </c>
      <c r="H47" s="77">
        <v>-5.0309999999999997</v>
      </c>
      <c r="I47" s="77">
        <v>-15.0631551018</v>
      </c>
      <c r="J47" s="78">
        <v>5.1000000000000004E-3</v>
      </c>
      <c r="K47" s="78">
        <v>-1E-4</v>
      </c>
    </row>
    <row r="48" spans="2:11">
      <c r="B48" t="s">
        <v>1304</v>
      </c>
      <c r="C48" t="s">
        <v>1306</v>
      </c>
      <c r="D48" t="s">
        <v>123</v>
      </c>
      <c r="E48" t="s">
        <v>102</v>
      </c>
      <c r="F48" t="s">
        <v>1225</v>
      </c>
      <c r="G48" s="77">
        <v>262218.83</v>
      </c>
      <c r="H48" s="77">
        <v>-4.9358000000000004</v>
      </c>
      <c r="I48" s="77">
        <v>-12.94259701114</v>
      </c>
      <c r="J48" s="78">
        <v>4.4000000000000003E-3</v>
      </c>
      <c r="K48" s="78">
        <v>-1E-4</v>
      </c>
    </row>
    <row r="49" spans="2:11">
      <c r="B49" t="s">
        <v>1304</v>
      </c>
      <c r="C49" t="s">
        <v>1307</v>
      </c>
      <c r="D49" t="s">
        <v>123</v>
      </c>
      <c r="E49" t="s">
        <v>102</v>
      </c>
      <c r="F49" t="s">
        <v>1225</v>
      </c>
      <c r="G49" s="77">
        <v>168927.59</v>
      </c>
      <c r="H49" s="77">
        <v>-5.0311000000000003</v>
      </c>
      <c r="I49" s="77">
        <v>-8.4989159804900005</v>
      </c>
      <c r="J49" s="78">
        <v>2.8999999999999998E-3</v>
      </c>
      <c r="K49" s="78">
        <v>0</v>
      </c>
    </row>
    <row r="50" spans="2:11">
      <c r="B50" t="s">
        <v>1304</v>
      </c>
      <c r="C50" t="s">
        <v>1308</v>
      </c>
      <c r="D50" t="s">
        <v>123</v>
      </c>
      <c r="E50" t="s">
        <v>102</v>
      </c>
      <c r="F50" t="s">
        <v>1225</v>
      </c>
      <c r="G50" s="77">
        <v>718594.21</v>
      </c>
      <c r="H50" s="77">
        <v>-4.9358000000000004</v>
      </c>
      <c r="I50" s="77">
        <v>-35.468373017179999</v>
      </c>
      <c r="J50" s="78">
        <v>1.2E-2</v>
      </c>
      <c r="K50" s="78">
        <v>-1E-4</v>
      </c>
    </row>
    <row r="51" spans="2:11">
      <c r="B51" t="s">
        <v>1304</v>
      </c>
      <c r="C51" t="s">
        <v>1309</v>
      </c>
      <c r="D51" t="s">
        <v>123</v>
      </c>
      <c r="E51" t="s">
        <v>106</v>
      </c>
      <c r="F51" t="s">
        <v>1225</v>
      </c>
      <c r="G51" s="77">
        <v>84369.78</v>
      </c>
      <c r="H51" s="77">
        <v>-5.1481000000000003</v>
      </c>
      <c r="I51" s="77">
        <v>-4.3434406441800002</v>
      </c>
      <c r="J51" s="78">
        <v>1.5E-3</v>
      </c>
      <c r="K51" s="78">
        <v>0</v>
      </c>
    </row>
    <row r="52" spans="2:11">
      <c r="B52" t="s">
        <v>1310</v>
      </c>
      <c r="C52" t="s">
        <v>1311</v>
      </c>
      <c r="D52" t="s">
        <v>123</v>
      </c>
      <c r="E52" t="s">
        <v>102</v>
      </c>
      <c r="F52" t="s">
        <v>232</v>
      </c>
      <c r="G52" s="77">
        <v>458477.05</v>
      </c>
      <c r="H52" s="77">
        <v>-2.7919999999999998</v>
      </c>
      <c r="I52" s="77">
        <v>-12.800679236000001</v>
      </c>
      <c r="J52" s="78">
        <v>4.3E-3</v>
      </c>
      <c r="K52" s="78">
        <v>-1E-4</v>
      </c>
    </row>
    <row r="53" spans="2:11">
      <c r="B53" t="s">
        <v>1310</v>
      </c>
      <c r="C53" t="s">
        <v>1312</v>
      </c>
      <c r="D53" t="s">
        <v>123</v>
      </c>
      <c r="E53" t="s">
        <v>102</v>
      </c>
      <c r="F53" t="s">
        <v>232</v>
      </c>
      <c r="G53" s="77">
        <v>474307.83</v>
      </c>
      <c r="H53" s="77">
        <v>-2.7772000000000001</v>
      </c>
      <c r="I53" s="77">
        <v>-13.17247705476</v>
      </c>
      <c r="J53" s="78">
        <v>4.4999999999999997E-3</v>
      </c>
      <c r="K53" s="78">
        <v>-1E-4</v>
      </c>
    </row>
    <row r="54" spans="2:11">
      <c r="B54" t="s">
        <v>1310</v>
      </c>
      <c r="C54" t="s">
        <v>1313</v>
      </c>
      <c r="D54" t="s">
        <v>123</v>
      </c>
      <c r="E54" t="s">
        <v>102</v>
      </c>
      <c r="F54" t="s">
        <v>232</v>
      </c>
      <c r="G54" s="77">
        <v>431127.08</v>
      </c>
      <c r="H54" s="77">
        <v>-2.7919999999999998</v>
      </c>
      <c r="I54" s="77">
        <v>-12.0370680736</v>
      </c>
      <c r="J54" s="78">
        <v>4.1000000000000003E-3</v>
      </c>
      <c r="K54" s="78">
        <v>0</v>
      </c>
    </row>
    <row r="55" spans="2:11">
      <c r="B55" t="s">
        <v>1314</v>
      </c>
      <c r="C55" t="s">
        <v>1315</v>
      </c>
      <c r="D55" t="s">
        <v>123</v>
      </c>
      <c r="E55" t="s">
        <v>102</v>
      </c>
      <c r="F55" t="s">
        <v>238</v>
      </c>
      <c r="G55" s="77">
        <v>318850.95</v>
      </c>
      <c r="H55" s="77">
        <v>2.1034000000000002</v>
      </c>
      <c r="I55" s="77">
        <v>6.7067108823000003</v>
      </c>
      <c r="J55" s="78">
        <v>-2.3E-3</v>
      </c>
      <c r="K55" s="78">
        <v>0</v>
      </c>
    </row>
    <row r="56" spans="2:11">
      <c r="B56" t="s">
        <v>1314</v>
      </c>
      <c r="C56" t="s">
        <v>1316</v>
      </c>
      <c r="D56" t="s">
        <v>123</v>
      </c>
      <c r="E56" t="s">
        <v>102</v>
      </c>
      <c r="F56" t="s">
        <v>238</v>
      </c>
      <c r="G56" s="77">
        <v>753988.69</v>
      </c>
      <c r="H56" s="77">
        <v>0.72989999999999999</v>
      </c>
      <c r="I56" s="77">
        <v>5.50336344831</v>
      </c>
      <c r="J56" s="78">
        <v>-1.9E-3</v>
      </c>
      <c r="K56" s="78">
        <v>0</v>
      </c>
    </row>
    <row r="57" spans="2:11">
      <c r="B57" t="s">
        <v>1314</v>
      </c>
      <c r="C57" t="s">
        <v>1317</v>
      </c>
      <c r="D57" t="s">
        <v>123</v>
      </c>
      <c r="E57" t="s">
        <v>102</v>
      </c>
      <c r="F57" t="s">
        <v>238</v>
      </c>
      <c r="G57" s="77">
        <v>265890.98</v>
      </c>
      <c r="H57" s="77">
        <v>0.64670000000000005</v>
      </c>
      <c r="I57" s="77">
        <v>1.71951696766</v>
      </c>
      <c r="J57" s="78">
        <v>-5.9999999999999995E-4</v>
      </c>
      <c r="K57" s="78">
        <v>0</v>
      </c>
    </row>
    <row r="58" spans="2:11">
      <c r="B58" t="s">
        <v>1314</v>
      </c>
      <c r="C58" t="s">
        <v>1318</v>
      </c>
      <c r="D58" t="s">
        <v>123</v>
      </c>
      <c r="E58" t="s">
        <v>102</v>
      </c>
      <c r="F58" t="s">
        <v>238</v>
      </c>
      <c r="G58" s="77">
        <v>450673.16</v>
      </c>
      <c r="H58" s="77">
        <v>2.3048999999999999</v>
      </c>
      <c r="I58" s="77">
        <v>10.38756566484</v>
      </c>
      <c r="J58" s="78">
        <v>-3.5000000000000001E-3</v>
      </c>
      <c r="K58" s="78">
        <v>0</v>
      </c>
    </row>
    <row r="59" spans="2:11">
      <c r="B59" t="s">
        <v>1314</v>
      </c>
      <c r="C59" t="s">
        <v>1319</v>
      </c>
      <c r="D59" t="s">
        <v>123</v>
      </c>
      <c r="E59" t="s">
        <v>102</v>
      </c>
      <c r="F59" t="s">
        <v>238</v>
      </c>
      <c r="G59" s="77">
        <v>855221.29</v>
      </c>
      <c r="H59" s="77">
        <v>2.1840999999999999</v>
      </c>
      <c r="I59" s="77">
        <v>18.67888819489</v>
      </c>
      <c r="J59" s="78">
        <v>-6.3E-3</v>
      </c>
      <c r="K59" s="78">
        <v>1E-4</v>
      </c>
    </row>
    <row r="60" spans="2:11">
      <c r="B60" t="s">
        <v>1320</v>
      </c>
      <c r="C60" t="s">
        <v>1321</v>
      </c>
      <c r="D60" t="s">
        <v>123</v>
      </c>
      <c r="E60" t="s">
        <v>102</v>
      </c>
      <c r="F60" t="s">
        <v>1225</v>
      </c>
      <c r="G60" s="77">
        <v>414921.16</v>
      </c>
      <c r="H60" s="77">
        <v>-6.6273</v>
      </c>
      <c r="I60" s="77">
        <v>-27.498070036680001</v>
      </c>
      <c r="J60" s="78">
        <v>9.2999999999999992E-3</v>
      </c>
      <c r="K60" s="78">
        <v>-1E-4</v>
      </c>
    </row>
    <row r="61" spans="2:11">
      <c r="B61" t="s">
        <v>1320</v>
      </c>
      <c r="C61" t="s">
        <v>1322</v>
      </c>
      <c r="D61" t="s">
        <v>123</v>
      </c>
      <c r="E61" t="s">
        <v>102</v>
      </c>
      <c r="F61" t="s">
        <v>1225</v>
      </c>
      <c r="G61" s="77">
        <v>249405.47</v>
      </c>
      <c r="H61" s="77">
        <v>-6.4337</v>
      </c>
      <c r="I61" s="77">
        <v>-16.04599972339</v>
      </c>
      <c r="J61" s="78">
        <v>5.4000000000000003E-3</v>
      </c>
      <c r="K61" s="78">
        <v>-1E-4</v>
      </c>
    </row>
    <row r="62" spans="2:11">
      <c r="B62" t="s">
        <v>1320</v>
      </c>
      <c r="C62" t="s">
        <v>1323</v>
      </c>
      <c r="D62" t="s">
        <v>123</v>
      </c>
      <c r="E62" t="s">
        <v>102</v>
      </c>
      <c r="F62" t="s">
        <v>1225</v>
      </c>
      <c r="G62" s="77">
        <v>331887.44</v>
      </c>
      <c r="H62" s="77">
        <v>-6.6432000000000002</v>
      </c>
      <c r="I62" s="77">
        <v>-22.047946414079998</v>
      </c>
      <c r="J62" s="78">
        <v>7.4999999999999997E-3</v>
      </c>
      <c r="K62" s="78">
        <v>-1E-4</v>
      </c>
    </row>
    <row r="63" spans="2:11">
      <c r="B63" t="s">
        <v>1324</v>
      </c>
      <c r="C63" t="s">
        <v>1325</v>
      </c>
      <c r="D63" t="s">
        <v>123</v>
      </c>
      <c r="E63" t="s">
        <v>102</v>
      </c>
      <c r="F63" t="s">
        <v>241</v>
      </c>
      <c r="G63" s="77">
        <v>7897.82</v>
      </c>
      <c r="H63" s="77">
        <v>1.1974</v>
      </c>
      <c r="I63" s="77">
        <v>9.4568496680000003E-2</v>
      </c>
      <c r="J63" s="78">
        <v>0</v>
      </c>
      <c r="K63" s="78">
        <v>0</v>
      </c>
    </row>
    <row r="64" spans="2:11">
      <c r="B64" t="s">
        <v>1324</v>
      </c>
      <c r="C64" t="s">
        <v>1326</v>
      </c>
      <c r="D64" t="s">
        <v>123</v>
      </c>
      <c r="E64" t="s">
        <v>102</v>
      </c>
      <c r="F64" t="s">
        <v>241</v>
      </c>
      <c r="G64" s="77">
        <v>315737.42</v>
      </c>
      <c r="H64" s="77">
        <v>1.1423000000000001</v>
      </c>
      <c r="I64" s="77">
        <v>3.6066685486600001</v>
      </c>
      <c r="J64" s="78">
        <v>-1.1999999999999999E-3</v>
      </c>
      <c r="K64" s="78">
        <v>0</v>
      </c>
    </row>
    <row r="65" spans="2:11">
      <c r="B65" t="s">
        <v>1324</v>
      </c>
      <c r="C65" t="s">
        <v>1327</v>
      </c>
      <c r="D65" t="s">
        <v>123</v>
      </c>
      <c r="E65" t="s">
        <v>102</v>
      </c>
      <c r="F65" t="s">
        <v>241</v>
      </c>
      <c r="G65" s="77">
        <v>185432.65</v>
      </c>
      <c r="H65" s="77">
        <v>0.28079999999999999</v>
      </c>
      <c r="I65" s="77">
        <v>0.52069488119999996</v>
      </c>
      <c r="J65" s="78">
        <v>-2.0000000000000001E-4</v>
      </c>
      <c r="K65" s="78">
        <v>0</v>
      </c>
    </row>
    <row r="66" spans="2:11">
      <c r="B66" t="s">
        <v>1328</v>
      </c>
      <c r="C66" t="s">
        <v>1329</v>
      </c>
      <c r="D66" t="s">
        <v>123</v>
      </c>
      <c r="E66" t="s">
        <v>102</v>
      </c>
      <c r="F66" t="s">
        <v>238</v>
      </c>
      <c r="G66" s="77">
        <v>352412.3</v>
      </c>
      <c r="H66" s="77">
        <v>0.65910000000000002</v>
      </c>
      <c r="I66" s="77">
        <v>2.3227494693000001</v>
      </c>
      <c r="J66" s="78">
        <v>-8.0000000000000004E-4</v>
      </c>
      <c r="K66" s="78">
        <v>0</v>
      </c>
    </row>
    <row r="67" spans="2:11">
      <c r="B67" t="s">
        <v>1328</v>
      </c>
      <c r="C67" t="s">
        <v>1330</v>
      </c>
      <c r="D67" t="s">
        <v>123</v>
      </c>
      <c r="E67" t="s">
        <v>102</v>
      </c>
      <c r="F67" t="s">
        <v>238</v>
      </c>
      <c r="G67" s="77">
        <v>353482.15</v>
      </c>
      <c r="H67" s="77">
        <v>0.65910000000000002</v>
      </c>
      <c r="I67" s="77">
        <v>2.3298008506499999</v>
      </c>
      <c r="J67" s="78">
        <v>-8.0000000000000004E-4</v>
      </c>
      <c r="K67" s="78">
        <v>0</v>
      </c>
    </row>
    <row r="68" spans="2:11">
      <c r="B68" t="s">
        <v>1331</v>
      </c>
      <c r="C68" t="s">
        <v>1332</v>
      </c>
      <c r="D68" t="s">
        <v>123</v>
      </c>
      <c r="E68" t="s">
        <v>102</v>
      </c>
      <c r="F68" t="s">
        <v>247</v>
      </c>
      <c r="G68" s="77">
        <v>420055.1</v>
      </c>
      <c r="H68" s="77">
        <v>-5.3185000000000002</v>
      </c>
      <c r="I68" s="77">
        <v>-22.340630493500001</v>
      </c>
      <c r="J68" s="78">
        <v>7.6E-3</v>
      </c>
      <c r="K68" s="78">
        <v>-1E-4</v>
      </c>
    </row>
    <row r="69" spans="2:11">
      <c r="B69" t="s">
        <v>1331</v>
      </c>
      <c r="C69" t="s">
        <v>1333</v>
      </c>
      <c r="D69" t="s">
        <v>123</v>
      </c>
      <c r="E69" t="s">
        <v>102</v>
      </c>
      <c r="F69" t="s">
        <v>247</v>
      </c>
      <c r="G69" s="77">
        <v>839491.65</v>
      </c>
      <c r="H69" s="77">
        <v>-5.3960999999999997</v>
      </c>
      <c r="I69" s="77">
        <v>-45.299808925649998</v>
      </c>
      <c r="J69" s="78">
        <v>1.5299999999999999E-2</v>
      </c>
      <c r="K69" s="78">
        <v>-2.0000000000000001E-4</v>
      </c>
    </row>
    <row r="70" spans="2:11">
      <c r="B70" t="s">
        <v>1334</v>
      </c>
      <c r="C70" t="s">
        <v>1335</v>
      </c>
      <c r="D70" t="s">
        <v>123</v>
      </c>
      <c r="E70" t="s">
        <v>102</v>
      </c>
      <c r="F70" t="s">
        <v>238</v>
      </c>
      <c r="G70" s="77">
        <v>7925.45</v>
      </c>
      <c r="H70" s="77">
        <v>1.843</v>
      </c>
      <c r="I70" s="77">
        <v>0.14606604349999999</v>
      </c>
      <c r="J70" s="78">
        <v>0</v>
      </c>
      <c r="K70" s="78">
        <v>0</v>
      </c>
    </row>
    <row r="71" spans="2:11">
      <c r="B71" t="s">
        <v>1334</v>
      </c>
      <c r="C71" t="s">
        <v>1336</v>
      </c>
      <c r="D71" t="s">
        <v>123</v>
      </c>
      <c r="E71" t="s">
        <v>102</v>
      </c>
      <c r="F71" t="s">
        <v>238</v>
      </c>
      <c r="G71" s="77">
        <v>118825.88</v>
      </c>
      <c r="H71" s="77">
        <v>1.7970999999999999</v>
      </c>
      <c r="I71" s="77">
        <v>2.1354198894800001</v>
      </c>
      <c r="J71" s="78">
        <v>-6.9999999999999999E-4</v>
      </c>
      <c r="K71" s="78">
        <v>0</v>
      </c>
    </row>
    <row r="72" spans="2:11">
      <c r="B72" t="s">
        <v>1334</v>
      </c>
      <c r="C72" t="s">
        <v>1337</v>
      </c>
      <c r="D72" t="s">
        <v>123</v>
      </c>
      <c r="E72" t="s">
        <v>102</v>
      </c>
      <c r="F72" t="s">
        <v>238</v>
      </c>
      <c r="G72" s="77">
        <v>269067.84000000003</v>
      </c>
      <c r="H72" s="77">
        <v>2.1248</v>
      </c>
      <c r="I72" s="77">
        <v>5.7171534643199999</v>
      </c>
      <c r="J72" s="78">
        <v>-1.9E-3</v>
      </c>
      <c r="K72" s="78">
        <v>0</v>
      </c>
    </row>
    <row r="73" spans="2:11">
      <c r="B73" t="s">
        <v>1334</v>
      </c>
      <c r="C73" t="s">
        <v>1338</v>
      </c>
      <c r="D73" t="s">
        <v>123</v>
      </c>
      <c r="E73" t="s">
        <v>102</v>
      </c>
      <c r="F73" t="s">
        <v>238</v>
      </c>
      <c r="G73" s="77">
        <v>268177.13</v>
      </c>
      <c r="H73" s="77">
        <v>1.7998000000000001</v>
      </c>
      <c r="I73" s="77">
        <v>4.8266519857399999</v>
      </c>
      <c r="J73" s="78">
        <v>-1.6000000000000001E-3</v>
      </c>
      <c r="K73" s="78">
        <v>0</v>
      </c>
    </row>
    <row r="74" spans="2:11">
      <c r="B74" t="s">
        <v>1334</v>
      </c>
      <c r="C74" t="s">
        <v>1339</v>
      </c>
      <c r="D74" t="s">
        <v>123</v>
      </c>
      <c r="E74" t="s">
        <v>102</v>
      </c>
      <c r="F74" t="s">
        <v>238</v>
      </c>
      <c r="G74" s="77">
        <v>268140.02</v>
      </c>
      <c r="H74" s="77">
        <v>1.7862</v>
      </c>
      <c r="I74" s="77">
        <v>4.7895170372400004</v>
      </c>
      <c r="J74" s="78">
        <v>-1.6000000000000001E-3</v>
      </c>
      <c r="K74" s="78">
        <v>0</v>
      </c>
    </row>
    <row r="75" spans="2:11">
      <c r="B75" t="s">
        <v>1334</v>
      </c>
      <c r="C75" t="s">
        <v>1340</v>
      </c>
      <c r="D75" t="s">
        <v>123</v>
      </c>
      <c r="E75" t="s">
        <v>102</v>
      </c>
      <c r="F75" t="s">
        <v>238</v>
      </c>
      <c r="G75" s="77">
        <v>1019524.38</v>
      </c>
      <c r="H75" s="77">
        <v>1.8432999999999999</v>
      </c>
      <c r="I75" s="77">
        <v>18.79289289654</v>
      </c>
      <c r="J75" s="78">
        <v>-6.4000000000000003E-3</v>
      </c>
      <c r="K75" s="78">
        <v>1E-4</v>
      </c>
    </row>
    <row r="76" spans="2:11">
      <c r="B76" t="s">
        <v>1341</v>
      </c>
      <c r="C76" t="s">
        <v>1342</v>
      </c>
      <c r="D76" t="s">
        <v>123</v>
      </c>
      <c r="E76" t="s">
        <v>102</v>
      </c>
      <c r="F76" t="s">
        <v>232</v>
      </c>
      <c r="G76" s="77">
        <v>152606.42000000001</v>
      </c>
      <c r="H76" s="77">
        <v>-2.919</v>
      </c>
      <c r="I76" s="77">
        <v>-4.4545813998000003</v>
      </c>
      <c r="J76" s="78">
        <v>1.5E-3</v>
      </c>
      <c r="K76" s="78">
        <v>0</v>
      </c>
    </row>
    <row r="77" spans="2:11">
      <c r="B77" t="s">
        <v>1341</v>
      </c>
      <c r="C77" t="s">
        <v>1343</v>
      </c>
      <c r="D77" t="s">
        <v>123</v>
      </c>
      <c r="E77" t="s">
        <v>102</v>
      </c>
      <c r="F77" t="s">
        <v>232</v>
      </c>
      <c r="G77" s="77">
        <v>215254.27</v>
      </c>
      <c r="H77" s="77">
        <v>-2.919</v>
      </c>
      <c r="I77" s="77">
        <v>-6.2832721413000003</v>
      </c>
      <c r="J77" s="78">
        <v>2.0999999999999999E-3</v>
      </c>
      <c r="K77" s="78">
        <v>0</v>
      </c>
    </row>
    <row r="78" spans="2:11">
      <c r="B78" t="s">
        <v>1341</v>
      </c>
      <c r="C78" t="s">
        <v>1344</v>
      </c>
      <c r="D78" t="s">
        <v>123</v>
      </c>
      <c r="E78" t="s">
        <v>102</v>
      </c>
      <c r="F78" t="s">
        <v>235</v>
      </c>
      <c r="G78" s="77">
        <v>505624.86</v>
      </c>
      <c r="H78" s="77">
        <v>-5.1550000000000002</v>
      </c>
      <c r="I78" s="77">
        <v>-26.064961533000002</v>
      </c>
      <c r="J78" s="78">
        <v>8.8000000000000005E-3</v>
      </c>
      <c r="K78" s="78">
        <v>-1E-4</v>
      </c>
    </row>
    <row r="79" spans="2:11">
      <c r="B79" t="s">
        <v>1341</v>
      </c>
      <c r="C79" t="s">
        <v>1345</v>
      </c>
      <c r="D79" t="s">
        <v>123</v>
      </c>
      <c r="E79" t="s">
        <v>102</v>
      </c>
      <c r="F79" t="s">
        <v>235</v>
      </c>
      <c r="G79" s="77">
        <v>252812.43</v>
      </c>
      <c r="H79" s="77">
        <v>-5.1550000000000002</v>
      </c>
      <c r="I79" s="77">
        <v>-13.032480766500001</v>
      </c>
      <c r="J79" s="78">
        <v>4.4000000000000003E-3</v>
      </c>
      <c r="K79" s="78">
        <v>-1E-4</v>
      </c>
    </row>
    <row r="80" spans="2:11">
      <c r="B80" t="s">
        <v>1341</v>
      </c>
      <c r="C80" t="s">
        <v>1346</v>
      </c>
      <c r="D80" t="s">
        <v>123</v>
      </c>
      <c r="E80" t="s">
        <v>102</v>
      </c>
      <c r="F80" t="s">
        <v>235</v>
      </c>
      <c r="G80" s="77">
        <v>252812.43</v>
      </c>
      <c r="H80" s="77">
        <v>-5.1550000000000002</v>
      </c>
      <c r="I80" s="77">
        <v>-13.032480766500001</v>
      </c>
      <c r="J80" s="78">
        <v>4.4000000000000003E-3</v>
      </c>
      <c r="K80" s="78">
        <v>-1E-4</v>
      </c>
    </row>
    <row r="81" spans="2:11">
      <c r="B81" t="s">
        <v>1341</v>
      </c>
      <c r="C81" t="s">
        <v>1347</v>
      </c>
      <c r="D81" t="s">
        <v>123</v>
      </c>
      <c r="E81" t="s">
        <v>102</v>
      </c>
      <c r="F81" t="s">
        <v>235</v>
      </c>
      <c r="G81" s="77">
        <v>885882.66</v>
      </c>
      <c r="H81" s="77">
        <v>-5.0316999999999998</v>
      </c>
      <c r="I81" s="77">
        <v>-44.574957803220002</v>
      </c>
      <c r="J81" s="78">
        <v>1.5100000000000001E-2</v>
      </c>
      <c r="K81" s="78">
        <v>-2.0000000000000001E-4</v>
      </c>
    </row>
    <row r="82" spans="2:11">
      <c r="B82" t="s">
        <v>1348</v>
      </c>
      <c r="C82" t="s">
        <v>1349</v>
      </c>
      <c r="D82" t="s">
        <v>123</v>
      </c>
      <c r="E82" t="s">
        <v>102</v>
      </c>
      <c r="F82" t="s">
        <v>235</v>
      </c>
      <c r="G82" s="77">
        <v>442032.39</v>
      </c>
      <c r="H82" s="77">
        <v>-6.4256000000000002</v>
      </c>
      <c r="I82" s="77">
        <v>-28.40323325184</v>
      </c>
      <c r="J82" s="78">
        <v>9.5999999999999992E-3</v>
      </c>
      <c r="K82" s="78">
        <v>-1E-4</v>
      </c>
    </row>
    <row r="83" spans="2:11">
      <c r="B83" t="s">
        <v>1348</v>
      </c>
      <c r="C83" t="s">
        <v>1350</v>
      </c>
      <c r="D83" t="s">
        <v>123</v>
      </c>
      <c r="E83" t="s">
        <v>102</v>
      </c>
      <c r="F83" t="s">
        <v>235</v>
      </c>
      <c r="G83" s="77">
        <v>291224.18</v>
      </c>
      <c r="H83" s="77">
        <v>-6.3305999999999996</v>
      </c>
      <c r="I83" s="77">
        <v>-18.436237939080002</v>
      </c>
      <c r="J83" s="78">
        <v>6.1999999999999998E-3</v>
      </c>
      <c r="K83" s="78">
        <v>-1E-4</v>
      </c>
    </row>
    <row r="84" spans="2:11">
      <c r="B84" t="s">
        <v>1348</v>
      </c>
      <c r="C84" t="s">
        <v>1351</v>
      </c>
      <c r="D84" t="s">
        <v>123</v>
      </c>
      <c r="E84" t="s">
        <v>102</v>
      </c>
      <c r="F84" t="s">
        <v>235</v>
      </c>
      <c r="G84" s="77">
        <v>1228401.82</v>
      </c>
      <c r="H84" s="77">
        <v>-6.4730999999999996</v>
      </c>
      <c r="I84" s="77">
        <v>-79.515678210420006</v>
      </c>
      <c r="J84" s="78">
        <v>2.69E-2</v>
      </c>
      <c r="K84" s="78">
        <v>-2.9999999999999997E-4</v>
      </c>
    </row>
    <row r="85" spans="2:11">
      <c r="B85" t="s">
        <v>1352</v>
      </c>
      <c r="C85" t="s">
        <v>1353</v>
      </c>
      <c r="D85" t="s">
        <v>123</v>
      </c>
      <c r="E85" t="s">
        <v>102</v>
      </c>
      <c r="F85" t="s">
        <v>241</v>
      </c>
      <c r="G85" s="77">
        <v>449995.73</v>
      </c>
      <c r="H85" s="77">
        <v>0.51629999999999998</v>
      </c>
      <c r="I85" s="77">
        <v>2.3233279539899998</v>
      </c>
      <c r="J85" s="78">
        <v>-8.0000000000000004E-4</v>
      </c>
      <c r="K85" s="78">
        <v>0</v>
      </c>
    </row>
    <row r="86" spans="2:11">
      <c r="B86" t="s">
        <v>1352</v>
      </c>
      <c r="C86" t="s">
        <v>1354</v>
      </c>
      <c r="D86" t="s">
        <v>123</v>
      </c>
      <c r="E86" t="s">
        <v>102</v>
      </c>
      <c r="F86" t="s">
        <v>241</v>
      </c>
      <c r="G86" s="77">
        <v>405992.31</v>
      </c>
      <c r="H86" s="77">
        <v>0.54420000000000002</v>
      </c>
      <c r="I86" s="77">
        <v>2.2094101510200002</v>
      </c>
      <c r="J86" s="78">
        <v>-6.9999999999999999E-4</v>
      </c>
      <c r="K86" s="78">
        <v>0</v>
      </c>
    </row>
    <row r="87" spans="2:11">
      <c r="B87" t="s">
        <v>1355</v>
      </c>
      <c r="C87" t="s">
        <v>1356</v>
      </c>
      <c r="D87" t="s">
        <v>123</v>
      </c>
      <c r="E87" t="s">
        <v>102</v>
      </c>
      <c r="F87" t="s">
        <v>235</v>
      </c>
      <c r="G87" s="77">
        <v>540607.15</v>
      </c>
      <c r="H87" s="77">
        <v>-6.0369999999999999</v>
      </c>
      <c r="I87" s="77">
        <v>-32.636453645499998</v>
      </c>
      <c r="J87" s="78">
        <v>1.0999999999999999E-2</v>
      </c>
      <c r="K87" s="78">
        <v>-1E-4</v>
      </c>
    </row>
    <row r="88" spans="2:11">
      <c r="B88" t="s">
        <v>1355</v>
      </c>
      <c r="C88" t="s">
        <v>1357</v>
      </c>
      <c r="D88" t="s">
        <v>123</v>
      </c>
      <c r="E88" t="s">
        <v>102</v>
      </c>
      <c r="F88" t="s">
        <v>1296</v>
      </c>
      <c r="G88" s="77">
        <v>688615.73</v>
      </c>
      <c r="H88" s="77">
        <v>-2.9434</v>
      </c>
      <c r="I88" s="77">
        <v>-20.268715396819999</v>
      </c>
      <c r="J88" s="78">
        <v>6.8999999999999999E-3</v>
      </c>
      <c r="K88" s="78">
        <v>-1E-4</v>
      </c>
    </row>
    <row r="89" spans="2:11">
      <c r="B89" t="s">
        <v>1355</v>
      </c>
      <c r="C89" t="s">
        <v>1358</v>
      </c>
      <c r="D89" t="s">
        <v>123</v>
      </c>
      <c r="E89" t="s">
        <v>102</v>
      </c>
      <c r="F89" t="s">
        <v>235</v>
      </c>
      <c r="G89" s="77">
        <v>50139.4</v>
      </c>
      <c r="H89" s="77">
        <v>-6.0369999999999999</v>
      </c>
      <c r="I89" s="77">
        <v>-3.0269155780000001</v>
      </c>
      <c r="J89" s="78">
        <v>1E-3</v>
      </c>
      <c r="K89" s="78">
        <v>0</v>
      </c>
    </row>
    <row r="90" spans="2:11">
      <c r="B90" t="s">
        <v>1359</v>
      </c>
      <c r="C90" t="s">
        <v>1360</v>
      </c>
      <c r="D90" t="s">
        <v>123</v>
      </c>
      <c r="E90" t="s">
        <v>102</v>
      </c>
      <c r="F90" t="s">
        <v>241</v>
      </c>
      <c r="G90" s="77">
        <v>606353.96</v>
      </c>
      <c r="H90" s="77">
        <v>1.5649</v>
      </c>
      <c r="I90" s="77">
        <v>9.4888331200400007</v>
      </c>
      <c r="J90" s="78">
        <v>-3.2000000000000002E-3</v>
      </c>
      <c r="K90" s="78">
        <v>0</v>
      </c>
    </row>
    <row r="91" spans="2:11">
      <c r="B91" t="s">
        <v>1359</v>
      </c>
      <c r="C91" t="s">
        <v>1361</v>
      </c>
      <c r="D91" t="s">
        <v>123</v>
      </c>
      <c r="E91" t="s">
        <v>102</v>
      </c>
      <c r="F91" t="s">
        <v>241</v>
      </c>
      <c r="G91" s="77">
        <v>534721.29</v>
      </c>
      <c r="H91" s="77">
        <v>1.5102</v>
      </c>
      <c r="I91" s="77">
        <v>8.0753609215799997</v>
      </c>
      <c r="J91" s="78">
        <v>-2.7000000000000001E-3</v>
      </c>
      <c r="K91" s="78">
        <v>0</v>
      </c>
    </row>
    <row r="92" spans="2:11">
      <c r="B92" t="s">
        <v>1359</v>
      </c>
      <c r="C92" t="s">
        <v>1362</v>
      </c>
      <c r="D92" t="s">
        <v>123</v>
      </c>
      <c r="E92" t="s">
        <v>102</v>
      </c>
      <c r="F92" t="s">
        <v>241</v>
      </c>
      <c r="G92" s="77">
        <v>392128.95</v>
      </c>
      <c r="H92" s="77">
        <v>1.5102</v>
      </c>
      <c r="I92" s="77">
        <v>5.9219314029000003</v>
      </c>
      <c r="J92" s="78">
        <v>-2E-3</v>
      </c>
      <c r="K92" s="78">
        <v>0</v>
      </c>
    </row>
    <row r="93" spans="2:11">
      <c r="B93" t="s">
        <v>1359</v>
      </c>
      <c r="C93" t="s">
        <v>1363</v>
      </c>
      <c r="D93" t="s">
        <v>123</v>
      </c>
      <c r="E93" t="s">
        <v>102</v>
      </c>
      <c r="F93" t="s">
        <v>241</v>
      </c>
      <c r="G93" s="77">
        <v>445724.79</v>
      </c>
      <c r="H93" s="77">
        <v>1.5376000000000001</v>
      </c>
      <c r="I93" s="77">
        <v>6.8534643710400003</v>
      </c>
      <c r="J93" s="78">
        <v>-2.3E-3</v>
      </c>
      <c r="K93" s="78">
        <v>0</v>
      </c>
    </row>
    <row r="94" spans="2:11">
      <c r="B94" t="s">
        <v>1364</v>
      </c>
      <c r="C94" t="s">
        <v>1365</v>
      </c>
      <c r="D94" t="s">
        <v>123</v>
      </c>
      <c r="E94" t="s">
        <v>102</v>
      </c>
      <c r="F94" t="s">
        <v>235</v>
      </c>
      <c r="G94" s="77">
        <v>328761.59000000003</v>
      </c>
      <c r="H94" s="77">
        <v>-6.6382000000000003</v>
      </c>
      <c r="I94" s="77">
        <v>-21.82385186738</v>
      </c>
      <c r="J94" s="78">
        <v>7.4000000000000003E-3</v>
      </c>
      <c r="K94" s="78">
        <v>-1E-4</v>
      </c>
    </row>
    <row r="95" spans="2:11">
      <c r="B95" t="s">
        <v>1364</v>
      </c>
      <c r="C95" t="s">
        <v>1366</v>
      </c>
      <c r="D95" t="s">
        <v>123</v>
      </c>
      <c r="E95" t="s">
        <v>102</v>
      </c>
      <c r="F95" t="s">
        <v>235</v>
      </c>
      <c r="G95" s="77">
        <v>495203.58</v>
      </c>
      <c r="H95" s="77">
        <v>-6.5167999999999999</v>
      </c>
      <c r="I95" s="77">
        <v>-32.271426901440002</v>
      </c>
      <c r="J95" s="78">
        <v>1.09E-2</v>
      </c>
      <c r="K95" s="78">
        <v>-1E-4</v>
      </c>
    </row>
    <row r="96" spans="2:11">
      <c r="B96" t="s">
        <v>1364</v>
      </c>
      <c r="C96" t="s">
        <v>1367</v>
      </c>
      <c r="D96" t="s">
        <v>123</v>
      </c>
      <c r="E96" t="s">
        <v>102</v>
      </c>
      <c r="F96" t="s">
        <v>235</v>
      </c>
      <c r="G96" s="77">
        <v>288886.07</v>
      </c>
      <c r="H96" s="77">
        <v>-6.5103999999999997</v>
      </c>
      <c r="I96" s="77">
        <v>-18.807638701279998</v>
      </c>
      <c r="J96" s="78">
        <v>6.4000000000000003E-3</v>
      </c>
      <c r="K96" s="78">
        <v>-1E-4</v>
      </c>
    </row>
    <row r="97" spans="2:11">
      <c r="B97" t="s">
        <v>1368</v>
      </c>
      <c r="C97" t="s">
        <v>1369</v>
      </c>
      <c r="D97" t="s">
        <v>123</v>
      </c>
      <c r="E97" t="s">
        <v>102</v>
      </c>
      <c r="F97" t="s">
        <v>235</v>
      </c>
      <c r="G97" s="77">
        <v>108863.63</v>
      </c>
      <c r="H97" s="77">
        <v>-7.3414000000000001</v>
      </c>
      <c r="I97" s="77">
        <v>-7.9921145328199996</v>
      </c>
      <c r="J97" s="78">
        <v>2.7000000000000001E-3</v>
      </c>
      <c r="K97" s="78">
        <v>0</v>
      </c>
    </row>
    <row r="98" spans="2:11">
      <c r="B98" t="s">
        <v>1368</v>
      </c>
      <c r="C98" t="s">
        <v>1370</v>
      </c>
      <c r="D98" t="s">
        <v>123</v>
      </c>
      <c r="E98" t="s">
        <v>102</v>
      </c>
      <c r="F98" t="s">
        <v>235</v>
      </c>
      <c r="G98" s="77">
        <v>286634.56</v>
      </c>
      <c r="H98" s="77">
        <v>-7.3414000000000001</v>
      </c>
      <c r="I98" s="77">
        <v>-21.042989587840001</v>
      </c>
      <c r="J98" s="78">
        <v>7.1000000000000004E-3</v>
      </c>
      <c r="K98" s="78">
        <v>-1E-4</v>
      </c>
    </row>
    <row r="99" spans="2:11">
      <c r="B99" t="s">
        <v>1368</v>
      </c>
      <c r="C99" t="s">
        <v>1371</v>
      </c>
      <c r="D99" t="s">
        <v>123</v>
      </c>
      <c r="E99" t="s">
        <v>102</v>
      </c>
      <c r="F99" t="s">
        <v>235</v>
      </c>
      <c r="G99" s="77">
        <v>614495.27</v>
      </c>
      <c r="H99" s="77">
        <v>-7.2927999999999997</v>
      </c>
      <c r="I99" s="77">
        <v>-44.813911050560002</v>
      </c>
      <c r="J99" s="78">
        <v>1.52E-2</v>
      </c>
      <c r="K99" s="78">
        <v>-2.0000000000000001E-4</v>
      </c>
    </row>
    <row r="100" spans="2:11">
      <c r="B100" t="s">
        <v>1368</v>
      </c>
      <c r="C100" t="s">
        <v>1372</v>
      </c>
      <c r="D100" t="s">
        <v>123</v>
      </c>
      <c r="E100" t="s">
        <v>102</v>
      </c>
      <c r="F100" t="s">
        <v>235</v>
      </c>
      <c r="G100" s="77">
        <v>327582.36</v>
      </c>
      <c r="H100" s="77">
        <v>-7.3414000000000001</v>
      </c>
      <c r="I100" s="77">
        <v>-24.049131377039998</v>
      </c>
      <c r="J100" s="78">
        <v>8.0999999999999996E-3</v>
      </c>
      <c r="K100" s="78">
        <v>-1E-4</v>
      </c>
    </row>
    <row r="101" spans="2:11">
      <c r="B101" t="s">
        <v>1373</v>
      </c>
      <c r="C101" t="s">
        <v>1374</v>
      </c>
      <c r="D101" t="s">
        <v>123</v>
      </c>
      <c r="E101" t="s">
        <v>102</v>
      </c>
      <c r="F101" t="s">
        <v>1225</v>
      </c>
      <c r="G101" s="77">
        <v>82291.460000000006</v>
      </c>
      <c r="H101" s="77">
        <v>-7.4905999999999997</v>
      </c>
      <c r="I101" s="77">
        <v>-6.1641241027599998</v>
      </c>
      <c r="J101" s="78">
        <v>2.0999999999999999E-3</v>
      </c>
      <c r="K101" s="78">
        <v>0</v>
      </c>
    </row>
    <row r="102" spans="2:11">
      <c r="B102" t="s">
        <v>1373</v>
      </c>
      <c r="C102" t="s">
        <v>1375</v>
      </c>
      <c r="D102" t="s">
        <v>123</v>
      </c>
      <c r="E102" t="s">
        <v>102</v>
      </c>
      <c r="F102" t="s">
        <v>1225</v>
      </c>
      <c r="G102" s="77">
        <v>411581.01</v>
      </c>
      <c r="H102" s="77">
        <v>-7.4583000000000004</v>
      </c>
      <c r="I102" s="77">
        <v>-30.696946468829999</v>
      </c>
      <c r="J102" s="78">
        <v>1.04E-2</v>
      </c>
      <c r="K102" s="78">
        <v>-1E-4</v>
      </c>
    </row>
    <row r="103" spans="2:11">
      <c r="B103" t="s">
        <v>1373</v>
      </c>
      <c r="C103" t="s">
        <v>1376</v>
      </c>
      <c r="D103" t="s">
        <v>123</v>
      </c>
      <c r="E103" t="s">
        <v>102</v>
      </c>
      <c r="F103" t="s">
        <v>1225</v>
      </c>
      <c r="G103" s="77">
        <v>571260.09</v>
      </c>
      <c r="H103" s="77">
        <v>-8.3901000000000003</v>
      </c>
      <c r="I103" s="77">
        <v>-47.929292811090001</v>
      </c>
      <c r="J103" s="78">
        <v>1.6199999999999999E-2</v>
      </c>
      <c r="K103" s="78">
        <v>-2.0000000000000001E-4</v>
      </c>
    </row>
    <row r="104" spans="2:11">
      <c r="B104" t="s">
        <v>1377</v>
      </c>
      <c r="C104" t="s">
        <v>1378</v>
      </c>
      <c r="D104" t="s">
        <v>123</v>
      </c>
      <c r="E104" t="s">
        <v>102</v>
      </c>
      <c r="F104" t="s">
        <v>235</v>
      </c>
      <c r="G104" s="77">
        <v>785059.54</v>
      </c>
      <c r="H104" s="77">
        <v>-6.3716999999999997</v>
      </c>
      <c r="I104" s="77">
        <v>-50.02163871018</v>
      </c>
      <c r="J104" s="78">
        <v>1.6899999999999998E-2</v>
      </c>
      <c r="K104" s="78">
        <v>-2.0000000000000001E-4</v>
      </c>
    </row>
    <row r="105" spans="2:11">
      <c r="B105" t="s">
        <v>1377</v>
      </c>
      <c r="C105" t="s">
        <v>1379</v>
      </c>
      <c r="D105" t="s">
        <v>123</v>
      </c>
      <c r="E105" t="s">
        <v>102</v>
      </c>
      <c r="F105" t="s">
        <v>235</v>
      </c>
      <c r="G105" s="77">
        <v>396816.05</v>
      </c>
      <c r="H105" s="77">
        <v>-6.3303000000000003</v>
      </c>
      <c r="I105" s="77">
        <v>-25.119646413150001</v>
      </c>
      <c r="J105" s="78">
        <v>8.5000000000000006E-3</v>
      </c>
      <c r="K105" s="78">
        <v>-1E-4</v>
      </c>
    </row>
    <row r="106" spans="2:11">
      <c r="B106" t="s">
        <v>1377</v>
      </c>
      <c r="C106" t="s">
        <v>1380</v>
      </c>
      <c r="D106" t="s">
        <v>123</v>
      </c>
      <c r="E106" t="s">
        <v>102</v>
      </c>
      <c r="F106" t="s">
        <v>235</v>
      </c>
      <c r="G106" s="77">
        <v>388304.85</v>
      </c>
      <c r="H106" s="77">
        <v>-6.3971999999999998</v>
      </c>
      <c r="I106" s="77">
        <v>-24.840637864200001</v>
      </c>
      <c r="J106" s="78">
        <v>8.3999999999999995E-3</v>
      </c>
      <c r="K106" s="78">
        <v>-1E-4</v>
      </c>
    </row>
    <row r="107" spans="2:11">
      <c r="B107" t="s">
        <v>1381</v>
      </c>
      <c r="C107" t="s">
        <v>1382</v>
      </c>
      <c r="D107" t="s">
        <v>123</v>
      </c>
      <c r="E107" t="s">
        <v>102</v>
      </c>
      <c r="F107" t="s">
        <v>232</v>
      </c>
      <c r="G107" s="77">
        <v>387569.02</v>
      </c>
      <c r="H107" s="77">
        <v>-2.6989000000000001</v>
      </c>
      <c r="I107" s="77">
        <v>-10.460100280780001</v>
      </c>
      <c r="J107" s="78">
        <v>3.5000000000000001E-3</v>
      </c>
      <c r="K107" s="78">
        <v>0</v>
      </c>
    </row>
    <row r="108" spans="2:11">
      <c r="B108" t="s">
        <v>1381</v>
      </c>
      <c r="C108" t="s">
        <v>1383</v>
      </c>
      <c r="D108" t="s">
        <v>123</v>
      </c>
      <c r="E108" t="s">
        <v>102</v>
      </c>
      <c r="F108" t="s">
        <v>232</v>
      </c>
      <c r="G108" s="77">
        <v>215625.4</v>
      </c>
      <c r="H108" s="77">
        <v>-2.5516000000000001</v>
      </c>
      <c r="I108" s="77">
        <v>-5.5018977064000003</v>
      </c>
      <c r="J108" s="78">
        <v>1.9E-3</v>
      </c>
      <c r="K108" s="78">
        <v>0</v>
      </c>
    </row>
    <row r="109" spans="2:11">
      <c r="B109" t="s">
        <v>1384</v>
      </c>
      <c r="C109" t="s">
        <v>1385</v>
      </c>
      <c r="D109" t="s">
        <v>123</v>
      </c>
      <c r="E109" t="s">
        <v>102</v>
      </c>
      <c r="F109" t="s">
        <v>241</v>
      </c>
      <c r="G109" s="77">
        <v>317044.23</v>
      </c>
      <c r="H109" s="77">
        <v>1.8823000000000001</v>
      </c>
      <c r="I109" s="77">
        <v>5.9677235412899998</v>
      </c>
      <c r="J109" s="78">
        <v>-2E-3</v>
      </c>
      <c r="K109" s="78">
        <v>0</v>
      </c>
    </row>
    <row r="110" spans="2:11">
      <c r="B110" t="s">
        <v>1386</v>
      </c>
      <c r="C110" t="s">
        <v>1387</v>
      </c>
      <c r="D110" t="s">
        <v>123</v>
      </c>
      <c r="E110" t="s">
        <v>102</v>
      </c>
      <c r="F110" t="s">
        <v>241</v>
      </c>
      <c r="G110" s="77">
        <v>518188.78</v>
      </c>
      <c r="H110" s="77">
        <v>1.931</v>
      </c>
      <c r="I110" s="77">
        <v>10.0062253418</v>
      </c>
      <c r="J110" s="78">
        <v>-3.3999999999999998E-3</v>
      </c>
      <c r="K110" s="78">
        <v>0</v>
      </c>
    </row>
    <row r="111" spans="2:11">
      <c r="B111" t="s">
        <v>1386</v>
      </c>
      <c r="C111" t="s">
        <v>1388</v>
      </c>
      <c r="D111" t="s">
        <v>123</v>
      </c>
      <c r="E111" t="s">
        <v>102</v>
      </c>
      <c r="F111" t="s">
        <v>241</v>
      </c>
      <c r="G111" s="77">
        <v>670257.26</v>
      </c>
      <c r="H111" s="77">
        <v>1.9581</v>
      </c>
      <c r="I111" s="77">
        <v>13.12430740806</v>
      </c>
      <c r="J111" s="78">
        <v>-4.4000000000000003E-3</v>
      </c>
      <c r="K111" s="78">
        <v>1E-4</v>
      </c>
    </row>
    <row r="112" spans="2:11">
      <c r="B112" t="s">
        <v>1389</v>
      </c>
      <c r="C112" t="s">
        <v>1390</v>
      </c>
      <c r="D112" t="s">
        <v>123</v>
      </c>
      <c r="E112" t="s">
        <v>102</v>
      </c>
      <c r="F112" t="s">
        <v>241</v>
      </c>
      <c r="G112" s="77">
        <v>78276.570000000007</v>
      </c>
      <c r="H112" s="77">
        <v>0.65349999999999997</v>
      </c>
      <c r="I112" s="77">
        <v>0.51153738495000001</v>
      </c>
      <c r="J112" s="78">
        <v>-2.0000000000000001E-4</v>
      </c>
      <c r="K112" s="78">
        <v>0</v>
      </c>
    </row>
    <row r="113" spans="2:11">
      <c r="B113" t="s">
        <v>1389</v>
      </c>
      <c r="C113" t="s">
        <v>1391</v>
      </c>
      <c r="D113" t="s">
        <v>123</v>
      </c>
      <c r="E113" t="s">
        <v>102</v>
      </c>
      <c r="F113" t="s">
        <v>241</v>
      </c>
      <c r="G113" s="77">
        <v>727798.46</v>
      </c>
      <c r="H113" s="77">
        <v>0.53369999999999995</v>
      </c>
      <c r="I113" s="77">
        <v>3.8842603810199998</v>
      </c>
      <c r="J113" s="78">
        <v>-1.2999999999999999E-3</v>
      </c>
      <c r="K113" s="78">
        <v>0</v>
      </c>
    </row>
    <row r="114" spans="2:11">
      <c r="B114" t="s">
        <v>1389</v>
      </c>
      <c r="C114" t="s">
        <v>1392</v>
      </c>
      <c r="D114" t="s">
        <v>123</v>
      </c>
      <c r="E114" t="s">
        <v>102</v>
      </c>
      <c r="F114" t="s">
        <v>241</v>
      </c>
      <c r="G114" s="77">
        <v>246807.08</v>
      </c>
      <c r="H114" s="77">
        <v>0.4471</v>
      </c>
      <c r="I114" s="77">
        <v>1.1034744546799999</v>
      </c>
      <c r="J114" s="78">
        <v>-4.0000000000000002E-4</v>
      </c>
      <c r="K114" s="78">
        <v>0</v>
      </c>
    </row>
    <row r="115" spans="2:11">
      <c r="B115" t="s">
        <v>1389</v>
      </c>
      <c r="C115" t="s">
        <v>1393</v>
      </c>
      <c r="D115" t="s">
        <v>123</v>
      </c>
      <c r="E115" t="s">
        <v>102</v>
      </c>
      <c r="F115" t="s">
        <v>241</v>
      </c>
      <c r="G115" s="77">
        <v>529970.86</v>
      </c>
      <c r="H115" s="77">
        <v>0.65349999999999997</v>
      </c>
      <c r="I115" s="77">
        <v>3.4633595701000002</v>
      </c>
      <c r="J115" s="78">
        <v>-1.1999999999999999E-3</v>
      </c>
      <c r="K115" s="78">
        <v>0</v>
      </c>
    </row>
    <row r="116" spans="2:11">
      <c r="B116" t="s">
        <v>1389</v>
      </c>
      <c r="C116" t="s">
        <v>1394</v>
      </c>
      <c r="D116" t="s">
        <v>123</v>
      </c>
      <c r="E116" t="s">
        <v>102</v>
      </c>
      <c r="F116" t="s">
        <v>241</v>
      </c>
      <c r="G116" s="77">
        <v>308768.64000000001</v>
      </c>
      <c r="H116" s="77">
        <v>0.53090000000000004</v>
      </c>
      <c r="I116" s="77">
        <v>1.63925270976</v>
      </c>
      <c r="J116" s="78">
        <v>-5.9999999999999995E-4</v>
      </c>
      <c r="K116" s="78">
        <v>0</v>
      </c>
    </row>
    <row r="117" spans="2:11">
      <c r="B117" t="s">
        <v>1395</v>
      </c>
      <c r="C117" t="s">
        <v>1396</v>
      </c>
      <c r="D117" t="s">
        <v>123</v>
      </c>
      <c r="E117" t="s">
        <v>102</v>
      </c>
      <c r="F117" t="s">
        <v>241</v>
      </c>
      <c r="G117" s="77">
        <v>393378.13</v>
      </c>
      <c r="H117" s="77">
        <v>1.3129999999999999</v>
      </c>
      <c r="I117" s="77">
        <v>5.1650548469000004</v>
      </c>
      <c r="J117" s="78">
        <v>-1.6999999999999999E-3</v>
      </c>
      <c r="K117" s="78">
        <v>0</v>
      </c>
    </row>
    <row r="118" spans="2:11">
      <c r="B118" t="s">
        <v>1395</v>
      </c>
      <c r="C118" t="s">
        <v>1397</v>
      </c>
      <c r="D118" t="s">
        <v>123</v>
      </c>
      <c r="E118" t="s">
        <v>102</v>
      </c>
      <c r="F118" t="s">
        <v>241</v>
      </c>
      <c r="G118" s="77">
        <v>265133.88</v>
      </c>
      <c r="H118" s="77">
        <v>0.86539999999999995</v>
      </c>
      <c r="I118" s="77">
        <v>2.2944685975199999</v>
      </c>
      <c r="J118" s="78">
        <v>-8.0000000000000004E-4</v>
      </c>
      <c r="K118" s="78">
        <v>0</v>
      </c>
    </row>
    <row r="119" spans="2:11">
      <c r="B119" t="s">
        <v>1395</v>
      </c>
      <c r="C119" t="s">
        <v>1398</v>
      </c>
      <c r="D119" t="s">
        <v>123</v>
      </c>
      <c r="E119" t="s">
        <v>102</v>
      </c>
      <c r="F119" t="s">
        <v>241</v>
      </c>
      <c r="G119" s="77">
        <v>443893.89</v>
      </c>
      <c r="H119" s="77">
        <v>1.3129999999999999</v>
      </c>
      <c r="I119" s="77">
        <v>5.8283267756999999</v>
      </c>
      <c r="J119" s="78">
        <v>-2E-3</v>
      </c>
      <c r="K119" s="78">
        <v>0</v>
      </c>
    </row>
    <row r="120" spans="2:11">
      <c r="B120" t="s">
        <v>1399</v>
      </c>
      <c r="C120" t="s">
        <v>1400</v>
      </c>
      <c r="D120" t="s">
        <v>123</v>
      </c>
      <c r="E120" t="s">
        <v>102</v>
      </c>
      <c r="F120" t="s">
        <v>1296</v>
      </c>
      <c r="G120" s="77">
        <v>1122792.25</v>
      </c>
      <c r="H120" s="77">
        <v>-6.5095999999999998</v>
      </c>
      <c r="I120" s="77">
        <v>-73.089284305999996</v>
      </c>
      <c r="J120" s="78">
        <v>2.47E-2</v>
      </c>
      <c r="K120" s="78">
        <v>-2.9999999999999997E-4</v>
      </c>
    </row>
    <row r="121" spans="2:11">
      <c r="B121" t="s">
        <v>1399</v>
      </c>
      <c r="C121" t="s">
        <v>1401</v>
      </c>
      <c r="D121" t="s">
        <v>123</v>
      </c>
      <c r="E121" t="s">
        <v>102</v>
      </c>
      <c r="F121" t="s">
        <v>1296</v>
      </c>
      <c r="G121" s="77">
        <v>290566.05</v>
      </c>
      <c r="H121" s="77">
        <v>-6.7031999999999998</v>
      </c>
      <c r="I121" s="77">
        <v>-19.477223463600001</v>
      </c>
      <c r="J121" s="78">
        <v>6.6E-3</v>
      </c>
      <c r="K121" s="78">
        <v>-1E-4</v>
      </c>
    </row>
    <row r="122" spans="2:11">
      <c r="B122" t="s">
        <v>1402</v>
      </c>
      <c r="C122" t="s">
        <v>1403</v>
      </c>
      <c r="D122" t="s">
        <v>123</v>
      </c>
      <c r="E122" t="s">
        <v>102</v>
      </c>
      <c r="F122" t="s">
        <v>241</v>
      </c>
      <c r="G122" s="77">
        <v>404937.82</v>
      </c>
      <c r="H122" s="77">
        <v>2.4887000000000001</v>
      </c>
      <c r="I122" s="77">
        <v>10.07768752634</v>
      </c>
      <c r="J122" s="78">
        <v>-3.3999999999999998E-3</v>
      </c>
      <c r="K122" s="78">
        <v>0</v>
      </c>
    </row>
    <row r="123" spans="2:11">
      <c r="B123" t="s">
        <v>1404</v>
      </c>
      <c r="C123" t="s">
        <v>1405</v>
      </c>
      <c r="D123" t="s">
        <v>123</v>
      </c>
      <c r="E123" t="s">
        <v>102</v>
      </c>
      <c r="F123" t="s">
        <v>1296</v>
      </c>
      <c r="G123" s="77">
        <v>671256.83</v>
      </c>
      <c r="H123" s="77">
        <v>-5.5683999999999996</v>
      </c>
      <c r="I123" s="77">
        <v>-37.378265321720001</v>
      </c>
      <c r="J123" s="78">
        <v>1.26E-2</v>
      </c>
      <c r="K123" s="78">
        <v>-1E-4</v>
      </c>
    </row>
    <row r="124" spans="2:11">
      <c r="B124" t="s">
        <v>1404</v>
      </c>
      <c r="C124" t="s">
        <v>1406</v>
      </c>
      <c r="D124" t="s">
        <v>123</v>
      </c>
      <c r="E124" t="s">
        <v>102</v>
      </c>
      <c r="F124" t="s">
        <v>1296</v>
      </c>
      <c r="G124" s="77">
        <v>336489.43</v>
      </c>
      <c r="H124" s="77">
        <v>-5.2981999999999996</v>
      </c>
      <c r="I124" s="77">
        <v>-17.82788298026</v>
      </c>
      <c r="J124" s="78">
        <v>6.0000000000000001E-3</v>
      </c>
      <c r="K124" s="78">
        <v>-1E-4</v>
      </c>
    </row>
    <row r="125" spans="2:11">
      <c r="B125" t="s">
        <v>1404</v>
      </c>
      <c r="C125" t="s">
        <v>1407</v>
      </c>
      <c r="D125" t="s">
        <v>123</v>
      </c>
      <c r="E125" t="s">
        <v>102</v>
      </c>
      <c r="F125" t="s">
        <v>1296</v>
      </c>
      <c r="G125" s="77">
        <v>504734.15</v>
      </c>
      <c r="H125" s="77">
        <v>-5.2981999999999996</v>
      </c>
      <c r="I125" s="77">
        <v>-26.7418247353</v>
      </c>
      <c r="J125" s="78">
        <v>8.9999999999999993E-3</v>
      </c>
      <c r="K125" s="78">
        <v>-1E-4</v>
      </c>
    </row>
    <row r="126" spans="2:11">
      <c r="B126" t="s">
        <v>1408</v>
      </c>
      <c r="C126" t="s">
        <v>1409</v>
      </c>
      <c r="D126" t="s">
        <v>123</v>
      </c>
      <c r="E126" t="s">
        <v>102</v>
      </c>
      <c r="F126" t="s">
        <v>235</v>
      </c>
      <c r="G126" s="77">
        <v>381890.76</v>
      </c>
      <c r="H126" s="77">
        <v>-3.5589</v>
      </c>
      <c r="I126" s="77">
        <v>-13.59111025764</v>
      </c>
      <c r="J126" s="78">
        <v>4.5999999999999999E-3</v>
      </c>
      <c r="K126" s="78">
        <v>-1E-4</v>
      </c>
    </row>
    <row r="127" spans="2:11">
      <c r="B127" t="s">
        <v>1408</v>
      </c>
      <c r="C127" t="s">
        <v>1410</v>
      </c>
      <c r="D127" t="s">
        <v>123</v>
      </c>
      <c r="E127" t="s">
        <v>102</v>
      </c>
      <c r="F127" t="s">
        <v>235</v>
      </c>
      <c r="G127" s="77">
        <v>390775.57</v>
      </c>
      <c r="H127" s="77">
        <v>-3.4533</v>
      </c>
      <c r="I127" s="77">
        <v>-13.49465275881</v>
      </c>
      <c r="J127" s="78">
        <v>4.5999999999999999E-3</v>
      </c>
      <c r="K127" s="78">
        <v>-1E-4</v>
      </c>
    </row>
    <row r="128" spans="2:11">
      <c r="B128" t="s">
        <v>1408</v>
      </c>
      <c r="C128" t="s">
        <v>1411</v>
      </c>
      <c r="D128" t="s">
        <v>123</v>
      </c>
      <c r="E128" t="s">
        <v>102</v>
      </c>
      <c r="F128" t="s">
        <v>235</v>
      </c>
      <c r="G128" s="77">
        <v>169729.23</v>
      </c>
      <c r="H128" s="77">
        <v>-3.5589</v>
      </c>
      <c r="I128" s="77">
        <v>-6.0404935664700004</v>
      </c>
      <c r="J128" s="78">
        <v>2E-3</v>
      </c>
      <c r="K128" s="78">
        <v>0</v>
      </c>
    </row>
    <row r="129" spans="2:11">
      <c r="B129" t="s">
        <v>1408</v>
      </c>
      <c r="C129" t="s">
        <v>1412</v>
      </c>
      <c r="D129" t="s">
        <v>123</v>
      </c>
      <c r="E129" t="s">
        <v>102</v>
      </c>
      <c r="F129" t="s">
        <v>235</v>
      </c>
      <c r="G129" s="77">
        <v>305833.27</v>
      </c>
      <c r="H129" s="77">
        <v>-3.4502999999999999</v>
      </c>
      <c r="I129" s="77">
        <v>-10.552165314810001</v>
      </c>
      <c r="J129" s="78">
        <v>3.5999999999999999E-3</v>
      </c>
      <c r="K129" s="78">
        <v>0</v>
      </c>
    </row>
    <row r="130" spans="2:11">
      <c r="B130" t="s">
        <v>1413</v>
      </c>
      <c r="C130" t="s">
        <v>1414</v>
      </c>
      <c r="D130" t="s">
        <v>123</v>
      </c>
      <c r="E130" t="s">
        <v>102</v>
      </c>
      <c r="F130" t="s">
        <v>241</v>
      </c>
      <c r="G130" s="77">
        <v>115671.72</v>
      </c>
      <c r="H130" s="77">
        <v>-0.83299999999999996</v>
      </c>
      <c r="I130" s="77">
        <v>-0.96354542759999995</v>
      </c>
      <c r="J130" s="78">
        <v>2.9999999999999997E-4</v>
      </c>
      <c r="K130" s="78">
        <v>0</v>
      </c>
    </row>
    <row r="131" spans="2:11">
      <c r="B131" t="s">
        <v>1413</v>
      </c>
      <c r="C131" t="s">
        <v>1415</v>
      </c>
      <c r="D131" t="s">
        <v>123</v>
      </c>
      <c r="E131" t="s">
        <v>102</v>
      </c>
      <c r="F131" t="s">
        <v>241</v>
      </c>
      <c r="G131" s="77">
        <v>357965.38</v>
      </c>
      <c r="H131" s="77">
        <v>1.9547000000000001</v>
      </c>
      <c r="I131" s="77">
        <v>6.9971492828599997</v>
      </c>
      <c r="J131" s="78">
        <v>-2.3999999999999998E-3</v>
      </c>
      <c r="K131" s="78">
        <v>0</v>
      </c>
    </row>
    <row r="132" spans="2:11">
      <c r="B132" t="s">
        <v>1413</v>
      </c>
      <c r="C132" t="s">
        <v>1416</v>
      </c>
      <c r="D132" t="s">
        <v>123</v>
      </c>
      <c r="E132" t="s">
        <v>102</v>
      </c>
      <c r="F132" t="s">
        <v>241</v>
      </c>
      <c r="G132" s="77">
        <v>148055.35</v>
      </c>
      <c r="H132" s="77">
        <v>-0.74709999999999999</v>
      </c>
      <c r="I132" s="77">
        <v>-1.1061215198500001</v>
      </c>
      <c r="J132" s="78">
        <v>4.0000000000000002E-4</v>
      </c>
      <c r="K132" s="78">
        <v>0</v>
      </c>
    </row>
    <row r="133" spans="2:11">
      <c r="B133" t="s">
        <v>1413</v>
      </c>
      <c r="C133" t="s">
        <v>1417</v>
      </c>
      <c r="D133" t="s">
        <v>123</v>
      </c>
      <c r="E133" t="s">
        <v>102</v>
      </c>
      <c r="F133" t="s">
        <v>241</v>
      </c>
      <c r="G133" s="77">
        <v>435085.78</v>
      </c>
      <c r="H133" s="77">
        <v>-0.83309999999999995</v>
      </c>
      <c r="I133" s="77">
        <v>-3.6246996331800001</v>
      </c>
      <c r="J133" s="78">
        <v>1.1999999999999999E-3</v>
      </c>
      <c r="K133" s="78">
        <v>0</v>
      </c>
    </row>
    <row r="134" spans="2:11">
      <c r="B134" t="s">
        <v>1413</v>
      </c>
      <c r="C134" t="s">
        <v>1418</v>
      </c>
      <c r="D134" t="s">
        <v>123</v>
      </c>
      <c r="E134" t="s">
        <v>102</v>
      </c>
      <c r="F134" t="s">
        <v>241</v>
      </c>
      <c r="G134" s="77">
        <v>174380.7</v>
      </c>
      <c r="H134" s="77">
        <v>-0.63280000000000003</v>
      </c>
      <c r="I134" s="77">
        <v>-1.1034810695999999</v>
      </c>
      <c r="J134" s="78">
        <v>4.0000000000000002E-4</v>
      </c>
      <c r="K134" s="78">
        <v>0</v>
      </c>
    </row>
    <row r="135" spans="2:11">
      <c r="B135" t="s">
        <v>1419</v>
      </c>
      <c r="C135" t="s">
        <v>1420</v>
      </c>
      <c r="D135" t="s">
        <v>123</v>
      </c>
      <c r="E135" t="s">
        <v>102</v>
      </c>
      <c r="F135" t="s">
        <v>1296</v>
      </c>
      <c r="G135" s="77">
        <v>187469.1</v>
      </c>
      <c r="H135" s="77">
        <v>-4.6772</v>
      </c>
      <c r="I135" s="77">
        <v>-8.7683047452</v>
      </c>
      <c r="J135" s="78">
        <v>3.0000000000000001E-3</v>
      </c>
      <c r="K135" s="78">
        <v>0</v>
      </c>
    </row>
    <row r="136" spans="2:11">
      <c r="B136" t="s">
        <v>1419</v>
      </c>
      <c r="C136" t="s">
        <v>1421</v>
      </c>
      <c r="D136" t="s">
        <v>123</v>
      </c>
      <c r="E136" t="s">
        <v>102</v>
      </c>
      <c r="F136" t="s">
        <v>1296</v>
      </c>
      <c r="G136" s="77">
        <v>1022311.31</v>
      </c>
      <c r="H136" s="77">
        <v>-4.8365999999999998</v>
      </c>
      <c r="I136" s="77">
        <v>-49.445108819460003</v>
      </c>
      <c r="J136" s="78">
        <v>1.67E-2</v>
      </c>
      <c r="K136" s="78">
        <v>-2.0000000000000001E-4</v>
      </c>
    </row>
    <row r="137" spans="2:11">
      <c r="B137" t="s">
        <v>1419</v>
      </c>
      <c r="C137" t="s">
        <v>1422</v>
      </c>
      <c r="D137" t="s">
        <v>123</v>
      </c>
      <c r="E137" t="s">
        <v>102</v>
      </c>
      <c r="F137" t="s">
        <v>238</v>
      </c>
      <c r="G137" s="77">
        <v>178819.39</v>
      </c>
      <c r="H137" s="77">
        <v>0.93369999999999997</v>
      </c>
      <c r="I137" s="77">
        <v>1.6696366444299999</v>
      </c>
      <c r="J137" s="78">
        <v>-5.9999999999999995E-4</v>
      </c>
      <c r="K137" s="78">
        <v>0</v>
      </c>
    </row>
    <row r="138" spans="2:11">
      <c r="B138" t="s">
        <v>1423</v>
      </c>
      <c r="C138" t="s">
        <v>1424</v>
      </c>
      <c r="D138" t="s">
        <v>123</v>
      </c>
      <c r="E138" t="s">
        <v>102</v>
      </c>
      <c r="F138" t="s">
        <v>235</v>
      </c>
      <c r="G138" s="77">
        <v>1316168.52</v>
      </c>
      <c r="H138" s="77">
        <v>-3.4931000000000001</v>
      </c>
      <c r="I138" s="77">
        <v>-45.975082572120002</v>
      </c>
      <c r="J138" s="78">
        <v>1.55E-2</v>
      </c>
      <c r="K138" s="78">
        <v>-2.0000000000000001E-4</v>
      </c>
    </row>
    <row r="139" spans="2:11">
      <c r="B139" t="s">
        <v>1425</v>
      </c>
      <c r="C139" t="s">
        <v>1426</v>
      </c>
      <c r="D139" t="s">
        <v>123</v>
      </c>
      <c r="E139" t="s">
        <v>102</v>
      </c>
      <c r="F139" t="s">
        <v>1296</v>
      </c>
      <c r="G139" s="77">
        <v>169184.91</v>
      </c>
      <c r="H139" s="77">
        <v>-4.7026000000000003</v>
      </c>
      <c r="I139" s="77">
        <v>-7.9560895776600002</v>
      </c>
      <c r="J139" s="78">
        <v>2.7000000000000001E-3</v>
      </c>
      <c r="K139" s="78">
        <v>0</v>
      </c>
    </row>
    <row r="140" spans="2:11">
      <c r="B140" t="s">
        <v>1427</v>
      </c>
      <c r="C140" t="s">
        <v>1428</v>
      </c>
      <c r="D140" t="s">
        <v>123</v>
      </c>
      <c r="E140" t="s">
        <v>102</v>
      </c>
      <c r="F140" t="s">
        <v>238</v>
      </c>
      <c r="G140" s="77">
        <v>223088.22</v>
      </c>
      <c r="H140" s="77">
        <v>-4.7234999999999996</v>
      </c>
      <c r="I140" s="77">
        <v>-10.5375720717</v>
      </c>
      <c r="J140" s="78">
        <v>3.5999999999999999E-3</v>
      </c>
      <c r="K140" s="78">
        <v>0</v>
      </c>
    </row>
    <row r="141" spans="2:11">
      <c r="B141" t="s">
        <v>1427</v>
      </c>
      <c r="C141" t="s">
        <v>1429</v>
      </c>
      <c r="D141" t="s">
        <v>123</v>
      </c>
      <c r="E141" t="s">
        <v>102</v>
      </c>
      <c r="F141" t="s">
        <v>238</v>
      </c>
      <c r="G141" s="77">
        <v>310639.37</v>
      </c>
      <c r="H141" s="77">
        <v>-4.6679000000000004</v>
      </c>
      <c r="I141" s="77">
        <v>-14.500335152230001</v>
      </c>
      <c r="J141" s="78">
        <v>4.8999999999999998E-3</v>
      </c>
      <c r="K141" s="78">
        <v>-1E-4</v>
      </c>
    </row>
    <row r="142" spans="2:11">
      <c r="B142" t="s">
        <v>1427</v>
      </c>
      <c r="C142" t="s">
        <v>1430</v>
      </c>
      <c r="D142" t="s">
        <v>123</v>
      </c>
      <c r="E142" t="s">
        <v>102</v>
      </c>
      <c r="F142" t="s">
        <v>238</v>
      </c>
      <c r="G142" s="77">
        <v>604166.78</v>
      </c>
      <c r="H142" s="77">
        <v>-4.7234999999999996</v>
      </c>
      <c r="I142" s="77">
        <v>-28.537817853300002</v>
      </c>
      <c r="J142" s="78">
        <v>9.7000000000000003E-3</v>
      </c>
      <c r="K142" s="78">
        <v>-1E-4</v>
      </c>
    </row>
    <row r="143" spans="2:11">
      <c r="B143" t="s">
        <v>1427</v>
      </c>
      <c r="C143" t="s">
        <v>1431</v>
      </c>
      <c r="D143" t="s">
        <v>123</v>
      </c>
      <c r="E143" t="s">
        <v>102</v>
      </c>
      <c r="F143" t="s">
        <v>238</v>
      </c>
      <c r="G143" s="77">
        <v>377771.24</v>
      </c>
      <c r="H143" s="77">
        <v>-4.6772</v>
      </c>
      <c r="I143" s="77">
        <v>-17.66911643728</v>
      </c>
      <c r="J143" s="78">
        <v>6.0000000000000001E-3</v>
      </c>
      <c r="K143" s="78">
        <v>-1E-4</v>
      </c>
    </row>
    <row r="144" spans="2:11">
      <c r="B144" t="s">
        <v>1432</v>
      </c>
      <c r="C144" t="s">
        <v>1433</v>
      </c>
      <c r="D144" t="s">
        <v>123</v>
      </c>
      <c r="E144" t="s">
        <v>102</v>
      </c>
      <c r="F144" t="s">
        <v>232</v>
      </c>
      <c r="G144" s="77">
        <v>459134.84</v>
      </c>
      <c r="H144" s="77">
        <v>-2.7016</v>
      </c>
      <c r="I144" s="77">
        <v>-12.40398683744</v>
      </c>
      <c r="J144" s="78">
        <v>4.1999999999999997E-3</v>
      </c>
      <c r="K144" s="78">
        <v>0</v>
      </c>
    </row>
    <row r="145" spans="2:11">
      <c r="B145" t="s">
        <v>1432</v>
      </c>
      <c r="C145" t="s">
        <v>1434</v>
      </c>
      <c r="D145" t="s">
        <v>123</v>
      </c>
      <c r="E145" t="s">
        <v>102</v>
      </c>
      <c r="F145" t="s">
        <v>232</v>
      </c>
      <c r="G145" s="77">
        <v>431745.63</v>
      </c>
      <c r="H145" s="77">
        <v>-2.7016</v>
      </c>
      <c r="I145" s="77">
        <v>-11.66403994008</v>
      </c>
      <c r="J145" s="78">
        <v>3.8999999999999998E-3</v>
      </c>
      <c r="K145" s="78">
        <v>0</v>
      </c>
    </row>
    <row r="146" spans="2:11">
      <c r="B146" t="s">
        <v>1432</v>
      </c>
      <c r="C146" t="s">
        <v>1435</v>
      </c>
      <c r="D146" t="s">
        <v>123</v>
      </c>
      <c r="E146" t="s">
        <v>102</v>
      </c>
      <c r="F146" t="s">
        <v>232</v>
      </c>
      <c r="G146" s="77">
        <v>388760.34</v>
      </c>
      <c r="H146" s="77">
        <v>-2.6516000000000002</v>
      </c>
      <c r="I146" s="77">
        <v>-10.308369175439999</v>
      </c>
      <c r="J146" s="78">
        <v>3.5000000000000001E-3</v>
      </c>
      <c r="K146" s="78">
        <v>0</v>
      </c>
    </row>
    <row r="147" spans="2:11">
      <c r="B147" t="s">
        <v>1432</v>
      </c>
      <c r="C147" t="s">
        <v>1436</v>
      </c>
      <c r="D147" t="s">
        <v>123</v>
      </c>
      <c r="E147" t="s">
        <v>102</v>
      </c>
      <c r="F147" t="s">
        <v>232</v>
      </c>
      <c r="G147" s="77">
        <v>345782.48</v>
      </c>
      <c r="H147" s="77">
        <v>-2.5869</v>
      </c>
      <c r="I147" s="77">
        <v>-8.9450469751200004</v>
      </c>
      <c r="J147" s="78">
        <v>3.0000000000000001E-3</v>
      </c>
      <c r="K147" s="78">
        <v>0</v>
      </c>
    </row>
    <row r="148" spans="2:11">
      <c r="B148" t="s">
        <v>1432</v>
      </c>
      <c r="C148" t="s">
        <v>1437</v>
      </c>
      <c r="D148" t="s">
        <v>123</v>
      </c>
      <c r="E148" t="s">
        <v>102</v>
      </c>
      <c r="F148" t="s">
        <v>241</v>
      </c>
      <c r="G148" s="77">
        <v>349127.81</v>
      </c>
      <c r="H148" s="77">
        <v>1.3272999999999999</v>
      </c>
      <c r="I148" s="77">
        <v>4.6339734221300004</v>
      </c>
      <c r="J148" s="78">
        <v>-1.6000000000000001E-3</v>
      </c>
      <c r="K148" s="78">
        <v>0</v>
      </c>
    </row>
    <row r="149" spans="2:11">
      <c r="B149" t="s">
        <v>1438</v>
      </c>
      <c r="C149" t="s">
        <v>1439</v>
      </c>
      <c r="D149" t="s">
        <v>123</v>
      </c>
      <c r="E149" t="s">
        <v>102</v>
      </c>
      <c r="F149" t="s">
        <v>238</v>
      </c>
      <c r="G149" s="77">
        <v>296152.93</v>
      </c>
      <c r="H149" s="77">
        <v>-5.1769999999999996</v>
      </c>
      <c r="I149" s="77">
        <v>-15.3318371861</v>
      </c>
      <c r="J149" s="78">
        <v>5.1999999999999998E-3</v>
      </c>
      <c r="K149" s="78">
        <v>-1E-4</v>
      </c>
    </row>
    <row r="150" spans="2:11">
      <c r="B150" t="s">
        <v>1438</v>
      </c>
      <c r="C150" t="s">
        <v>1440</v>
      </c>
      <c r="D150" t="s">
        <v>123</v>
      </c>
      <c r="E150" t="s">
        <v>102</v>
      </c>
      <c r="F150" t="s">
        <v>238</v>
      </c>
      <c r="G150" s="77">
        <v>417729.36</v>
      </c>
      <c r="H150" s="77">
        <v>-5.1769999999999996</v>
      </c>
      <c r="I150" s="77">
        <v>-21.6258489672</v>
      </c>
      <c r="J150" s="78">
        <v>7.3000000000000001E-3</v>
      </c>
      <c r="K150" s="78">
        <v>-1E-4</v>
      </c>
    </row>
    <row r="151" spans="2:11">
      <c r="B151" t="s">
        <v>1438</v>
      </c>
      <c r="C151" t="s">
        <v>1441</v>
      </c>
      <c r="D151" t="s">
        <v>123</v>
      </c>
      <c r="E151" t="s">
        <v>102</v>
      </c>
      <c r="F151" t="s">
        <v>238</v>
      </c>
      <c r="G151" s="77">
        <v>517508.87</v>
      </c>
      <c r="H151" s="77">
        <v>-5.2736000000000001</v>
      </c>
      <c r="I151" s="77">
        <v>-27.291347768320001</v>
      </c>
      <c r="J151" s="78">
        <v>9.1999999999999998E-3</v>
      </c>
      <c r="K151" s="78">
        <v>-1E-4</v>
      </c>
    </row>
    <row r="152" spans="2:11">
      <c r="B152" t="s">
        <v>1442</v>
      </c>
      <c r="C152" t="s">
        <v>1443</v>
      </c>
      <c r="D152" t="s">
        <v>123</v>
      </c>
      <c r="E152" t="s">
        <v>102</v>
      </c>
      <c r="F152" t="s">
        <v>232</v>
      </c>
      <c r="G152" s="77">
        <v>1142191.1100000001</v>
      </c>
      <c r="H152" s="77">
        <v>-3.2608999999999999</v>
      </c>
      <c r="I152" s="77">
        <v>-37.245709905989997</v>
      </c>
      <c r="J152" s="78">
        <v>1.26E-2</v>
      </c>
      <c r="K152" s="78">
        <v>-1E-4</v>
      </c>
    </row>
    <row r="153" spans="2:11">
      <c r="B153" t="s">
        <v>1444</v>
      </c>
      <c r="C153" t="s">
        <v>1445</v>
      </c>
      <c r="D153" t="s">
        <v>123</v>
      </c>
      <c r="E153" t="s">
        <v>102</v>
      </c>
      <c r="F153" t="s">
        <v>241</v>
      </c>
      <c r="G153" s="77">
        <v>610938.62</v>
      </c>
      <c r="H153" s="77">
        <v>-0.51180000000000003</v>
      </c>
      <c r="I153" s="77">
        <v>-3.12678385716</v>
      </c>
      <c r="J153" s="78">
        <v>1.1000000000000001E-3</v>
      </c>
      <c r="K153" s="78">
        <v>0</v>
      </c>
    </row>
    <row r="154" spans="2:11">
      <c r="B154" t="s">
        <v>1444</v>
      </c>
      <c r="C154" t="s">
        <v>1446</v>
      </c>
      <c r="D154" t="s">
        <v>123</v>
      </c>
      <c r="E154" t="s">
        <v>102</v>
      </c>
      <c r="F154" t="s">
        <v>241</v>
      </c>
      <c r="G154" s="77">
        <v>262016.4</v>
      </c>
      <c r="H154" s="77">
        <v>-0.44059999999999999</v>
      </c>
      <c r="I154" s="77">
        <v>-1.1544442584000001</v>
      </c>
      <c r="J154" s="78">
        <v>4.0000000000000002E-4</v>
      </c>
      <c r="K154" s="78">
        <v>0</v>
      </c>
    </row>
    <row r="155" spans="2:11">
      <c r="B155" t="s">
        <v>1447</v>
      </c>
      <c r="C155" t="s">
        <v>1448</v>
      </c>
      <c r="D155" t="s">
        <v>123</v>
      </c>
      <c r="E155" t="s">
        <v>102</v>
      </c>
      <c r="F155" t="s">
        <v>241</v>
      </c>
      <c r="G155" s="77">
        <v>193279.54</v>
      </c>
      <c r="H155" s="77">
        <v>-0.54930000000000001</v>
      </c>
      <c r="I155" s="77">
        <v>-1.0616845132199999</v>
      </c>
      <c r="J155" s="78">
        <v>4.0000000000000002E-4</v>
      </c>
      <c r="K155" s="78">
        <v>0</v>
      </c>
    </row>
    <row r="156" spans="2:11">
      <c r="B156" t="s">
        <v>1447</v>
      </c>
      <c r="C156" t="s">
        <v>1449</v>
      </c>
      <c r="D156" t="s">
        <v>123</v>
      </c>
      <c r="E156" t="s">
        <v>102</v>
      </c>
      <c r="F156" t="s">
        <v>241</v>
      </c>
      <c r="G156" s="77">
        <v>148307.72</v>
      </c>
      <c r="H156" s="77">
        <v>-0.54930000000000001</v>
      </c>
      <c r="I156" s="77">
        <v>-0.81465430595999999</v>
      </c>
      <c r="J156" s="78">
        <v>2.9999999999999997E-4</v>
      </c>
      <c r="K156" s="78">
        <v>0</v>
      </c>
    </row>
    <row r="157" spans="2:11">
      <c r="B157" t="s">
        <v>1447</v>
      </c>
      <c r="C157" t="s">
        <v>1450</v>
      </c>
      <c r="D157" t="s">
        <v>123</v>
      </c>
      <c r="E157" t="s">
        <v>102</v>
      </c>
      <c r="F157" t="s">
        <v>241</v>
      </c>
      <c r="G157" s="77">
        <v>741959.2</v>
      </c>
      <c r="H157" s="77">
        <v>-0.49230000000000002</v>
      </c>
      <c r="I157" s="77">
        <v>-3.6526651416</v>
      </c>
      <c r="J157" s="78">
        <v>1.1999999999999999E-3</v>
      </c>
      <c r="K157" s="78">
        <v>0</v>
      </c>
    </row>
    <row r="158" spans="2:11">
      <c r="B158" t="s">
        <v>1451</v>
      </c>
      <c r="C158" t="s">
        <v>1452</v>
      </c>
      <c r="D158" t="s">
        <v>123</v>
      </c>
      <c r="E158" t="s">
        <v>102</v>
      </c>
      <c r="F158" t="s">
        <v>1296</v>
      </c>
      <c r="G158" s="77">
        <v>333847</v>
      </c>
      <c r="H158" s="77">
        <v>-6.0942999999999996</v>
      </c>
      <c r="I158" s="77">
        <v>-20.345637720999999</v>
      </c>
      <c r="J158" s="78">
        <v>6.8999999999999999E-3</v>
      </c>
      <c r="K158" s="78">
        <v>-1E-4</v>
      </c>
    </row>
    <row r="159" spans="2:11">
      <c r="B159" t="s">
        <v>1451</v>
      </c>
      <c r="C159" t="s">
        <v>1453</v>
      </c>
      <c r="D159" t="s">
        <v>123</v>
      </c>
      <c r="E159" t="s">
        <v>102</v>
      </c>
      <c r="F159" t="s">
        <v>1296</v>
      </c>
      <c r="G159" s="77">
        <v>917181.12</v>
      </c>
      <c r="H159" s="77">
        <v>-6.1981999999999999</v>
      </c>
      <c r="I159" s="77">
        <v>-56.848720179840001</v>
      </c>
      <c r="J159" s="78">
        <v>1.9199999999999998E-2</v>
      </c>
      <c r="K159" s="78">
        <v>-2.0000000000000001E-4</v>
      </c>
    </row>
    <row r="160" spans="2:11">
      <c r="B160" t="s">
        <v>1451</v>
      </c>
      <c r="C160" t="s">
        <v>1454</v>
      </c>
      <c r="D160" t="s">
        <v>123</v>
      </c>
      <c r="E160" t="s">
        <v>102</v>
      </c>
      <c r="F160" t="s">
        <v>1296</v>
      </c>
      <c r="G160" s="77">
        <v>291847.67999999999</v>
      </c>
      <c r="H160" s="77">
        <v>-6.1919000000000004</v>
      </c>
      <c r="I160" s="77">
        <v>-18.070916497919999</v>
      </c>
      <c r="J160" s="78">
        <v>6.1000000000000004E-3</v>
      </c>
      <c r="K160" s="78">
        <v>-1E-4</v>
      </c>
    </row>
    <row r="161" spans="2:11">
      <c r="B161" t="s">
        <v>1451</v>
      </c>
      <c r="C161" t="s">
        <v>1455</v>
      </c>
      <c r="D161" t="s">
        <v>123</v>
      </c>
      <c r="E161" t="s">
        <v>102</v>
      </c>
      <c r="F161" t="s">
        <v>1296</v>
      </c>
      <c r="G161" s="77">
        <v>1045374.93</v>
      </c>
      <c r="H161" s="77">
        <v>-5.8808999999999996</v>
      </c>
      <c r="I161" s="77">
        <v>-61.477454258370003</v>
      </c>
      <c r="J161" s="78">
        <v>2.0799999999999999E-2</v>
      </c>
      <c r="K161" s="78">
        <v>-2.0000000000000001E-4</v>
      </c>
    </row>
    <row r="162" spans="2:11">
      <c r="B162" t="s">
        <v>1456</v>
      </c>
      <c r="C162" t="s">
        <v>1457</v>
      </c>
      <c r="D162" t="s">
        <v>123</v>
      </c>
      <c r="E162" t="s">
        <v>102</v>
      </c>
      <c r="F162" t="s">
        <v>238</v>
      </c>
      <c r="G162" s="77">
        <v>336192.53</v>
      </c>
      <c r="H162" s="77">
        <v>-4.5265000000000004</v>
      </c>
      <c r="I162" s="77">
        <v>-15.217754870449999</v>
      </c>
      <c r="J162" s="78">
        <v>5.1000000000000004E-3</v>
      </c>
      <c r="K162" s="78">
        <v>-1E-4</v>
      </c>
    </row>
    <row r="163" spans="2:11">
      <c r="B163" t="s">
        <v>1456</v>
      </c>
      <c r="C163" t="s">
        <v>1458</v>
      </c>
      <c r="D163" t="s">
        <v>123</v>
      </c>
      <c r="E163" t="s">
        <v>102</v>
      </c>
      <c r="F163" t="s">
        <v>238</v>
      </c>
      <c r="G163" s="77">
        <v>521558.62</v>
      </c>
      <c r="H163" s="77">
        <v>-4.4343000000000004</v>
      </c>
      <c r="I163" s="77">
        <v>-23.127473886659999</v>
      </c>
      <c r="J163" s="78">
        <v>7.7999999999999996E-3</v>
      </c>
      <c r="K163" s="78">
        <v>-1E-4</v>
      </c>
    </row>
    <row r="164" spans="2:11">
      <c r="B164" t="s">
        <v>1456</v>
      </c>
      <c r="C164" t="s">
        <v>1459</v>
      </c>
      <c r="D164" t="s">
        <v>123</v>
      </c>
      <c r="E164" t="s">
        <v>102</v>
      </c>
      <c r="F164" t="s">
        <v>238</v>
      </c>
      <c r="G164" s="77">
        <v>377938.25</v>
      </c>
      <c r="H164" s="77">
        <v>-4.6035000000000004</v>
      </c>
      <c r="I164" s="77">
        <v>-17.398387338749998</v>
      </c>
      <c r="J164" s="78">
        <v>5.8999999999999999E-3</v>
      </c>
      <c r="K164" s="78">
        <v>-1E-4</v>
      </c>
    </row>
    <row r="165" spans="2:11">
      <c r="B165" t="s">
        <v>1460</v>
      </c>
      <c r="C165" t="s">
        <v>1461</v>
      </c>
      <c r="D165" t="s">
        <v>123</v>
      </c>
      <c r="E165" t="s">
        <v>102</v>
      </c>
      <c r="F165" t="s">
        <v>1296</v>
      </c>
      <c r="G165" s="77">
        <v>344693.84</v>
      </c>
      <c r="H165" s="77">
        <v>-2.8955000000000002</v>
      </c>
      <c r="I165" s="77">
        <v>-9.9806101371999993</v>
      </c>
      <c r="J165" s="78">
        <v>3.3999999999999998E-3</v>
      </c>
      <c r="K165" s="78">
        <v>0</v>
      </c>
    </row>
    <row r="166" spans="2:11">
      <c r="B166" t="s">
        <v>1460</v>
      </c>
      <c r="C166" t="s">
        <v>1462</v>
      </c>
      <c r="D166" t="s">
        <v>123</v>
      </c>
      <c r="E166" t="s">
        <v>102</v>
      </c>
      <c r="F166" t="s">
        <v>1296</v>
      </c>
      <c r="G166" s="77">
        <v>692376.49</v>
      </c>
      <c r="H166" s="77">
        <v>-2.4514</v>
      </c>
      <c r="I166" s="77">
        <v>-16.972917275859999</v>
      </c>
      <c r="J166" s="78">
        <v>5.7000000000000002E-3</v>
      </c>
      <c r="K166" s="78">
        <v>-1E-4</v>
      </c>
    </row>
    <row r="167" spans="2:11">
      <c r="B167" t="s">
        <v>1460</v>
      </c>
      <c r="C167" t="s">
        <v>1463</v>
      </c>
      <c r="D167" t="s">
        <v>123</v>
      </c>
      <c r="E167" t="s">
        <v>102</v>
      </c>
      <c r="F167" t="s">
        <v>1296</v>
      </c>
      <c r="G167" s="77">
        <v>344970.95</v>
      </c>
      <c r="H167" s="77">
        <v>-2.8129</v>
      </c>
      <c r="I167" s="77">
        <v>-9.7036878525500008</v>
      </c>
      <c r="J167" s="78">
        <v>3.3E-3</v>
      </c>
      <c r="K167" s="78">
        <v>0</v>
      </c>
    </row>
    <row r="168" spans="2:11">
      <c r="B168" t="s">
        <v>1460</v>
      </c>
      <c r="C168" t="s">
        <v>1464</v>
      </c>
      <c r="D168" t="s">
        <v>123</v>
      </c>
      <c r="E168" t="s">
        <v>102</v>
      </c>
      <c r="F168" t="s">
        <v>1296</v>
      </c>
      <c r="G168" s="77">
        <v>423271.54</v>
      </c>
      <c r="H168" s="77">
        <v>-4.742</v>
      </c>
      <c r="I168" s="77">
        <v>-20.071536426800002</v>
      </c>
      <c r="J168" s="78">
        <v>6.7999999999999996E-3</v>
      </c>
      <c r="K168" s="78">
        <v>-1E-4</v>
      </c>
    </row>
    <row r="169" spans="2:11">
      <c r="B169" t="s">
        <v>1465</v>
      </c>
      <c r="C169" t="s">
        <v>1466</v>
      </c>
      <c r="D169" t="s">
        <v>123</v>
      </c>
      <c r="E169" t="s">
        <v>102</v>
      </c>
      <c r="F169" t="s">
        <v>1296</v>
      </c>
      <c r="G169" s="77">
        <v>1050910.93</v>
      </c>
      <c r="H169" s="77">
        <v>-5.3178000000000001</v>
      </c>
      <c r="I169" s="77">
        <v>-55.885341435539999</v>
      </c>
      <c r="J169" s="78">
        <v>1.89E-2</v>
      </c>
      <c r="K169" s="78">
        <v>-2.0000000000000001E-4</v>
      </c>
    </row>
    <row r="170" spans="2:11">
      <c r="B170" t="s">
        <v>1465</v>
      </c>
      <c r="C170" t="s">
        <v>1467</v>
      </c>
      <c r="D170" t="s">
        <v>123</v>
      </c>
      <c r="E170" t="s">
        <v>102</v>
      </c>
      <c r="F170" t="s">
        <v>1296</v>
      </c>
      <c r="G170" s="77">
        <v>335994.59</v>
      </c>
      <c r="H170" s="77">
        <v>-5.4108999999999998</v>
      </c>
      <c r="I170" s="77">
        <v>-18.180331270309999</v>
      </c>
      <c r="J170" s="78">
        <v>6.1000000000000004E-3</v>
      </c>
      <c r="K170" s="78">
        <v>-1E-4</v>
      </c>
    </row>
    <row r="171" spans="2:11">
      <c r="B171" t="s">
        <v>1468</v>
      </c>
      <c r="C171" t="s">
        <v>1469</v>
      </c>
      <c r="D171" t="s">
        <v>123</v>
      </c>
      <c r="E171" t="s">
        <v>102</v>
      </c>
      <c r="F171" t="s">
        <v>238</v>
      </c>
      <c r="G171" s="77">
        <v>296930.89</v>
      </c>
      <c r="H171" s="77">
        <v>-3.5487000000000002</v>
      </c>
      <c r="I171" s="77">
        <v>-10.537186493429999</v>
      </c>
      <c r="J171" s="78">
        <v>3.5999999999999999E-3</v>
      </c>
      <c r="K171" s="78">
        <v>0</v>
      </c>
    </row>
    <row r="172" spans="2:11">
      <c r="B172" t="s">
        <v>1470</v>
      </c>
      <c r="C172" t="s">
        <v>1471</v>
      </c>
      <c r="D172" t="s">
        <v>123</v>
      </c>
      <c r="E172" t="s">
        <v>102</v>
      </c>
      <c r="F172" t="s">
        <v>247</v>
      </c>
      <c r="G172" s="77">
        <v>248358.89</v>
      </c>
      <c r="H172" s="77">
        <v>-6.9492000000000003</v>
      </c>
      <c r="I172" s="77">
        <v>-17.25895598388</v>
      </c>
      <c r="J172" s="78">
        <v>5.7999999999999996E-3</v>
      </c>
      <c r="K172" s="78">
        <v>-1E-4</v>
      </c>
    </row>
    <row r="173" spans="2:11">
      <c r="B173" t="s">
        <v>1470</v>
      </c>
      <c r="C173" t="s">
        <v>1472</v>
      </c>
      <c r="D173" t="s">
        <v>123</v>
      </c>
      <c r="E173" t="s">
        <v>102</v>
      </c>
      <c r="F173" t="s">
        <v>247</v>
      </c>
      <c r="G173" s="77">
        <v>298208.81</v>
      </c>
      <c r="H173" s="77">
        <v>-6.8853</v>
      </c>
      <c r="I173" s="77">
        <v>-20.53257119493</v>
      </c>
      <c r="J173" s="78">
        <v>6.8999999999999999E-3</v>
      </c>
      <c r="K173" s="78">
        <v>-1E-4</v>
      </c>
    </row>
    <row r="174" spans="2:11">
      <c r="B174" t="s">
        <v>1473</v>
      </c>
      <c r="C174" t="s">
        <v>1474</v>
      </c>
      <c r="D174" t="s">
        <v>123</v>
      </c>
      <c r="E174" t="s">
        <v>102</v>
      </c>
      <c r="F174" t="s">
        <v>238</v>
      </c>
      <c r="G174" s="77">
        <v>150207.69</v>
      </c>
      <c r="H174" s="77">
        <v>-3.6520000000000001</v>
      </c>
      <c r="I174" s="77">
        <v>-5.4855848388000004</v>
      </c>
      <c r="J174" s="78">
        <v>1.9E-3</v>
      </c>
      <c r="K174" s="78">
        <v>0</v>
      </c>
    </row>
    <row r="175" spans="2:11">
      <c r="B175" t="s">
        <v>1473</v>
      </c>
      <c r="C175" t="s">
        <v>1475</v>
      </c>
      <c r="D175" t="s">
        <v>123</v>
      </c>
      <c r="E175" t="s">
        <v>102</v>
      </c>
      <c r="F175" t="s">
        <v>238</v>
      </c>
      <c r="G175" s="77">
        <v>169496.65</v>
      </c>
      <c r="H175" s="77">
        <v>-3.6520999999999999</v>
      </c>
      <c r="I175" s="77">
        <v>-6.1901871546500002</v>
      </c>
      <c r="J175" s="78">
        <v>2.0999999999999999E-3</v>
      </c>
      <c r="K175" s="78">
        <v>0</v>
      </c>
    </row>
    <row r="176" spans="2:11">
      <c r="B176" t="s">
        <v>1476</v>
      </c>
      <c r="C176" t="s">
        <v>1477</v>
      </c>
      <c r="D176" t="s">
        <v>123</v>
      </c>
      <c r="E176" t="s">
        <v>102</v>
      </c>
      <c r="F176" t="s">
        <v>238</v>
      </c>
      <c r="G176" s="77">
        <v>306177.59999999998</v>
      </c>
      <c r="H176" s="77">
        <v>-1.696</v>
      </c>
      <c r="I176" s="77">
        <v>-5.1927720959999997</v>
      </c>
      <c r="J176" s="78">
        <v>1.8E-3</v>
      </c>
      <c r="K176" s="78">
        <v>0</v>
      </c>
    </row>
    <row r="177" spans="2:11">
      <c r="B177" t="s">
        <v>1476</v>
      </c>
      <c r="C177" t="s">
        <v>1478</v>
      </c>
      <c r="D177" t="s">
        <v>123</v>
      </c>
      <c r="E177" t="s">
        <v>102</v>
      </c>
      <c r="F177" t="s">
        <v>241</v>
      </c>
      <c r="G177" s="77">
        <v>275886.53999999998</v>
      </c>
      <c r="H177" s="77">
        <v>1.246</v>
      </c>
      <c r="I177" s="77">
        <v>3.4375462884000001</v>
      </c>
      <c r="J177" s="78">
        <v>-1.1999999999999999E-3</v>
      </c>
      <c r="K177" s="78">
        <v>0</v>
      </c>
    </row>
    <row r="178" spans="2:11">
      <c r="B178" t="s">
        <v>1476</v>
      </c>
      <c r="C178" t="s">
        <v>1479</v>
      </c>
      <c r="D178" t="s">
        <v>123</v>
      </c>
      <c r="E178" t="s">
        <v>102</v>
      </c>
      <c r="F178" t="s">
        <v>238</v>
      </c>
      <c r="G178" s="77">
        <v>86388.71</v>
      </c>
      <c r="H178" s="77">
        <v>-1.6785000000000001</v>
      </c>
      <c r="I178" s="77">
        <v>-1.4500344973499999</v>
      </c>
      <c r="J178" s="78">
        <v>5.0000000000000001E-4</v>
      </c>
      <c r="K178" s="78">
        <v>0</v>
      </c>
    </row>
    <row r="179" spans="2:11">
      <c r="B179" t="s">
        <v>1476</v>
      </c>
      <c r="C179" t="s">
        <v>1480</v>
      </c>
      <c r="D179" t="s">
        <v>123</v>
      </c>
      <c r="E179" t="s">
        <v>102</v>
      </c>
      <c r="F179" t="s">
        <v>238</v>
      </c>
      <c r="G179" s="77">
        <v>431869.34</v>
      </c>
      <c r="H179" s="77">
        <v>-1.696</v>
      </c>
      <c r="I179" s="77">
        <v>-7.3245040063999998</v>
      </c>
      <c r="J179" s="78">
        <v>2.5000000000000001E-3</v>
      </c>
      <c r="K179" s="78">
        <v>0</v>
      </c>
    </row>
    <row r="180" spans="2:11">
      <c r="B180" t="s">
        <v>1481</v>
      </c>
      <c r="C180" t="s">
        <v>1482</v>
      </c>
      <c r="D180" t="s">
        <v>123</v>
      </c>
      <c r="E180" t="s">
        <v>102</v>
      </c>
      <c r="F180" t="s">
        <v>232</v>
      </c>
      <c r="G180" s="77">
        <v>432859.02</v>
      </c>
      <c r="H180" s="77">
        <v>-2.4127000000000001</v>
      </c>
      <c r="I180" s="77">
        <v>-10.443589575540001</v>
      </c>
      <c r="J180" s="78">
        <v>3.5000000000000001E-3</v>
      </c>
      <c r="K180" s="78">
        <v>0</v>
      </c>
    </row>
    <row r="181" spans="2:11">
      <c r="B181" t="s">
        <v>1483</v>
      </c>
      <c r="C181" t="s">
        <v>1484</v>
      </c>
      <c r="D181" t="s">
        <v>123</v>
      </c>
      <c r="E181" t="s">
        <v>102</v>
      </c>
      <c r="F181" t="s">
        <v>247</v>
      </c>
      <c r="G181" s="77">
        <v>297845.64</v>
      </c>
      <c r="H181" s="77">
        <v>-5.3478000000000003</v>
      </c>
      <c r="I181" s="77">
        <v>-15.92818913592</v>
      </c>
      <c r="J181" s="78">
        <v>5.4000000000000003E-3</v>
      </c>
      <c r="K181" s="78">
        <v>-1E-4</v>
      </c>
    </row>
    <row r="182" spans="2:11">
      <c r="B182" t="s">
        <v>1483</v>
      </c>
      <c r="C182" t="s">
        <v>1485</v>
      </c>
      <c r="D182" t="s">
        <v>123</v>
      </c>
      <c r="E182" t="s">
        <v>102</v>
      </c>
      <c r="F182" t="s">
        <v>247</v>
      </c>
      <c r="G182" s="77">
        <v>667119.99</v>
      </c>
      <c r="H182" s="77">
        <v>-6.1478999999999999</v>
      </c>
      <c r="I182" s="77">
        <v>-41.013869865209998</v>
      </c>
      <c r="J182" s="78">
        <v>1.3899999999999999E-2</v>
      </c>
      <c r="K182" s="78">
        <v>-2.0000000000000001E-4</v>
      </c>
    </row>
    <row r="183" spans="2:11">
      <c r="B183" t="s">
        <v>1483</v>
      </c>
      <c r="C183" t="s">
        <v>1486</v>
      </c>
      <c r="D183" t="s">
        <v>123</v>
      </c>
      <c r="E183" t="s">
        <v>102</v>
      </c>
      <c r="F183" t="s">
        <v>247</v>
      </c>
      <c r="G183" s="77">
        <v>184851.46</v>
      </c>
      <c r="H183" s="77">
        <v>-5.3478000000000003</v>
      </c>
      <c r="I183" s="77">
        <v>-9.8854863778799995</v>
      </c>
      <c r="J183" s="78">
        <v>3.3E-3</v>
      </c>
      <c r="K183" s="78">
        <v>0</v>
      </c>
    </row>
    <row r="184" spans="2:11">
      <c r="B184" t="s">
        <v>1483</v>
      </c>
      <c r="C184" t="s">
        <v>1487</v>
      </c>
      <c r="D184" t="s">
        <v>123</v>
      </c>
      <c r="E184" t="s">
        <v>102</v>
      </c>
      <c r="F184" t="s">
        <v>247</v>
      </c>
      <c r="G184" s="77">
        <v>420240.66</v>
      </c>
      <c r="H184" s="77">
        <v>-5.3167999999999997</v>
      </c>
      <c r="I184" s="77">
        <v>-22.343355410880001</v>
      </c>
      <c r="J184" s="78">
        <v>7.6E-3</v>
      </c>
      <c r="K184" s="78">
        <v>-1E-4</v>
      </c>
    </row>
    <row r="185" spans="2:11">
      <c r="B185" t="s">
        <v>1488</v>
      </c>
      <c r="C185" t="s">
        <v>1489</v>
      </c>
      <c r="D185" t="s">
        <v>123</v>
      </c>
      <c r="E185" t="s">
        <v>102</v>
      </c>
      <c r="F185" t="s">
        <v>247</v>
      </c>
      <c r="G185" s="77">
        <v>275312.51</v>
      </c>
      <c r="H185" s="77">
        <v>-5.4166999999999996</v>
      </c>
      <c r="I185" s="77">
        <v>-14.91285272917</v>
      </c>
      <c r="J185" s="78">
        <v>5.0000000000000001E-3</v>
      </c>
      <c r="K185" s="78">
        <v>-1E-4</v>
      </c>
    </row>
    <row r="186" spans="2:11">
      <c r="B186" t="s">
        <v>1488</v>
      </c>
      <c r="C186" t="s">
        <v>1490</v>
      </c>
      <c r="D186" t="s">
        <v>123</v>
      </c>
      <c r="E186" t="s">
        <v>102</v>
      </c>
      <c r="F186" t="s">
        <v>247</v>
      </c>
      <c r="G186" s="77">
        <v>209724.46</v>
      </c>
      <c r="H186" s="77">
        <v>-5.51</v>
      </c>
      <c r="I186" s="77">
        <v>-11.555817746000001</v>
      </c>
      <c r="J186" s="78">
        <v>3.8999999999999998E-3</v>
      </c>
      <c r="K186" s="78">
        <v>0</v>
      </c>
    </row>
    <row r="187" spans="2:11">
      <c r="B187" t="s">
        <v>1488</v>
      </c>
      <c r="C187" t="s">
        <v>1491</v>
      </c>
      <c r="D187" t="s">
        <v>123</v>
      </c>
      <c r="E187" t="s">
        <v>102</v>
      </c>
      <c r="F187" t="s">
        <v>247</v>
      </c>
      <c r="G187" s="77">
        <v>83964.01</v>
      </c>
      <c r="H187" s="77">
        <v>-5.4166999999999996</v>
      </c>
      <c r="I187" s="77">
        <v>-4.5480785296699997</v>
      </c>
      <c r="J187" s="78">
        <v>1.5E-3</v>
      </c>
      <c r="K187" s="78">
        <v>0</v>
      </c>
    </row>
    <row r="188" spans="2:11">
      <c r="B188" t="s">
        <v>1492</v>
      </c>
      <c r="C188" t="s">
        <v>1493</v>
      </c>
      <c r="D188" t="s">
        <v>123</v>
      </c>
      <c r="E188" t="s">
        <v>106</v>
      </c>
      <c r="F188" t="s">
        <v>1494</v>
      </c>
      <c r="G188" s="77">
        <v>-345000</v>
      </c>
      <c r="H188" s="77">
        <v>15.849861211529536</v>
      </c>
      <c r="I188" s="77">
        <v>-54.682021179776903</v>
      </c>
      <c r="J188" s="78">
        <v>1.8499999999999999E-2</v>
      </c>
      <c r="K188" s="78">
        <v>-2.0000000000000001E-4</v>
      </c>
    </row>
    <row r="189" spans="2:11">
      <c r="B189" t="s">
        <v>1495</v>
      </c>
      <c r="C189" t="s">
        <v>1496</v>
      </c>
      <c r="D189" t="s">
        <v>123</v>
      </c>
      <c r="E189" t="s">
        <v>106</v>
      </c>
      <c r="F189" t="s">
        <v>1497</v>
      </c>
      <c r="G189" s="77">
        <v>-250000</v>
      </c>
      <c r="H189" s="77">
        <v>8.9947599999999994</v>
      </c>
      <c r="I189" s="77">
        <v>-22.486899999999999</v>
      </c>
      <c r="J189" s="78">
        <v>7.6E-3</v>
      </c>
      <c r="K189" s="78">
        <v>-1E-4</v>
      </c>
    </row>
    <row r="190" spans="2:11">
      <c r="B190" t="s">
        <v>1498</v>
      </c>
      <c r="C190" t="s">
        <v>1499</v>
      </c>
      <c r="D190" t="s">
        <v>123</v>
      </c>
      <c r="E190" t="s">
        <v>106</v>
      </c>
      <c r="F190" t="s">
        <v>1497</v>
      </c>
      <c r="G190" s="77">
        <v>5490000</v>
      </c>
      <c r="H190" s="77">
        <v>7.9079344002813841</v>
      </c>
      <c r="I190" s="77">
        <v>434.14559857544799</v>
      </c>
      <c r="J190" s="78">
        <v>-0.14680000000000001</v>
      </c>
      <c r="K190" s="78">
        <v>1.6999999999999999E-3</v>
      </c>
    </row>
    <row r="191" spans="2:11">
      <c r="B191" t="s">
        <v>1500</v>
      </c>
      <c r="C191" t="s">
        <v>1501</v>
      </c>
      <c r="D191" t="s">
        <v>123</v>
      </c>
      <c r="E191" t="s">
        <v>106</v>
      </c>
      <c r="F191" t="s">
        <v>1502</v>
      </c>
      <c r="G191" s="77">
        <v>-200000</v>
      </c>
      <c r="H191" s="77">
        <v>8.4762764705882496</v>
      </c>
      <c r="I191" s="77">
        <v>-16.952552941176499</v>
      </c>
      <c r="J191" s="78">
        <v>5.7000000000000002E-3</v>
      </c>
      <c r="K191" s="78">
        <v>-1E-4</v>
      </c>
    </row>
    <row r="192" spans="2:11">
      <c r="B192" t="s">
        <v>1503</v>
      </c>
      <c r="C192" t="s">
        <v>1504</v>
      </c>
      <c r="D192" t="s">
        <v>123</v>
      </c>
      <c r="E192" t="s">
        <v>106</v>
      </c>
      <c r="F192" t="s">
        <v>1505</v>
      </c>
      <c r="G192" s="77">
        <v>-75000</v>
      </c>
      <c r="H192" s="77">
        <v>22.475466666666666</v>
      </c>
      <c r="I192" s="77">
        <v>-16.8566</v>
      </c>
      <c r="J192" s="78">
        <v>5.7000000000000002E-3</v>
      </c>
      <c r="K192" s="78">
        <v>-1E-4</v>
      </c>
    </row>
    <row r="193" spans="2:11">
      <c r="B193" t="s">
        <v>1506</v>
      </c>
      <c r="C193" t="s">
        <v>1507</v>
      </c>
      <c r="D193" t="s">
        <v>123</v>
      </c>
      <c r="E193" t="s">
        <v>106</v>
      </c>
      <c r="F193" t="s">
        <v>1508</v>
      </c>
      <c r="G193" s="77">
        <v>-300000</v>
      </c>
      <c r="H193" s="77">
        <v>13.0130444444444</v>
      </c>
      <c r="I193" s="77">
        <v>-39.039133333333197</v>
      </c>
      <c r="J193" s="78">
        <v>1.32E-2</v>
      </c>
      <c r="K193" s="78">
        <v>-2.0000000000000001E-4</v>
      </c>
    </row>
    <row r="194" spans="2:11">
      <c r="B194" t="s">
        <v>1509</v>
      </c>
      <c r="C194" t="s">
        <v>1510</v>
      </c>
      <c r="D194" t="s">
        <v>123</v>
      </c>
      <c r="E194" t="s">
        <v>106</v>
      </c>
      <c r="F194" t="s">
        <v>1511</v>
      </c>
      <c r="G194" s="77">
        <v>-700000</v>
      </c>
      <c r="H194" s="77">
        <v>17.779155555555572</v>
      </c>
      <c r="I194" s="77">
        <v>-124.454088888889</v>
      </c>
      <c r="J194" s="78">
        <v>4.2099999999999999E-2</v>
      </c>
      <c r="K194" s="78">
        <v>-5.0000000000000001E-4</v>
      </c>
    </row>
    <row r="195" spans="2:11">
      <c r="B195" t="s">
        <v>1512</v>
      </c>
      <c r="C195" t="s">
        <v>1513</v>
      </c>
      <c r="D195" t="s">
        <v>123</v>
      </c>
      <c r="E195" t="s">
        <v>106</v>
      </c>
      <c r="F195" t="s">
        <v>1514</v>
      </c>
      <c r="G195" s="77">
        <v>-200000</v>
      </c>
      <c r="H195" s="77">
        <v>13.4</v>
      </c>
      <c r="I195" s="77">
        <v>-26.8</v>
      </c>
      <c r="J195" s="78">
        <v>9.1000000000000004E-3</v>
      </c>
      <c r="K195" s="78">
        <v>-1E-4</v>
      </c>
    </row>
    <row r="196" spans="2:11">
      <c r="B196" t="s">
        <v>1515</v>
      </c>
      <c r="C196" t="s">
        <v>1516</v>
      </c>
      <c r="D196" t="s">
        <v>123</v>
      </c>
      <c r="E196" t="s">
        <v>106</v>
      </c>
      <c r="F196" t="s">
        <v>1514</v>
      </c>
      <c r="G196" s="77">
        <v>-700000</v>
      </c>
      <c r="H196" s="77">
        <v>12.693979439252301</v>
      </c>
      <c r="I196" s="77">
        <v>-88.857856074766104</v>
      </c>
      <c r="J196" s="78">
        <v>0.03</v>
      </c>
      <c r="K196" s="78">
        <v>-4.0000000000000002E-4</v>
      </c>
    </row>
    <row r="197" spans="2:11">
      <c r="B197" t="s">
        <v>1517</v>
      </c>
      <c r="C197" t="s">
        <v>1518</v>
      </c>
      <c r="D197" t="s">
        <v>123</v>
      </c>
      <c r="E197" t="s">
        <v>106</v>
      </c>
      <c r="F197" t="s">
        <v>1519</v>
      </c>
      <c r="G197" s="77">
        <v>700000</v>
      </c>
      <c r="H197" s="77">
        <v>3.0820036363636429</v>
      </c>
      <c r="I197" s="77">
        <v>21.574025454545499</v>
      </c>
      <c r="J197" s="78">
        <v>-7.3000000000000001E-3</v>
      </c>
      <c r="K197" s="78">
        <v>1E-4</v>
      </c>
    </row>
    <row r="198" spans="2:11">
      <c r="B198" t="s">
        <v>1520</v>
      </c>
      <c r="C198" t="s">
        <v>1521</v>
      </c>
      <c r="D198" t="s">
        <v>123</v>
      </c>
      <c r="E198" t="s">
        <v>106</v>
      </c>
      <c r="F198" t="s">
        <v>1522</v>
      </c>
      <c r="G198" s="77">
        <v>300000</v>
      </c>
      <c r="H198" s="77">
        <v>-5.1838966666666666</v>
      </c>
      <c r="I198" s="77">
        <v>-15.551690000000001</v>
      </c>
      <c r="J198" s="78">
        <v>5.3E-3</v>
      </c>
      <c r="K198" s="78">
        <v>-1E-4</v>
      </c>
    </row>
    <row r="199" spans="2:11">
      <c r="B199" t="s">
        <v>1523</v>
      </c>
      <c r="C199" t="s">
        <v>1524</v>
      </c>
      <c r="D199" t="s">
        <v>123</v>
      </c>
      <c r="E199" t="s">
        <v>106</v>
      </c>
      <c r="F199" t="s">
        <v>1525</v>
      </c>
      <c r="G199" s="77">
        <v>400000</v>
      </c>
      <c r="H199" s="77">
        <v>-7.9956972972973004</v>
      </c>
      <c r="I199" s="77">
        <v>-31.982789189189202</v>
      </c>
      <c r="J199" s="78">
        <v>1.0800000000000001E-2</v>
      </c>
      <c r="K199" s="78">
        <v>-1E-4</v>
      </c>
    </row>
    <row r="200" spans="2:11">
      <c r="B200" t="s">
        <v>1526</v>
      </c>
      <c r="C200" t="s">
        <v>1527</v>
      </c>
      <c r="D200" t="s">
        <v>123</v>
      </c>
      <c r="E200" t="s">
        <v>106</v>
      </c>
      <c r="F200" t="s">
        <v>1528</v>
      </c>
      <c r="G200" s="77">
        <v>200000</v>
      </c>
      <c r="H200" s="77">
        <v>-2.45183333333333</v>
      </c>
      <c r="I200" s="77">
        <v>-4.90366666666666</v>
      </c>
      <c r="J200" s="78">
        <v>1.6999999999999999E-3</v>
      </c>
      <c r="K200" s="78">
        <v>0</v>
      </c>
    </row>
    <row r="201" spans="2:11">
      <c r="B201" t="s">
        <v>1529</v>
      </c>
      <c r="C201" t="s">
        <v>1530</v>
      </c>
      <c r="D201" t="s">
        <v>123</v>
      </c>
      <c r="E201" t="s">
        <v>106</v>
      </c>
      <c r="F201" t="s">
        <v>1531</v>
      </c>
      <c r="G201" s="77">
        <v>-250000</v>
      </c>
      <c r="H201" s="77">
        <v>4.0866666666666801E-2</v>
      </c>
      <c r="I201" s="77">
        <v>-0.102166666666667</v>
      </c>
      <c r="J201" s="78">
        <v>0</v>
      </c>
      <c r="K201" s="78">
        <v>0</v>
      </c>
    </row>
    <row r="202" spans="2:11">
      <c r="B202" t="s">
        <v>1532</v>
      </c>
      <c r="C202" t="s">
        <v>1533</v>
      </c>
      <c r="D202" t="s">
        <v>123</v>
      </c>
      <c r="E202" t="s">
        <v>106</v>
      </c>
      <c r="F202" t="s">
        <v>1534</v>
      </c>
      <c r="G202" s="77">
        <v>240000</v>
      </c>
      <c r="H202" s="77">
        <v>-9.4813647058823332</v>
      </c>
      <c r="I202" s="77">
        <v>-22.755275294117599</v>
      </c>
      <c r="J202" s="78">
        <v>7.7000000000000002E-3</v>
      </c>
      <c r="K202" s="78">
        <v>-1E-4</v>
      </c>
    </row>
    <row r="203" spans="2:11">
      <c r="B203" s="79" t="s">
        <v>1255</v>
      </c>
      <c r="C203" s="16"/>
      <c r="D203" s="16"/>
      <c r="G203" s="81">
        <v>12985086.25</v>
      </c>
      <c r="I203" s="81">
        <v>-963.63258772093627</v>
      </c>
      <c r="J203" s="80">
        <v>0.32590000000000002</v>
      </c>
      <c r="K203" s="80">
        <v>-3.8999999999999998E-3</v>
      </c>
    </row>
    <row r="204" spans="2:11">
      <c r="B204" t="s">
        <v>1535</v>
      </c>
      <c r="C204" t="s">
        <v>1536</v>
      </c>
      <c r="D204" t="s">
        <v>123</v>
      </c>
      <c r="E204" t="s">
        <v>106</v>
      </c>
      <c r="F204" t="s">
        <v>238</v>
      </c>
      <c r="G204" s="77">
        <v>263864.11</v>
      </c>
      <c r="H204" s="77">
        <v>1.5853999999999957</v>
      </c>
      <c r="I204" s="77">
        <v>15.0013195373848</v>
      </c>
      <c r="J204" s="78">
        <v>-5.1000000000000004E-3</v>
      </c>
      <c r="K204" s="78">
        <v>1E-4</v>
      </c>
    </row>
    <row r="205" spans="2:11">
      <c r="B205" t="s">
        <v>1535</v>
      </c>
      <c r="C205" t="s">
        <v>1537</v>
      </c>
      <c r="D205" t="s">
        <v>123</v>
      </c>
      <c r="E205" t="s">
        <v>106</v>
      </c>
      <c r="F205" t="s">
        <v>238</v>
      </c>
      <c r="G205" s="77">
        <v>74343.44</v>
      </c>
      <c r="H205" s="77">
        <v>1.5469999999999999</v>
      </c>
      <c r="I205" s="77">
        <v>4.1242335582448</v>
      </c>
      <c r="J205" s="78">
        <v>-1.4E-3</v>
      </c>
      <c r="K205" s="78">
        <v>0</v>
      </c>
    </row>
    <row r="206" spans="2:11">
      <c r="B206" t="s">
        <v>1535</v>
      </c>
      <c r="C206" t="s">
        <v>1538</v>
      </c>
      <c r="D206" t="s">
        <v>123</v>
      </c>
      <c r="E206" t="s">
        <v>106</v>
      </c>
      <c r="F206" t="s">
        <v>238</v>
      </c>
      <c r="G206" s="77">
        <v>55778.53</v>
      </c>
      <c r="H206" s="77">
        <v>1.5839000000000001</v>
      </c>
      <c r="I206" s="77">
        <v>3.1681454260986199</v>
      </c>
      <c r="J206" s="78">
        <v>-1.1000000000000001E-3</v>
      </c>
      <c r="K206" s="78">
        <v>0</v>
      </c>
    </row>
    <row r="207" spans="2:11">
      <c r="B207" t="s">
        <v>1539</v>
      </c>
      <c r="C207" t="s">
        <v>1540</v>
      </c>
      <c r="D207" t="s">
        <v>123</v>
      </c>
      <c r="E207" t="s">
        <v>106</v>
      </c>
      <c r="F207" t="s">
        <v>1541</v>
      </c>
      <c r="G207" s="77">
        <v>101860.3</v>
      </c>
      <c r="H207" s="77">
        <v>-5.6109999999999998</v>
      </c>
      <c r="I207" s="77">
        <v>-20.495357818738</v>
      </c>
      <c r="J207" s="78">
        <v>6.8999999999999999E-3</v>
      </c>
      <c r="K207" s="78">
        <v>-1E-4</v>
      </c>
    </row>
    <row r="208" spans="2:11">
      <c r="B208" t="s">
        <v>1539</v>
      </c>
      <c r="C208" t="s">
        <v>1542</v>
      </c>
      <c r="D208" t="s">
        <v>123</v>
      </c>
      <c r="E208" t="s">
        <v>106</v>
      </c>
      <c r="F208" t="s">
        <v>1541</v>
      </c>
      <c r="G208" s="77">
        <v>74899.59</v>
      </c>
      <c r="H208" s="77">
        <v>-5.727099999999985</v>
      </c>
      <c r="I208" s="77">
        <v>-15.382413866139499</v>
      </c>
      <c r="J208" s="78">
        <v>5.1999999999999998E-3</v>
      </c>
      <c r="K208" s="78">
        <v>-1E-4</v>
      </c>
    </row>
    <row r="209" spans="2:11">
      <c r="B209" t="s">
        <v>1539</v>
      </c>
      <c r="C209" t="s">
        <v>1543</v>
      </c>
      <c r="D209" t="s">
        <v>123</v>
      </c>
      <c r="E209" t="s">
        <v>106</v>
      </c>
      <c r="F209" t="s">
        <v>1544</v>
      </c>
      <c r="G209" s="77">
        <v>130043.27</v>
      </c>
      <c r="H209" s="77">
        <v>-3.4038000000000084</v>
      </c>
      <c r="I209" s="77">
        <v>-15.873116387796401</v>
      </c>
      <c r="J209" s="78">
        <v>5.4000000000000003E-3</v>
      </c>
      <c r="K209" s="78">
        <v>-1E-4</v>
      </c>
    </row>
    <row r="210" spans="2:11">
      <c r="B210" t="s">
        <v>1539</v>
      </c>
      <c r="C210" t="s">
        <v>1545</v>
      </c>
      <c r="D210" t="s">
        <v>123</v>
      </c>
      <c r="E210" t="s">
        <v>106</v>
      </c>
      <c r="F210" t="s">
        <v>232</v>
      </c>
      <c r="G210" s="77">
        <v>45388.22</v>
      </c>
      <c r="H210" s="77">
        <v>-6.6555999999999873</v>
      </c>
      <c r="I210" s="77">
        <v>-10.832798115967501</v>
      </c>
      <c r="J210" s="78">
        <v>3.7000000000000002E-3</v>
      </c>
      <c r="K210" s="78">
        <v>0</v>
      </c>
    </row>
    <row r="211" spans="2:11">
      <c r="B211" t="s">
        <v>1539</v>
      </c>
      <c r="C211" t="s">
        <v>1546</v>
      </c>
      <c r="D211" t="s">
        <v>123</v>
      </c>
      <c r="E211" t="s">
        <v>106</v>
      </c>
      <c r="F211" t="s">
        <v>247</v>
      </c>
      <c r="G211" s="77">
        <v>94528.99</v>
      </c>
      <c r="H211" s="77">
        <v>-2.4217</v>
      </c>
      <c r="I211" s="77">
        <v>-8.2091018632763806</v>
      </c>
      <c r="J211" s="78">
        <v>2.8E-3</v>
      </c>
      <c r="K211" s="78">
        <v>0</v>
      </c>
    </row>
    <row r="212" spans="2:11">
      <c r="B212" t="s">
        <v>1547</v>
      </c>
      <c r="C212" t="s">
        <v>1548</v>
      </c>
      <c r="D212" t="s">
        <v>123</v>
      </c>
      <c r="E212" t="s">
        <v>106</v>
      </c>
      <c r="F212" t="s">
        <v>247</v>
      </c>
      <c r="G212" s="77">
        <v>256709.47</v>
      </c>
      <c r="H212" s="77">
        <v>-1.9806999999999957</v>
      </c>
      <c r="I212" s="77">
        <v>-18.233535077631899</v>
      </c>
      <c r="J212" s="78">
        <v>6.1999999999999998E-3</v>
      </c>
      <c r="K212" s="78">
        <v>-1E-4</v>
      </c>
    </row>
    <row r="213" spans="2:11">
      <c r="B213" t="s">
        <v>1547</v>
      </c>
      <c r="C213" t="s">
        <v>1549</v>
      </c>
      <c r="D213" t="s">
        <v>123</v>
      </c>
      <c r="E213" t="s">
        <v>106</v>
      </c>
      <c r="F213" t="s">
        <v>247</v>
      </c>
      <c r="G213" s="77">
        <v>66192.539999999994</v>
      </c>
      <c r="H213" s="77">
        <v>-1.9339999999999999</v>
      </c>
      <c r="I213" s="77">
        <v>-4.5906671128295997</v>
      </c>
      <c r="J213" s="78">
        <v>1.6000000000000001E-3</v>
      </c>
      <c r="K213" s="78">
        <v>0</v>
      </c>
    </row>
    <row r="214" spans="2:11">
      <c r="B214" t="s">
        <v>1547</v>
      </c>
      <c r="C214" t="s">
        <v>1550</v>
      </c>
      <c r="D214" t="s">
        <v>123</v>
      </c>
      <c r="E214" t="s">
        <v>106</v>
      </c>
      <c r="F214" t="s">
        <v>247</v>
      </c>
      <c r="G214" s="77">
        <v>117072.59</v>
      </c>
      <c r="H214" s="77">
        <v>-1.4345000000000001</v>
      </c>
      <c r="I214" s="77">
        <v>-6.0223510045303001</v>
      </c>
      <c r="J214" s="78">
        <v>2E-3</v>
      </c>
      <c r="K214" s="78">
        <v>0</v>
      </c>
    </row>
    <row r="215" spans="2:11">
      <c r="B215" t="s">
        <v>1551</v>
      </c>
      <c r="C215" t="s">
        <v>1552</v>
      </c>
      <c r="D215" t="s">
        <v>123</v>
      </c>
      <c r="E215" t="s">
        <v>106</v>
      </c>
      <c r="F215" t="s">
        <v>1296</v>
      </c>
      <c r="G215" s="77">
        <v>284397.78000000003</v>
      </c>
      <c r="H215" s="77">
        <v>-3.2837000000000041</v>
      </c>
      <c r="I215" s="77">
        <v>-33.488828868070001</v>
      </c>
      <c r="J215" s="78">
        <v>1.1299999999999999E-2</v>
      </c>
      <c r="K215" s="78">
        <v>-1E-4</v>
      </c>
    </row>
    <row r="216" spans="2:11">
      <c r="B216" t="s">
        <v>1551</v>
      </c>
      <c r="C216" t="s">
        <v>1553</v>
      </c>
      <c r="D216" t="s">
        <v>123</v>
      </c>
      <c r="E216" t="s">
        <v>106</v>
      </c>
      <c r="F216" t="s">
        <v>1296</v>
      </c>
      <c r="G216" s="77">
        <v>52165.760000000002</v>
      </c>
      <c r="H216" s="77">
        <v>-3.3180000000000001</v>
      </c>
      <c r="I216" s="77">
        <v>-6.2068636616447996</v>
      </c>
      <c r="J216" s="78">
        <v>2.0999999999999999E-3</v>
      </c>
      <c r="K216" s="78">
        <v>0</v>
      </c>
    </row>
    <row r="217" spans="2:11">
      <c r="B217" t="s">
        <v>1551</v>
      </c>
      <c r="C217" t="s">
        <v>1554</v>
      </c>
      <c r="D217" t="s">
        <v>123</v>
      </c>
      <c r="E217" t="s">
        <v>106</v>
      </c>
      <c r="F217" t="s">
        <v>1296</v>
      </c>
      <c r="G217" s="77">
        <v>143380.99</v>
      </c>
      <c r="H217" s="77">
        <v>-3.3719000000000077</v>
      </c>
      <c r="I217" s="77">
        <v>-17.337103676090699</v>
      </c>
      <c r="J217" s="78">
        <v>5.8999999999999999E-3</v>
      </c>
      <c r="K217" s="78">
        <v>-1E-4</v>
      </c>
    </row>
    <row r="218" spans="2:11">
      <c r="B218" t="s">
        <v>1555</v>
      </c>
      <c r="C218" t="s">
        <v>1556</v>
      </c>
      <c r="D218" t="s">
        <v>123</v>
      </c>
      <c r="E218" t="s">
        <v>106</v>
      </c>
      <c r="F218" t="s">
        <v>241</v>
      </c>
      <c r="G218" s="77">
        <v>83164.55</v>
      </c>
      <c r="H218" s="77">
        <v>-1.286</v>
      </c>
      <c r="I218" s="77">
        <v>-3.835213061218</v>
      </c>
      <c r="J218" s="78">
        <v>1.2999999999999999E-3</v>
      </c>
      <c r="K218" s="78">
        <v>0</v>
      </c>
    </row>
    <row r="219" spans="2:11">
      <c r="B219" t="s">
        <v>1555</v>
      </c>
      <c r="C219" t="s">
        <v>1557</v>
      </c>
      <c r="D219" t="s">
        <v>123</v>
      </c>
      <c r="E219" t="s">
        <v>106</v>
      </c>
      <c r="F219" t="s">
        <v>241</v>
      </c>
      <c r="G219" s="77">
        <v>80154.38</v>
      </c>
      <c r="H219" s="77">
        <v>-1.3728</v>
      </c>
      <c r="I219" s="77">
        <v>-3.9458885525030398</v>
      </c>
      <c r="J219" s="78">
        <v>1.2999999999999999E-3</v>
      </c>
      <c r="K219" s="78">
        <v>0</v>
      </c>
    </row>
    <row r="220" spans="2:11">
      <c r="B220" t="s">
        <v>1555</v>
      </c>
      <c r="C220" t="s">
        <v>1558</v>
      </c>
      <c r="D220" t="s">
        <v>123</v>
      </c>
      <c r="E220" t="s">
        <v>106</v>
      </c>
      <c r="F220" t="s">
        <v>241</v>
      </c>
      <c r="G220" s="77">
        <v>53467.18</v>
      </c>
      <c r="H220" s="77">
        <v>-1.3141</v>
      </c>
      <c r="I220" s="77">
        <v>-2.5195673935946798</v>
      </c>
      <c r="J220" s="78">
        <v>8.9999999999999998E-4</v>
      </c>
      <c r="K220" s="78">
        <v>0</v>
      </c>
    </row>
    <row r="221" spans="2:11">
      <c r="B221" t="s">
        <v>1559</v>
      </c>
      <c r="C221" t="s">
        <v>1560</v>
      </c>
      <c r="D221" t="s">
        <v>123</v>
      </c>
      <c r="E221" t="s">
        <v>106</v>
      </c>
      <c r="F221" t="s">
        <v>1541</v>
      </c>
      <c r="G221" s="77">
        <v>285755.83</v>
      </c>
      <c r="H221" s="77">
        <v>-5.0918999999999981</v>
      </c>
      <c r="I221" s="77">
        <v>-52.177738372463203</v>
      </c>
      <c r="J221" s="78">
        <v>1.7600000000000001E-2</v>
      </c>
      <c r="K221" s="78">
        <v>-2.0000000000000001E-4</v>
      </c>
    </row>
    <row r="222" spans="2:11">
      <c r="B222" t="s">
        <v>1559</v>
      </c>
      <c r="C222" t="s">
        <v>1561</v>
      </c>
      <c r="D222" t="s">
        <v>123</v>
      </c>
      <c r="E222" t="s">
        <v>106</v>
      </c>
      <c r="F222" t="s">
        <v>1541</v>
      </c>
      <c r="G222" s="77">
        <v>315624.52</v>
      </c>
      <c r="H222" s="77">
        <v>-5.0411999999999964</v>
      </c>
      <c r="I222" s="77">
        <v>-57.057790201832603</v>
      </c>
      <c r="J222" s="78">
        <v>1.9300000000000001E-2</v>
      </c>
      <c r="K222" s="78">
        <v>-2.0000000000000001E-4</v>
      </c>
    </row>
    <row r="223" spans="2:11">
      <c r="B223" t="s">
        <v>1559</v>
      </c>
      <c r="C223" t="s">
        <v>1562</v>
      </c>
      <c r="D223" t="s">
        <v>123</v>
      </c>
      <c r="E223" t="s">
        <v>106</v>
      </c>
      <c r="F223" t="s">
        <v>247</v>
      </c>
      <c r="G223" s="77">
        <v>81831.009999999995</v>
      </c>
      <c r="H223" s="77">
        <v>-1.9399</v>
      </c>
      <c r="I223" s="77">
        <v>-5.6925589900821398</v>
      </c>
      <c r="J223" s="78">
        <v>1.9E-3</v>
      </c>
      <c r="K223" s="78">
        <v>0</v>
      </c>
    </row>
    <row r="224" spans="2:11">
      <c r="B224" t="s">
        <v>1563</v>
      </c>
      <c r="C224" t="s">
        <v>1564</v>
      </c>
      <c r="D224" t="s">
        <v>123</v>
      </c>
      <c r="E224" t="s">
        <v>106</v>
      </c>
      <c r="F224" t="s">
        <v>241</v>
      </c>
      <c r="G224" s="77">
        <v>220687.14</v>
      </c>
      <c r="H224" s="77">
        <v>-2.0569999999999999</v>
      </c>
      <c r="I224" s="77">
        <v>-16.2787706087028</v>
      </c>
      <c r="J224" s="78">
        <v>5.4999999999999997E-3</v>
      </c>
      <c r="K224" s="78">
        <v>-1E-4</v>
      </c>
    </row>
    <row r="225" spans="2:11">
      <c r="B225" t="s">
        <v>1563</v>
      </c>
      <c r="C225" t="s">
        <v>1565</v>
      </c>
      <c r="D225" t="s">
        <v>123</v>
      </c>
      <c r="E225" t="s">
        <v>106</v>
      </c>
      <c r="F225" t="s">
        <v>241</v>
      </c>
      <c r="G225" s="77">
        <v>185597.18</v>
      </c>
      <c r="H225" s="77">
        <v>-2.0502999999999938</v>
      </c>
      <c r="I225" s="77">
        <v>-13.645802147802399</v>
      </c>
      <c r="J225" s="78">
        <v>4.5999999999999999E-3</v>
      </c>
      <c r="K225" s="78">
        <v>-1E-4</v>
      </c>
    </row>
    <row r="226" spans="2:11">
      <c r="B226" t="s">
        <v>1563</v>
      </c>
      <c r="C226" t="s">
        <v>1566</v>
      </c>
      <c r="D226" t="s">
        <v>123</v>
      </c>
      <c r="E226" t="s">
        <v>106</v>
      </c>
      <c r="F226" t="s">
        <v>241</v>
      </c>
      <c r="G226" s="77">
        <v>66280.38</v>
      </c>
      <c r="H226" s="77">
        <v>-2.0569999999999999</v>
      </c>
      <c r="I226" s="77">
        <v>-4.8891072759276</v>
      </c>
      <c r="J226" s="78">
        <v>1.6999999999999999E-3</v>
      </c>
      <c r="K226" s="78">
        <v>0</v>
      </c>
    </row>
    <row r="227" spans="2:11">
      <c r="B227" t="s">
        <v>1563</v>
      </c>
      <c r="C227" t="s">
        <v>1567</v>
      </c>
      <c r="D227" t="s">
        <v>123</v>
      </c>
      <c r="E227" t="s">
        <v>106</v>
      </c>
      <c r="F227" t="s">
        <v>241</v>
      </c>
      <c r="G227" s="77">
        <v>85001.19</v>
      </c>
      <c r="H227" s="77">
        <v>-1.8621000000000001</v>
      </c>
      <c r="I227" s="77">
        <v>-5.6759464721381399</v>
      </c>
      <c r="J227" s="78">
        <v>1.9E-3</v>
      </c>
      <c r="K227" s="78">
        <v>0</v>
      </c>
    </row>
    <row r="228" spans="2:11">
      <c r="B228" t="s">
        <v>1568</v>
      </c>
      <c r="C228" t="s">
        <v>1569</v>
      </c>
      <c r="D228" t="s">
        <v>123</v>
      </c>
      <c r="E228" t="s">
        <v>106</v>
      </c>
      <c r="F228" t="s">
        <v>238</v>
      </c>
      <c r="G228" s="77">
        <v>20253.509999999998</v>
      </c>
      <c r="H228" s="77">
        <v>-1.5195000000000001</v>
      </c>
      <c r="I228" s="77">
        <v>-1.1035989748377</v>
      </c>
      <c r="J228" s="78">
        <v>4.0000000000000002E-4</v>
      </c>
      <c r="K228" s="78">
        <v>0</v>
      </c>
    </row>
    <row r="229" spans="2:11">
      <c r="B229" t="s">
        <v>1568</v>
      </c>
      <c r="C229" t="s">
        <v>1570</v>
      </c>
      <c r="D229" t="s">
        <v>123</v>
      </c>
      <c r="E229" t="s">
        <v>106</v>
      </c>
      <c r="F229" t="s">
        <v>238</v>
      </c>
      <c r="G229" s="77">
        <v>181469.45</v>
      </c>
      <c r="H229" s="77">
        <v>-1.9678</v>
      </c>
      <c r="I229" s="77">
        <v>-12.8054476318406</v>
      </c>
      <c r="J229" s="78">
        <v>4.3E-3</v>
      </c>
      <c r="K229" s="78">
        <v>-1E-4</v>
      </c>
    </row>
    <row r="230" spans="2:11">
      <c r="B230" t="s">
        <v>1568</v>
      </c>
      <c r="C230" t="s">
        <v>1571</v>
      </c>
      <c r="D230" t="s">
        <v>123</v>
      </c>
      <c r="E230" t="s">
        <v>106</v>
      </c>
      <c r="F230" t="s">
        <v>238</v>
      </c>
      <c r="G230" s="77">
        <v>7896.12</v>
      </c>
      <c r="H230" s="77">
        <v>-2.6530999999999998</v>
      </c>
      <c r="I230" s="77">
        <v>-0.75123816755591999</v>
      </c>
      <c r="J230" s="78">
        <v>2.9999999999999997E-4</v>
      </c>
      <c r="K230" s="78">
        <v>0</v>
      </c>
    </row>
    <row r="231" spans="2:11">
      <c r="B231" t="s">
        <v>1572</v>
      </c>
      <c r="C231" t="s">
        <v>1573</v>
      </c>
      <c r="D231" t="s">
        <v>123</v>
      </c>
      <c r="E231" t="s">
        <v>106</v>
      </c>
      <c r="F231" t="s">
        <v>1225</v>
      </c>
      <c r="G231" s="77">
        <v>196496.72</v>
      </c>
      <c r="H231" s="77">
        <v>-8.248400000000002</v>
      </c>
      <c r="I231" s="77">
        <v>-58.121297932593301</v>
      </c>
      <c r="J231" s="78">
        <v>1.9699999999999999E-2</v>
      </c>
      <c r="K231" s="78">
        <v>-2.0000000000000001E-4</v>
      </c>
    </row>
    <row r="232" spans="2:11">
      <c r="B232" t="s">
        <v>1572</v>
      </c>
      <c r="C232" t="s">
        <v>1574</v>
      </c>
      <c r="D232" t="s">
        <v>123</v>
      </c>
      <c r="E232" t="s">
        <v>106</v>
      </c>
      <c r="F232" t="s">
        <v>1225</v>
      </c>
      <c r="G232" s="77">
        <v>74585.600000000006</v>
      </c>
      <c r="H232" s="77">
        <v>-8.2969000000000008</v>
      </c>
      <c r="I232" s="77">
        <v>-22.191217429990399</v>
      </c>
      <c r="J232" s="78">
        <v>7.4999999999999997E-3</v>
      </c>
      <c r="K232" s="78">
        <v>-1E-4</v>
      </c>
    </row>
    <row r="233" spans="2:11">
      <c r="B233" t="s">
        <v>1572</v>
      </c>
      <c r="C233" t="s">
        <v>1575</v>
      </c>
      <c r="D233" t="s">
        <v>123</v>
      </c>
      <c r="E233" t="s">
        <v>106</v>
      </c>
      <c r="F233" t="s">
        <v>232</v>
      </c>
      <c r="G233" s="77">
        <v>41430.26</v>
      </c>
      <c r="H233" s="77">
        <v>-10.479300000000013</v>
      </c>
      <c r="I233" s="77">
        <v>-15.5689820329415</v>
      </c>
      <c r="J233" s="78">
        <v>5.3E-3</v>
      </c>
      <c r="K233" s="78">
        <v>-1E-4</v>
      </c>
    </row>
    <row r="234" spans="2:11">
      <c r="B234" t="s">
        <v>1572</v>
      </c>
      <c r="C234" t="s">
        <v>1576</v>
      </c>
      <c r="D234" t="s">
        <v>123</v>
      </c>
      <c r="E234" t="s">
        <v>106</v>
      </c>
      <c r="F234" t="s">
        <v>232</v>
      </c>
      <c r="G234" s="77">
        <v>58383.99</v>
      </c>
      <c r="H234" s="77">
        <v>-9.57270000000001</v>
      </c>
      <c r="I234" s="77">
        <v>-20.041882219677799</v>
      </c>
      <c r="J234" s="78">
        <v>6.7999999999999996E-3</v>
      </c>
      <c r="K234" s="78">
        <v>-1E-4</v>
      </c>
    </row>
    <row r="235" spans="2:11">
      <c r="B235" t="s">
        <v>1572</v>
      </c>
      <c r="C235" t="s">
        <v>1577</v>
      </c>
      <c r="D235" t="s">
        <v>123</v>
      </c>
      <c r="E235" t="s">
        <v>106</v>
      </c>
      <c r="F235" t="s">
        <v>232</v>
      </c>
      <c r="G235" s="77">
        <v>44874.2</v>
      </c>
      <c r="H235" s="77">
        <v>-7.0103999999999997</v>
      </c>
      <c r="I235" s="77">
        <v>-11.281057247644799</v>
      </c>
      <c r="J235" s="78">
        <v>3.8E-3</v>
      </c>
      <c r="K235" s="78">
        <v>0</v>
      </c>
    </row>
    <row r="236" spans="2:11">
      <c r="B236" t="s">
        <v>1572</v>
      </c>
      <c r="C236" t="s">
        <v>1578</v>
      </c>
      <c r="D236" t="s">
        <v>123</v>
      </c>
      <c r="E236" t="s">
        <v>106</v>
      </c>
      <c r="F236" t="s">
        <v>247</v>
      </c>
      <c r="G236" s="77">
        <v>52861.01</v>
      </c>
      <c r="H236" s="77">
        <v>-1.8694999999999999</v>
      </c>
      <c r="I236" s="77">
        <v>-3.5438163828726998</v>
      </c>
      <c r="J236" s="78">
        <v>1.1999999999999999E-3</v>
      </c>
      <c r="K236" s="78">
        <v>0</v>
      </c>
    </row>
    <row r="237" spans="2:11">
      <c r="B237" t="s">
        <v>1579</v>
      </c>
      <c r="C237" t="s">
        <v>1580</v>
      </c>
      <c r="D237" t="s">
        <v>123</v>
      </c>
      <c r="E237" t="s">
        <v>106</v>
      </c>
      <c r="F237" t="s">
        <v>238</v>
      </c>
      <c r="G237" s="77">
        <v>143834.51</v>
      </c>
      <c r="H237" s="77">
        <v>-1.6149</v>
      </c>
      <c r="I237" s="77">
        <v>-8.32950163813614</v>
      </c>
      <c r="J237" s="78">
        <v>2.8E-3</v>
      </c>
      <c r="K237" s="78">
        <v>0</v>
      </c>
    </row>
    <row r="238" spans="2:11">
      <c r="B238" t="s">
        <v>1579</v>
      </c>
      <c r="C238" t="s">
        <v>1581</v>
      </c>
      <c r="D238" t="s">
        <v>123</v>
      </c>
      <c r="E238" t="s">
        <v>106</v>
      </c>
      <c r="F238" t="s">
        <v>238</v>
      </c>
      <c r="G238" s="77">
        <v>210859.12</v>
      </c>
      <c r="H238" s="77">
        <v>-1.5723000000000054</v>
      </c>
      <c r="I238" s="77">
        <v>-11.8888018663234</v>
      </c>
      <c r="J238" s="78">
        <v>4.0000000000000001E-3</v>
      </c>
      <c r="K238" s="78">
        <v>0</v>
      </c>
    </row>
    <row r="239" spans="2:11">
      <c r="B239" t="s">
        <v>1579</v>
      </c>
      <c r="C239" t="s">
        <v>1582</v>
      </c>
      <c r="D239" t="s">
        <v>123</v>
      </c>
      <c r="E239" t="s">
        <v>106</v>
      </c>
      <c r="F239" t="s">
        <v>238</v>
      </c>
      <c r="G239" s="77">
        <v>225822.14</v>
      </c>
      <c r="H239" s="77">
        <v>-1.6165</v>
      </c>
      <c r="I239" s="77">
        <v>-13.090387806656601</v>
      </c>
      <c r="J239" s="78">
        <v>4.4000000000000003E-3</v>
      </c>
      <c r="K239" s="78">
        <v>-1E-4</v>
      </c>
    </row>
    <row r="240" spans="2:11">
      <c r="B240" t="s">
        <v>1583</v>
      </c>
      <c r="C240" t="s">
        <v>1584</v>
      </c>
      <c r="D240" t="s">
        <v>123</v>
      </c>
      <c r="E240" t="s">
        <v>106</v>
      </c>
      <c r="F240" t="s">
        <v>1544</v>
      </c>
      <c r="G240" s="77">
        <v>30212.37</v>
      </c>
      <c r="H240" s="77">
        <v>-1.2587999999999999</v>
      </c>
      <c r="I240" s="77">
        <v>-1.3638035424261601</v>
      </c>
      <c r="J240" s="78">
        <v>5.0000000000000001E-4</v>
      </c>
      <c r="K240" s="78">
        <v>0</v>
      </c>
    </row>
    <row r="241" spans="2:11">
      <c r="B241" t="s">
        <v>1583</v>
      </c>
      <c r="C241" t="s">
        <v>1585</v>
      </c>
      <c r="D241" t="s">
        <v>123</v>
      </c>
      <c r="E241" t="s">
        <v>106</v>
      </c>
      <c r="F241" t="s">
        <v>1544</v>
      </c>
      <c r="G241" s="77">
        <v>120559.22</v>
      </c>
      <c r="H241" s="77">
        <v>-1.3627</v>
      </c>
      <c r="I241" s="77">
        <v>-5.8912977205108401</v>
      </c>
      <c r="J241" s="78">
        <v>2E-3</v>
      </c>
      <c r="K241" s="78">
        <v>0</v>
      </c>
    </row>
    <row r="242" spans="2:11">
      <c r="B242" t="s">
        <v>1583</v>
      </c>
      <c r="C242" t="s">
        <v>1586</v>
      </c>
      <c r="D242" t="s">
        <v>123</v>
      </c>
      <c r="E242" t="s">
        <v>106</v>
      </c>
      <c r="F242" t="s">
        <v>247</v>
      </c>
      <c r="G242" s="77">
        <v>107790.18</v>
      </c>
      <c r="H242" s="77">
        <v>0.80100000000000005</v>
      </c>
      <c r="I242" s="77">
        <v>3.0961500396948001</v>
      </c>
      <c r="J242" s="78">
        <v>-1E-3</v>
      </c>
      <c r="K242" s="78">
        <v>0</v>
      </c>
    </row>
    <row r="243" spans="2:11">
      <c r="B243" t="s">
        <v>1587</v>
      </c>
      <c r="C243" t="s">
        <v>1588</v>
      </c>
      <c r="D243" t="s">
        <v>123</v>
      </c>
      <c r="E243" t="s">
        <v>106</v>
      </c>
      <c r="F243" t="s">
        <v>1296</v>
      </c>
      <c r="G243" s="77">
        <v>127455.27</v>
      </c>
      <c r="H243" s="77">
        <v>-3.1430999999999956</v>
      </c>
      <c r="I243" s="77">
        <v>-14.3656830766528</v>
      </c>
      <c r="J243" s="78">
        <v>4.8999999999999998E-3</v>
      </c>
      <c r="K243" s="78">
        <v>-1E-4</v>
      </c>
    </row>
    <row r="244" spans="2:11">
      <c r="B244" t="s">
        <v>1587</v>
      </c>
      <c r="C244" t="s">
        <v>1589</v>
      </c>
      <c r="D244" t="s">
        <v>123</v>
      </c>
      <c r="E244" t="s">
        <v>106</v>
      </c>
      <c r="F244" t="s">
        <v>1296</v>
      </c>
      <c r="G244" s="77">
        <v>103785.96</v>
      </c>
      <c r="H244" s="77">
        <v>-3.100100000000011</v>
      </c>
      <c r="I244" s="77">
        <v>-11.5378422058126</v>
      </c>
      <c r="J244" s="78">
        <v>3.8999999999999998E-3</v>
      </c>
      <c r="K244" s="78">
        <v>0</v>
      </c>
    </row>
    <row r="245" spans="2:11">
      <c r="B245" t="s">
        <v>1587</v>
      </c>
      <c r="C245" t="s">
        <v>1590</v>
      </c>
      <c r="D245" t="s">
        <v>123</v>
      </c>
      <c r="E245" t="s">
        <v>106</v>
      </c>
      <c r="F245" t="s">
        <v>1296</v>
      </c>
      <c r="G245" s="77">
        <v>59281.52</v>
      </c>
      <c r="H245" s="77">
        <v>-3.1431</v>
      </c>
      <c r="I245" s="77">
        <v>-6.6817129540603197</v>
      </c>
      <c r="J245" s="78">
        <v>2.3E-3</v>
      </c>
      <c r="K245" s="78">
        <v>0</v>
      </c>
    </row>
    <row r="246" spans="2:11">
      <c r="B246" t="s">
        <v>1587</v>
      </c>
      <c r="C246" t="s">
        <v>1591</v>
      </c>
      <c r="D246" t="s">
        <v>123</v>
      </c>
      <c r="E246" t="s">
        <v>106</v>
      </c>
      <c r="F246" t="s">
        <v>247</v>
      </c>
      <c r="G246" s="77">
        <v>76826.600000000006</v>
      </c>
      <c r="H246" s="77">
        <v>0.51490000000000002</v>
      </c>
      <c r="I246" s="77">
        <v>1.4185504659524</v>
      </c>
      <c r="J246" s="78">
        <v>-5.0000000000000001E-4</v>
      </c>
      <c r="K246" s="78">
        <v>0</v>
      </c>
    </row>
    <row r="247" spans="2:11">
      <c r="B247" t="s">
        <v>1592</v>
      </c>
      <c r="C247" t="s">
        <v>1593</v>
      </c>
      <c r="D247" t="s">
        <v>123</v>
      </c>
      <c r="E247" t="s">
        <v>200</v>
      </c>
      <c r="F247" t="s">
        <v>247</v>
      </c>
      <c r="G247" s="77">
        <v>642302.93999999994</v>
      </c>
      <c r="H247" s="77">
        <v>19.100000000000001</v>
      </c>
      <c r="I247" s="77">
        <v>3.31382841991848</v>
      </c>
      <c r="J247" s="78">
        <v>-1.1000000000000001E-3</v>
      </c>
      <c r="K247" s="78">
        <v>0</v>
      </c>
    </row>
    <row r="248" spans="2:11">
      <c r="B248" t="s">
        <v>1594</v>
      </c>
      <c r="C248" t="s">
        <v>1595</v>
      </c>
      <c r="D248" t="s">
        <v>123</v>
      </c>
      <c r="E248" t="s">
        <v>120</v>
      </c>
      <c r="F248" t="s">
        <v>238</v>
      </c>
      <c r="G248" s="77">
        <v>63438.73</v>
      </c>
      <c r="H248" s="77">
        <v>-4.1833000000000036</v>
      </c>
      <c r="I248" s="77">
        <v>-6.3731784896041397</v>
      </c>
      <c r="J248" s="78">
        <v>2.2000000000000001E-3</v>
      </c>
      <c r="K248" s="78">
        <v>0</v>
      </c>
    </row>
    <row r="249" spans="2:11">
      <c r="B249" t="s">
        <v>1594</v>
      </c>
      <c r="C249" t="s">
        <v>1596</v>
      </c>
      <c r="D249" t="s">
        <v>123</v>
      </c>
      <c r="E249" t="s">
        <v>120</v>
      </c>
      <c r="F249" t="s">
        <v>238</v>
      </c>
      <c r="G249" s="77">
        <v>112746.23</v>
      </c>
      <c r="H249" s="77">
        <v>-4.1206000000000111</v>
      </c>
      <c r="I249" s="77">
        <v>-11.1569394998421</v>
      </c>
      <c r="J249" s="78">
        <v>3.8E-3</v>
      </c>
      <c r="K249" s="78">
        <v>0</v>
      </c>
    </row>
    <row r="250" spans="2:11">
      <c r="B250" t="s">
        <v>1597</v>
      </c>
      <c r="C250" t="s">
        <v>1598</v>
      </c>
      <c r="D250" t="s">
        <v>123</v>
      </c>
      <c r="E250" t="s">
        <v>110</v>
      </c>
      <c r="F250" t="s">
        <v>247</v>
      </c>
      <c r="G250" s="77">
        <v>37112.81</v>
      </c>
      <c r="H250" s="77">
        <v>3.0492999999999957</v>
      </c>
      <c r="I250" s="77">
        <v>4.4092551823087396</v>
      </c>
      <c r="J250" s="78">
        <v>-1.5E-3</v>
      </c>
      <c r="K250" s="78">
        <v>0</v>
      </c>
    </row>
    <row r="251" spans="2:11">
      <c r="B251" t="s">
        <v>1599</v>
      </c>
      <c r="C251" t="s">
        <v>1600</v>
      </c>
      <c r="D251" t="s">
        <v>123</v>
      </c>
      <c r="E251" t="s">
        <v>200</v>
      </c>
      <c r="F251" t="s">
        <v>238</v>
      </c>
      <c r="G251" s="77">
        <v>383498.99</v>
      </c>
      <c r="H251" s="77">
        <v>-76.179999999999964</v>
      </c>
      <c r="I251" s="77">
        <v>-7.8915431200809802</v>
      </c>
      <c r="J251" s="78">
        <v>2.7000000000000001E-3</v>
      </c>
      <c r="K251" s="78">
        <v>0</v>
      </c>
    </row>
    <row r="252" spans="2:11">
      <c r="B252" t="s">
        <v>1599</v>
      </c>
      <c r="C252" t="s">
        <v>1601</v>
      </c>
      <c r="D252" t="s">
        <v>123</v>
      </c>
      <c r="E252" t="s">
        <v>200</v>
      </c>
      <c r="F252" t="s">
        <v>238</v>
      </c>
      <c r="G252" s="77">
        <v>173190.62</v>
      </c>
      <c r="H252" s="77">
        <v>-91.50999999999992</v>
      </c>
      <c r="I252" s="77">
        <v>-4.2810437226103399</v>
      </c>
      <c r="J252" s="78">
        <v>1.4E-3</v>
      </c>
      <c r="K252" s="78">
        <v>0</v>
      </c>
    </row>
    <row r="253" spans="2:11">
      <c r="B253" t="s">
        <v>1599</v>
      </c>
      <c r="C253" t="s">
        <v>1602</v>
      </c>
      <c r="D253" t="s">
        <v>123</v>
      </c>
      <c r="E253" t="s">
        <v>200</v>
      </c>
      <c r="F253" t="s">
        <v>238</v>
      </c>
      <c r="G253" s="77">
        <v>222676.83</v>
      </c>
      <c r="H253" s="77">
        <v>-71.410000000000068</v>
      </c>
      <c r="I253" s="77">
        <v>-4.2952733184726402</v>
      </c>
      <c r="J253" s="78">
        <v>1.5E-3</v>
      </c>
      <c r="K253" s="78">
        <v>0</v>
      </c>
    </row>
    <row r="254" spans="2:11">
      <c r="B254" t="s">
        <v>1599</v>
      </c>
      <c r="C254" t="s">
        <v>1603</v>
      </c>
      <c r="D254" t="s">
        <v>123</v>
      </c>
      <c r="E254" t="s">
        <v>200</v>
      </c>
      <c r="F254" t="s">
        <v>238</v>
      </c>
      <c r="G254" s="77">
        <v>439836.22</v>
      </c>
      <c r="H254" s="77">
        <v>-60.390000000000036</v>
      </c>
      <c r="I254" s="77">
        <v>-7.1748489230850998</v>
      </c>
      <c r="J254" s="78">
        <v>2.3999999999999998E-3</v>
      </c>
      <c r="K254" s="78">
        <v>0</v>
      </c>
    </row>
    <row r="255" spans="2:11">
      <c r="B255" t="s">
        <v>1599</v>
      </c>
      <c r="C255" t="s">
        <v>1604</v>
      </c>
      <c r="D255" t="s">
        <v>123</v>
      </c>
      <c r="E255" t="s">
        <v>200</v>
      </c>
      <c r="F255" t="s">
        <v>241</v>
      </c>
      <c r="G255" s="77">
        <v>38597.32</v>
      </c>
      <c r="H255" s="77">
        <v>242.40999999999963</v>
      </c>
      <c r="I255" s="77">
        <v>2.52734437728494</v>
      </c>
      <c r="J255" s="78">
        <v>-8.9999999999999998E-4</v>
      </c>
      <c r="K255" s="78">
        <v>0</v>
      </c>
    </row>
    <row r="256" spans="2:11">
      <c r="B256" t="s">
        <v>1599</v>
      </c>
      <c r="C256" t="s">
        <v>1605</v>
      </c>
      <c r="D256" t="s">
        <v>123</v>
      </c>
      <c r="E256" t="s">
        <v>200</v>
      </c>
      <c r="F256" t="s">
        <v>241</v>
      </c>
      <c r="G256" s="77">
        <v>172945.67</v>
      </c>
      <c r="H256" s="77">
        <v>243.86999999999898</v>
      </c>
      <c r="I256" s="77">
        <v>11.392651497848099</v>
      </c>
      <c r="J256" s="78">
        <v>-3.8999999999999998E-3</v>
      </c>
      <c r="K256" s="78">
        <v>0</v>
      </c>
    </row>
    <row r="257" spans="2:11">
      <c r="B257" t="s">
        <v>1599</v>
      </c>
      <c r="C257" t="s">
        <v>1606</v>
      </c>
      <c r="D257" t="s">
        <v>123</v>
      </c>
      <c r="E257" t="s">
        <v>200</v>
      </c>
      <c r="F257" t="s">
        <v>241</v>
      </c>
      <c r="G257" s="77">
        <v>53937.279999999999</v>
      </c>
      <c r="H257" s="77">
        <v>243.86999999999986</v>
      </c>
      <c r="I257" s="77">
        <v>3.55307325000883</v>
      </c>
      <c r="J257" s="78">
        <v>-1.1999999999999999E-3</v>
      </c>
      <c r="K257" s="78">
        <v>0</v>
      </c>
    </row>
    <row r="258" spans="2:11">
      <c r="B258" t="s">
        <v>1607</v>
      </c>
      <c r="C258" t="s">
        <v>1608</v>
      </c>
      <c r="D258" t="s">
        <v>123</v>
      </c>
      <c r="E258" t="s">
        <v>106</v>
      </c>
      <c r="F258" t="s">
        <v>1296</v>
      </c>
      <c r="G258" s="77">
        <v>278521.49</v>
      </c>
      <c r="H258" s="77">
        <v>2.7469999999999999</v>
      </c>
      <c r="I258" s="77">
        <v>27.436433394455801</v>
      </c>
      <c r="J258" s="78">
        <v>-9.2999999999999992E-3</v>
      </c>
      <c r="K258" s="78">
        <v>1E-4</v>
      </c>
    </row>
    <row r="259" spans="2:11">
      <c r="B259" t="s">
        <v>1609</v>
      </c>
      <c r="C259" t="s">
        <v>1610</v>
      </c>
      <c r="D259" t="s">
        <v>123</v>
      </c>
      <c r="E259" t="s">
        <v>106</v>
      </c>
      <c r="F259" t="s">
        <v>1544</v>
      </c>
      <c r="G259" s="77">
        <v>1249501.8400000001</v>
      </c>
      <c r="H259" s="77">
        <v>-5.1900999999999948</v>
      </c>
      <c r="I259" s="77">
        <v>-232.55351646225401</v>
      </c>
      <c r="J259" s="78">
        <v>7.8600000000000003E-2</v>
      </c>
      <c r="K259" s="78">
        <v>-8.9999999999999998E-4</v>
      </c>
    </row>
    <row r="260" spans="2:11">
      <c r="B260" t="s">
        <v>1611</v>
      </c>
      <c r="C260" t="s">
        <v>1612</v>
      </c>
      <c r="D260" t="s">
        <v>123</v>
      </c>
      <c r="E260" t="s">
        <v>106</v>
      </c>
      <c r="F260" t="s">
        <v>238</v>
      </c>
      <c r="G260" s="77">
        <v>1233196.8600000001</v>
      </c>
      <c r="H260" s="77">
        <v>-2.5687999999999893</v>
      </c>
      <c r="I260" s="77">
        <v>-113.598602329692</v>
      </c>
      <c r="J260" s="78">
        <v>3.8399999999999997E-2</v>
      </c>
      <c r="K260" s="78">
        <v>-5.0000000000000001E-4</v>
      </c>
    </row>
    <row r="261" spans="2:11">
      <c r="B261" t="s">
        <v>1613</v>
      </c>
      <c r="C261" t="s">
        <v>1614</v>
      </c>
      <c r="D261" t="s">
        <v>123</v>
      </c>
      <c r="E261" t="s">
        <v>106</v>
      </c>
      <c r="F261" t="s">
        <v>273</v>
      </c>
      <c r="G261" s="77">
        <v>1730672.16</v>
      </c>
      <c r="H261" s="77">
        <v>-3.0771000000000006</v>
      </c>
      <c r="I261" s="77">
        <v>-190.97068374480099</v>
      </c>
      <c r="J261" s="78">
        <v>6.4600000000000005E-2</v>
      </c>
      <c r="K261" s="78">
        <v>-8.0000000000000004E-4</v>
      </c>
    </row>
    <row r="262" spans="2:11">
      <c r="B262" t="s">
        <v>1615</v>
      </c>
      <c r="C262" t="s">
        <v>1616</v>
      </c>
      <c r="D262" t="s">
        <v>123</v>
      </c>
      <c r="E262" t="s">
        <v>106</v>
      </c>
      <c r="F262" t="s">
        <v>235</v>
      </c>
      <c r="G262" s="77">
        <v>185817.05</v>
      </c>
      <c r="H262" s="77">
        <v>-1.3445</v>
      </c>
      <c r="I262" s="77">
        <v>-8.9589405107785005</v>
      </c>
      <c r="J262" s="78">
        <v>3.0000000000000001E-3</v>
      </c>
      <c r="K262" s="78">
        <v>0</v>
      </c>
    </row>
    <row r="263" spans="2:11">
      <c r="B263" t="s">
        <v>1617</v>
      </c>
      <c r="C263" t="s">
        <v>1618</v>
      </c>
      <c r="D263" t="s">
        <v>123</v>
      </c>
      <c r="E263" t="s">
        <v>113</v>
      </c>
      <c r="F263" t="s">
        <v>1619</v>
      </c>
      <c r="G263" s="77">
        <v>-110000</v>
      </c>
      <c r="H263" s="77">
        <v>6.9321111111111087</v>
      </c>
      <c r="I263" s="77">
        <v>-7.6253222222222199</v>
      </c>
      <c r="J263" s="78">
        <v>2.5999999999999999E-3</v>
      </c>
      <c r="K263" s="78">
        <v>0</v>
      </c>
    </row>
    <row r="264" spans="2:11">
      <c r="B264" t="s">
        <v>1620</v>
      </c>
      <c r="C264" t="s">
        <v>1621</v>
      </c>
      <c r="D264" t="s">
        <v>123</v>
      </c>
      <c r="E264" t="s">
        <v>106</v>
      </c>
      <c r="F264" t="s">
        <v>1622</v>
      </c>
      <c r="G264" s="77">
        <v>99226.52</v>
      </c>
      <c r="H264" s="77">
        <v>2.9458850491127673</v>
      </c>
      <c r="I264" s="77">
        <v>2.9230992174348902</v>
      </c>
      <c r="J264" s="78">
        <v>-1E-3</v>
      </c>
      <c r="K264" s="78">
        <v>0</v>
      </c>
    </row>
    <row r="265" spans="2:11">
      <c r="B265" t="s">
        <v>1623</v>
      </c>
      <c r="C265" t="s">
        <v>1624</v>
      </c>
      <c r="D265" t="s">
        <v>123</v>
      </c>
      <c r="E265" t="s">
        <v>110</v>
      </c>
      <c r="F265" t="s">
        <v>1625</v>
      </c>
      <c r="G265" s="77">
        <v>875000</v>
      </c>
      <c r="H265" s="77">
        <v>10.266435384615406</v>
      </c>
      <c r="I265" s="77">
        <v>89.831309615384797</v>
      </c>
      <c r="J265" s="78">
        <v>-3.04E-2</v>
      </c>
      <c r="K265" s="78">
        <v>4.0000000000000002E-4</v>
      </c>
    </row>
    <row r="266" spans="2:11">
      <c r="B266" s="79" t="s">
        <v>1163</v>
      </c>
      <c r="C266" s="16"/>
      <c r="D266" s="16"/>
      <c r="G266" s="81">
        <v>2096948.07</v>
      </c>
      <c r="I266" s="81">
        <v>-19.110719709852901</v>
      </c>
      <c r="J266" s="80">
        <v>6.4999999999999997E-3</v>
      </c>
      <c r="K266" s="80">
        <v>-1E-4</v>
      </c>
    </row>
    <row r="267" spans="2:11">
      <c r="B267" t="s">
        <v>1626</v>
      </c>
      <c r="C267" t="s">
        <v>1627</v>
      </c>
      <c r="D267" t="s">
        <v>123</v>
      </c>
      <c r="E267" t="s">
        <v>102</v>
      </c>
      <c r="F267" t="s">
        <v>1296</v>
      </c>
      <c r="G267" s="77">
        <v>95514.96</v>
      </c>
      <c r="H267" s="77">
        <v>-7.2972999999999999</v>
      </c>
      <c r="I267" s="77">
        <v>-6.9700131760800002</v>
      </c>
      <c r="J267" s="78">
        <v>2.3999999999999998E-3</v>
      </c>
      <c r="K267" s="78">
        <v>0</v>
      </c>
    </row>
    <row r="268" spans="2:11">
      <c r="B268" t="s">
        <v>1626</v>
      </c>
      <c r="C268" t="s">
        <v>1628</v>
      </c>
      <c r="D268" t="s">
        <v>123</v>
      </c>
      <c r="E268" t="s">
        <v>102</v>
      </c>
      <c r="F268" t="s">
        <v>238</v>
      </c>
      <c r="G268" s="77">
        <v>99299.42</v>
      </c>
      <c r="H268" s="77">
        <v>-6.2786</v>
      </c>
      <c r="I268" s="77">
        <v>-6.2346133841200002</v>
      </c>
      <c r="J268" s="78">
        <v>2.0999999999999999E-3</v>
      </c>
      <c r="K268" s="78">
        <v>0</v>
      </c>
    </row>
    <row r="269" spans="2:11">
      <c r="B269" t="s">
        <v>1629</v>
      </c>
      <c r="C269" t="s">
        <v>1630</v>
      </c>
      <c r="D269" t="s">
        <v>123</v>
      </c>
      <c r="E269" t="s">
        <v>102</v>
      </c>
      <c r="F269" t="s">
        <v>247</v>
      </c>
      <c r="G269" s="77">
        <v>336343.81</v>
      </c>
      <c r="H269" s="77">
        <v>-6.915</v>
      </c>
      <c r="I269" s="77">
        <v>-23.258174461500001</v>
      </c>
      <c r="J269" s="78">
        <v>7.9000000000000008E-3</v>
      </c>
      <c r="K269" s="78">
        <v>-1E-4</v>
      </c>
    </row>
    <row r="270" spans="2:11">
      <c r="B270" t="s">
        <v>1629</v>
      </c>
      <c r="C270" t="s">
        <v>1631</v>
      </c>
      <c r="D270" t="s">
        <v>123</v>
      </c>
      <c r="E270" t="s">
        <v>102</v>
      </c>
      <c r="F270" t="s">
        <v>235</v>
      </c>
      <c r="G270" s="77">
        <v>353355.32</v>
      </c>
      <c r="H270" s="77">
        <v>-12.652699999999999</v>
      </c>
      <c r="I270" s="77">
        <v>-44.708988573639999</v>
      </c>
      <c r="J270" s="78">
        <v>1.5100000000000001E-2</v>
      </c>
      <c r="K270" s="78">
        <v>-2.0000000000000001E-4</v>
      </c>
    </row>
    <row r="271" spans="2:11">
      <c r="B271" t="s">
        <v>1629</v>
      </c>
      <c r="C271" t="s">
        <v>1632</v>
      </c>
      <c r="D271" t="s">
        <v>123</v>
      </c>
      <c r="E271" t="s">
        <v>102</v>
      </c>
      <c r="F271" t="s">
        <v>238</v>
      </c>
      <c r="G271" s="77">
        <v>84920.21</v>
      </c>
      <c r="H271" s="77">
        <v>15.5808</v>
      </c>
      <c r="I271" s="77">
        <v>13.23124807968</v>
      </c>
      <c r="J271" s="78">
        <v>-4.4999999999999997E-3</v>
      </c>
      <c r="K271" s="78">
        <v>1E-4</v>
      </c>
    </row>
    <row r="272" spans="2:11">
      <c r="B272" t="s">
        <v>1633</v>
      </c>
      <c r="C272" t="s">
        <v>1634</v>
      </c>
      <c r="D272" t="s">
        <v>123</v>
      </c>
      <c r="E272" t="s">
        <v>102</v>
      </c>
      <c r="F272" t="s">
        <v>235</v>
      </c>
      <c r="G272" s="77">
        <v>244492.79999999999</v>
      </c>
      <c r="H272" s="77">
        <v>27.424900000000001</v>
      </c>
      <c r="I272" s="77">
        <v>67.051905907199995</v>
      </c>
      <c r="J272" s="78">
        <v>-2.2700000000000001E-2</v>
      </c>
      <c r="K272" s="78">
        <v>2.9999999999999997E-4</v>
      </c>
    </row>
    <row r="273" spans="2:11">
      <c r="B273" t="s">
        <v>1633</v>
      </c>
      <c r="C273" t="s">
        <v>1635</v>
      </c>
      <c r="D273" t="s">
        <v>123</v>
      </c>
      <c r="E273" t="s">
        <v>102</v>
      </c>
      <c r="F273" t="s">
        <v>235</v>
      </c>
      <c r="G273" s="77">
        <v>212304.72</v>
      </c>
      <c r="H273" s="77">
        <v>-27.104199999999999</v>
      </c>
      <c r="I273" s="77">
        <v>-57.543495918239998</v>
      </c>
      <c r="J273" s="78">
        <v>1.95E-2</v>
      </c>
      <c r="K273" s="78">
        <v>-2.0000000000000001E-4</v>
      </c>
    </row>
    <row r="274" spans="2:11">
      <c r="B274" t="s">
        <v>1636</v>
      </c>
      <c r="C274" t="s">
        <v>1637</v>
      </c>
      <c r="D274" t="s">
        <v>123</v>
      </c>
      <c r="E274" t="s">
        <v>102</v>
      </c>
      <c r="F274" t="s">
        <v>1638</v>
      </c>
      <c r="G274" s="77">
        <v>286400.15999999997</v>
      </c>
      <c r="H274" s="77">
        <v>-5.6688000000000001</v>
      </c>
      <c r="I274" s="77">
        <v>-16.23545227008</v>
      </c>
      <c r="J274" s="78">
        <v>5.4999999999999997E-3</v>
      </c>
      <c r="K274" s="78">
        <v>-1E-4</v>
      </c>
    </row>
    <row r="275" spans="2:11">
      <c r="B275" t="s">
        <v>1639</v>
      </c>
      <c r="C275" t="s">
        <v>1640</v>
      </c>
      <c r="D275" t="s">
        <v>123</v>
      </c>
      <c r="E275" t="s">
        <v>200</v>
      </c>
      <c r="F275" t="s">
        <v>273</v>
      </c>
      <c r="G275" s="77">
        <v>384316.67</v>
      </c>
      <c r="H275" s="77">
        <v>535.1700000000003</v>
      </c>
      <c r="I275" s="77">
        <v>55.556864086927099</v>
      </c>
      <c r="J275" s="78">
        <v>-1.8800000000000001E-2</v>
      </c>
      <c r="K275" s="78">
        <v>2.0000000000000001E-4</v>
      </c>
    </row>
    <row r="276" spans="2:11">
      <c r="B276" s="79" t="s">
        <v>264</v>
      </c>
      <c r="C276" s="16"/>
      <c r="D276" s="16"/>
      <c r="G276" s="81">
        <v>0</v>
      </c>
      <c r="I276" s="81">
        <v>0</v>
      </c>
      <c r="J276" s="80">
        <v>0</v>
      </c>
      <c r="K276" s="80">
        <v>0</v>
      </c>
    </row>
    <row r="277" spans="2:11">
      <c r="B277" t="s">
        <v>211</v>
      </c>
      <c r="C277" t="s">
        <v>211</v>
      </c>
      <c r="D277" t="s">
        <v>211</v>
      </c>
      <c r="E277" t="s">
        <v>211</v>
      </c>
      <c r="G277" s="77">
        <v>0</v>
      </c>
      <c r="H277" s="77">
        <v>0</v>
      </c>
      <c r="I277" s="77">
        <v>0</v>
      </c>
      <c r="J277" s="78">
        <v>0</v>
      </c>
      <c r="K277" s="78">
        <v>0</v>
      </c>
    </row>
    <row r="278" spans="2:11">
      <c r="B278" s="79" t="s">
        <v>222</v>
      </c>
      <c r="C278" s="16"/>
      <c r="D278" s="16"/>
      <c r="G278" s="81">
        <v>868985.33</v>
      </c>
      <c r="I278" s="81">
        <v>6.9761850313329097</v>
      </c>
      <c r="J278" s="80">
        <v>-2.3999999999999998E-3</v>
      </c>
      <c r="K278" s="80">
        <v>0</v>
      </c>
    </row>
    <row r="279" spans="2:11">
      <c r="B279" s="79" t="s">
        <v>1153</v>
      </c>
      <c r="C279" s="16"/>
      <c r="D279" s="16"/>
      <c r="G279" s="81">
        <v>0</v>
      </c>
      <c r="I279" s="81">
        <v>0</v>
      </c>
      <c r="J279" s="80">
        <v>0</v>
      </c>
      <c r="K279" s="80">
        <v>0</v>
      </c>
    </row>
    <row r="280" spans="2:11">
      <c r="B280" t="s">
        <v>211</v>
      </c>
      <c r="C280" t="s">
        <v>211</v>
      </c>
      <c r="D280" t="s">
        <v>211</v>
      </c>
      <c r="E280" t="s">
        <v>211</v>
      </c>
      <c r="G280" s="77">
        <v>0</v>
      </c>
      <c r="H280" s="77">
        <v>0</v>
      </c>
      <c r="I280" s="77">
        <v>0</v>
      </c>
      <c r="J280" s="78">
        <v>0</v>
      </c>
      <c r="K280" s="78">
        <v>0</v>
      </c>
    </row>
    <row r="281" spans="2:11">
      <c r="B281" s="79" t="s">
        <v>1172</v>
      </c>
      <c r="C281" s="16"/>
      <c r="D281" s="16"/>
      <c r="G281" s="81">
        <v>868985.33</v>
      </c>
      <c r="I281" s="81">
        <v>6.9761850313329097</v>
      </c>
      <c r="J281" s="80">
        <v>-2.3999999999999998E-3</v>
      </c>
      <c r="K281" s="80">
        <v>0</v>
      </c>
    </row>
    <row r="282" spans="2:11">
      <c r="B282" t="s">
        <v>1641</v>
      </c>
      <c r="C282" t="s">
        <v>1642</v>
      </c>
      <c r="D282" t="s">
        <v>123</v>
      </c>
      <c r="E282" t="s">
        <v>200</v>
      </c>
      <c r="F282" t="s">
        <v>238</v>
      </c>
      <c r="G282" s="77">
        <v>868985.33</v>
      </c>
      <c r="H282" s="77">
        <v>29.719999999999992</v>
      </c>
      <c r="I282" s="77">
        <v>6.9761850313329097</v>
      </c>
      <c r="J282" s="78">
        <v>-2.3999999999999998E-3</v>
      </c>
      <c r="K282" s="78">
        <v>0</v>
      </c>
    </row>
    <row r="283" spans="2:11">
      <c r="B283" s="79" t="s">
        <v>1163</v>
      </c>
      <c r="C283" s="16"/>
      <c r="D283" s="16"/>
      <c r="G283" s="81">
        <v>0</v>
      </c>
      <c r="I283" s="81">
        <v>0</v>
      </c>
      <c r="J283" s="80">
        <v>0</v>
      </c>
      <c r="K283" s="80">
        <v>0</v>
      </c>
    </row>
    <row r="284" spans="2:11">
      <c r="B284" t="s">
        <v>211</v>
      </c>
      <c r="C284" t="s">
        <v>211</v>
      </c>
      <c r="D284" t="s">
        <v>211</v>
      </c>
      <c r="E284" t="s">
        <v>211</v>
      </c>
      <c r="G284" s="77">
        <v>0</v>
      </c>
      <c r="H284" s="77">
        <v>0</v>
      </c>
      <c r="I284" s="77">
        <v>0</v>
      </c>
      <c r="J284" s="78">
        <v>0</v>
      </c>
      <c r="K284" s="78">
        <v>0</v>
      </c>
    </row>
    <row r="285" spans="2:11">
      <c r="B285" s="79" t="s">
        <v>264</v>
      </c>
      <c r="C285" s="16"/>
      <c r="D285" s="16"/>
      <c r="G285" s="81">
        <v>0</v>
      </c>
      <c r="I285" s="81">
        <v>0</v>
      </c>
      <c r="J285" s="80">
        <v>0</v>
      </c>
      <c r="K285" s="80">
        <v>0</v>
      </c>
    </row>
    <row r="286" spans="2:11">
      <c r="B286" t="s">
        <v>211</v>
      </c>
      <c r="C286" t="s">
        <v>211</v>
      </c>
      <c r="D286" t="s">
        <v>211</v>
      </c>
      <c r="E286" t="s">
        <v>211</v>
      </c>
      <c r="G286" s="77">
        <v>0</v>
      </c>
      <c r="H286" s="77">
        <v>0</v>
      </c>
      <c r="I286" s="77">
        <v>0</v>
      </c>
      <c r="J286" s="78">
        <v>0</v>
      </c>
      <c r="K286" s="78">
        <v>0</v>
      </c>
    </row>
    <row r="287" spans="2:11">
      <c r="B287" t="s">
        <v>224</v>
      </c>
      <c r="C287" s="16"/>
      <c r="D287" s="16"/>
    </row>
    <row r="288" spans="2:11">
      <c r="B288" t="s">
        <v>256</v>
      </c>
      <c r="C288" s="16"/>
      <c r="D288" s="16"/>
    </row>
    <row r="289" spans="2:4">
      <c r="B289" t="s">
        <v>257</v>
      </c>
      <c r="C289" s="16"/>
      <c r="D289" s="16"/>
    </row>
    <row r="290" spans="2:4">
      <c r="B290" t="s">
        <v>258</v>
      </c>
      <c r="C290" s="16"/>
      <c r="D290" s="16"/>
    </row>
    <row r="291" spans="2:4">
      <c r="C291" s="16"/>
      <c r="D291" s="16"/>
    </row>
    <row r="292" spans="2:4">
      <c r="C292" s="16"/>
      <c r="D292" s="16"/>
    </row>
    <row r="293" spans="2:4">
      <c r="C293" s="16"/>
      <c r="D293" s="16"/>
    </row>
    <row r="294" spans="2:4">
      <c r="C294" s="16"/>
      <c r="D294" s="16"/>
    </row>
    <row r="295" spans="2:4">
      <c r="C295" s="16"/>
      <c r="D295" s="16"/>
    </row>
    <row r="296" spans="2:4">
      <c r="C296" s="16"/>
      <c r="D296" s="16"/>
    </row>
    <row r="297" spans="2:4">
      <c r="C297" s="16"/>
      <c r="D297" s="16"/>
    </row>
    <row r="298" spans="2:4">
      <c r="C298" s="16"/>
      <c r="D298" s="16"/>
    </row>
    <row r="299" spans="2:4">
      <c r="C299" s="16"/>
      <c r="D299" s="16"/>
    </row>
    <row r="300" spans="2:4">
      <c r="C300" s="16"/>
      <c r="D300" s="16"/>
    </row>
    <row r="301" spans="2:4">
      <c r="C301" s="16"/>
      <c r="D301" s="16"/>
    </row>
    <row r="302" spans="2:4">
      <c r="C302" s="16"/>
      <c r="D302" s="16"/>
    </row>
    <row r="303" spans="2:4">
      <c r="C303" s="16"/>
      <c r="D303" s="16"/>
    </row>
    <row r="304" spans="2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1676</v>
      </c>
    </row>
    <row r="3" spans="2:78" s="1" customFormat="1">
      <c r="B3" s="2" t="s">
        <v>2</v>
      </c>
      <c r="C3" s="99" t="s">
        <v>1677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1184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1185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1187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1188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1189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1187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1188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1189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1676</v>
      </c>
    </row>
    <row r="3" spans="2:60" s="1" customFormat="1">
      <c r="B3" s="2" t="s">
        <v>2</v>
      </c>
      <c r="C3" s="99" t="s">
        <v>1677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1643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1644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1645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1646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1647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1648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1649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1653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1645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1646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256</v>
      </c>
    </row>
    <row r="43" spans="2:18">
      <c r="B43" t="s">
        <v>257</v>
      </c>
    </row>
    <row r="44" spans="2:18">
      <c r="B44" t="s">
        <v>258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1676</v>
      </c>
    </row>
    <row r="3" spans="2:64" s="1" customFormat="1">
      <c r="B3" s="2" t="s">
        <v>2</v>
      </c>
      <c r="C3" s="99" t="s">
        <v>1677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1196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1197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1654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1655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1676</v>
      </c>
    </row>
    <row r="3" spans="2:55" s="1" customFormat="1">
      <c r="B3" s="2" t="s">
        <v>2</v>
      </c>
      <c r="C3" s="99" t="s">
        <v>1677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1656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1657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1656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1657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1676</v>
      </c>
    </row>
    <row r="3" spans="2:60" s="1" customFormat="1">
      <c r="B3" s="2" t="s">
        <v>2</v>
      </c>
      <c r="C3" s="99" t="s">
        <v>1677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1676</v>
      </c>
    </row>
    <row r="3" spans="2:60" s="1" customFormat="1">
      <c r="B3" s="2" t="s">
        <v>2</v>
      </c>
      <c r="C3" s="99" t="s">
        <v>1677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3437.9742384400001</v>
      </c>
      <c r="J11" s="76">
        <v>1</v>
      </c>
      <c r="K11" s="76">
        <v>1.38E-2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3437.9742384400001</v>
      </c>
      <c r="J12" s="80">
        <v>1</v>
      </c>
      <c r="K12" s="80">
        <v>1.38E-2</v>
      </c>
    </row>
    <row r="13" spans="2:60">
      <c r="B13" t="s">
        <v>1658</v>
      </c>
      <c r="C13" t="s">
        <v>1659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-96.231859999999998</v>
      </c>
      <c r="J13" s="78">
        <v>-2.8000000000000001E-2</v>
      </c>
      <c r="K13" s="78">
        <v>-4.0000000000000002E-4</v>
      </c>
    </row>
    <row r="14" spans="2:60">
      <c r="B14" t="s">
        <v>1660</v>
      </c>
      <c r="C14" t="s">
        <v>1661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-1E-4</v>
      </c>
      <c r="J14" s="78">
        <v>0</v>
      </c>
      <c r="K14" s="78">
        <v>0</v>
      </c>
    </row>
    <row r="15" spans="2:60">
      <c r="B15" t="s">
        <v>1662</v>
      </c>
      <c r="C15" t="s">
        <v>1663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-1.23448</v>
      </c>
      <c r="J15" s="78">
        <v>-4.0000000000000002E-4</v>
      </c>
      <c r="K15" s="78">
        <v>0</v>
      </c>
    </row>
    <row r="16" spans="2:60">
      <c r="B16" t="s">
        <v>1664</v>
      </c>
      <c r="C16" t="s">
        <v>1665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15.725470639999999</v>
      </c>
      <c r="J16" s="78">
        <v>4.5999999999999999E-3</v>
      </c>
      <c r="K16" s="78">
        <v>1E-4</v>
      </c>
    </row>
    <row r="17" spans="2:11">
      <c r="B17" t="s">
        <v>1666</v>
      </c>
      <c r="C17" t="s">
        <v>1667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0.33825</v>
      </c>
      <c r="J17" s="78">
        <v>1E-4</v>
      </c>
      <c r="K17" s="78">
        <v>0</v>
      </c>
    </row>
    <row r="18" spans="2:11">
      <c r="B18" t="s">
        <v>1668</v>
      </c>
      <c r="C18" t="s">
        <v>1669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-17.360289999999999</v>
      </c>
      <c r="J18" s="78">
        <v>-5.0000000000000001E-3</v>
      </c>
      <c r="K18" s="78">
        <v>-1E-4</v>
      </c>
    </row>
    <row r="19" spans="2:11">
      <c r="B19" t="s">
        <v>1670</v>
      </c>
      <c r="C19" t="s">
        <v>1671</v>
      </c>
      <c r="D19" t="s">
        <v>211</v>
      </c>
      <c r="E19" t="s">
        <v>212</v>
      </c>
      <c r="F19" s="78">
        <v>0</v>
      </c>
      <c r="G19" t="s">
        <v>106</v>
      </c>
      <c r="H19" s="78">
        <v>0</v>
      </c>
      <c r="I19" s="77">
        <v>3793.9065977999999</v>
      </c>
      <c r="J19" s="78">
        <v>1.1034999999999999</v>
      </c>
      <c r="K19" s="78">
        <v>1.52E-2</v>
      </c>
    </row>
    <row r="20" spans="2:11">
      <c r="B20" t="s">
        <v>1672</v>
      </c>
      <c r="C20" t="s">
        <v>1673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-424.02334999999999</v>
      </c>
      <c r="J20" s="78">
        <v>-0.12330000000000001</v>
      </c>
      <c r="K20" s="78">
        <v>-1.6999999999999999E-3</v>
      </c>
    </row>
    <row r="21" spans="2:11">
      <c r="B21" t="s">
        <v>1674</v>
      </c>
      <c r="C21" t="s">
        <v>1675</v>
      </c>
      <c r="D21" t="s">
        <v>206</v>
      </c>
      <c r="E21" t="s">
        <v>207</v>
      </c>
      <c r="F21" s="78">
        <v>0</v>
      </c>
      <c r="G21" t="s">
        <v>102</v>
      </c>
      <c r="H21" s="78">
        <v>0</v>
      </c>
      <c r="I21" s="77">
        <v>166.85400000000001</v>
      </c>
      <c r="J21" s="78">
        <v>4.8500000000000001E-2</v>
      </c>
      <c r="K21" s="78">
        <v>6.9999999999999999E-4</v>
      </c>
    </row>
    <row r="22" spans="2:11">
      <c r="B22" s="79" t="s">
        <v>222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E23" s="19"/>
      <c r="F23" s="78">
        <v>0</v>
      </c>
      <c r="G23" t="s">
        <v>211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2"/>
  <sheetViews>
    <sheetView rightToLeft="1" topLeftCell="A8" workbookViewId="0">
      <selection activeCell="S15" sqref="S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1676</v>
      </c>
    </row>
    <row r="3" spans="2:17" s="1" customFormat="1">
      <c r="B3" s="2" t="s">
        <v>2</v>
      </c>
      <c r="C3" s="99" t="s">
        <v>1677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C12+C20</f>
        <v>1532.9861282289203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SUM(C13:C19)</f>
        <v>409.47979670450184</v>
      </c>
    </row>
    <row r="13" spans="2:17">
      <c r="B13" t="s">
        <v>1679</v>
      </c>
      <c r="C13" s="101">
        <v>27.276173841808621</v>
      </c>
      <c r="D13" s="102">
        <v>48212</v>
      </c>
    </row>
    <row r="14" spans="2:17">
      <c r="B14" t="s">
        <v>1680</v>
      </c>
      <c r="C14" s="101">
        <v>34.282191961705202</v>
      </c>
      <c r="D14" s="102">
        <v>48212</v>
      </c>
    </row>
    <row r="15" spans="2:17">
      <c r="B15" t="s">
        <v>1681</v>
      </c>
      <c r="C15" s="101">
        <v>110.68475523949091</v>
      </c>
      <c r="D15" s="102">
        <v>48233</v>
      </c>
    </row>
    <row r="16" spans="2:17">
      <c r="B16" t="s">
        <v>1678</v>
      </c>
      <c r="C16" s="101">
        <v>52.581298490218742</v>
      </c>
      <c r="D16" s="102">
        <v>48274</v>
      </c>
    </row>
    <row r="17" spans="2:4">
      <c r="B17" t="s">
        <v>1244</v>
      </c>
      <c r="C17" s="101">
        <v>30.696091098529447</v>
      </c>
      <c r="D17" s="102">
        <v>48274</v>
      </c>
    </row>
    <row r="18" spans="2:4">
      <c r="B18" t="s">
        <v>1682</v>
      </c>
      <c r="C18" s="101">
        <v>153.95928607274894</v>
      </c>
      <c r="D18" s="102">
        <v>48297</v>
      </c>
    </row>
    <row r="19" spans="2:4">
      <c r="B19"/>
      <c r="C19" s="77"/>
    </row>
    <row r="20" spans="2:4">
      <c r="B20" s="79" t="s">
        <v>222</v>
      </c>
      <c r="C20" s="81">
        <f>SUM(C21:C30)</f>
        <v>1123.5063315244186</v>
      </c>
    </row>
    <row r="21" spans="2:4">
      <c r="B21" t="s">
        <v>1684</v>
      </c>
      <c r="C21" s="101">
        <v>99.068645011779836</v>
      </c>
      <c r="D21" s="102">
        <v>47848</v>
      </c>
    </row>
    <row r="22" spans="2:4">
      <c r="B22" t="s">
        <v>1242</v>
      </c>
      <c r="C22" s="101">
        <v>45.415886176839678</v>
      </c>
      <c r="D22" s="102">
        <v>47848</v>
      </c>
    </row>
    <row r="23" spans="2:4">
      <c r="B23" t="s">
        <v>1683</v>
      </c>
      <c r="C23" s="101">
        <v>0.39799247354722489</v>
      </c>
      <c r="D23" s="102">
        <v>48122</v>
      </c>
    </row>
    <row r="24" spans="2:4">
      <c r="B24" t="s">
        <v>1246</v>
      </c>
      <c r="C24" s="101">
        <v>107.84802702191041</v>
      </c>
      <c r="D24" s="102">
        <v>48180</v>
      </c>
    </row>
    <row r="25" spans="2:4">
      <c r="B25" t="s">
        <v>1685</v>
      </c>
      <c r="C25" s="101">
        <v>187.00574388582496</v>
      </c>
      <c r="D25" s="102">
        <v>48332</v>
      </c>
    </row>
    <row r="26" spans="2:4">
      <c r="B26" t="s">
        <v>1686</v>
      </c>
      <c r="C26" s="101">
        <v>128.29944219330645</v>
      </c>
      <c r="D26" s="102">
        <v>48395</v>
      </c>
    </row>
    <row r="27" spans="2:4">
      <c r="B27" t="s">
        <v>1687</v>
      </c>
      <c r="C27" s="101">
        <v>64.149707171897347</v>
      </c>
      <c r="D27" s="102">
        <v>48395</v>
      </c>
    </row>
    <row r="28" spans="2:4">
      <c r="B28" t="s">
        <v>1689</v>
      </c>
      <c r="C28" s="101">
        <v>264.45396031268604</v>
      </c>
      <c r="D28" s="102">
        <v>48669</v>
      </c>
    </row>
    <row r="29" spans="2:4">
      <c r="B29" t="s">
        <v>1688</v>
      </c>
      <c r="C29" s="101">
        <v>226.86692727662654</v>
      </c>
      <c r="D29" s="102">
        <v>48757</v>
      </c>
    </row>
    <row r="30" spans="2:4">
      <c r="B30"/>
      <c r="C30" s="77"/>
    </row>
    <row r="31" spans="2:4">
      <c r="B31"/>
      <c r="C31" s="101"/>
      <c r="D31"/>
    </row>
    <row r="32" spans="2:4">
      <c r="B32"/>
      <c r="C32" s="101"/>
      <c r="D32"/>
    </row>
  </sheetData>
  <sortState xmlns:xlrd2="http://schemas.microsoft.com/office/spreadsheetml/2017/richdata2" ref="A21:BI36">
    <sortCondition ref="D21:D36"/>
  </sortState>
  <mergeCells count="1">
    <mergeCell ref="B7:D7"/>
  </mergeCells>
  <dataValidations count="1">
    <dataValidation allowBlank="1" showInputMessage="1" showErrorMessage="1" sqref="C1:C4 B33:D1048576 E22:XFD1048576 A5:XFD21 A22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1676</v>
      </c>
    </row>
    <row r="3" spans="2:18" s="1" customFormat="1">
      <c r="B3" s="2" t="s">
        <v>2</v>
      </c>
      <c r="C3" s="99" t="s">
        <v>1677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1676</v>
      </c>
    </row>
    <row r="3" spans="2:18" s="1" customFormat="1">
      <c r="B3" s="2" t="s">
        <v>2</v>
      </c>
      <c r="C3" s="99" t="s">
        <v>1677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1196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1197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1676</v>
      </c>
    </row>
    <row r="3" spans="2:53" s="1" customFormat="1">
      <c r="B3" s="2" t="s">
        <v>2</v>
      </c>
      <c r="C3" s="99" t="s">
        <v>1677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12819455.279999999</v>
      </c>
      <c r="M11" s="7"/>
      <c r="N11" s="75">
        <v>0</v>
      </c>
      <c r="O11" s="75">
        <v>12373.006000137</v>
      </c>
      <c r="P11" s="7"/>
      <c r="Q11" s="76">
        <v>1</v>
      </c>
      <c r="R11" s="76">
        <v>4.9500000000000002E-2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0.79</v>
      </c>
      <c r="K12" s="80">
        <v>4.5600000000000002E-2</v>
      </c>
      <c r="L12" s="81">
        <v>12819455.279999999</v>
      </c>
      <c r="N12" s="81">
        <v>0</v>
      </c>
      <c r="O12" s="81">
        <v>12373.006000137</v>
      </c>
      <c r="Q12" s="80">
        <v>1</v>
      </c>
      <c r="R12" s="80">
        <v>4.9500000000000002E-2</v>
      </c>
    </row>
    <row r="13" spans="2:53">
      <c r="B13" s="79" t="s">
        <v>225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227</v>
      </c>
      <c r="C16" s="16"/>
      <c r="D16" s="16"/>
      <c r="H16" s="81">
        <v>0.79</v>
      </c>
      <c r="K16" s="80">
        <v>4.5600000000000002E-2</v>
      </c>
      <c r="L16" s="81">
        <v>12819455.279999999</v>
      </c>
      <c r="N16" s="81">
        <v>0</v>
      </c>
      <c r="O16" s="81">
        <v>12373.006000137</v>
      </c>
      <c r="Q16" s="80">
        <v>1</v>
      </c>
      <c r="R16" s="80">
        <v>4.9500000000000002E-2</v>
      </c>
    </row>
    <row r="17" spans="2:18">
      <c r="B17" s="79" t="s">
        <v>228</v>
      </c>
      <c r="C17" s="16"/>
      <c r="D17" s="16"/>
      <c r="H17" s="81">
        <v>0.79</v>
      </c>
      <c r="K17" s="80">
        <v>4.5600000000000002E-2</v>
      </c>
      <c r="L17" s="81">
        <v>12815448.91</v>
      </c>
      <c r="N17" s="81">
        <v>0</v>
      </c>
      <c r="O17" s="81">
        <v>12369.052914858001</v>
      </c>
      <c r="Q17" s="80">
        <v>0.99970000000000003</v>
      </c>
      <c r="R17" s="80">
        <v>4.9500000000000002E-2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176169.4</v>
      </c>
      <c r="M18" s="77">
        <v>97.31</v>
      </c>
      <c r="N18" s="77">
        <v>0</v>
      </c>
      <c r="O18" s="77">
        <v>171.43044313999999</v>
      </c>
      <c r="P18" s="78">
        <v>0</v>
      </c>
      <c r="Q18" s="78">
        <v>1.3899999999999999E-2</v>
      </c>
      <c r="R18" s="78">
        <v>6.9999999999999999E-4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7686241.8499999996</v>
      </c>
      <c r="M19" s="77">
        <v>96.66</v>
      </c>
      <c r="N19" s="77">
        <v>0</v>
      </c>
      <c r="O19" s="77">
        <v>7429.5213722099998</v>
      </c>
      <c r="P19" s="78">
        <v>2.0000000000000001E-4</v>
      </c>
      <c r="Q19" s="78">
        <v>0.60050000000000003</v>
      </c>
      <c r="R19" s="78">
        <v>2.9700000000000001E-2</v>
      </c>
    </row>
    <row r="20" spans="2: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1817395.24</v>
      </c>
      <c r="M20" s="77">
        <v>96.25</v>
      </c>
      <c r="N20" s="77">
        <v>0</v>
      </c>
      <c r="O20" s="77">
        <v>1749.2429185000001</v>
      </c>
      <c r="P20" s="78">
        <v>1E-4</v>
      </c>
      <c r="Q20" s="78">
        <v>0.1414</v>
      </c>
      <c r="R20" s="78">
        <v>7.0000000000000001E-3</v>
      </c>
    </row>
    <row r="21" spans="2: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2114032.7999999998</v>
      </c>
      <c r="M21" s="77">
        <v>95.93</v>
      </c>
      <c r="N21" s="77">
        <v>0</v>
      </c>
      <c r="O21" s="77">
        <v>2027.99166504</v>
      </c>
      <c r="P21" s="78">
        <v>1E-4</v>
      </c>
      <c r="Q21" s="78">
        <v>0.16389999999999999</v>
      </c>
      <c r="R21" s="78">
        <v>8.0999999999999996E-3</v>
      </c>
    </row>
    <row r="22" spans="2: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7">
        <v>0.09</v>
      </c>
      <c r="I22" t="s">
        <v>102</v>
      </c>
      <c r="J22" s="78">
        <v>0</v>
      </c>
      <c r="K22" s="78">
        <v>4.07E-2</v>
      </c>
      <c r="L22" s="77">
        <v>7927.62</v>
      </c>
      <c r="M22" s="77">
        <v>99.64</v>
      </c>
      <c r="N22" s="77">
        <v>0</v>
      </c>
      <c r="O22" s="77">
        <v>7.8990805679999996</v>
      </c>
      <c r="P22" s="78">
        <v>0</v>
      </c>
      <c r="Q22" s="78">
        <v>5.9999999999999995E-4</v>
      </c>
      <c r="R22" s="78">
        <v>0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1013682</v>
      </c>
      <c r="M23" s="77">
        <v>96.97</v>
      </c>
      <c r="N23" s="77">
        <v>0</v>
      </c>
      <c r="O23" s="77">
        <v>982.9674354</v>
      </c>
      <c r="P23" s="78">
        <v>0</v>
      </c>
      <c r="Q23" s="78">
        <v>7.9399999999999998E-2</v>
      </c>
      <c r="R23" s="78">
        <v>3.8999999999999998E-3</v>
      </c>
    </row>
    <row r="24" spans="2:18">
      <c r="B24" s="79" t="s">
        <v>248</v>
      </c>
      <c r="C24" s="16"/>
      <c r="D24" s="16"/>
      <c r="H24" s="81">
        <v>0.67</v>
      </c>
      <c r="K24" s="80">
        <v>4.3200000000000002E-2</v>
      </c>
      <c r="L24" s="81">
        <v>4006.37</v>
      </c>
      <c r="N24" s="81">
        <v>0</v>
      </c>
      <c r="O24" s="81">
        <v>3.9530852790000002</v>
      </c>
      <c r="Q24" s="80">
        <v>2.9999999999999997E-4</v>
      </c>
      <c r="R24" s="80">
        <v>0</v>
      </c>
    </row>
    <row r="25" spans="2:18">
      <c r="B25" t="s">
        <v>249</v>
      </c>
      <c r="C25" t="s">
        <v>250</v>
      </c>
      <c r="D25" t="s">
        <v>100</v>
      </c>
      <c r="E25" t="s">
        <v>231</v>
      </c>
      <c r="G25" t="s">
        <v>251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4006.37</v>
      </c>
      <c r="M25" s="77">
        <v>98.67</v>
      </c>
      <c r="N25" s="77">
        <v>0</v>
      </c>
      <c r="O25" s="77">
        <v>3.9530852790000002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252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211</v>
      </c>
      <c r="C27" t="s">
        <v>211</v>
      </c>
      <c r="D27" s="16"/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253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254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211</v>
      </c>
      <c r="C32" t="s">
        <v>211</v>
      </c>
      <c r="D32" s="16"/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256</v>
      </c>
      <c r="C35" s="16"/>
      <c r="D35" s="16"/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1676</v>
      </c>
    </row>
    <row r="3" spans="2:23" s="1" customFormat="1">
      <c r="B3" s="2" t="s">
        <v>2</v>
      </c>
      <c r="C3" s="99" t="s">
        <v>1677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1196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1197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1676</v>
      </c>
    </row>
    <row r="3" spans="2:68" s="1" customFormat="1">
      <c r="B3" s="2" t="s">
        <v>2</v>
      </c>
      <c r="C3" s="99" t="s">
        <v>1677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1676</v>
      </c>
    </row>
    <row r="3" spans="2:66" s="1" customFormat="1">
      <c r="B3" s="2" t="s">
        <v>2</v>
      </c>
      <c r="C3" s="99" t="s">
        <v>1677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3.59</v>
      </c>
      <c r="L11" s="7"/>
      <c r="M11" s="7"/>
      <c r="N11" s="76">
        <v>-4.65E-2</v>
      </c>
      <c r="O11" s="75">
        <v>97023.48</v>
      </c>
      <c r="P11" s="33"/>
      <c r="Q11" s="75">
        <v>0</v>
      </c>
      <c r="R11" s="75">
        <v>413.72048860530299</v>
      </c>
      <c r="S11" s="7"/>
      <c r="T11" s="76">
        <v>1</v>
      </c>
      <c r="U11" s="76">
        <v>1.6999999999999999E-3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260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222</v>
      </c>
      <c r="C21" s="16"/>
      <c r="D21" s="16"/>
      <c r="E21" s="16"/>
      <c r="F21" s="16"/>
      <c r="K21" s="81">
        <v>3.59</v>
      </c>
      <c r="N21" s="80">
        <v>-4.65E-2</v>
      </c>
      <c r="O21" s="81">
        <v>97023.48</v>
      </c>
      <c r="Q21" s="81">
        <v>0</v>
      </c>
      <c r="R21" s="81">
        <v>413.72048860530299</v>
      </c>
      <c r="T21" s="80">
        <v>1</v>
      </c>
      <c r="U21" s="80">
        <v>1.6999999999999999E-3</v>
      </c>
    </row>
    <row r="22" spans="2:21">
      <c r="B22" s="79" t="s">
        <v>262</v>
      </c>
      <c r="C22" s="16"/>
      <c r="D22" s="16"/>
      <c r="E22" s="16"/>
      <c r="F22" s="16"/>
      <c r="K22" s="81">
        <v>3.03</v>
      </c>
      <c r="N22" s="80">
        <v>-9.4399999999999998E-2</v>
      </c>
      <c r="O22" s="81">
        <v>42756.11</v>
      </c>
      <c r="Q22" s="81">
        <v>0</v>
      </c>
      <c r="R22" s="81">
        <v>195.20523326125399</v>
      </c>
      <c r="T22" s="80">
        <v>0.4718</v>
      </c>
      <c r="U22" s="80">
        <v>8.0000000000000004E-4</v>
      </c>
    </row>
    <row r="23" spans="2:21">
      <c r="B23" t="s">
        <v>265</v>
      </c>
      <c r="C23" t="s">
        <v>266</v>
      </c>
      <c r="D23" t="s">
        <v>123</v>
      </c>
      <c r="E23" t="s">
        <v>267</v>
      </c>
      <c r="F23" t="s">
        <v>268</v>
      </c>
      <c r="G23" t="s">
        <v>269</v>
      </c>
      <c r="H23" t="s">
        <v>211</v>
      </c>
      <c r="I23" t="s">
        <v>212</v>
      </c>
      <c r="J23" t="s">
        <v>251</v>
      </c>
      <c r="K23" s="77">
        <v>3.03</v>
      </c>
      <c r="L23" t="s">
        <v>106</v>
      </c>
      <c r="M23" s="78">
        <v>0</v>
      </c>
      <c r="N23" s="78">
        <v>-9.4399999999999998E-2</v>
      </c>
      <c r="O23" s="77">
        <v>42756.11</v>
      </c>
      <c r="P23" s="77">
        <v>127.31600000000026</v>
      </c>
      <c r="Q23" s="77">
        <v>0</v>
      </c>
      <c r="R23" s="77">
        <v>195.20523326125399</v>
      </c>
      <c r="S23" s="78">
        <v>1E-4</v>
      </c>
      <c r="T23" s="78">
        <v>0.4718</v>
      </c>
      <c r="U23" s="78">
        <v>8.0000000000000004E-4</v>
      </c>
    </row>
    <row r="24" spans="2:21">
      <c r="B24" s="79" t="s">
        <v>263</v>
      </c>
      <c r="C24" s="16"/>
      <c r="D24" s="16"/>
      <c r="E24" s="16"/>
      <c r="F24" s="16"/>
      <c r="K24" s="81">
        <v>4.08</v>
      </c>
      <c r="N24" s="80">
        <v>-3.8E-3</v>
      </c>
      <c r="O24" s="81">
        <v>54267.37</v>
      </c>
      <c r="Q24" s="81">
        <v>0</v>
      </c>
      <c r="R24" s="81">
        <v>218.515255344049</v>
      </c>
      <c r="T24" s="80">
        <v>0.5282</v>
      </c>
      <c r="U24" s="80">
        <v>8.9999999999999998E-4</v>
      </c>
    </row>
    <row r="25" spans="2:21">
      <c r="B25" t="s">
        <v>270</v>
      </c>
      <c r="C25" t="s">
        <v>271</v>
      </c>
      <c r="D25" t="s">
        <v>123</v>
      </c>
      <c r="E25" t="s">
        <v>267</v>
      </c>
      <c r="F25" t="s">
        <v>272</v>
      </c>
      <c r="G25" t="s">
        <v>125</v>
      </c>
      <c r="H25" t="s">
        <v>211</v>
      </c>
      <c r="I25" t="s">
        <v>212</v>
      </c>
      <c r="J25" t="s">
        <v>273</v>
      </c>
      <c r="K25" s="77">
        <v>4.08</v>
      </c>
      <c r="L25" t="s">
        <v>106</v>
      </c>
      <c r="M25" s="78">
        <v>2.5000000000000001E-2</v>
      </c>
      <c r="N25" s="78">
        <v>-3.8E-3</v>
      </c>
      <c r="O25" s="77">
        <v>54267.37</v>
      </c>
      <c r="P25" s="77">
        <v>112.28783342163051</v>
      </c>
      <c r="Q25" s="77">
        <v>0</v>
      </c>
      <c r="R25" s="77">
        <v>218.515255344049</v>
      </c>
      <c r="S25" s="78">
        <v>1E-4</v>
      </c>
      <c r="T25" s="78">
        <v>0.5282</v>
      </c>
      <c r="U25" s="78">
        <v>8.9999999999999998E-4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1676</v>
      </c>
    </row>
    <row r="3" spans="2:62" s="1" customFormat="1">
      <c r="B3" s="2" t="s">
        <v>2</v>
      </c>
      <c r="C3" s="99" t="s">
        <v>1677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4476179.66</v>
      </c>
      <c r="J11" s="7"/>
      <c r="K11" s="75">
        <v>225.10012</v>
      </c>
      <c r="L11" s="75">
        <v>83046.145248508255</v>
      </c>
      <c r="M11" s="7"/>
      <c r="N11" s="76">
        <v>1</v>
      </c>
      <c r="O11" s="76">
        <v>0.3322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4287900.24</v>
      </c>
      <c r="K12" s="81">
        <v>220.38061999999999</v>
      </c>
      <c r="L12" s="81">
        <v>63538.470213429857</v>
      </c>
      <c r="N12" s="80">
        <v>0.7651</v>
      </c>
      <c r="O12" s="80">
        <v>0.25419999999999998</v>
      </c>
    </row>
    <row r="13" spans="2:62">
      <c r="B13" s="79" t="s">
        <v>274</v>
      </c>
      <c r="E13" s="16"/>
      <c r="F13" s="16"/>
      <c r="G13" s="16"/>
      <c r="I13" s="81">
        <v>1416016.38</v>
      </c>
      <c r="K13" s="81">
        <v>163.84906000000001</v>
      </c>
      <c r="L13" s="81">
        <v>40570.497968440002</v>
      </c>
      <c r="N13" s="80">
        <v>0.48849999999999999</v>
      </c>
      <c r="O13" s="80">
        <v>0.1623</v>
      </c>
    </row>
    <row r="14" spans="2:62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102</v>
      </c>
      <c r="I14" s="77">
        <v>41590.239999999998</v>
      </c>
      <c r="J14" s="77">
        <v>2674</v>
      </c>
      <c r="K14" s="77">
        <v>0</v>
      </c>
      <c r="L14" s="77">
        <v>1112.1230175999999</v>
      </c>
      <c r="M14" s="78">
        <v>2.0000000000000001E-4</v>
      </c>
      <c r="N14" s="78">
        <v>1.34E-2</v>
      </c>
      <c r="O14" s="78">
        <v>4.4000000000000003E-3</v>
      </c>
    </row>
    <row r="15" spans="2:62">
      <c r="B15" t="s">
        <v>279</v>
      </c>
      <c r="C15" t="s">
        <v>280</v>
      </c>
      <c r="D15" t="s">
        <v>100</v>
      </c>
      <c r="E15" t="s">
        <v>123</v>
      </c>
      <c r="F15" t="s">
        <v>281</v>
      </c>
      <c r="G15" t="s">
        <v>282</v>
      </c>
      <c r="H15" t="s">
        <v>102</v>
      </c>
      <c r="I15" s="77">
        <v>4726.92</v>
      </c>
      <c r="J15" s="77">
        <v>30480</v>
      </c>
      <c r="K15" s="77">
        <v>0</v>
      </c>
      <c r="L15" s="77">
        <v>1440.765216</v>
      </c>
      <c r="M15" s="78">
        <v>1E-4</v>
      </c>
      <c r="N15" s="78">
        <v>1.7299999999999999E-2</v>
      </c>
      <c r="O15" s="78">
        <v>5.7999999999999996E-3</v>
      </c>
    </row>
    <row r="16" spans="2:62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282</v>
      </c>
      <c r="H16" t="s">
        <v>102</v>
      </c>
      <c r="I16" s="77">
        <v>18639.57</v>
      </c>
      <c r="J16" s="77">
        <v>6001</v>
      </c>
      <c r="K16" s="77">
        <v>0</v>
      </c>
      <c r="L16" s="77">
        <v>1118.5605957</v>
      </c>
      <c r="M16" s="78">
        <v>2.0000000000000001E-4</v>
      </c>
      <c r="N16" s="78">
        <v>1.35E-2</v>
      </c>
      <c r="O16" s="78">
        <v>4.4999999999999997E-3</v>
      </c>
    </row>
    <row r="17" spans="2:15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282</v>
      </c>
      <c r="H17" t="s">
        <v>102</v>
      </c>
      <c r="I17" s="77">
        <v>81942.12</v>
      </c>
      <c r="J17" s="77">
        <v>1006</v>
      </c>
      <c r="K17" s="77">
        <v>0</v>
      </c>
      <c r="L17" s="77">
        <v>824.33772720000002</v>
      </c>
      <c r="M17" s="78">
        <v>1E-4</v>
      </c>
      <c r="N17" s="78">
        <v>9.9000000000000008E-3</v>
      </c>
      <c r="O17" s="78">
        <v>3.3E-3</v>
      </c>
    </row>
    <row r="18" spans="2:15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292</v>
      </c>
      <c r="H18" t="s">
        <v>102</v>
      </c>
      <c r="I18" s="77">
        <v>22017.75</v>
      </c>
      <c r="J18" s="77">
        <v>3560</v>
      </c>
      <c r="K18" s="77">
        <v>15.45232</v>
      </c>
      <c r="L18" s="77">
        <v>799.28422</v>
      </c>
      <c r="M18" s="78">
        <v>1E-4</v>
      </c>
      <c r="N18" s="78">
        <v>9.5999999999999992E-3</v>
      </c>
      <c r="O18" s="78">
        <v>3.2000000000000002E-3</v>
      </c>
    </row>
    <row r="19" spans="2:15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292</v>
      </c>
      <c r="H19" t="s">
        <v>102</v>
      </c>
      <c r="I19" s="77">
        <v>18230.73</v>
      </c>
      <c r="J19" s="77">
        <v>3020</v>
      </c>
      <c r="K19" s="77">
        <v>0</v>
      </c>
      <c r="L19" s="77">
        <v>550.56804599999998</v>
      </c>
      <c r="M19" s="78">
        <v>1E-4</v>
      </c>
      <c r="N19" s="78">
        <v>6.6E-3</v>
      </c>
      <c r="O19" s="78">
        <v>2.2000000000000001E-3</v>
      </c>
    </row>
    <row r="20" spans="2:15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299</v>
      </c>
      <c r="H20" t="s">
        <v>102</v>
      </c>
      <c r="I20" s="77">
        <v>3845.69</v>
      </c>
      <c r="J20" s="77">
        <v>60900</v>
      </c>
      <c r="K20" s="77">
        <v>0</v>
      </c>
      <c r="L20" s="77">
        <v>2342.0252099999998</v>
      </c>
      <c r="M20" s="78">
        <v>1E-4</v>
      </c>
      <c r="N20" s="78">
        <v>2.8199999999999999E-2</v>
      </c>
      <c r="O20" s="78">
        <v>9.4000000000000004E-3</v>
      </c>
    </row>
    <row r="21" spans="2:15">
      <c r="B21" t="s">
        <v>300</v>
      </c>
      <c r="C21" t="s">
        <v>301</v>
      </c>
      <c r="D21" t="s">
        <v>100</v>
      </c>
      <c r="E21" t="s">
        <v>123</v>
      </c>
      <c r="F21" t="s">
        <v>302</v>
      </c>
      <c r="G21" t="s">
        <v>303</v>
      </c>
      <c r="H21" t="s">
        <v>102</v>
      </c>
      <c r="I21" s="77">
        <v>2301.9</v>
      </c>
      <c r="J21" s="77">
        <v>5400</v>
      </c>
      <c r="K21" s="77">
        <v>4.548</v>
      </c>
      <c r="L21" s="77">
        <v>128.85059999999999</v>
      </c>
      <c r="M21" s="78">
        <v>0</v>
      </c>
      <c r="N21" s="78">
        <v>1.6000000000000001E-3</v>
      </c>
      <c r="O21" s="78">
        <v>5.0000000000000001E-4</v>
      </c>
    </row>
    <row r="22" spans="2:15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303</v>
      </c>
      <c r="H22" t="s">
        <v>102</v>
      </c>
      <c r="I22" s="77">
        <v>49669.16</v>
      </c>
      <c r="J22" s="77">
        <v>671</v>
      </c>
      <c r="K22" s="77">
        <v>0</v>
      </c>
      <c r="L22" s="77">
        <v>333.28006360000001</v>
      </c>
      <c r="M22" s="78">
        <v>1E-4</v>
      </c>
      <c r="N22" s="78">
        <v>4.0000000000000001E-3</v>
      </c>
      <c r="O22" s="78">
        <v>1.2999999999999999E-3</v>
      </c>
    </row>
    <row r="23" spans="2:15">
      <c r="B23" t="s">
        <v>307</v>
      </c>
      <c r="C23" t="s">
        <v>308</v>
      </c>
      <c r="D23" t="s">
        <v>100</v>
      </c>
      <c r="E23" t="s">
        <v>123</v>
      </c>
      <c r="F23" t="s">
        <v>309</v>
      </c>
      <c r="G23" t="s">
        <v>310</v>
      </c>
      <c r="H23" t="s">
        <v>102</v>
      </c>
      <c r="I23" s="77">
        <v>103763.14</v>
      </c>
      <c r="J23" s="77">
        <v>1755</v>
      </c>
      <c r="K23" s="77">
        <v>0</v>
      </c>
      <c r="L23" s="77">
        <v>1821.043107</v>
      </c>
      <c r="M23" s="78">
        <v>1E-4</v>
      </c>
      <c r="N23" s="78">
        <v>2.1899999999999999E-2</v>
      </c>
      <c r="O23" s="78">
        <v>7.3000000000000001E-3</v>
      </c>
    </row>
    <row r="24" spans="2:15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310</v>
      </c>
      <c r="H24" t="s">
        <v>102</v>
      </c>
      <c r="I24" s="77">
        <v>123716.94</v>
      </c>
      <c r="J24" s="77">
        <v>2975</v>
      </c>
      <c r="K24" s="77">
        <v>0</v>
      </c>
      <c r="L24" s="77">
        <v>3680.5789650000002</v>
      </c>
      <c r="M24" s="78">
        <v>1E-4</v>
      </c>
      <c r="N24" s="78">
        <v>4.4299999999999999E-2</v>
      </c>
      <c r="O24" s="78">
        <v>1.47E-2</v>
      </c>
    </row>
    <row r="25" spans="2:15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310</v>
      </c>
      <c r="H25" t="s">
        <v>102</v>
      </c>
      <c r="I25" s="77">
        <v>144991.51</v>
      </c>
      <c r="J25" s="77">
        <v>2700</v>
      </c>
      <c r="K25" s="77">
        <v>65.532830000000004</v>
      </c>
      <c r="L25" s="77">
        <v>3980.3036000000002</v>
      </c>
      <c r="M25" s="78">
        <v>1E-4</v>
      </c>
      <c r="N25" s="78">
        <v>4.7899999999999998E-2</v>
      </c>
      <c r="O25" s="78">
        <v>1.5900000000000001E-2</v>
      </c>
    </row>
    <row r="26" spans="2:15">
      <c r="B26" t="s">
        <v>317</v>
      </c>
      <c r="C26" t="s">
        <v>318</v>
      </c>
      <c r="D26" t="s">
        <v>100</v>
      </c>
      <c r="E26" t="s">
        <v>123</v>
      </c>
      <c r="F26" t="s">
        <v>319</v>
      </c>
      <c r="G26" t="s">
        <v>310</v>
      </c>
      <c r="H26" t="s">
        <v>102</v>
      </c>
      <c r="I26" s="77">
        <v>24004.18</v>
      </c>
      <c r="J26" s="77">
        <v>11220</v>
      </c>
      <c r="K26" s="77">
        <v>0</v>
      </c>
      <c r="L26" s="77">
        <v>2693.2689959999998</v>
      </c>
      <c r="M26" s="78">
        <v>1E-4</v>
      </c>
      <c r="N26" s="78">
        <v>3.2399999999999998E-2</v>
      </c>
      <c r="O26" s="78">
        <v>1.0800000000000001E-2</v>
      </c>
    </row>
    <row r="27" spans="2:15">
      <c r="B27" t="s">
        <v>320</v>
      </c>
      <c r="C27" t="s">
        <v>321</v>
      </c>
      <c r="D27" t="s">
        <v>100</v>
      </c>
      <c r="E27" t="s">
        <v>123</v>
      </c>
      <c r="F27" t="s">
        <v>322</v>
      </c>
      <c r="G27" t="s">
        <v>310</v>
      </c>
      <c r="H27" t="s">
        <v>102</v>
      </c>
      <c r="I27" s="77">
        <v>5218.62</v>
      </c>
      <c r="J27" s="77">
        <v>12650</v>
      </c>
      <c r="K27" s="77">
        <v>13.9399</v>
      </c>
      <c r="L27" s="77">
        <v>674.09532999999999</v>
      </c>
      <c r="M27" s="78">
        <v>1E-4</v>
      </c>
      <c r="N27" s="78">
        <v>8.0999999999999996E-3</v>
      </c>
      <c r="O27" s="78">
        <v>2.7000000000000001E-3</v>
      </c>
    </row>
    <row r="28" spans="2:15">
      <c r="B28" t="s">
        <v>323</v>
      </c>
      <c r="C28" t="s">
        <v>324</v>
      </c>
      <c r="D28" t="s">
        <v>100</v>
      </c>
      <c r="E28" t="s">
        <v>123</v>
      </c>
      <c r="F28" t="s">
        <v>325</v>
      </c>
      <c r="G28" t="s">
        <v>112</v>
      </c>
      <c r="H28" t="s">
        <v>102</v>
      </c>
      <c r="I28" s="77">
        <v>891.62</v>
      </c>
      <c r="J28" s="77">
        <v>152370</v>
      </c>
      <c r="K28" s="77">
        <v>0</v>
      </c>
      <c r="L28" s="77">
        <v>1358.5613940000001</v>
      </c>
      <c r="M28" s="78">
        <v>2.0000000000000001E-4</v>
      </c>
      <c r="N28" s="78">
        <v>1.6400000000000001E-2</v>
      </c>
      <c r="O28" s="78">
        <v>5.4000000000000003E-3</v>
      </c>
    </row>
    <row r="29" spans="2:15">
      <c r="B29" t="s">
        <v>326</v>
      </c>
      <c r="C29" t="s">
        <v>327</v>
      </c>
      <c r="D29" t="s">
        <v>100</v>
      </c>
      <c r="E29" t="s">
        <v>123</v>
      </c>
      <c r="F29" t="s">
        <v>328</v>
      </c>
      <c r="G29" t="s">
        <v>112</v>
      </c>
      <c r="H29" t="s">
        <v>102</v>
      </c>
      <c r="I29" s="77">
        <v>422.13</v>
      </c>
      <c r="J29" s="77">
        <v>117790</v>
      </c>
      <c r="K29" s="77">
        <v>0</v>
      </c>
      <c r="L29" s="77">
        <v>497.22692699999999</v>
      </c>
      <c r="M29" s="78">
        <v>1E-4</v>
      </c>
      <c r="N29" s="78">
        <v>6.0000000000000001E-3</v>
      </c>
      <c r="O29" s="78">
        <v>2E-3</v>
      </c>
    </row>
    <row r="30" spans="2:15">
      <c r="B30" t="s">
        <v>329</v>
      </c>
      <c r="C30" t="s">
        <v>330</v>
      </c>
      <c r="D30" t="s">
        <v>100</v>
      </c>
      <c r="E30" t="s">
        <v>123</v>
      </c>
      <c r="F30" t="s">
        <v>331</v>
      </c>
      <c r="G30" t="s">
        <v>332</v>
      </c>
      <c r="H30" t="s">
        <v>102</v>
      </c>
      <c r="I30" s="77">
        <v>5428.82</v>
      </c>
      <c r="J30" s="77">
        <v>5940</v>
      </c>
      <c r="K30" s="77">
        <v>0</v>
      </c>
      <c r="L30" s="77">
        <v>322.47190799999998</v>
      </c>
      <c r="M30" s="78">
        <v>0</v>
      </c>
      <c r="N30" s="78">
        <v>3.8999999999999998E-3</v>
      </c>
      <c r="O30" s="78">
        <v>1.2999999999999999E-3</v>
      </c>
    </row>
    <row r="31" spans="2:15">
      <c r="B31" t="s">
        <v>333</v>
      </c>
      <c r="C31" t="s">
        <v>334</v>
      </c>
      <c r="D31" t="s">
        <v>100</v>
      </c>
      <c r="E31" t="s">
        <v>123</v>
      </c>
      <c r="F31" t="s">
        <v>335</v>
      </c>
      <c r="G31" t="s">
        <v>332</v>
      </c>
      <c r="H31" t="s">
        <v>102</v>
      </c>
      <c r="I31" s="77">
        <v>92644.55</v>
      </c>
      <c r="J31" s="77">
        <v>1051</v>
      </c>
      <c r="K31" s="77">
        <v>0</v>
      </c>
      <c r="L31" s="77">
        <v>973.69422050000003</v>
      </c>
      <c r="M31" s="78">
        <v>1E-4</v>
      </c>
      <c r="N31" s="78">
        <v>1.17E-2</v>
      </c>
      <c r="O31" s="78">
        <v>3.8999999999999998E-3</v>
      </c>
    </row>
    <row r="32" spans="2:15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339</v>
      </c>
      <c r="H32" t="s">
        <v>102</v>
      </c>
      <c r="I32" s="77">
        <v>145838.28</v>
      </c>
      <c r="J32" s="77">
        <v>2413</v>
      </c>
      <c r="K32" s="77">
        <v>0</v>
      </c>
      <c r="L32" s="77">
        <v>3519.0776964000001</v>
      </c>
      <c r="M32" s="78">
        <v>1E-4</v>
      </c>
      <c r="N32" s="78">
        <v>4.24E-2</v>
      </c>
      <c r="O32" s="78">
        <v>1.41E-2</v>
      </c>
    </row>
    <row r="33" spans="2:15">
      <c r="B33" t="s">
        <v>340</v>
      </c>
      <c r="C33" t="s">
        <v>341</v>
      </c>
      <c r="D33" t="s">
        <v>100</v>
      </c>
      <c r="E33" t="s">
        <v>123</v>
      </c>
      <c r="F33" t="s">
        <v>342</v>
      </c>
      <c r="G33" t="s">
        <v>343</v>
      </c>
      <c r="H33" t="s">
        <v>102</v>
      </c>
      <c r="I33" s="77">
        <v>4000.69</v>
      </c>
      <c r="J33" s="77">
        <v>15300</v>
      </c>
      <c r="K33" s="77">
        <v>0</v>
      </c>
      <c r="L33" s="77">
        <v>612.10556999999994</v>
      </c>
      <c r="M33" s="78">
        <v>0</v>
      </c>
      <c r="N33" s="78">
        <v>7.4000000000000003E-3</v>
      </c>
      <c r="O33" s="78">
        <v>2.3999999999999998E-3</v>
      </c>
    </row>
    <row r="34" spans="2:15">
      <c r="B34" t="s">
        <v>344</v>
      </c>
      <c r="C34" t="s">
        <v>345</v>
      </c>
      <c r="D34" t="s">
        <v>100</v>
      </c>
      <c r="E34" t="s">
        <v>123</v>
      </c>
      <c r="F34" t="s">
        <v>346</v>
      </c>
      <c r="G34" t="s">
        <v>343</v>
      </c>
      <c r="H34" t="s">
        <v>102</v>
      </c>
      <c r="I34" s="77">
        <v>1061.96</v>
      </c>
      <c r="J34" s="77">
        <v>37180</v>
      </c>
      <c r="K34" s="77">
        <v>0</v>
      </c>
      <c r="L34" s="77">
        <v>394.83672799999999</v>
      </c>
      <c r="M34" s="78">
        <v>0</v>
      </c>
      <c r="N34" s="78">
        <v>4.7999999999999996E-3</v>
      </c>
      <c r="O34" s="78">
        <v>1.6000000000000001E-3</v>
      </c>
    </row>
    <row r="35" spans="2:15">
      <c r="B35" t="s">
        <v>347</v>
      </c>
      <c r="C35" t="s">
        <v>348</v>
      </c>
      <c r="D35" t="s">
        <v>100</v>
      </c>
      <c r="E35" t="s">
        <v>123</v>
      </c>
      <c r="F35" t="s">
        <v>349</v>
      </c>
      <c r="G35" t="s">
        <v>350</v>
      </c>
      <c r="H35" t="s">
        <v>102</v>
      </c>
      <c r="I35" s="77">
        <v>11741.75</v>
      </c>
      <c r="J35" s="77">
        <v>8105</v>
      </c>
      <c r="K35" s="77">
        <v>0</v>
      </c>
      <c r="L35" s="77">
        <v>951.6688375</v>
      </c>
      <c r="M35" s="78">
        <v>1E-4</v>
      </c>
      <c r="N35" s="78">
        <v>1.15E-2</v>
      </c>
      <c r="O35" s="78">
        <v>3.8E-3</v>
      </c>
    </row>
    <row r="36" spans="2:15">
      <c r="B36" t="s">
        <v>351</v>
      </c>
      <c r="C36" t="s">
        <v>352</v>
      </c>
      <c r="D36" t="s">
        <v>100</v>
      </c>
      <c r="E36" t="s">
        <v>123</v>
      </c>
      <c r="F36" t="s">
        <v>353</v>
      </c>
      <c r="G36" t="s">
        <v>354</v>
      </c>
      <c r="H36" t="s">
        <v>102</v>
      </c>
      <c r="I36" s="77">
        <v>51634.32</v>
      </c>
      <c r="J36" s="77">
        <v>2537</v>
      </c>
      <c r="K36" s="77">
        <v>10.117330000000001</v>
      </c>
      <c r="L36" s="77">
        <v>1320.0800283999999</v>
      </c>
      <c r="M36" s="78">
        <v>1E-4</v>
      </c>
      <c r="N36" s="78">
        <v>1.5900000000000001E-2</v>
      </c>
      <c r="O36" s="78">
        <v>5.3E-3</v>
      </c>
    </row>
    <row r="37" spans="2:15">
      <c r="B37" t="s">
        <v>355</v>
      </c>
      <c r="C37" t="s">
        <v>356</v>
      </c>
      <c r="D37" t="s">
        <v>100</v>
      </c>
      <c r="E37" t="s">
        <v>123</v>
      </c>
      <c r="F37" t="s">
        <v>357</v>
      </c>
      <c r="G37" t="s">
        <v>358</v>
      </c>
      <c r="H37" t="s">
        <v>102</v>
      </c>
      <c r="I37" s="77">
        <v>10362.89</v>
      </c>
      <c r="J37" s="77">
        <v>4751</v>
      </c>
      <c r="K37" s="77">
        <v>0</v>
      </c>
      <c r="L37" s="77">
        <v>492.3409039</v>
      </c>
      <c r="M37" s="78">
        <v>1E-4</v>
      </c>
      <c r="N37" s="78">
        <v>5.8999999999999999E-3</v>
      </c>
      <c r="O37" s="78">
        <v>2E-3</v>
      </c>
    </row>
    <row r="38" spans="2:15">
      <c r="B38" t="s">
        <v>359</v>
      </c>
      <c r="C38" t="s">
        <v>360</v>
      </c>
      <c r="D38" t="s">
        <v>100</v>
      </c>
      <c r="E38" t="s">
        <v>123</v>
      </c>
      <c r="F38" t="s">
        <v>361</v>
      </c>
      <c r="G38" t="s">
        <v>358</v>
      </c>
      <c r="H38" t="s">
        <v>102</v>
      </c>
      <c r="I38" s="77">
        <v>2980.27</v>
      </c>
      <c r="J38" s="77">
        <v>2805</v>
      </c>
      <c r="K38" s="77">
        <v>0</v>
      </c>
      <c r="L38" s="77">
        <v>83.596573500000005</v>
      </c>
      <c r="M38" s="78">
        <v>0</v>
      </c>
      <c r="N38" s="78">
        <v>1E-3</v>
      </c>
      <c r="O38" s="78">
        <v>2.9999999999999997E-4</v>
      </c>
    </row>
    <row r="39" spans="2:15">
      <c r="B39" t="s">
        <v>362</v>
      </c>
      <c r="C39" t="s">
        <v>363</v>
      </c>
      <c r="D39" t="s">
        <v>100</v>
      </c>
      <c r="E39" t="s">
        <v>123</v>
      </c>
      <c r="F39" t="s">
        <v>364</v>
      </c>
      <c r="G39" t="s">
        <v>358</v>
      </c>
      <c r="H39" t="s">
        <v>102</v>
      </c>
      <c r="I39" s="77">
        <v>39187.61</v>
      </c>
      <c r="J39" s="77">
        <v>1823</v>
      </c>
      <c r="K39" s="77">
        <v>0</v>
      </c>
      <c r="L39" s="77">
        <v>714.39013030000001</v>
      </c>
      <c r="M39" s="78">
        <v>1E-4</v>
      </c>
      <c r="N39" s="78">
        <v>8.6E-3</v>
      </c>
      <c r="O39" s="78">
        <v>2.8999999999999998E-3</v>
      </c>
    </row>
    <row r="40" spans="2:15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358</v>
      </c>
      <c r="H40" t="s">
        <v>102</v>
      </c>
      <c r="I40" s="77">
        <v>1689.23</v>
      </c>
      <c r="J40" s="77">
        <v>29700</v>
      </c>
      <c r="K40" s="77">
        <v>0</v>
      </c>
      <c r="L40" s="77">
        <v>501.70130999999998</v>
      </c>
      <c r="M40" s="78">
        <v>1E-4</v>
      </c>
      <c r="N40" s="78">
        <v>6.0000000000000001E-3</v>
      </c>
      <c r="O40" s="78">
        <v>2E-3</v>
      </c>
    </row>
    <row r="41" spans="2:15">
      <c r="B41" t="s">
        <v>368</v>
      </c>
      <c r="C41" t="s">
        <v>369</v>
      </c>
      <c r="D41" t="s">
        <v>100</v>
      </c>
      <c r="E41" t="s">
        <v>123</v>
      </c>
      <c r="F41" t="s">
        <v>370</v>
      </c>
      <c r="G41" t="s">
        <v>358</v>
      </c>
      <c r="H41" t="s">
        <v>102</v>
      </c>
      <c r="I41" s="77">
        <v>138567.1</v>
      </c>
      <c r="J41" s="77">
        <v>992</v>
      </c>
      <c r="K41" s="77">
        <v>16.519089999999998</v>
      </c>
      <c r="L41" s="77">
        <v>1391.104722</v>
      </c>
      <c r="M41" s="78">
        <v>2.0000000000000001E-4</v>
      </c>
      <c r="N41" s="78">
        <v>1.6799999999999999E-2</v>
      </c>
      <c r="O41" s="78">
        <v>5.5999999999999999E-3</v>
      </c>
    </row>
    <row r="42" spans="2:15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358</v>
      </c>
      <c r="H42" t="s">
        <v>102</v>
      </c>
      <c r="I42" s="77">
        <v>6893.46</v>
      </c>
      <c r="J42" s="77">
        <v>22500</v>
      </c>
      <c r="K42" s="77">
        <v>37.73959</v>
      </c>
      <c r="L42" s="77">
        <v>1588.76809</v>
      </c>
      <c r="M42" s="78">
        <v>1E-4</v>
      </c>
      <c r="N42" s="78">
        <v>1.9099999999999999E-2</v>
      </c>
      <c r="O42" s="78">
        <v>6.4000000000000003E-3</v>
      </c>
    </row>
    <row r="43" spans="2:15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358</v>
      </c>
      <c r="H43" t="s">
        <v>102</v>
      </c>
      <c r="I43" s="77">
        <v>9073.76</v>
      </c>
      <c r="J43" s="77">
        <v>20580</v>
      </c>
      <c r="K43" s="77">
        <v>0</v>
      </c>
      <c r="L43" s="77">
        <v>1867.3798079999999</v>
      </c>
      <c r="M43" s="78">
        <v>1E-4</v>
      </c>
      <c r="N43" s="78">
        <v>2.2499999999999999E-2</v>
      </c>
      <c r="O43" s="78">
        <v>7.4999999999999997E-3</v>
      </c>
    </row>
    <row r="44" spans="2:15">
      <c r="B44" t="s">
        <v>377</v>
      </c>
      <c r="C44" t="s">
        <v>378</v>
      </c>
      <c r="D44" t="s">
        <v>100</v>
      </c>
      <c r="E44" t="s">
        <v>123</v>
      </c>
      <c r="F44" t="s">
        <v>379</v>
      </c>
      <c r="G44" t="s">
        <v>380</v>
      </c>
      <c r="H44" t="s">
        <v>102</v>
      </c>
      <c r="I44" s="77">
        <v>20617.21</v>
      </c>
      <c r="J44" s="77">
        <v>3197</v>
      </c>
      <c r="K44" s="77">
        <v>0</v>
      </c>
      <c r="L44" s="77">
        <v>659.13220369999999</v>
      </c>
      <c r="M44" s="78">
        <v>0</v>
      </c>
      <c r="N44" s="78">
        <v>7.9000000000000008E-3</v>
      </c>
      <c r="O44" s="78">
        <v>2.5999999999999999E-3</v>
      </c>
    </row>
    <row r="45" spans="2:15">
      <c r="B45" t="s">
        <v>381</v>
      </c>
      <c r="C45" t="s">
        <v>382</v>
      </c>
      <c r="D45" t="s">
        <v>100</v>
      </c>
      <c r="E45" t="s">
        <v>123</v>
      </c>
      <c r="F45" t="s">
        <v>383</v>
      </c>
      <c r="G45" t="s">
        <v>129</v>
      </c>
      <c r="H45" t="s">
        <v>102</v>
      </c>
      <c r="I45" s="77">
        <v>884.27</v>
      </c>
      <c r="J45" s="77">
        <v>80520</v>
      </c>
      <c r="K45" s="77">
        <v>0</v>
      </c>
      <c r="L45" s="77">
        <v>712.01420399999995</v>
      </c>
      <c r="M45" s="78">
        <v>0</v>
      </c>
      <c r="N45" s="78">
        <v>8.6E-3</v>
      </c>
      <c r="O45" s="78">
        <v>2.8E-3</v>
      </c>
    </row>
    <row r="46" spans="2:15">
      <c r="B46" t="s">
        <v>384</v>
      </c>
      <c r="C46" t="s">
        <v>385</v>
      </c>
      <c r="D46" t="s">
        <v>100</v>
      </c>
      <c r="E46" t="s">
        <v>123</v>
      </c>
      <c r="F46" t="s">
        <v>386</v>
      </c>
      <c r="G46" t="s">
        <v>132</v>
      </c>
      <c r="H46" t="s">
        <v>102</v>
      </c>
      <c r="I46" s="77">
        <v>227437.99</v>
      </c>
      <c r="J46" s="77">
        <v>488.6</v>
      </c>
      <c r="K46" s="77">
        <v>0</v>
      </c>
      <c r="L46" s="77">
        <v>1111.2620191399999</v>
      </c>
      <c r="M46" s="78">
        <v>1E-4</v>
      </c>
      <c r="N46" s="78">
        <v>1.34E-2</v>
      </c>
      <c r="O46" s="78">
        <v>4.4000000000000003E-3</v>
      </c>
    </row>
    <row r="47" spans="2:15">
      <c r="B47" s="79" t="s">
        <v>387</v>
      </c>
      <c r="E47" s="16"/>
      <c r="F47" s="16"/>
      <c r="G47" s="16"/>
      <c r="I47" s="81">
        <v>2220090.96</v>
      </c>
      <c r="K47" s="81">
        <v>46.37368</v>
      </c>
      <c r="L47" s="81">
        <v>18472.607789879999</v>
      </c>
      <c r="N47" s="80">
        <v>0.22239999999999999</v>
      </c>
      <c r="O47" s="80">
        <v>7.3899999999999993E-2</v>
      </c>
    </row>
    <row r="48" spans="2:15">
      <c r="B48" t="s">
        <v>388</v>
      </c>
      <c r="C48" t="s">
        <v>389</v>
      </c>
      <c r="D48" t="s">
        <v>100</v>
      </c>
      <c r="E48" t="s">
        <v>123</v>
      </c>
      <c r="F48" t="s">
        <v>390</v>
      </c>
      <c r="G48" t="s">
        <v>101</v>
      </c>
      <c r="H48" t="s">
        <v>102</v>
      </c>
      <c r="I48" s="77">
        <v>1795.58</v>
      </c>
      <c r="J48" s="77">
        <v>14230</v>
      </c>
      <c r="K48" s="77">
        <v>0</v>
      </c>
      <c r="L48" s="77">
        <v>255.511034</v>
      </c>
      <c r="M48" s="78">
        <v>1E-4</v>
      </c>
      <c r="N48" s="78">
        <v>3.0999999999999999E-3</v>
      </c>
      <c r="O48" s="78">
        <v>1E-3</v>
      </c>
    </row>
    <row r="49" spans="2:15">
      <c r="B49" t="s">
        <v>391</v>
      </c>
      <c r="C49" t="s">
        <v>392</v>
      </c>
      <c r="D49" t="s">
        <v>100</v>
      </c>
      <c r="E49" t="s">
        <v>123</v>
      </c>
      <c r="F49" t="s">
        <v>393</v>
      </c>
      <c r="G49" t="s">
        <v>278</v>
      </c>
      <c r="H49" t="s">
        <v>102</v>
      </c>
      <c r="I49" s="77">
        <v>113208.72</v>
      </c>
      <c r="J49" s="77">
        <v>98.1</v>
      </c>
      <c r="K49" s="77">
        <v>0</v>
      </c>
      <c r="L49" s="77">
        <v>111.05775432</v>
      </c>
      <c r="M49" s="78">
        <v>0</v>
      </c>
      <c r="N49" s="78">
        <v>1.2999999999999999E-3</v>
      </c>
      <c r="O49" s="78">
        <v>4.0000000000000002E-4</v>
      </c>
    </row>
    <row r="50" spans="2:15">
      <c r="B50" t="s">
        <v>394</v>
      </c>
      <c r="C50" t="s">
        <v>395</v>
      </c>
      <c r="D50" t="s">
        <v>100</v>
      </c>
      <c r="E50" t="s">
        <v>123</v>
      </c>
      <c r="F50" t="s">
        <v>396</v>
      </c>
      <c r="G50" t="s">
        <v>278</v>
      </c>
      <c r="H50" t="s">
        <v>102</v>
      </c>
      <c r="I50" s="77">
        <v>1818.53</v>
      </c>
      <c r="J50" s="77">
        <v>35160</v>
      </c>
      <c r="K50" s="77">
        <v>0</v>
      </c>
      <c r="L50" s="77">
        <v>639.39514799999995</v>
      </c>
      <c r="M50" s="78">
        <v>2.0000000000000001E-4</v>
      </c>
      <c r="N50" s="78">
        <v>7.7000000000000002E-3</v>
      </c>
      <c r="O50" s="78">
        <v>2.5999999999999999E-3</v>
      </c>
    </row>
    <row r="51" spans="2:15">
      <c r="B51" t="s">
        <v>397</v>
      </c>
      <c r="C51" t="s">
        <v>398</v>
      </c>
      <c r="D51" t="s">
        <v>100</v>
      </c>
      <c r="E51" t="s">
        <v>123</v>
      </c>
      <c r="F51" t="s">
        <v>399</v>
      </c>
      <c r="G51" t="s">
        <v>282</v>
      </c>
      <c r="H51" t="s">
        <v>102</v>
      </c>
      <c r="I51" s="77">
        <v>4517.22</v>
      </c>
      <c r="J51" s="77">
        <v>8390</v>
      </c>
      <c r="K51" s="77">
        <v>0</v>
      </c>
      <c r="L51" s="77">
        <v>378.99475799999999</v>
      </c>
      <c r="M51" s="78">
        <v>1E-4</v>
      </c>
      <c r="N51" s="78">
        <v>4.5999999999999999E-3</v>
      </c>
      <c r="O51" s="78">
        <v>1.5E-3</v>
      </c>
    </row>
    <row r="52" spans="2:15">
      <c r="B52" t="s">
        <v>400</v>
      </c>
      <c r="C52" t="s">
        <v>401</v>
      </c>
      <c r="D52" t="s">
        <v>100</v>
      </c>
      <c r="E52" t="s">
        <v>123</v>
      </c>
      <c r="F52" t="s">
        <v>402</v>
      </c>
      <c r="G52" t="s">
        <v>282</v>
      </c>
      <c r="H52" t="s">
        <v>102</v>
      </c>
      <c r="I52" s="77">
        <v>19724.23</v>
      </c>
      <c r="J52" s="77">
        <v>762</v>
      </c>
      <c r="K52" s="77">
        <v>0</v>
      </c>
      <c r="L52" s="77">
        <v>150.29863259999999</v>
      </c>
      <c r="M52" s="78">
        <v>1E-4</v>
      </c>
      <c r="N52" s="78">
        <v>1.8E-3</v>
      </c>
      <c r="O52" s="78">
        <v>5.9999999999999995E-4</v>
      </c>
    </row>
    <row r="53" spans="2:15">
      <c r="B53" t="s">
        <v>403</v>
      </c>
      <c r="C53" t="s">
        <v>404</v>
      </c>
      <c r="D53" t="s">
        <v>100</v>
      </c>
      <c r="E53" t="s">
        <v>123</v>
      </c>
      <c r="F53" t="s">
        <v>405</v>
      </c>
      <c r="G53" t="s">
        <v>406</v>
      </c>
      <c r="H53" t="s">
        <v>102</v>
      </c>
      <c r="I53" s="77">
        <v>144.47</v>
      </c>
      <c r="J53" s="77">
        <v>45570</v>
      </c>
      <c r="K53" s="77">
        <v>0</v>
      </c>
      <c r="L53" s="77">
        <v>65.834979000000004</v>
      </c>
      <c r="M53" s="78">
        <v>0</v>
      </c>
      <c r="N53" s="78">
        <v>8.0000000000000004E-4</v>
      </c>
      <c r="O53" s="78">
        <v>2.9999999999999997E-4</v>
      </c>
    </row>
    <row r="54" spans="2:15">
      <c r="B54" t="s">
        <v>407</v>
      </c>
      <c r="C54" t="s">
        <v>408</v>
      </c>
      <c r="D54" t="s">
        <v>100</v>
      </c>
      <c r="E54" t="s">
        <v>123</v>
      </c>
      <c r="F54" t="s">
        <v>409</v>
      </c>
      <c r="G54" t="s">
        <v>292</v>
      </c>
      <c r="H54" t="s">
        <v>102</v>
      </c>
      <c r="I54" s="77">
        <v>1117.3699999999999</v>
      </c>
      <c r="J54" s="77">
        <v>8831</v>
      </c>
      <c r="K54" s="77">
        <v>0</v>
      </c>
      <c r="L54" s="77">
        <v>98.674944699999998</v>
      </c>
      <c r="M54" s="78">
        <v>1E-4</v>
      </c>
      <c r="N54" s="78">
        <v>1.1999999999999999E-3</v>
      </c>
      <c r="O54" s="78">
        <v>4.0000000000000002E-4</v>
      </c>
    </row>
    <row r="55" spans="2:15">
      <c r="B55" t="s">
        <v>410</v>
      </c>
      <c r="C55" t="s">
        <v>411</v>
      </c>
      <c r="D55" t="s">
        <v>100</v>
      </c>
      <c r="E55" t="s">
        <v>123</v>
      </c>
      <c r="F55" t="s">
        <v>412</v>
      </c>
      <c r="G55" t="s">
        <v>292</v>
      </c>
      <c r="H55" t="s">
        <v>102</v>
      </c>
      <c r="I55" s="77">
        <v>5864.48</v>
      </c>
      <c r="J55" s="77">
        <v>4874</v>
      </c>
      <c r="K55" s="77">
        <v>0</v>
      </c>
      <c r="L55" s="77">
        <v>285.83475520000002</v>
      </c>
      <c r="M55" s="78">
        <v>1E-4</v>
      </c>
      <c r="N55" s="78">
        <v>3.3999999999999998E-3</v>
      </c>
      <c r="O55" s="78">
        <v>1.1000000000000001E-3</v>
      </c>
    </row>
    <row r="56" spans="2:15">
      <c r="B56" t="s">
        <v>413</v>
      </c>
      <c r="C56" t="s">
        <v>414</v>
      </c>
      <c r="D56" t="s">
        <v>100</v>
      </c>
      <c r="E56" t="s">
        <v>123</v>
      </c>
      <c r="F56" t="s">
        <v>415</v>
      </c>
      <c r="G56" t="s">
        <v>292</v>
      </c>
      <c r="H56" t="s">
        <v>102</v>
      </c>
      <c r="I56" s="77">
        <v>5556.28</v>
      </c>
      <c r="J56" s="77">
        <v>7300</v>
      </c>
      <c r="K56" s="77">
        <v>0</v>
      </c>
      <c r="L56" s="77">
        <v>405.60843999999997</v>
      </c>
      <c r="M56" s="78">
        <v>1E-4</v>
      </c>
      <c r="N56" s="78">
        <v>4.8999999999999998E-3</v>
      </c>
      <c r="O56" s="78">
        <v>1.6000000000000001E-3</v>
      </c>
    </row>
    <row r="57" spans="2:15">
      <c r="B57" t="s">
        <v>416</v>
      </c>
      <c r="C57" t="s">
        <v>417</v>
      </c>
      <c r="D57" t="s">
        <v>100</v>
      </c>
      <c r="E57" t="s">
        <v>123</v>
      </c>
      <c r="F57" t="s">
        <v>418</v>
      </c>
      <c r="G57" t="s">
        <v>303</v>
      </c>
      <c r="H57" t="s">
        <v>102</v>
      </c>
      <c r="I57" s="77">
        <v>27398.04</v>
      </c>
      <c r="J57" s="77">
        <v>895.2</v>
      </c>
      <c r="K57" s="77">
        <v>0</v>
      </c>
      <c r="L57" s="77">
        <v>245.26725407999999</v>
      </c>
      <c r="M57" s="78">
        <v>1E-4</v>
      </c>
      <c r="N57" s="78">
        <v>3.0000000000000001E-3</v>
      </c>
      <c r="O57" s="78">
        <v>1E-3</v>
      </c>
    </row>
    <row r="58" spans="2:15">
      <c r="B58" t="s">
        <v>419</v>
      </c>
      <c r="C58" t="s">
        <v>420</v>
      </c>
      <c r="D58" t="s">
        <v>100</v>
      </c>
      <c r="E58" t="s">
        <v>123</v>
      </c>
      <c r="F58" t="s">
        <v>421</v>
      </c>
      <c r="G58" t="s">
        <v>303</v>
      </c>
      <c r="H58" t="s">
        <v>102</v>
      </c>
      <c r="I58" s="77">
        <v>2611.87</v>
      </c>
      <c r="J58" s="77">
        <v>14130</v>
      </c>
      <c r="K58" s="77">
        <v>0</v>
      </c>
      <c r="L58" s="77">
        <v>369.057231</v>
      </c>
      <c r="M58" s="78">
        <v>2.0000000000000001E-4</v>
      </c>
      <c r="N58" s="78">
        <v>4.4000000000000003E-3</v>
      </c>
      <c r="O58" s="78">
        <v>1.5E-3</v>
      </c>
    </row>
    <row r="59" spans="2:15">
      <c r="B59" t="s">
        <v>422</v>
      </c>
      <c r="C59" t="s">
        <v>423</v>
      </c>
      <c r="D59" t="s">
        <v>100</v>
      </c>
      <c r="E59" t="s">
        <v>123</v>
      </c>
      <c r="F59" t="s">
        <v>424</v>
      </c>
      <c r="G59" t="s">
        <v>303</v>
      </c>
      <c r="H59" t="s">
        <v>102</v>
      </c>
      <c r="I59" s="77">
        <v>1383.16</v>
      </c>
      <c r="J59" s="77">
        <v>7144</v>
      </c>
      <c r="K59" s="77">
        <v>1.77261</v>
      </c>
      <c r="L59" s="77">
        <v>100.58556040000001</v>
      </c>
      <c r="M59" s="78">
        <v>0</v>
      </c>
      <c r="N59" s="78">
        <v>1.1999999999999999E-3</v>
      </c>
      <c r="O59" s="78">
        <v>4.0000000000000002E-4</v>
      </c>
    </row>
    <row r="60" spans="2:15">
      <c r="B60" t="s">
        <v>425</v>
      </c>
      <c r="C60" t="s">
        <v>426</v>
      </c>
      <c r="D60" t="s">
        <v>100</v>
      </c>
      <c r="E60" t="s">
        <v>123</v>
      </c>
      <c r="F60" t="s">
        <v>427</v>
      </c>
      <c r="G60" t="s">
        <v>303</v>
      </c>
      <c r="H60" t="s">
        <v>102</v>
      </c>
      <c r="I60" s="77">
        <v>2138.5</v>
      </c>
      <c r="J60" s="77">
        <v>20430</v>
      </c>
      <c r="K60" s="77">
        <v>0</v>
      </c>
      <c r="L60" s="77">
        <v>436.89555000000001</v>
      </c>
      <c r="M60" s="78">
        <v>1E-4</v>
      </c>
      <c r="N60" s="78">
        <v>5.3E-3</v>
      </c>
      <c r="O60" s="78">
        <v>1.6999999999999999E-3</v>
      </c>
    </row>
    <row r="61" spans="2:15">
      <c r="B61" t="s">
        <v>428</v>
      </c>
      <c r="C61" t="s">
        <v>429</v>
      </c>
      <c r="D61" t="s">
        <v>100</v>
      </c>
      <c r="E61" t="s">
        <v>123</v>
      </c>
      <c r="F61" t="s">
        <v>430</v>
      </c>
      <c r="G61" t="s">
        <v>303</v>
      </c>
      <c r="H61" t="s">
        <v>102</v>
      </c>
      <c r="I61" s="77">
        <v>32972.32</v>
      </c>
      <c r="J61" s="77">
        <v>653</v>
      </c>
      <c r="K61" s="77">
        <v>2.72424</v>
      </c>
      <c r="L61" s="77">
        <v>218.0334896</v>
      </c>
      <c r="M61" s="78">
        <v>1E-4</v>
      </c>
      <c r="N61" s="78">
        <v>2.5999999999999999E-3</v>
      </c>
      <c r="O61" s="78">
        <v>8.9999999999999998E-4</v>
      </c>
    </row>
    <row r="62" spans="2:15">
      <c r="B62" t="s">
        <v>431</v>
      </c>
      <c r="C62" t="s">
        <v>432</v>
      </c>
      <c r="D62" t="s">
        <v>100</v>
      </c>
      <c r="E62" t="s">
        <v>123</v>
      </c>
      <c r="F62" t="s">
        <v>433</v>
      </c>
      <c r="G62" t="s">
        <v>310</v>
      </c>
      <c r="H62" t="s">
        <v>102</v>
      </c>
      <c r="I62" s="77">
        <v>208.52</v>
      </c>
      <c r="J62" s="77">
        <v>13450</v>
      </c>
      <c r="K62" s="77">
        <v>0</v>
      </c>
      <c r="L62" s="77">
        <v>28.045940000000002</v>
      </c>
      <c r="M62" s="78">
        <v>0</v>
      </c>
      <c r="N62" s="78">
        <v>2.9999999999999997E-4</v>
      </c>
      <c r="O62" s="78">
        <v>1E-4</v>
      </c>
    </row>
    <row r="63" spans="2:15">
      <c r="B63" t="s">
        <v>434</v>
      </c>
      <c r="C63" t="s">
        <v>435</v>
      </c>
      <c r="D63" t="s">
        <v>100</v>
      </c>
      <c r="E63" t="s">
        <v>123</v>
      </c>
      <c r="F63" t="s">
        <v>436</v>
      </c>
      <c r="G63" t="s">
        <v>112</v>
      </c>
      <c r="H63" t="s">
        <v>102</v>
      </c>
      <c r="I63" s="77">
        <v>2089.6999999999998</v>
      </c>
      <c r="J63" s="77">
        <v>8579</v>
      </c>
      <c r="K63" s="77">
        <v>0</v>
      </c>
      <c r="L63" s="77">
        <v>179.275363</v>
      </c>
      <c r="M63" s="78">
        <v>1E-4</v>
      </c>
      <c r="N63" s="78">
        <v>2.2000000000000001E-3</v>
      </c>
      <c r="O63" s="78">
        <v>6.9999999999999999E-4</v>
      </c>
    </row>
    <row r="64" spans="2:15">
      <c r="B64" t="s">
        <v>437</v>
      </c>
      <c r="C64" t="s">
        <v>438</v>
      </c>
      <c r="D64" t="s">
        <v>100</v>
      </c>
      <c r="E64" t="s">
        <v>123</v>
      </c>
      <c r="F64" t="s">
        <v>439</v>
      </c>
      <c r="G64" t="s">
        <v>112</v>
      </c>
      <c r="H64" t="s">
        <v>102</v>
      </c>
      <c r="I64" s="77">
        <v>344240.85</v>
      </c>
      <c r="J64" s="77">
        <v>60.9</v>
      </c>
      <c r="K64" s="77">
        <v>0</v>
      </c>
      <c r="L64" s="77">
        <v>209.64267765</v>
      </c>
      <c r="M64" s="78">
        <v>2.9999999999999997E-4</v>
      </c>
      <c r="N64" s="78">
        <v>2.5000000000000001E-3</v>
      </c>
      <c r="O64" s="78">
        <v>8.0000000000000004E-4</v>
      </c>
    </row>
    <row r="65" spans="2:15">
      <c r="B65" t="s">
        <v>440</v>
      </c>
      <c r="C65" t="s">
        <v>441</v>
      </c>
      <c r="D65" t="s">
        <v>100</v>
      </c>
      <c r="E65" t="s">
        <v>123</v>
      </c>
      <c r="F65" t="s">
        <v>442</v>
      </c>
      <c r="G65" t="s">
        <v>112</v>
      </c>
      <c r="H65" t="s">
        <v>102</v>
      </c>
      <c r="I65" s="77">
        <v>794.22</v>
      </c>
      <c r="J65" s="77">
        <v>40150</v>
      </c>
      <c r="K65" s="77">
        <v>0</v>
      </c>
      <c r="L65" s="77">
        <v>318.87932999999998</v>
      </c>
      <c r="M65" s="78">
        <v>1E-4</v>
      </c>
      <c r="N65" s="78">
        <v>3.8E-3</v>
      </c>
      <c r="O65" s="78">
        <v>1.2999999999999999E-3</v>
      </c>
    </row>
    <row r="66" spans="2:15">
      <c r="B66" t="s">
        <v>443</v>
      </c>
      <c r="C66" t="s">
        <v>444</v>
      </c>
      <c r="D66" t="s">
        <v>100</v>
      </c>
      <c r="E66" t="s">
        <v>123</v>
      </c>
      <c r="F66" t="s">
        <v>445</v>
      </c>
      <c r="G66" t="s">
        <v>332</v>
      </c>
      <c r="H66" t="s">
        <v>102</v>
      </c>
      <c r="I66" s="77">
        <v>889064.95</v>
      </c>
      <c r="J66" s="77">
        <v>126</v>
      </c>
      <c r="K66" s="77">
        <v>0</v>
      </c>
      <c r="L66" s="77">
        <v>1120.2218370000001</v>
      </c>
      <c r="M66" s="78">
        <v>2.9999999999999997E-4</v>
      </c>
      <c r="N66" s="78">
        <v>1.35E-2</v>
      </c>
      <c r="O66" s="78">
        <v>4.4999999999999997E-3</v>
      </c>
    </row>
    <row r="67" spans="2:15">
      <c r="B67" t="s">
        <v>446</v>
      </c>
      <c r="C67" t="s">
        <v>447</v>
      </c>
      <c r="D67" t="s">
        <v>100</v>
      </c>
      <c r="E67" t="s">
        <v>123</v>
      </c>
      <c r="F67" t="s">
        <v>448</v>
      </c>
      <c r="G67" t="s">
        <v>332</v>
      </c>
      <c r="H67" t="s">
        <v>102</v>
      </c>
      <c r="I67" s="77">
        <v>2936.5</v>
      </c>
      <c r="J67" s="77">
        <v>1796</v>
      </c>
      <c r="K67" s="77">
        <v>0</v>
      </c>
      <c r="L67" s="77">
        <v>52.739539999999998</v>
      </c>
      <c r="M67" s="78">
        <v>0</v>
      </c>
      <c r="N67" s="78">
        <v>5.9999999999999995E-4</v>
      </c>
      <c r="O67" s="78">
        <v>2.0000000000000001E-4</v>
      </c>
    </row>
    <row r="68" spans="2:15">
      <c r="B68" t="s">
        <v>449</v>
      </c>
      <c r="C68" t="s">
        <v>450</v>
      </c>
      <c r="D68" t="s">
        <v>100</v>
      </c>
      <c r="E68" t="s">
        <v>123</v>
      </c>
      <c r="F68" t="s">
        <v>451</v>
      </c>
      <c r="G68" t="s">
        <v>332</v>
      </c>
      <c r="H68" t="s">
        <v>102</v>
      </c>
      <c r="I68" s="77">
        <v>14125.5</v>
      </c>
      <c r="J68" s="77">
        <v>1519</v>
      </c>
      <c r="K68" s="77">
        <v>0</v>
      </c>
      <c r="L68" s="77">
        <v>214.56634500000001</v>
      </c>
      <c r="M68" s="78">
        <v>2.0000000000000001E-4</v>
      </c>
      <c r="N68" s="78">
        <v>2.5999999999999999E-3</v>
      </c>
      <c r="O68" s="78">
        <v>8.9999999999999998E-4</v>
      </c>
    </row>
    <row r="69" spans="2:15">
      <c r="B69" t="s">
        <v>452</v>
      </c>
      <c r="C69" t="s">
        <v>453</v>
      </c>
      <c r="D69" t="s">
        <v>100</v>
      </c>
      <c r="E69" t="s">
        <v>123</v>
      </c>
      <c r="F69" t="s">
        <v>454</v>
      </c>
      <c r="G69" t="s">
        <v>332</v>
      </c>
      <c r="H69" t="s">
        <v>102</v>
      </c>
      <c r="I69" s="77">
        <v>71348.63</v>
      </c>
      <c r="J69" s="77">
        <v>263.10000000000002</v>
      </c>
      <c r="K69" s="77">
        <v>0</v>
      </c>
      <c r="L69" s="77">
        <v>187.71824552999999</v>
      </c>
      <c r="M69" s="78">
        <v>1E-4</v>
      </c>
      <c r="N69" s="78">
        <v>2.3E-3</v>
      </c>
      <c r="O69" s="78">
        <v>8.0000000000000004E-4</v>
      </c>
    </row>
    <row r="70" spans="2:15">
      <c r="B70" t="s">
        <v>455</v>
      </c>
      <c r="C70" t="s">
        <v>456</v>
      </c>
      <c r="D70" t="s">
        <v>100</v>
      </c>
      <c r="E70" t="s">
        <v>123</v>
      </c>
      <c r="F70" t="s">
        <v>457</v>
      </c>
      <c r="G70" t="s">
        <v>339</v>
      </c>
      <c r="H70" t="s">
        <v>102</v>
      </c>
      <c r="I70" s="77">
        <v>28263.75</v>
      </c>
      <c r="J70" s="77">
        <v>861.4</v>
      </c>
      <c r="K70" s="77">
        <v>3.1778900000000001</v>
      </c>
      <c r="L70" s="77">
        <v>246.64183249999999</v>
      </c>
      <c r="M70" s="78">
        <v>2.9999999999999997E-4</v>
      </c>
      <c r="N70" s="78">
        <v>3.0000000000000001E-3</v>
      </c>
      <c r="O70" s="78">
        <v>1E-3</v>
      </c>
    </row>
    <row r="71" spans="2:15">
      <c r="B71" t="s">
        <v>458</v>
      </c>
      <c r="C71" t="s">
        <v>459</v>
      </c>
      <c r="D71" t="s">
        <v>100</v>
      </c>
      <c r="E71" t="s">
        <v>123</v>
      </c>
      <c r="F71" t="s">
        <v>460</v>
      </c>
      <c r="G71" t="s">
        <v>339</v>
      </c>
      <c r="H71" t="s">
        <v>102</v>
      </c>
      <c r="I71" s="77">
        <v>1154.24</v>
      </c>
      <c r="J71" s="77">
        <v>14360</v>
      </c>
      <c r="K71" s="77">
        <v>0</v>
      </c>
      <c r="L71" s="77">
        <v>165.748864</v>
      </c>
      <c r="M71" s="78">
        <v>1E-4</v>
      </c>
      <c r="N71" s="78">
        <v>2E-3</v>
      </c>
      <c r="O71" s="78">
        <v>6.9999999999999999E-4</v>
      </c>
    </row>
    <row r="72" spans="2:15">
      <c r="B72" t="s">
        <v>461</v>
      </c>
      <c r="C72" t="s">
        <v>462</v>
      </c>
      <c r="D72" t="s">
        <v>100</v>
      </c>
      <c r="E72" t="s">
        <v>123</v>
      </c>
      <c r="F72" t="s">
        <v>463</v>
      </c>
      <c r="G72" t="s">
        <v>343</v>
      </c>
      <c r="H72" t="s">
        <v>102</v>
      </c>
      <c r="I72" s="77">
        <v>2525.0100000000002</v>
      </c>
      <c r="J72" s="77">
        <v>9869</v>
      </c>
      <c r="K72" s="77">
        <v>0</v>
      </c>
      <c r="L72" s="77">
        <v>249.19323689999999</v>
      </c>
      <c r="M72" s="78">
        <v>1E-4</v>
      </c>
      <c r="N72" s="78">
        <v>3.0000000000000001E-3</v>
      </c>
      <c r="O72" s="78">
        <v>1E-3</v>
      </c>
    </row>
    <row r="73" spans="2:15">
      <c r="B73" t="s">
        <v>464</v>
      </c>
      <c r="C73" t="s">
        <v>465</v>
      </c>
      <c r="D73" t="s">
        <v>100</v>
      </c>
      <c r="E73" t="s">
        <v>123</v>
      </c>
      <c r="F73" t="s">
        <v>466</v>
      </c>
      <c r="G73" t="s">
        <v>350</v>
      </c>
      <c r="H73" t="s">
        <v>102</v>
      </c>
      <c r="I73" s="77">
        <v>11882.12</v>
      </c>
      <c r="J73" s="77">
        <v>1221</v>
      </c>
      <c r="K73" s="77">
        <v>0</v>
      </c>
      <c r="L73" s="77">
        <v>145.0806852</v>
      </c>
      <c r="M73" s="78">
        <v>1E-4</v>
      </c>
      <c r="N73" s="78">
        <v>1.6999999999999999E-3</v>
      </c>
      <c r="O73" s="78">
        <v>5.9999999999999995E-4</v>
      </c>
    </row>
    <row r="74" spans="2:15">
      <c r="B74" t="s">
        <v>467</v>
      </c>
      <c r="C74" t="s">
        <v>468</v>
      </c>
      <c r="D74" t="s">
        <v>100</v>
      </c>
      <c r="E74" t="s">
        <v>123</v>
      </c>
      <c r="F74" t="s">
        <v>469</v>
      </c>
      <c r="G74" t="s">
        <v>470</v>
      </c>
      <c r="H74" t="s">
        <v>102</v>
      </c>
      <c r="I74" s="77">
        <v>3570.29</v>
      </c>
      <c r="J74" s="77">
        <v>33500</v>
      </c>
      <c r="K74" s="77">
        <v>0</v>
      </c>
      <c r="L74" s="77">
        <v>1196.0471500000001</v>
      </c>
      <c r="M74" s="78">
        <v>2.0000000000000001E-4</v>
      </c>
      <c r="N74" s="78">
        <v>1.44E-2</v>
      </c>
      <c r="O74" s="78">
        <v>4.7999999999999996E-3</v>
      </c>
    </row>
    <row r="75" spans="2:15">
      <c r="B75" t="s">
        <v>471</v>
      </c>
      <c r="C75" t="s">
        <v>472</v>
      </c>
      <c r="D75" t="s">
        <v>100</v>
      </c>
      <c r="E75" t="s">
        <v>123</v>
      </c>
      <c r="F75" t="s">
        <v>473</v>
      </c>
      <c r="G75" t="s">
        <v>474</v>
      </c>
      <c r="H75" t="s">
        <v>102</v>
      </c>
      <c r="I75" s="77">
        <v>837.01</v>
      </c>
      <c r="J75" s="77">
        <v>8193</v>
      </c>
      <c r="K75" s="77">
        <v>1.60415</v>
      </c>
      <c r="L75" s="77">
        <v>70.180379299999998</v>
      </c>
      <c r="M75" s="78">
        <v>1E-4</v>
      </c>
      <c r="N75" s="78">
        <v>8.0000000000000004E-4</v>
      </c>
      <c r="O75" s="78">
        <v>2.9999999999999997E-4</v>
      </c>
    </row>
    <row r="76" spans="2:15">
      <c r="B76" t="s">
        <v>475</v>
      </c>
      <c r="C76" t="s">
        <v>476</v>
      </c>
      <c r="D76" t="s">
        <v>100</v>
      </c>
      <c r="E76" t="s">
        <v>123</v>
      </c>
      <c r="F76" t="s">
        <v>477</v>
      </c>
      <c r="G76" t="s">
        <v>474</v>
      </c>
      <c r="H76" t="s">
        <v>102</v>
      </c>
      <c r="I76" s="77">
        <v>1202.04</v>
      </c>
      <c r="J76" s="77">
        <v>3586</v>
      </c>
      <c r="K76" s="77">
        <v>0</v>
      </c>
      <c r="L76" s="77">
        <v>43.105154400000004</v>
      </c>
      <c r="M76" s="78">
        <v>0</v>
      </c>
      <c r="N76" s="78">
        <v>5.0000000000000001E-4</v>
      </c>
      <c r="O76" s="78">
        <v>2.0000000000000001E-4</v>
      </c>
    </row>
    <row r="77" spans="2:15">
      <c r="B77" t="s">
        <v>478</v>
      </c>
      <c r="C77" t="s">
        <v>479</v>
      </c>
      <c r="D77" t="s">
        <v>100</v>
      </c>
      <c r="E77" t="s">
        <v>123</v>
      </c>
      <c r="F77" t="s">
        <v>480</v>
      </c>
      <c r="G77" t="s">
        <v>474</v>
      </c>
      <c r="H77" t="s">
        <v>102</v>
      </c>
      <c r="I77" s="77">
        <v>1937.53</v>
      </c>
      <c r="J77" s="77">
        <v>11960</v>
      </c>
      <c r="K77" s="77">
        <v>0</v>
      </c>
      <c r="L77" s="77">
        <v>231.728588</v>
      </c>
      <c r="M77" s="78">
        <v>2.0000000000000001E-4</v>
      </c>
      <c r="N77" s="78">
        <v>2.8E-3</v>
      </c>
      <c r="O77" s="78">
        <v>8.9999999999999998E-4</v>
      </c>
    </row>
    <row r="78" spans="2:15">
      <c r="B78" t="s">
        <v>481</v>
      </c>
      <c r="C78" t="s">
        <v>482</v>
      </c>
      <c r="D78" t="s">
        <v>100</v>
      </c>
      <c r="E78" t="s">
        <v>123</v>
      </c>
      <c r="F78" t="s">
        <v>483</v>
      </c>
      <c r="G78" t="s">
        <v>474</v>
      </c>
      <c r="H78" t="s">
        <v>102</v>
      </c>
      <c r="I78" s="77">
        <v>866.2</v>
      </c>
      <c r="J78" s="77">
        <v>32520</v>
      </c>
      <c r="K78" s="77">
        <v>0</v>
      </c>
      <c r="L78" s="77">
        <v>281.68824000000001</v>
      </c>
      <c r="M78" s="78">
        <v>1E-4</v>
      </c>
      <c r="N78" s="78">
        <v>3.3999999999999998E-3</v>
      </c>
      <c r="O78" s="78">
        <v>1.1000000000000001E-3</v>
      </c>
    </row>
    <row r="79" spans="2:15">
      <c r="B79" t="s">
        <v>484</v>
      </c>
      <c r="C79" t="s">
        <v>485</v>
      </c>
      <c r="D79" t="s">
        <v>100</v>
      </c>
      <c r="E79" t="s">
        <v>123</v>
      </c>
      <c r="F79" t="s">
        <v>486</v>
      </c>
      <c r="G79" t="s">
        <v>354</v>
      </c>
      <c r="H79" t="s">
        <v>102</v>
      </c>
      <c r="I79" s="77">
        <v>31375.48</v>
      </c>
      <c r="J79" s="77">
        <v>1220</v>
      </c>
      <c r="K79" s="77">
        <v>4.7046900000000003</v>
      </c>
      <c r="L79" s="77">
        <v>387.485546</v>
      </c>
      <c r="M79" s="78">
        <v>2.9999999999999997E-4</v>
      </c>
      <c r="N79" s="78">
        <v>4.7000000000000002E-3</v>
      </c>
      <c r="O79" s="78">
        <v>1.6000000000000001E-3</v>
      </c>
    </row>
    <row r="80" spans="2:15">
      <c r="B80" t="s">
        <v>487</v>
      </c>
      <c r="C80" t="s">
        <v>488</v>
      </c>
      <c r="D80" t="s">
        <v>100</v>
      </c>
      <c r="E80" t="s">
        <v>123</v>
      </c>
      <c r="F80" t="s">
        <v>489</v>
      </c>
      <c r="G80" t="s">
        <v>490</v>
      </c>
      <c r="H80" t="s">
        <v>102</v>
      </c>
      <c r="I80" s="77">
        <v>779.51</v>
      </c>
      <c r="J80" s="77">
        <v>3174</v>
      </c>
      <c r="K80" s="77">
        <v>0</v>
      </c>
      <c r="L80" s="77">
        <v>24.741647400000002</v>
      </c>
      <c r="M80" s="78">
        <v>0</v>
      </c>
      <c r="N80" s="78">
        <v>2.9999999999999997E-4</v>
      </c>
      <c r="O80" s="78">
        <v>1E-4</v>
      </c>
    </row>
    <row r="81" spans="2:15">
      <c r="B81" t="s">
        <v>491</v>
      </c>
      <c r="C81" t="s">
        <v>492</v>
      </c>
      <c r="D81" t="s">
        <v>100</v>
      </c>
      <c r="E81" t="s">
        <v>123</v>
      </c>
      <c r="F81" t="s">
        <v>493</v>
      </c>
      <c r="G81" t="s">
        <v>490</v>
      </c>
      <c r="H81" t="s">
        <v>102</v>
      </c>
      <c r="I81" s="77">
        <v>152.63</v>
      </c>
      <c r="J81" s="77">
        <v>4494</v>
      </c>
      <c r="K81" s="77">
        <v>0</v>
      </c>
      <c r="L81" s="77">
        <v>6.8591921999999999</v>
      </c>
      <c r="M81" s="78">
        <v>0</v>
      </c>
      <c r="N81" s="78">
        <v>1E-4</v>
      </c>
      <c r="O81" s="78">
        <v>0</v>
      </c>
    </row>
    <row r="82" spans="2:15">
      <c r="B82" t="s">
        <v>494</v>
      </c>
      <c r="C82" t="s">
        <v>495</v>
      </c>
      <c r="D82" t="s">
        <v>100</v>
      </c>
      <c r="E82" t="s">
        <v>123</v>
      </c>
      <c r="F82" t="s">
        <v>496</v>
      </c>
      <c r="G82" t="s">
        <v>490</v>
      </c>
      <c r="H82" t="s">
        <v>102</v>
      </c>
      <c r="I82" s="77">
        <v>22237.759999999998</v>
      </c>
      <c r="J82" s="77">
        <v>1185</v>
      </c>
      <c r="K82" s="77">
        <v>0</v>
      </c>
      <c r="L82" s="77">
        <v>263.51745599999998</v>
      </c>
      <c r="M82" s="78">
        <v>1E-4</v>
      </c>
      <c r="N82" s="78">
        <v>3.2000000000000002E-3</v>
      </c>
      <c r="O82" s="78">
        <v>1.1000000000000001E-3</v>
      </c>
    </row>
    <row r="83" spans="2:15">
      <c r="B83" t="s">
        <v>497</v>
      </c>
      <c r="C83" t="s">
        <v>498</v>
      </c>
      <c r="D83" t="s">
        <v>100</v>
      </c>
      <c r="E83" t="s">
        <v>123</v>
      </c>
      <c r="F83" t="s">
        <v>499</v>
      </c>
      <c r="G83" t="s">
        <v>358</v>
      </c>
      <c r="H83" t="s">
        <v>102</v>
      </c>
      <c r="I83" s="77">
        <v>479.31</v>
      </c>
      <c r="J83" s="77">
        <v>59120</v>
      </c>
      <c r="K83" s="77">
        <v>0</v>
      </c>
      <c r="L83" s="77">
        <v>283.36807199999998</v>
      </c>
      <c r="M83" s="78">
        <v>1E-4</v>
      </c>
      <c r="N83" s="78">
        <v>3.3999999999999998E-3</v>
      </c>
      <c r="O83" s="78">
        <v>1.1000000000000001E-3</v>
      </c>
    </row>
    <row r="84" spans="2:15">
      <c r="B84" t="s">
        <v>500</v>
      </c>
      <c r="C84" t="s">
        <v>501</v>
      </c>
      <c r="D84" t="s">
        <v>100</v>
      </c>
      <c r="E84" t="s">
        <v>123</v>
      </c>
      <c r="F84" t="s">
        <v>502</v>
      </c>
      <c r="G84" t="s">
        <v>358</v>
      </c>
      <c r="H84" t="s">
        <v>102</v>
      </c>
      <c r="I84" s="77">
        <v>4685.7299999999996</v>
      </c>
      <c r="J84" s="77">
        <v>7670</v>
      </c>
      <c r="K84" s="77">
        <v>0</v>
      </c>
      <c r="L84" s="77">
        <v>359.39549099999999</v>
      </c>
      <c r="M84" s="78">
        <v>1E-4</v>
      </c>
      <c r="N84" s="78">
        <v>4.3E-3</v>
      </c>
      <c r="O84" s="78">
        <v>1.4E-3</v>
      </c>
    </row>
    <row r="85" spans="2:15">
      <c r="B85" t="s">
        <v>503</v>
      </c>
      <c r="C85" t="s">
        <v>504</v>
      </c>
      <c r="D85" t="s">
        <v>100</v>
      </c>
      <c r="E85" t="s">
        <v>123</v>
      </c>
      <c r="F85" t="s">
        <v>505</v>
      </c>
      <c r="G85" t="s">
        <v>358</v>
      </c>
      <c r="H85" t="s">
        <v>102</v>
      </c>
      <c r="I85" s="77">
        <v>175233.22</v>
      </c>
      <c r="J85" s="77">
        <v>160</v>
      </c>
      <c r="K85" s="77">
        <v>5.0793100000000004</v>
      </c>
      <c r="L85" s="77">
        <v>285.45246200000003</v>
      </c>
      <c r="M85" s="78">
        <v>2.9999999999999997E-4</v>
      </c>
      <c r="N85" s="78">
        <v>3.3999999999999998E-3</v>
      </c>
      <c r="O85" s="78">
        <v>1.1000000000000001E-3</v>
      </c>
    </row>
    <row r="86" spans="2:15">
      <c r="B86" t="s">
        <v>506</v>
      </c>
      <c r="C86" t="s">
        <v>507</v>
      </c>
      <c r="D86" t="s">
        <v>100</v>
      </c>
      <c r="E86" t="s">
        <v>123</v>
      </c>
      <c r="F86" t="s">
        <v>508</v>
      </c>
      <c r="G86" t="s">
        <v>358</v>
      </c>
      <c r="H86" t="s">
        <v>102</v>
      </c>
      <c r="I86" s="77">
        <v>2395.61</v>
      </c>
      <c r="J86" s="77">
        <v>19500</v>
      </c>
      <c r="K86" s="77">
        <v>0</v>
      </c>
      <c r="L86" s="77">
        <v>467.14395000000002</v>
      </c>
      <c r="M86" s="78">
        <v>2.0000000000000001E-4</v>
      </c>
      <c r="N86" s="78">
        <v>5.5999999999999999E-3</v>
      </c>
      <c r="O86" s="78">
        <v>1.9E-3</v>
      </c>
    </row>
    <row r="87" spans="2:15">
      <c r="B87" t="s">
        <v>509</v>
      </c>
      <c r="C87" t="s">
        <v>510</v>
      </c>
      <c r="D87" t="s">
        <v>100</v>
      </c>
      <c r="E87" t="s">
        <v>123</v>
      </c>
      <c r="F87" t="s">
        <v>511</v>
      </c>
      <c r="G87" t="s">
        <v>358</v>
      </c>
      <c r="H87" t="s">
        <v>102</v>
      </c>
      <c r="I87" s="77">
        <v>29935.09</v>
      </c>
      <c r="J87" s="77">
        <v>1570</v>
      </c>
      <c r="K87" s="77">
        <v>0</v>
      </c>
      <c r="L87" s="77">
        <v>469.98091299999999</v>
      </c>
      <c r="M87" s="78">
        <v>2.0000000000000001E-4</v>
      </c>
      <c r="N87" s="78">
        <v>5.7000000000000002E-3</v>
      </c>
      <c r="O87" s="78">
        <v>1.9E-3</v>
      </c>
    </row>
    <row r="88" spans="2:15">
      <c r="B88" t="s">
        <v>512</v>
      </c>
      <c r="C88" t="s">
        <v>513</v>
      </c>
      <c r="D88" t="s">
        <v>100</v>
      </c>
      <c r="E88" t="s">
        <v>123</v>
      </c>
      <c r="F88" t="s">
        <v>514</v>
      </c>
      <c r="G88" t="s">
        <v>125</v>
      </c>
      <c r="H88" t="s">
        <v>102</v>
      </c>
      <c r="I88" s="77">
        <v>9032.42</v>
      </c>
      <c r="J88" s="77">
        <v>1985</v>
      </c>
      <c r="K88" s="77">
        <v>0</v>
      </c>
      <c r="L88" s="77">
        <v>179.29353699999999</v>
      </c>
      <c r="M88" s="78">
        <v>1E-4</v>
      </c>
      <c r="N88" s="78">
        <v>2.2000000000000001E-3</v>
      </c>
      <c r="O88" s="78">
        <v>6.9999999999999999E-4</v>
      </c>
    </row>
    <row r="89" spans="2:15">
      <c r="B89" t="s">
        <v>515</v>
      </c>
      <c r="C89" t="s">
        <v>516</v>
      </c>
      <c r="D89" t="s">
        <v>100</v>
      </c>
      <c r="E89" t="s">
        <v>123</v>
      </c>
      <c r="F89" t="s">
        <v>517</v>
      </c>
      <c r="G89" t="s">
        <v>518</v>
      </c>
      <c r="H89" t="s">
        <v>102</v>
      </c>
      <c r="I89" s="77">
        <v>16235.28</v>
      </c>
      <c r="J89" s="77">
        <v>3813</v>
      </c>
      <c r="K89" s="77">
        <v>0</v>
      </c>
      <c r="L89" s="77">
        <v>619.05122640000002</v>
      </c>
      <c r="M89" s="78">
        <v>1E-4</v>
      </c>
      <c r="N89" s="78">
        <v>7.4999999999999997E-3</v>
      </c>
      <c r="O89" s="78">
        <v>2.5000000000000001E-3</v>
      </c>
    </row>
    <row r="90" spans="2:15">
      <c r="B90" t="s">
        <v>519</v>
      </c>
      <c r="C90" t="s">
        <v>520</v>
      </c>
      <c r="D90" t="s">
        <v>100</v>
      </c>
      <c r="E90" t="s">
        <v>123</v>
      </c>
      <c r="F90" t="s">
        <v>521</v>
      </c>
      <c r="G90" t="s">
        <v>522</v>
      </c>
      <c r="H90" t="s">
        <v>102</v>
      </c>
      <c r="I90" s="77">
        <v>1915.7</v>
      </c>
      <c r="J90" s="77">
        <v>9714</v>
      </c>
      <c r="K90" s="77">
        <v>0</v>
      </c>
      <c r="L90" s="77">
        <v>186.09109799999999</v>
      </c>
      <c r="M90" s="78">
        <v>1E-4</v>
      </c>
      <c r="N90" s="78">
        <v>2.2000000000000001E-3</v>
      </c>
      <c r="O90" s="78">
        <v>6.9999999999999999E-4</v>
      </c>
    </row>
    <row r="91" spans="2:15">
      <c r="B91" t="s">
        <v>523</v>
      </c>
      <c r="C91" t="s">
        <v>524</v>
      </c>
      <c r="D91" t="s">
        <v>100</v>
      </c>
      <c r="E91" t="s">
        <v>123</v>
      </c>
      <c r="F91" t="s">
        <v>525</v>
      </c>
      <c r="G91" t="s">
        <v>522</v>
      </c>
      <c r="H91" t="s">
        <v>102</v>
      </c>
      <c r="I91" s="77">
        <v>1796.46</v>
      </c>
      <c r="J91" s="77">
        <v>16530</v>
      </c>
      <c r="K91" s="77">
        <v>0</v>
      </c>
      <c r="L91" s="77">
        <v>296.954838</v>
      </c>
      <c r="M91" s="78">
        <v>1E-4</v>
      </c>
      <c r="N91" s="78">
        <v>3.5999999999999999E-3</v>
      </c>
      <c r="O91" s="78">
        <v>1.1999999999999999E-3</v>
      </c>
    </row>
    <row r="92" spans="2:15">
      <c r="B92" t="s">
        <v>526</v>
      </c>
      <c r="C92" t="s">
        <v>527</v>
      </c>
      <c r="D92" t="s">
        <v>100</v>
      </c>
      <c r="E92" t="s">
        <v>123</v>
      </c>
      <c r="F92" t="s">
        <v>528</v>
      </c>
      <c r="G92" t="s">
        <v>522</v>
      </c>
      <c r="H92" t="s">
        <v>102</v>
      </c>
      <c r="I92" s="77">
        <v>983.72</v>
      </c>
      <c r="J92" s="77">
        <v>30550</v>
      </c>
      <c r="K92" s="77">
        <v>0</v>
      </c>
      <c r="L92" s="77">
        <v>300.52645999999999</v>
      </c>
      <c r="M92" s="78">
        <v>1E-4</v>
      </c>
      <c r="N92" s="78">
        <v>3.5999999999999999E-3</v>
      </c>
      <c r="O92" s="78">
        <v>1.1999999999999999E-3</v>
      </c>
    </row>
    <row r="93" spans="2:15">
      <c r="B93" t="s">
        <v>529</v>
      </c>
      <c r="C93" t="s">
        <v>530</v>
      </c>
      <c r="D93" t="s">
        <v>100</v>
      </c>
      <c r="E93" t="s">
        <v>123</v>
      </c>
      <c r="F93" t="s">
        <v>531</v>
      </c>
      <c r="G93" t="s">
        <v>522</v>
      </c>
      <c r="H93" t="s">
        <v>102</v>
      </c>
      <c r="I93" s="77">
        <v>1869.23</v>
      </c>
      <c r="J93" s="77">
        <v>6565</v>
      </c>
      <c r="K93" s="77">
        <v>0</v>
      </c>
      <c r="L93" s="77">
        <v>122.7149495</v>
      </c>
      <c r="M93" s="78">
        <v>0</v>
      </c>
      <c r="N93" s="78">
        <v>1.5E-3</v>
      </c>
      <c r="O93" s="78">
        <v>5.0000000000000001E-4</v>
      </c>
    </row>
    <row r="94" spans="2:15">
      <c r="B94" t="s">
        <v>532</v>
      </c>
      <c r="C94" t="s">
        <v>533</v>
      </c>
      <c r="D94" t="s">
        <v>100</v>
      </c>
      <c r="E94" t="s">
        <v>123</v>
      </c>
      <c r="F94" t="s">
        <v>534</v>
      </c>
      <c r="G94" t="s">
        <v>522</v>
      </c>
      <c r="H94" t="s">
        <v>102</v>
      </c>
      <c r="I94" s="77">
        <v>880.16</v>
      </c>
      <c r="J94" s="77">
        <v>21280</v>
      </c>
      <c r="K94" s="77">
        <v>0</v>
      </c>
      <c r="L94" s="77">
        <v>187.29804799999999</v>
      </c>
      <c r="M94" s="78">
        <v>1E-4</v>
      </c>
      <c r="N94" s="78">
        <v>2.3E-3</v>
      </c>
      <c r="O94" s="78">
        <v>6.9999999999999999E-4</v>
      </c>
    </row>
    <row r="95" spans="2:15">
      <c r="B95" t="s">
        <v>535</v>
      </c>
      <c r="C95" t="s">
        <v>536</v>
      </c>
      <c r="D95" t="s">
        <v>100</v>
      </c>
      <c r="E95" t="s">
        <v>123</v>
      </c>
      <c r="F95" t="s">
        <v>537</v>
      </c>
      <c r="G95" t="s">
        <v>522</v>
      </c>
      <c r="H95" t="s">
        <v>102</v>
      </c>
      <c r="I95" s="77">
        <v>63087.01</v>
      </c>
      <c r="J95" s="77">
        <v>1741</v>
      </c>
      <c r="K95" s="77">
        <v>0</v>
      </c>
      <c r="L95" s="77">
        <v>1098.3448441</v>
      </c>
      <c r="M95" s="78">
        <v>2.0000000000000001E-4</v>
      </c>
      <c r="N95" s="78">
        <v>1.32E-2</v>
      </c>
      <c r="O95" s="78">
        <v>4.4000000000000003E-3</v>
      </c>
    </row>
    <row r="96" spans="2:15">
      <c r="B96" t="s">
        <v>538</v>
      </c>
      <c r="C96" t="s">
        <v>539</v>
      </c>
      <c r="D96" t="s">
        <v>100</v>
      </c>
      <c r="E96" t="s">
        <v>123</v>
      </c>
      <c r="F96" t="s">
        <v>540</v>
      </c>
      <c r="G96" t="s">
        <v>541</v>
      </c>
      <c r="H96" t="s">
        <v>102</v>
      </c>
      <c r="I96" s="77">
        <v>19617.86</v>
      </c>
      <c r="J96" s="77">
        <v>3650</v>
      </c>
      <c r="K96" s="77">
        <v>7.9549899999999996</v>
      </c>
      <c r="L96" s="77">
        <v>724.00688000000002</v>
      </c>
      <c r="M96" s="78">
        <v>2.9999999999999997E-4</v>
      </c>
      <c r="N96" s="78">
        <v>8.6999999999999994E-3</v>
      </c>
      <c r="O96" s="78">
        <v>2.8999999999999998E-3</v>
      </c>
    </row>
    <row r="97" spans="2:15">
      <c r="B97" t="s">
        <v>542</v>
      </c>
      <c r="C97" t="s">
        <v>543</v>
      </c>
      <c r="D97" t="s">
        <v>100</v>
      </c>
      <c r="E97" t="s">
        <v>123</v>
      </c>
      <c r="F97" t="s">
        <v>544</v>
      </c>
      <c r="G97" t="s">
        <v>541</v>
      </c>
      <c r="H97" t="s">
        <v>102</v>
      </c>
      <c r="I97" s="77">
        <v>5003.88</v>
      </c>
      <c r="J97" s="77">
        <v>14920</v>
      </c>
      <c r="K97" s="77">
        <v>6.2548500000000002</v>
      </c>
      <c r="L97" s="77">
        <v>752.83374600000002</v>
      </c>
      <c r="M97" s="78">
        <v>2.0000000000000001E-4</v>
      </c>
      <c r="N97" s="78">
        <v>9.1000000000000004E-3</v>
      </c>
      <c r="O97" s="78">
        <v>3.0000000000000001E-3</v>
      </c>
    </row>
    <row r="98" spans="2:15">
      <c r="B98" t="s">
        <v>545</v>
      </c>
      <c r="C98" t="s">
        <v>546</v>
      </c>
      <c r="D98" t="s">
        <v>100</v>
      </c>
      <c r="E98" t="s">
        <v>123</v>
      </c>
      <c r="F98" t="s">
        <v>547</v>
      </c>
      <c r="G98" t="s">
        <v>541</v>
      </c>
      <c r="H98" t="s">
        <v>102</v>
      </c>
      <c r="I98" s="77">
        <v>13072.8</v>
      </c>
      <c r="J98" s="77">
        <v>6316</v>
      </c>
      <c r="K98" s="77">
        <v>7.7129500000000002</v>
      </c>
      <c r="L98" s="77">
        <v>833.39099799999997</v>
      </c>
      <c r="M98" s="78">
        <v>2.0000000000000001E-4</v>
      </c>
      <c r="N98" s="78">
        <v>0.01</v>
      </c>
      <c r="O98" s="78">
        <v>3.3E-3</v>
      </c>
    </row>
    <row r="99" spans="2:15">
      <c r="B99" t="s">
        <v>548</v>
      </c>
      <c r="C99" t="s">
        <v>549</v>
      </c>
      <c r="D99" t="s">
        <v>100</v>
      </c>
      <c r="E99" t="s">
        <v>123</v>
      </c>
      <c r="F99" t="s">
        <v>550</v>
      </c>
      <c r="G99" t="s">
        <v>127</v>
      </c>
      <c r="H99" t="s">
        <v>102</v>
      </c>
      <c r="I99" s="77">
        <v>1506.74</v>
      </c>
      <c r="J99" s="77">
        <v>26300</v>
      </c>
      <c r="K99" s="77">
        <v>0</v>
      </c>
      <c r="L99" s="77">
        <v>396.27262000000002</v>
      </c>
      <c r="M99" s="78">
        <v>2.9999999999999997E-4</v>
      </c>
      <c r="N99" s="78">
        <v>4.7999999999999996E-3</v>
      </c>
      <c r="O99" s="78">
        <v>1.6000000000000001E-3</v>
      </c>
    </row>
    <row r="100" spans="2:15">
      <c r="B100" t="s">
        <v>551</v>
      </c>
      <c r="C100" t="s">
        <v>552</v>
      </c>
      <c r="D100" t="s">
        <v>100</v>
      </c>
      <c r="E100" t="s">
        <v>123</v>
      </c>
      <c r="F100" t="s">
        <v>553</v>
      </c>
      <c r="G100" t="s">
        <v>127</v>
      </c>
      <c r="H100" t="s">
        <v>102</v>
      </c>
      <c r="I100" s="77">
        <v>139450.10999999999</v>
      </c>
      <c r="J100" s="77">
        <v>181</v>
      </c>
      <c r="K100" s="77">
        <v>4.6328100000000001</v>
      </c>
      <c r="L100" s="77">
        <v>257.03750910000002</v>
      </c>
      <c r="M100" s="78">
        <v>2.9999999999999997E-4</v>
      </c>
      <c r="N100" s="78">
        <v>3.0999999999999999E-3</v>
      </c>
      <c r="O100" s="78">
        <v>1E-3</v>
      </c>
    </row>
    <row r="101" spans="2:15">
      <c r="B101" t="s">
        <v>554</v>
      </c>
      <c r="C101" t="s">
        <v>555</v>
      </c>
      <c r="D101" t="s">
        <v>100</v>
      </c>
      <c r="E101" t="s">
        <v>123</v>
      </c>
      <c r="F101" t="s">
        <v>556</v>
      </c>
      <c r="G101" t="s">
        <v>128</v>
      </c>
      <c r="H101" t="s">
        <v>102</v>
      </c>
      <c r="I101" s="77">
        <v>4657.4799999999996</v>
      </c>
      <c r="J101" s="77">
        <v>703.5</v>
      </c>
      <c r="K101" s="77">
        <v>0.75519000000000003</v>
      </c>
      <c r="L101" s="77">
        <v>33.520561800000003</v>
      </c>
      <c r="M101" s="78">
        <v>0</v>
      </c>
      <c r="N101" s="78">
        <v>4.0000000000000002E-4</v>
      </c>
      <c r="O101" s="78">
        <v>1E-4</v>
      </c>
    </row>
    <row r="102" spans="2:15">
      <c r="B102" t="s">
        <v>557</v>
      </c>
      <c r="C102" t="s">
        <v>558</v>
      </c>
      <c r="D102" t="s">
        <v>100</v>
      </c>
      <c r="E102" t="s">
        <v>123</v>
      </c>
      <c r="F102" t="s">
        <v>559</v>
      </c>
      <c r="G102" t="s">
        <v>128</v>
      </c>
      <c r="H102" t="s">
        <v>102</v>
      </c>
      <c r="I102" s="77">
        <v>13001.52</v>
      </c>
      <c r="J102" s="77">
        <v>1500</v>
      </c>
      <c r="K102" s="77">
        <v>0</v>
      </c>
      <c r="L102" s="77">
        <v>195.02279999999999</v>
      </c>
      <c r="M102" s="78">
        <v>1E-4</v>
      </c>
      <c r="N102" s="78">
        <v>2.3E-3</v>
      </c>
      <c r="O102" s="78">
        <v>8.0000000000000004E-4</v>
      </c>
    </row>
    <row r="103" spans="2:15">
      <c r="B103" t="s">
        <v>560</v>
      </c>
      <c r="C103" t="s">
        <v>561</v>
      </c>
      <c r="D103" t="s">
        <v>100</v>
      </c>
      <c r="E103" t="s">
        <v>123</v>
      </c>
      <c r="F103" t="s">
        <v>562</v>
      </c>
      <c r="G103" t="s">
        <v>129</v>
      </c>
      <c r="H103" t="s">
        <v>102</v>
      </c>
      <c r="I103" s="77">
        <v>1946.06</v>
      </c>
      <c r="J103" s="77">
        <v>6095</v>
      </c>
      <c r="K103" s="77">
        <v>0</v>
      </c>
      <c r="L103" s="77">
        <v>118.612357</v>
      </c>
      <c r="M103" s="78">
        <v>1E-4</v>
      </c>
      <c r="N103" s="78">
        <v>1.4E-3</v>
      </c>
      <c r="O103" s="78">
        <v>5.0000000000000001E-4</v>
      </c>
    </row>
    <row r="104" spans="2:15">
      <c r="B104" t="s">
        <v>563</v>
      </c>
      <c r="C104" t="s">
        <v>564</v>
      </c>
      <c r="D104" t="s">
        <v>100</v>
      </c>
      <c r="E104" t="s">
        <v>123</v>
      </c>
      <c r="F104" t="s">
        <v>565</v>
      </c>
      <c r="G104" t="s">
        <v>129</v>
      </c>
      <c r="H104" t="s">
        <v>102</v>
      </c>
      <c r="I104" s="77">
        <v>54.82</v>
      </c>
      <c r="J104" s="77">
        <v>13850</v>
      </c>
      <c r="K104" s="77">
        <v>0</v>
      </c>
      <c r="L104" s="77">
        <v>7.5925700000000003</v>
      </c>
      <c r="M104" s="78">
        <v>0</v>
      </c>
      <c r="N104" s="78">
        <v>1E-4</v>
      </c>
      <c r="O104" s="78">
        <v>0</v>
      </c>
    </row>
    <row r="105" spans="2:15">
      <c r="B105" t="s">
        <v>566</v>
      </c>
      <c r="C105" t="s">
        <v>567</v>
      </c>
      <c r="D105" t="s">
        <v>100</v>
      </c>
      <c r="E105" t="s">
        <v>123</v>
      </c>
      <c r="F105" t="s">
        <v>568</v>
      </c>
      <c r="G105" t="s">
        <v>132</v>
      </c>
      <c r="H105" t="s">
        <v>102</v>
      </c>
      <c r="I105" s="77">
        <v>32549.95</v>
      </c>
      <c r="J105" s="77">
        <v>1666</v>
      </c>
      <c r="K105" s="77">
        <v>0</v>
      </c>
      <c r="L105" s="77">
        <v>542.28216699999996</v>
      </c>
      <c r="M105" s="78">
        <v>2.0000000000000001E-4</v>
      </c>
      <c r="N105" s="78">
        <v>6.4999999999999997E-3</v>
      </c>
      <c r="O105" s="78">
        <v>2.2000000000000001E-3</v>
      </c>
    </row>
    <row r="106" spans="2:15">
      <c r="B106" t="s">
        <v>569</v>
      </c>
      <c r="C106" t="s">
        <v>570</v>
      </c>
      <c r="D106" t="s">
        <v>100</v>
      </c>
      <c r="E106" t="s">
        <v>123</v>
      </c>
      <c r="F106" t="s">
        <v>571</v>
      </c>
      <c r="G106" t="s">
        <v>132</v>
      </c>
      <c r="H106" t="s">
        <v>102</v>
      </c>
      <c r="I106" s="77">
        <v>28857.59</v>
      </c>
      <c r="J106" s="77">
        <v>1290</v>
      </c>
      <c r="K106" s="77">
        <v>0</v>
      </c>
      <c r="L106" s="77">
        <v>372.26291099999997</v>
      </c>
      <c r="M106" s="78">
        <v>2.0000000000000001E-4</v>
      </c>
      <c r="N106" s="78">
        <v>4.4999999999999997E-3</v>
      </c>
      <c r="O106" s="78">
        <v>1.5E-3</v>
      </c>
    </row>
    <row r="107" spans="2:15">
      <c r="B107" s="79" t="s">
        <v>572</v>
      </c>
      <c r="E107" s="16"/>
      <c r="F107" s="16"/>
      <c r="G107" s="16"/>
      <c r="I107" s="81">
        <v>651792.9</v>
      </c>
      <c r="K107" s="81">
        <v>10.15788</v>
      </c>
      <c r="L107" s="81">
        <v>4495.3644551098587</v>
      </c>
      <c r="N107" s="80">
        <v>5.4100000000000002E-2</v>
      </c>
      <c r="O107" s="80">
        <v>1.7999999999999999E-2</v>
      </c>
    </row>
    <row r="108" spans="2:15">
      <c r="B108" t="s">
        <v>573</v>
      </c>
      <c r="C108" t="s">
        <v>574</v>
      </c>
      <c r="D108" t="s">
        <v>100</v>
      </c>
      <c r="E108" t="s">
        <v>123</v>
      </c>
      <c r="F108" t="s">
        <v>575</v>
      </c>
      <c r="G108" t="s">
        <v>576</v>
      </c>
      <c r="H108" t="s">
        <v>102</v>
      </c>
      <c r="I108" s="77">
        <v>2162.67</v>
      </c>
      <c r="J108" s="77">
        <v>483.4</v>
      </c>
      <c r="K108" s="77">
        <v>0</v>
      </c>
      <c r="L108" s="77">
        <v>10.45434678</v>
      </c>
      <c r="M108" s="78">
        <v>1E-4</v>
      </c>
      <c r="N108" s="78">
        <v>1E-4</v>
      </c>
      <c r="O108" s="78">
        <v>0</v>
      </c>
    </row>
    <row r="109" spans="2:15">
      <c r="B109" t="s">
        <v>577</v>
      </c>
      <c r="C109" t="s">
        <v>578</v>
      </c>
      <c r="D109" t="s">
        <v>100</v>
      </c>
      <c r="E109" t="s">
        <v>123</v>
      </c>
      <c r="F109" t="s">
        <v>579</v>
      </c>
      <c r="G109" t="s">
        <v>576</v>
      </c>
      <c r="H109" t="s">
        <v>102</v>
      </c>
      <c r="I109" s="77">
        <v>4824.99</v>
      </c>
      <c r="J109" s="77">
        <v>3999</v>
      </c>
      <c r="K109" s="77">
        <v>0</v>
      </c>
      <c r="L109" s="77">
        <v>192.95135010000001</v>
      </c>
      <c r="M109" s="78">
        <v>2.0000000000000001E-4</v>
      </c>
      <c r="N109" s="78">
        <v>2.3E-3</v>
      </c>
      <c r="O109" s="78">
        <v>8.0000000000000004E-4</v>
      </c>
    </row>
    <row r="110" spans="2:15">
      <c r="B110" t="s">
        <v>580</v>
      </c>
      <c r="C110" t="s">
        <v>581</v>
      </c>
      <c r="D110" t="s">
        <v>100</v>
      </c>
      <c r="E110" t="s">
        <v>123</v>
      </c>
      <c r="F110" t="s">
        <v>582</v>
      </c>
      <c r="G110" t="s">
        <v>278</v>
      </c>
      <c r="H110" t="s">
        <v>102</v>
      </c>
      <c r="I110" s="77">
        <v>40810.43</v>
      </c>
      <c r="J110" s="77">
        <v>416.9</v>
      </c>
      <c r="K110" s="77">
        <v>0</v>
      </c>
      <c r="L110" s="77">
        <v>170.13868267000001</v>
      </c>
      <c r="M110" s="78">
        <v>1E-4</v>
      </c>
      <c r="N110" s="78">
        <v>2E-3</v>
      </c>
      <c r="O110" s="78">
        <v>6.9999999999999999E-4</v>
      </c>
    </row>
    <row r="111" spans="2:15">
      <c r="B111" t="s">
        <v>583</v>
      </c>
      <c r="C111" t="s">
        <v>584</v>
      </c>
      <c r="D111" t="s">
        <v>100</v>
      </c>
      <c r="E111" t="s">
        <v>123</v>
      </c>
      <c r="F111" t="s">
        <v>585</v>
      </c>
      <c r="G111" t="s">
        <v>278</v>
      </c>
      <c r="H111" t="s">
        <v>102</v>
      </c>
      <c r="I111" s="77">
        <v>2740.09</v>
      </c>
      <c r="J111" s="77">
        <v>3768</v>
      </c>
      <c r="K111" s="77">
        <v>0</v>
      </c>
      <c r="L111" s="77">
        <v>103.2465912</v>
      </c>
      <c r="M111" s="78">
        <v>2.0000000000000001E-4</v>
      </c>
      <c r="N111" s="78">
        <v>1.1999999999999999E-3</v>
      </c>
      <c r="O111" s="78">
        <v>4.0000000000000002E-4</v>
      </c>
    </row>
    <row r="112" spans="2:15">
      <c r="B112" t="s">
        <v>586</v>
      </c>
      <c r="C112" t="s">
        <v>587</v>
      </c>
      <c r="D112" t="s">
        <v>100</v>
      </c>
      <c r="E112" t="s">
        <v>123</v>
      </c>
      <c r="F112" t="s">
        <v>588</v>
      </c>
      <c r="G112" t="s">
        <v>282</v>
      </c>
      <c r="H112" t="s">
        <v>102</v>
      </c>
      <c r="I112" s="77">
        <v>424.86</v>
      </c>
      <c r="J112" s="77">
        <v>4338</v>
      </c>
      <c r="K112" s="77">
        <v>0</v>
      </c>
      <c r="L112" s="77">
        <v>18.430426799999999</v>
      </c>
      <c r="M112" s="78">
        <v>0</v>
      </c>
      <c r="N112" s="78">
        <v>2.0000000000000001E-4</v>
      </c>
      <c r="O112" s="78">
        <v>1E-4</v>
      </c>
    </row>
    <row r="113" spans="2:15">
      <c r="B113" t="s">
        <v>589</v>
      </c>
      <c r="C113" t="s">
        <v>590</v>
      </c>
      <c r="D113" t="s">
        <v>100</v>
      </c>
      <c r="E113" t="s">
        <v>123</v>
      </c>
      <c r="F113" t="s">
        <v>591</v>
      </c>
      <c r="G113" t="s">
        <v>282</v>
      </c>
      <c r="H113" t="s">
        <v>102</v>
      </c>
      <c r="I113" s="77">
        <v>4385.24</v>
      </c>
      <c r="J113" s="77">
        <v>1211</v>
      </c>
      <c r="K113" s="77">
        <v>0</v>
      </c>
      <c r="L113" s="77">
        <v>53.105256400000002</v>
      </c>
      <c r="M113" s="78">
        <v>1E-4</v>
      </c>
      <c r="N113" s="78">
        <v>5.9999999999999995E-4</v>
      </c>
      <c r="O113" s="78">
        <v>2.0000000000000001E-4</v>
      </c>
    </row>
    <row r="114" spans="2:15">
      <c r="B114" t="s">
        <v>592</v>
      </c>
      <c r="C114" t="s">
        <v>593</v>
      </c>
      <c r="D114" t="s">
        <v>100</v>
      </c>
      <c r="E114" t="s">
        <v>123</v>
      </c>
      <c r="F114" t="s">
        <v>594</v>
      </c>
      <c r="G114" t="s">
        <v>282</v>
      </c>
      <c r="H114" t="s">
        <v>102</v>
      </c>
      <c r="I114" s="77">
        <v>5019.41</v>
      </c>
      <c r="J114" s="77">
        <v>428.7</v>
      </c>
      <c r="K114" s="77">
        <v>0</v>
      </c>
      <c r="L114" s="77">
        <v>21.518210669999998</v>
      </c>
      <c r="M114" s="78">
        <v>1E-4</v>
      </c>
      <c r="N114" s="78">
        <v>2.9999999999999997E-4</v>
      </c>
      <c r="O114" s="78">
        <v>1E-4</v>
      </c>
    </row>
    <row r="115" spans="2:15">
      <c r="B115" t="s">
        <v>595</v>
      </c>
      <c r="C115" t="s">
        <v>596</v>
      </c>
      <c r="D115" t="s">
        <v>100</v>
      </c>
      <c r="E115" t="s">
        <v>123</v>
      </c>
      <c r="F115" t="s">
        <v>597</v>
      </c>
      <c r="G115" t="s">
        <v>282</v>
      </c>
      <c r="H115" t="s">
        <v>102</v>
      </c>
      <c r="I115" s="77">
        <v>4740.0600000000004</v>
      </c>
      <c r="J115" s="77">
        <v>701.5</v>
      </c>
      <c r="K115" s="77">
        <v>0</v>
      </c>
      <c r="L115" s="77">
        <v>33.251520900000003</v>
      </c>
      <c r="M115" s="78">
        <v>2.0000000000000001E-4</v>
      </c>
      <c r="N115" s="78">
        <v>4.0000000000000002E-4</v>
      </c>
      <c r="O115" s="78">
        <v>1E-4</v>
      </c>
    </row>
    <row r="116" spans="2:15">
      <c r="B116" t="s">
        <v>598</v>
      </c>
      <c r="C116" t="s">
        <v>599</v>
      </c>
      <c r="D116" t="s">
        <v>100</v>
      </c>
      <c r="E116" t="s">
        <v>123</v>
      </c>
      <c r="F116" t="s">
        <v>600</v>
      </c>
      <c r="G116" t="s">
        <v>406</v>
      </c>
      <c r="H116" t="s">
        <v>102</v>
      </c>
      <c r="I116" s="77">
        <v>49274.54</v>
      </c>
      <c r="J116" s="77">
        <v>150.1</v>
      </c>
      <c r="K116" s="77">
        <v>0</v>
      </c>
      <c r="L116" s="77">
        <v>73.961084540000002</v>
      </c>
      <c r="M116" s="78">
        <v>2.0000000000000001E-4</v>
      </c>
      <c r="N116" s="78">
        <v>8.9999999999999998E-4</v>
      </c>
      <c r="O116" s="78">
        <v>2.9999999999999997E-4</v>
      </c>
    </row>
    <row r="117" spans="2:15">
      <c r="B117" t="s">
        <v>601</v>
      </c>
      <c r="C117" t="s">
        <v>602</v>
      </c>
      <c r="D117" t="s">
        <v>100</v>
      </c>
      <c r="E117" t="s">
        <v>123</v>
      </c>
      <c r="F117" t="s">
        <v>603</v>
      </c>
      <c r="G117" t="s">
        <v>604</v>
      </c>
      <c r="H117" t="s">
        <v>102</v>
      </c>
      <c r="I117" s="77">
        <v>1455.19</v>
      </c>
      <c r="J117" s="77">
        <v>1684</v>
      </c>
      <c r="K117" s="77">
        <v>0</v>
      </c>
      <c r="L117" s="77">
        <v>24.505399600000001</v>
      </c>
      <c r="M117" s="78">
        <v>0</v>
      </c>
      <c r="N117" s="78">
        <v>2.9999999999999997E-4</v>
      </c>
      <c r="O117" s="78">
        <v>1E-4</v>
      </c>
    </row>
    <row r="118" spans="2:15">
      <c r="B118" t="s">
        <v>605</v>
      </c>
      <c r="C118" t="s">
        <v>606</v>
      </c>
      <c r="D118" t="s">
        <v>100</v>
      </c>
      <c r="E118" t="s">
        <v>123</v>
      </c>
      <c r="F118" t="s">
        <v>607</v>
      </c>
      <c r="G118" t="s">
        <v>303</v>
      </c>
      <c r="H118" t="s">
        <v>102</v>
      </c>
      <c r="I118" s="77">
        <v>534.59</v>
      </c>
      <c r="J118" s="77">
        <v>3120</v>
      </c>
      <c r="K118" s="77">
        <v>0.48865999999999998</v>
      </c>
      <c r="L118" s="77">
        <v>17.167867999999999</v>
      </c>
      <c r="M118" s="78">
        <v>0</v>
      </c>
      <c r="N118" s="78">
        <v>2.0000000000000001E-4</v>
      </c>
      <c r="O118" s="78">
        <v>1E-4</v>
      </c>
    </row>
    <row r="119" spans="2:15">
      <c r="B119" t="s">
        <v>608</v>
      </c>
      <c r="C119" t="s">
        <v>609</v>
      </c>
      <c r="D119" t="s">
        <v>100</v>
      </c>
      <c r="E119" t="s">
        <v>123</v>
      </c>
      <c r="F119" t="s">
        <v>610</v>
      </c>
      <c r="G119" t="s">
        <v>303</v>
      </c>
      <c r="H119" t="s">
        <v>102</v>
      </c>
      <c r="I119" s="77">
        <v>1079.05</v>
      </c>
      <c r="J119" s="77">
        <v>26800</v>
      </c>
      <c r="K119" s="77">
        <v>0</v>
      </c>
      <c r="L119" s="77">
        <v>289.18540000000002</v>
      </c>
      <c r="M119" s="78">
        <v>2.9999999999999997E-4</v>
      </c>
      <c r="N119" s="78">
        <v>3.5000000000000001E-3</v>
      </c>
      <c r="O119" s="78">
        <v>1.1999999999999999E-3</v>
      </c>
    </row>
    <row r="120" spans="2:15">
      <c r="B120" t="s">
        <v>611</v>
      </c>
      <c r="C120" t="s">
        <v>612</v>
      </c>
      <c r="D120" t="s">
        <v>100</v>
      </c>
      <c r="E120" t="s">
        <v>123</v>
      </c>
      <c r="F120" t="s">
        <v>613</v>
      </c>
      <c r="G120" t="s">
        <v>303</v>
      </c>
      <c r="H120" t="s">
        <v>102</v>
      </c>
      <c r="I120" s="77">
        <v>33.53</v>
      </c>
      <c r="J120" s="77">
        <v>168.7</v>
      </c>
      <c r="K120" s="77">
        <v>0</v>
      </c>
      <c r="L120" s="77">
        <v>5.6565110000000002E-2</v>
      </c>
      <c r="M120" s="78">
        <v>0</v>
      </c>
      <c r="N120" s="78">
        <v>0</v>
      </c>
      <c r="O120" s="78">
        <v>0</v>
      </c>
    </row>
    <row r="121" spans="2:15">
      <c r="B121" t="s">
        <v>614</v>
      </c>
      <c r="C121" t="s">
        <v>615</v>
      </c>
      <c r="D121" t="s">
        <v>100</v>
      </c>
      <c r="E121" t="s">
        <v>123</v>
      </c>
      <c r="F121" t="s">
        <v>616</v>
      </c>
      <c r="G121" t="s">
        <v>303</v>
      </c>
      <c r="H121" t="s">
        <v>102</v>
      </c>
      <c r="I121" s="77">
        <v>5698.59</v>
      </c>
      <c r="J121" s="77">
        <v>2616.0000100000002</v>
      </c>
      <c r="K121" s="77">
        <v>0</v>
      </c>
      <c r="L121" s="77">
        <v>149.07511496985899</v>
      </c>
      <c r="M121" s="78">
        <v>1E-4</v>
      </c>
      <c r="N121" s="78">
        <v>1.8E-3</v>
      </c>
      <c r="O121" s="78">
        <v>5.9999999999999995E-4</v>
      </c>
    </row>
    <row r="122" spans="2:15">
      <c r="B122" t="s">
        <v>617</v>
      </c>
      <c r="C122" t="s">
        <v>618</v>
      </c>
      <c r="D122" t="s">
        <v>100</v>
      </c>
      <c r="E122" t="s">
        <v>123</v>
      </c>
      <c r="F122" t="s">
        <v>619</v>
      </c>
      <c r="G122" t="s">
        <v>303</v>
      </c>
      <c r="H122" t="s">
        <v>102</v>
      </c>
      <c r="I122" s="77">
        <v>5030.3100000000004</v>
      </c>
      <c r="J122" s="77">
        <v>2540</v>
      </c>
      <c r="K122" s="77">
        <v>0</v>
      </c>
      <c r="L122" s="77">
        <v>127.769874</v>
      </c>
      <c r="M122" s="78">
        <v>1E-4</v>
      </c>
      <c r="N122" s="78">
        <v>1.5E-3</v>
      </c>
      <c r="O122" s="78">
        <v>5.0000000000000001E-4</v>
      </c>
    </row>
    <row r="123" spans="2:15">
      <c r="B123" t="s">
        <v>620</v>
      </c>
      <c r="C123" t="s">
        <v>621</v>
      </c>
      <c r="D123" t="s">
        <v>100</v>
      </c>
      <c r="E123" t="s">
        <v>123</v>
      </c>
      <c r="F123" t="s">
        <v>622</v>
      </c>
      <c r="G123" t="s">
        <v>303</v>
      </c>
      <c r="H123" t="s">
        <v>102</v>
      </c>
      <c r="I123" s="77">
        <v>83772.7</v>
      </c>
      <c r="J123" s="77">
        <v>255.8</v>
      </c>
      <c r="K123" s="77">
        <v>0</v>
      </c>
      <c r="L123" s="77">
        <v>214.29056660000001</v>
      </c>
      <c r="M123" s="78">
        <v>1E-4</v>
      </c>
      <c r="N123" s="78">
        <v>2.5999999999999999E-3</v>
      </c>
      <c r="O123" s="78">
        <v>8.9999999999999998E-4</v>
      </c>
    </row>
    <row r="124" spans="2:15">
      <c r="B124" t="s">
        <v>623</v>
      </c>
      <c r="C124" t="s">
        <v>624</v>
      </c>
      <c r="D124" t="s">
        <v>100</v>
      </c>
      <c r="E124" t="s">
        <v>123</v>
      </c>
      <c r="F124" t="s">
        <v>625</v>
      </c>
      <c r="G124" t="s">
        <v>626</v>
      </c>
      <c r="H124" t="s">
        <v>102</v>
      </c>
      <c r="I124" s="77">
        <v>732.23</v>
      </c>
      <c r="J124" s="77">
        <v>1964</v>
      </c>
      <c r="K124" s="77">
        <v>0</v>
      </c>
      <c r="L124" s="77">
        <v>14.380997199999999</v>
      </c>
      <c r="M124" s="78">
        <v>2.0000000000000001E-4</v>
      </c>
      <c r="N124" s="78">
        <v>2.0000000000000001E-4</v>
      </c>
      <c r="O124" s="78">
        <v>1E-4</v>
      </c>
    </row>
    <row r="125" spans="2:15">
      <c r="B125" t="s">
        <v>627</v>
      </c>
      <c r="C125" t="s">
        <v>628</v>
      </c>
      <c r="D125" t="s">
        <v>100</v>
      </c>
      <c r="E125" t="s">
        <v>123</v>
      </c>
      <c r="F125" t="s">
        <v>629</v>
      </c>
      <c r="G125" t="s">
        <v>630</v>
      </c>
      <c r="H125" t="s">
        <v>102</v>
      </c>
      <c r="I125" s="77">
        <v>2878.17</v>
      </c>
      <c r="J125" s="77">
        <v>432.8</v>
      </c>
      <c r="K125" s="77">
        <v>0</v>
      </c>
      <c r="L125" s="77">
        <v>12.45671976</v>
      </c>
      <c r="M125" s="78">
        <v>1E-4</v>
      </c>
      <c r="N125" s="78">
        <v>1E-4</v>
      </c>
      <c r="O125" s="78">
        <v>0</v>
      </c>
    </row>
    <row r="126" spans="2:15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112</v>
      </c>
      <c r="H126" t="s">
        <v>102</v>
      </c>
      <c r="I126" s="77">
        <v>1381.35</v>
      </c>
      <c r="J126" s="77">
        <v>9584</v>
      </c>
      <c r="K126" s="77">
        <v>0</v>
      </c>
      <c r="L126" s="77">
        <v>132.38858400000001</v>
      </c>
      <c r="M126" s="78">
        <v>2.9999999999999997E-4</v>
      </c>
      <c r="N126" s="78">
        <v>1.6000000000000001E-3</v>
      </c>
      <c r="O126" s="78">
        <v>5.0000000000000001E-4</v>
      </c>
    </row>
    <row r="127" spans="2:15">
      <c r="B127" t="s">
        <v>634</v>
      </c>
      <c r="C127" t="s">
        <v>635</v>
      </c>
      <c r="D127" t="s">
        <v>100</v>
      </c>
      <c r="E127" t="s">
        <v>123</v>
      </c>
      <c r="F127" t="s">
        <v>636</v>
      </c>
      <c r="G127" t="s">
        <v>112</v>
      </c>
      <c r="H127" t="s">
        <v>102</v>
      </c>
      <c r="I127" s="77">
        <v>3017.18</v>
      </c>
      <c r="J127" s="77">
        <v>2097</v>
      </c>
      <c r="K127" s="77">
        <v>0</v>
      </c>
      <c r="L127" s="77">
        <v>63.270264599999997</v>
      </c>
      <c r="M127" s="78">
        <v>1E-4</v>
      </c>
      <c r="N127" s="78">
        <v>8.0000000000000004E-4</v>
      </c>
      <c r="O127" s="78">
        <v>2.9999999999999997E-4</v>
      </c>
    </row>
    <row r="128" spans="2:15">
      <c r="B128" t="s">
        <v>637</v>
      </c>
      <c r="C128" t="s">
        <v>638</v>
      </c>
      <c r="D128" t="s">
        <v>100</v>
      </c>
      <c r="E128" t="s">
        <v>123</v>
      </c>
      <c r="F128" t="s">
        <v>639</v>
      </c>
      <c r="G128" t="s">
        <v>112</v>
      </c>
      <c r="H128" t="s">
        <v>102</v>
      </c>
      <c r="I128" s="77">
        <v>702.2</v>
      </c>
      <c r="J128" s="77">
        <v>11000</v>
      </c>
      <c r="K128" s="77">
        <v>0</v>
      </c>
      <c r="L128" s="77">
        <v>77.242000000000004</v>
      </c>
      <c r="M128" s="78">
        <v>1E-4</v>
      </c>
      <c r="N128" s="78">
        <v>8.9999999999999998E-4</v>
      </c>
      <c r="O128" s="78">
        <v>2.9999999999999997E-4</v>
      </c>
    </row>
    <row r="129" spans="2:15">
      <c r="B129" t="s">
        <v>640</v>
      </c>
      <c r="C129" t="s">
        <v>641</v>
      </c>
      <c r="D129" t="s">
        <v>100</v>
      </c>
      <c r="E129" t="s">
        <v>123</v>
      </c>
      <c r="F129" t="s">
        <v>642</v>
      </c>
      <c r="G129" t="s">
        <v>112</v>
      </c>
      <c r="H129" t="s">
        <v>102</v>
      </c>
      <c r="I129" s="77">
        <v>16580.599999999999</v>
      </c>
      <c r="J129" s="77">
        <v>483.7</v>
      </c>
      <c r="K129" s="77">
        <v>0</v>
      </c>
      <c r="L129" s="77">
        <v>80.200362200000001</v>
      </c>
      <c r="M129" s="78">
        <v>1E-4</v>
      </c>
      <c r="N129" s="78">
        <v>1E-3</v>
      </c>
      <c r="O129" s="78">
        <v>2.9999999999999997E-4</v>
      </c>
    </row>
    <row r="130" spans="2:15">
      <c r="B130" t="s">
        <v>643</v>
      </c>
      <c r="C130" t="s">
        <v>644</v>
      </c>
      <c r="D130" t="s">
        <v>100</v>
      </c>
      <c r="E130" t="s">
        <v>123</v>
      </c>
      <c r="F130" t="s">
        <v>645</v>
      </c>
      <c r="G130" t="s">
        <v>112</v>
      </c>
      <c r="H130" t="s">
        <v>102</v>
      </c>
      <c r="I130" s="77">
        <v>2350.25</v>
      </c>
      <c r="J130" s="77">
        <v>5.0999999999999996</v>
      </c>
      <c r="K130" s="77">
        <v>0</v>
      </c>
      <c r="L130" s="77">
        <v>0.11986275</v>
      </c>
      <c r="M130" s="78">
        <v>1E-4</v>
      </c>
      <c r="N130" s="78">
        <v>0</v>
      </c>
      <c r="O130" s="78">
        <v>0</v>
      </c>
    </row>
    <row r="131" spans="2:15">
      <c r="B131" t="s">
        <v>646</v>
      </c>
      <c r="C131" t="s">
        <v>647</v>
      </c>
      <c r="D131" t="s">
        <v>100</v>
      </c>
      <c r="E131" t="s">
        <v>123</v>
      </c>
      <c r="F131" t="s">
        <v>648</v>
      </c>
      <c r="G131" t="s">
        <v>112</v>
      </c>
      <c r="H131" t="s">
        <v>102</v>
      </c>
      <c r="I131" s="77">
        <v>3382.63</v>
      </c>
      <c r="J131" s="77">
        <v>7550</v>
      </c>
      <c r="K131" s="77">
        <v>0</v>
      </c>
      <c r="L131" s="77">
        <v>255.388565</v>
      </c>
      <c r="M131" s="78">
        <v>1E-4</v>
      </c>
      <c r="N131" s="78">
        <v>3.0999999999999999E-3</v>
      </c>
      <c r="O131" s="78">
        <v>1E-3</v>
      </c>
    </row>
    <row r="132" spans="2:15">
      <c r="B132" t="s">
        <v>649</v>
      </c>
      <c r="C132" t="s">
        <v>650</v>
      </c>
      <c r="D132" t="s">
        <v>100</v>
      </c>
      <c r="E132" t="s">
        <v>123</v>
      </c>
      <c r="F132" t="s">
        <v>651</v>
      </c>
      <c r="G132" t="s">
        <v>332</v>
      </c>
      <c r="H132" t="s">
        <v>102</v>
      </c>
      <c r="I132" s="77">
        <v>3487.36</v>
      </c>
      <c r="J132" s="77">
        <v>819.8</v>
      </c>
      <c r="K132" s="77">
        <v>0</v>
      </c>
      <c r="L132" s="77">
        <v>28.589377280000001</v>
      </c>
      <c r="M132" s="78">
        <v>2.0000000000000001E-4</v>
      </c>
      <c r="N132" s="78">
        <v>2.9999999999999997E-4</v>
      </c>
      <c r="O132" s="78">
        <v>1E-4</v>
      </c>
    </row>
    <row r="133" spans="2:15">
      <c r="B133" t="s">
        <v>652</v>
      </c>
      <c r="C133" t="s">
        <v>653</v>
      </c>
      <c r="D133" t="s">
        <v>100</v>
      </c>
      <c r="E133" t="s">
        <v>123</v>
      </c>
      <c r="F133" t="s">
        <v>654</v>
      </c>
      <c r="G133" t="s">
        <v>332</v>
      </c>
      <c r="H133" t="s">
        <v>102</v>
      </c>
      <c r="I133" s="77">
        <v>14560.19</v>
      </c>
      <c r="J133" s="77">
        <v>1003</v>
      </c>
      <c r="K133" s="77">
        <v>0</v>
      </c>
      <c r="L133" s="77">
        <v>146.03870570000001</v>
      </c>
      <c r="M133" s="78">
        <v>2.0000000000000001E-4</v>
      </c>
      <c r="N133" s="78">
        <v>1.8E-3</v>
      </c>
      <c r="O133" s="78">
        <v>5.9999999999999995E-4</v>
      </c>
    </row>
    <row r="134" spans="2:15">
      <c r="B134" t="s">
        <v>655</v>
      </c>
      <c r="C134" t="s">
        <v>656</v>
      </c>
      <c r="D134" t="s">
        <v>100</v>
      </c>
      <c r="E134" t="s">
        <v>123</v>
      </c>
      <c r="F134" t="s">
        <v>657</v>
      </c>
      <c r="G134" t="s">
        <v>658</v>
      </c>
      <c r="H134" t="s">
        <v>102</v>
      </c>
      <c r="I134" s="77">
        <v>4795.37</v>
      </c>
      <c r="J134" s="77">
        <v>276.39999999999998</v>
      </c>
      <c r="K134" s="77">
        <v>0</v>
      </c>
      <c r="L134" s="77">
        <v>13.25440268</v>
      </c>
      <c r="M134" s="78">
        <v>2.0000000000000001E-4</v>
      </c>
      <c r="N134" s="78">
        <v>2.0000000000000001E-4</v>
      </c>
      <c r="O134" s="78">
        <v>1E-4</v>
      </c>
    </row>
    <row r="135" spans="2:15">
      <c r="B135" t="s">
        <v>659</v>
      </c>
      <c r="C135" t="s">
        <v>660</v>
      </c>
      <c r="D135" t="s">
        <v>100</v>
      </c>
      <c r="E135" t="s">
        <v>123</v>
      </c>
      <c r="F135" t="s">
        <v>661</v>
      </c>
      <c r="G135" t="s">
        <v>339</v>
      </c>
      <c r="H135" t="s">
        <v>102</v>
      </c>
      <c r="I135" s="77">
        <v>5934.73</v>
      </c>
      <c r="J135" s="77">
        <v>885</v>
      </c>
      <c r="K135" s="77">
        <v>0</v>
      </c>
      <c r="L135" s="77">
        <v>52.522360499999998</v>
      </c>
      <c r="M135" s="78">
        <v>2.0000000000000001E-4</v>
      </c>
      <c r="N135" s="78">
        <v>5.9999999999999995E-4</v>
      </c>
      <c r="O135" s="78">
        <v>2.0000000000000001E-4</v>
      </c>
    </row>
    <row r="136" spans="2:15">
      <c r="B136" t="s">
        <v>662</v>
      </c>
      <c r="C136" t="s">
        <v>663</v>
      </c>
      <c r="D136" t="s">
        <v>100</v>
      </c>
      <c r="E136" t="s">
        <v>123</v>
      </c>
      <c r="F136" t="s">
        <v>664</v>
      </c>
      <c r="G136" t="s">
        <v>339</v>
      </c>
      <c r="H136" t="s">
        <v>102</v>
      </c>
      <c r="I136" s="77">
        <v>3705.2</v>
      </c>
      <c r="J136" s="77">
        <v>702.2</v>
      </c>
      <c r="K136" s="77">
        <v>0</v>
      </c>
      <c r="L136" s="77">
        <v>26.017914399999999</v>
      </c>
      <c r="M136" s="78">
        <v>2.0000000000000001E-4</v>
      </c>
      <c r="N136" s="78">
        <v>2.9999999999999997E-4</v>
      </c>
      <c r="O136" s="78">
        <v>1E-4</v>
      </c>
    </row>
    <row r="137" spans="2:15">
      <c r="B137" t="s">
        <v>665</v>
      </c>
      <c r="C137" t="s">
        <v>666</v>
      </c>
      <c r="D137" t="s">
        <v>100</v>
      </c>
      <c r="E137" t="s">
        <v>123</v>
      </c>
      <c r="F137" t="s">
        <v>667</v>
      </c>
      <c r="G137" t="s">
        <v>339</v>
      </c>
      <c r="H137" t="s">
        <v>102</v>
      </c>
      <c r="I137" s="77">
        <v>1618.83</v>
      </c>
      <c r="J137" s="77">
        <v>490</v>
      </c>
      <c r="K137" s="77">
        <v>0</v>
      </c>
      <c r="L137" s="77">
        <v>7.9322670000000004</v>
      </c>
      <c r="M137" s="78">
        <v>1E-4</v>
      </c>
      <c r="N137" s="78">
        <v>1E-4</v>
      </c>
      <c r="O137" s="78">
        <v>0</v>
      </c>
    </row>
    <row r="138" spans="2:15">
      <c r="B138" t="s">
        <v>668</v>
      </c>
      <c r="C138" t="s">
        <v>669</v>
      </c>
      <c r="D138" t="s">
        <v>100</v>
      </c>
      <c r="E138" t="s">
        <v>123</v>
      </c>
      <c r="F138" t="s">
        <v>670</v>
      </c>
      <c r="G138" t="s">
        <v>339</v>
      </c>
      <c r="H138" t="s">
        <v>102</v>
      </c>
      <c r="I138" s="77">
        <v>3551.64</v>
      </c>
      <c r="J138" s="77">
        <v>2190</v>
      </c>
      <c r="K138" s="77">
        <v>0</v>
      </c>
      <c r="L138" s="77">
        <v>77.780916000000005</v>
      </c>
      <c r="M138" s="78">
        <v>1E-4</v>
      </c>
      <c r="N138" s="78">
        <v>8.9999999999999998E-4</v>
      </c>
      <c r="O138" s="78">
        <v>2.9999999999999997E-4</v>
      </c>
    </row>
    <row r="139" spans="2:15">
      <c r="B139" t="s">
        <v>671</v>
      </c>
      <c r="C139" t="s">
        <v>672</v>
      </c>
      <c r="D139" t="s">
        <v>100</v>
      </c>
      <c r="E139" t="s">
        <v>123</v>
      </c>
      <c r="F139" t="s">
        <v>673</v>
      </c>
      <c r="G139" t="s">
        <v>339</v>
      </c>
      <c r="H139" t="s">
        <v>102</v>
      </c>
      <c r="I139" s="77">
        <v>18154.34</v>
      </c>
      <c r="J139" s="77">
        <v>470.4</v>
      </c>
      <c r="K139" s="77">
        <v>0</v>
      </c>
      <c r="L139" s="77">
        <v>85.398015360000002</v>
      </c>
      <c r="M139" s="78">
        <v>2.0000000000000001E-4</v>
      </c>
      <c r="N139" s="78">
        <v>1E-3</v>
      </c>
      <c r="O139" s="78">
        <v>2.9999999999999997E-4</v>
      </c>
    </row>
    <row r="140" spans="2:15">
      <c r="B140" t="s">
        <v>674</v>
      </c>
      <c r="C140" t="s">
        <v>675</v>
      </c>
      <c r="D140" t="s">
        <v>100</v>
      </c>
      <c r="E140" t="s">
        <v>123</v>
      </c>
      <c r="F140" t="s">
        <v>676</v>
      </c>
      <c r="G140" t="s">
        <v>339</v>
      </c>
      <c r="H140" t="s">
        <v>102</v>
      </c>
      <c r="I140" s="77">
        <v>1096.31</v>
      </c>
      <c r="J140" s="77">
        <v>5790</v>
      </c>
      <c r="K140" s="77">
        <v>0</v>
      </c>
      <c r="L140" s="77">
        <v>63.476348999999999</v>
      </c>
      <c r="M140" s="78">
        <v>1E-4</v>
      </c>
      <c r="N140" s="78">
        <v>8.0000000000000004E-4</v>
      </c>
      <c r="O140" s="78">
        <v>2.9999999999999997E-4</v>
      </c>
    </row>
    <row r="141" spans="2:15">
      <c r="B141" t="s">
        <v>677</v>
      </c>
      <c r="C141" t="s">
        <v>678</v>
      </c>
      <c r="D141" t="s">
        <v>100</v>
      </c>
      <c r="E141" t="s">
        <v>123</v>
      </c>
      <c r="F141" t="s">
        <v>679</v>
      </c>
      <c r="G141" t="s">
        <v>339</v>
      </c>
      <c r="H141" t="s">
        <v>102</v>
      </c>
      <c r="I141" s="77">
        <v>4298.84</v>
      </c>
      <c r="J141" s="77">
        <v>1013</v>
      </c>
      <c r="K141" s="77">
        <v>0.70899000000000001</v>
      </c>
      <c r="L141" s="77">
        <v>44.256239200000003</v>
      </c>
      <c r="M141" s="78">
        <v>2.9999999999999997E-4</v>
      </c>
      <c r="N141" s="78">
        <v>5.0000000000000001E-4</v>
      </c>
      <c r="O141" s="78">
        <v>2.0000000000000001E-4</v>
      </c>
    </row>
    <row r="142" spans="2:15">
      <c r="B142" t="s">
        <v>680</v>
      </c>
      <c r="C142" t="s">
        <v>681</v>
      </c>
      <c r="D142" t="s">
        <v>100</v>
      </c>
      <c r="E142" t="s">
        <v>123</v>
      </c>
      <c r="F142" t="s">
        <v>682</v>
      </c>
      <c r="G142" t="s">
        <v>350</v>
      </c>
      <c r="H142" t="s">
        <v>102</v>
      </c>
      <c r="I142" s="77">
        <v>2570.29</v>
      </c>
      <c r="J142" s="77">
        <v>1780</v>
      </c>
      <c r="K142" s="77">
        <v>0</v>
      </c>
      <c r="L142" s="77">
        <v>45.751162000000001</v>
      </c>
      <c r="M142" s="78">
        <v>2.0000000000000001E-4</v>
      </c>
      <c r="N142" s="78">
        <v>5.9999999999999995E-4</v>
      </c>
      <c r="O142" s="78">
        <v>2.0000000000000001E-4</v>
      </c>
    </row>
    <row r="143" spans="2:15">
      <c r="B143" t="s">
        <v>683</v>
      </c>
      <c r="C143" t="s">
        <v>684</v>
      </c>
      <c r="D143" t="s">
        <v>100</v>
      </c>
      <c r="E143" t="s">
        <v>123</v>
      </c>
      <c r="F143" t="s">
        <v>685</v>
      </c>
      <c r="G143" t="s">
        <v>350</v>
      </c>
      <c r="H143" t="s">
        <v>102</v>
      </c>
      <c r="I143" s="77">
        <v>108.39</v>
      </c>
      <c r="J143" s="77">
        <v>11220</v>
      </c>
      <c r="K143" s="77">
        <v>0</v>
      </c>
      <c r="L143" s="77">
        <v>12.161358</v>
      </c>
      <c r="M143" s="78">
        <v>0</v>
      </c>
      <c r="N143" s="78">
        <v>1E-4</v>
      </c>
      <c r="O143" s="78">
        <v>0</v>
      </c>
    </row>
    <row r="144" spans="2:15">
      <c r="B144" t="s">
        <v>686</v>
      </c>
      <c r="C144" t="s">
        <v>687</v>
      </c>
      <c r="D144" t="s">
        <v>100</v>
      </c>
      <c r="E144" t="s">
        <v>123</v>
      </c>
      <c r="F144" t="s">
        <v>688</v>
      </c>
      <c r="G144" t="s">
        <v>350</v>
      </c>
      <c r="H144" t="s">
        <v>102</v>
      </c>
      <c r="I144" s="77">
        <v>1871.27</v>
      </c>
      <c r="J144" s="77">
        <v>7922</v>
      </c>
      <c r="K144" s="77">
        <v>0</v>
      </c>
      <c r="L144" s="77">
        <v>148.2420094</v>
      </c>
      <c r="M144" s="78">
        <v>1E-4</v>
      </c>
      <c r="N144" s="78">
        <v>1.8E-3</v>
      </c>
      <c r="O144" s="78">
        <v>5.9999999999999995E-4</v>
      </c>
    </row>
    <row r="145" spans="2:15">
      <c r="B145" t="s">
        <v>689</v>
      </c>
      <c r="C145" t="s">
        <v>690</v>
      </c>
      <c r="D145" t="s">
        <v>100</v>
      </c>
      <c r="E145" t="s">
        <v>123</v>
      </c>
      <c r="F145" t="s">
        <v>691</v>
      </c>
      <c r="G145" t="s">
        <v>692</v>
      </c>
      <c r="H145" t="s">
        <v>102</v>
      </c>
      <c r="I145" s="77">
        <v>3563.01</v>
      </c>
      <c r="J145" s="77">
        <v>751.1</v>
      </c>
      <c r="K145" s="77">
        <v>0</v>
      </c>
      <c r="L145" s="77">
        <v>26.761768109999998</v>
      </c>
      <c r="M145" s="78">
        <v>1E-4</v>
      </c>
      <c r="N145" s="78">
        <v>2.9999999999999997E-4</v>
      </c>
      <c r="O145" s="78">
        <v>1E-4</v>
      </c>
    </row>
    <row r="146" spans="2:15">
      <c r="B146" t="s">
        <v>693</v>
      </c>
      <c r="C146" t="s">
        <v>694</v>
      </c>
      <c r="D146" t="s">
        <v>100</v>
      </c>
      <c r="E146" t="s">
        <v>123</v>
      </c>
      <c r="F146" t="s">
        <v>695</v>
      </c>
      <c r="G146" t="s">
        <v>470</v>
      </c>
      <c r="H146" t="s">
        <v>102</v>
      </c>
      <c r="I146" s="77">
        <v>1768.24</v>
      </c>
      <c r="J146" s="77">
        <v>7273</v>
      </c>
      <c r="K146" s="77">
        <v>0</v>
      </c>
      <c r="L146" s="77">
        <v>128.60409519999999</v>
      </c>
      <c r="M146" s="78">
        <v>0</v>
      </c>
      <c r="N146" s="78">
        <v>1.5E-3</v>
      </c>
      <c r="O146" s="78">
        <v>5.0000000000000001E-4</v>
      </c>
    </row>
    <row r="147" spans="2:15">
      <c r="B147" t="s">
        <v>696</v>
      </c>
      <c r="C147" t="s">
        <v>697</v>
      </c>
      <c r="D147" t="s">
        <v>100</v>
      </c>
      <c r="E147" t="s">
        <v>123</v>
      </c>
      <c r="F147" t="s">
        <v>698</v>
      </c>
      <c r="G147" t="s">
        <v>474</v>
      </c>
      <c r="H147" t="s">
        <v>102</v>
      </c>
      <c r="I147" s="77">
        <v>5262.29</v>
      </c>
      <c r="J147" s="77">
        <v>510.5</v>
      </c>
      <c r="K147" s="77">
        <v>0</v>
      </c>
      <c r="L147" s="77">
        <v>26.863990449999999</v>
      </c>
      <c r="M147" s="78">
        <v>1E-4</v>
      </c>
      <c r="N147" s="78">
        <v>2.9999999999999997E-4</v>
      </c>
      <c r="O147" s="78">
        <v>1E-4</v>
      </c>
    </row>
    <row r="148" spans="2:15">
      <c r="B148" t="s">
        <v>699</v>
      </c>
      <c r="C148" t="s">
        <v>700</v>
      </c>
      <c r="D148" t="s">
        <v>100</v>
      </c>
      <c r="E148" t="s">
        <v>123</v>
      </c>
      <c r="F148" t="s">
        <v>701</v>
      </c>
      <c r="G148" t="s">
        <v>474</v>
      </c>
      <c r="H148" t="s">
        <v>102</v>
      </c>
      <c r="I148" s="77">
        <v>18154.900000000001</v>
      </c>
      <c r="J148" s="77">
        <v>221.9</v>
      </c>
      <c r="K148" s="77">
        <v>0</v>
      </c>
      <c r="L148" s="77">
        <v>40.285723099999998</v>
      </c>
      <c r="M148" s="78">
        <v>1E-4</v>
      </c>
      <c r="N148" s="78">
        <v>5.0000000000000001E-4</v>
      </c>
      <c r="O148" s="78">
        <v>2.0000000000000001E-4</v>
      </c>
    </row>
    <row r="149" spans="2:15">
      <c r="B149" t="s">
        <v>702</v>
      </c>
      <c r="C149" t="s">
        <v>703</v>
      </c>
      <c r="D149" t="s">
        <v>100</v>
      </c>
      <c r="E149" t="s">
        <v>123</v>
      </c>
      <c r="F149" t="s">
        <v>704</v>
      </c>
      <c r="G149" t="s">
        <v>474</v>
      </c>
      <c r="H149" t="s">
        <v>102</v>
      </c>
      <c r="I149" s="77">
        <v>6970.92</v>
      </c>
      <c r="J149" s="77">
        <v>881.6</v>
      </c>
      <c r="K149" s="77">
        <v>0</v>
      </c>
      <c r="L149" s="77">
        <v>61.455630720000002</v>
      </c>
      <c r="M149" s="78">
        <v>2.0000000000000001E-4</v>
      </c>
      <c r="N149" s="78">
        <v>6.9999999999999999E-4</v>
      </c>
      <c r="O149" s="78">
        <v>2.0000000000000001E-4</v>
      </c>
    </row>
    <row r="150" spans="2:15">
      <c r="B150" t="s">
        <v>705</v>
      </c>
      <c r="C150" t="s">
        <v>706</v>
      </c>
      <c r="D150" t="s">
        <v>100</v>
      </c>
      <c r="E150" t="s">
        <v>123</v>
      </c>
      <c r="F150" t="s">
        <v>707</v>
      </c>
      <c r="G150" t="s">
        <v>354</v>
      </c>
      <c r="H150" t="s">
        <v>102</v>
      </c>
      <c r="I150" s="77">
        <v>1462.76</v>
      </c>
      <c r="J150" s="77">
        <v>7908</v>
      </c>
      <c r="K150" s="77">
        <v>0</v>
      </c>
      <c r="L150" s="77">
        <v>115.6750608</v>
      </c>
      <c r="M150" s="78">
        <v>2.0000000000000001E-4</v>
      </c>
      <c r="N150" s="78">
        <v>1.4E-3</v>
      </c>
      <c r="O150" s="78">
        <v>5.0000000000000001E-4</v>
      </c>
    </row>
    <row r="151" spans="2:15">
      <c r="B151" t="s">
        <v>708</v>
      </c>
      <c r="C151" t="s">
        <v>709</v>
      </c>
      <c r="D151" t="s">
        <v>100</v>
      </c>
      <c r="E151" t="s">
        <v>123</v>
      </c>
      <c r="F151" t="s">
        <v>710</v>
      </c>
      <c r="G151" t="s">
        <v>354</v>
      </c>
      <c r="H151" t="s">
        <v>102</v>
      </c>
      <c r="I151" s="77">
        <v>19733.59</v>
      </c>
      <c r="J151" s="77">
        <v>414.8</v>
      </c>
      <c r="K151" s="77">
        <v>0</v>
      </c>
      <c r="L151" s="77">
        <v>81.854931320000006</v>
      </c>
      <c r="M151" s="78">
        <v>1E-4</v>
      </c>
      <c r="N151" s="78">
        <v>1E-3</v>
      </c>
      <c r="O151" s="78">
        <v>2.9999999999999997E-4</v>
      </c>
    </row>
    <row r="152" spans="2:15">
      <c r="B152" t="s">
        <v>711</v>
      </c>
      <c r="C152" t="s">
        <v>712</v>
      </c>
      <c r="D152" t="s">
        <v>100</v>
      </c>
      <c r="E152" t="s">
        <v>123</v>
      </c>
      <c r="F152" t="s">
        <v>713</v>
      </c>
      <c r="G152" t="s">
        <v>354</v>
      </c>
      <c r="H152" t="s">
        <v>102</v>
      </c>
      <c r="I152" s="77">
        <v>307.83999999999997</v>
      </c>
      <c r="J152" s="77">
        <v>17030</v>
      </c>
      <c r="K152" s="77">
        <v>0</v>
      </c>
      <c r="L152" s="77">
        <v>52.425151999999997</v>
      </c>
      <c r="M152" s="78">
        <v>1E-4</v>
      </c>
      <c r="N152" s="78">
        <v>5.9999999999999995E-4</v>
      </c>
      <c r="O152" s="78">
        <v>2.0000000000000001E-4</v>
      </c>
    </row>
    <row r="153" spans="2:15">
      <c r="B153" t="s">
        <v>714</v>
      </c>
      <c r="C153" t="s">
        <v>715</v>
      </c>
      <c r="D153" t="s">
        <v>100</v>
      </c>
      <c r="E153" t="s">
        <v>123</v>
      </c>
      <c r="F153" t="s">
        <v>716</v>
      </c>
      <c r="G153" t="s">
        <v>354</v>
      </c>
      <c r="H153" t="s">
        <v>102</v>
      </c>
      <c r="I153" s="77">
        <v>2221.88</v>
      </c>
      <c r="J153" s="77">
        <v>227.3</v>
      </c>
      <c r="K153" s="77">
        <v>0</v>
      </c>
      <c r="L153" s="77">
        <v>5.0503332399999996</v>
      </c>
      <c r="M153" s="78">
        <v>0</v>
      </c>
      <c r="N153" s="78">
        <v>1E-4</v>
      </c>
      <c r="O153" s="78">
        <v>0</v>
      </c>
    </row>
    <row r="154" spans="2:15">
      <c r="B154" t="s">
        <v>717</v>
      </c>
      <c r="C154" t="s">
        <v>718</v>
      </c>
      <c r="D154" t="s">
        <v>100</v>
      </c>
      <c r="E154" t="s">
        <v>123</v>
      </c>
      <c r="F154" t="s">
        <v>719</v>
      </c>
      <c r="G154" t="s">
        <v>490</v>
      </c>
      <c r="H154" t="s">
        <v>102</v>
      </c>
      <c r="I154" s="77">
        <v>21485.59</v>
      </c>
      <c r="J154" s="77">
        <v>388.5</v>
      </c>
      <c r="K154" s="77">
        <v>1.9810099999999999</v>
      </c>
      <c r="L154" s="77">
        <v>85.452527149999995</v>
      </c>
      <c r="M154" s="78">
        <v>1E-4</v>
      </c>
      <c r="N154" s="78">
        <v>1E-3</v>
      </c>
      <c r="O154" s="78">
        <v>2.9999999999999997E-4</v>
      </c>
    </row>
    <row r="155" spans="2:15">
      <c r="B155" t="s">
        <v>720</v>
      </c>
      <c r="C155" t="s">
        <v>721</v>
      </c>
      <c r="D155" t="s">
        <v>100</v>
      </c>
      <c r="E155" t="s">
        <v>123</v>
      </c>
      <c r="F155" t="s">
        <v>722</v>
      </c>
      <c r="G155" t="s">
        <v>358</v>
      </c>
      <c r="H155" t="s">
        <v>102</v>
      </c>
      <c r="I155" s="77">
        <v>24338.09</v>
      </c>
      <c r="J155" s="77">
        <v>576</v>
      </c>
      <c r="K155" s="77">
        <v>0</v>
      </c>
      <c r="L155" s="77">
        <v>140.18739840000001</v>
      </c>
      <c r="M155" s="78">
        <v>2.9999999999999997E-4</v>
      </c>
      <c r="N155" s="78">
        <v>1.6999999999999999E-3</v>
      </c>
      <c r="O155" s="78">
        <v>5.9999999999999995E-4</v>
      </c>
    </row>
    <row r="156" spans="2:15">
      <c r="B156" t="s">
        <v>723</v>
      </c>
      <c r="C156" t="s">
        <v>724</v>
      </c>
      <c r="D156" t="s">
        <v>100</v>
      </c>
      <c r="E156" t="s">
        <v>123</v>
      </c>
      <c r="F156" t="s">
        <v>725</v>
      </c>
      <c r="G156" t="s">
        <v>726</v>
      </c>
      <c r="H156" t="s">
        <v>102</v>
      </c>
      <c r="I156" s="77">
        <v>53037.73</v>
      </c>
      <c r="J156" s="77">
        <v>174.1</v>
      </c>
      <c r="K156" s="77">
        <v>0</v>
      </c>
      <c r="L156" s="77">
        <v>92.338687930000006</v>
      </c>
      <c r="M156" s="78">
        <v>2.0000000000000001E-4</v>
      </c>
      <c r="N156" s="78">
        <v>1.1000000000000001E-3</v>
      </c>
      <c r="O156" s="78">
        <v>4.0000000000000002E-4</v>
      </c>
    </row>
    <row r="157" spans="2:15">
      <c r="B157" t="s">
        <v>727</v>
      </c>
      <c r="C157" t="s">
        <v>728</v>
      </c>
      <c r="D157" t="s">
        <v>100</v>
      </c>
      <c r="E157" t="s">
        <v>123</v>
      </c>
      <c r="F157" t="s">
        <v>729</v>
      </c>
      <c r="G157" t="s">
        <v>726</v>
      </c>
      <c r="H157" t="s">
        <v>102</v>
      </c>
      <c r="I157" s="77">
        <v>313.48</v>
      </c>
      <c r="J157" s="77">
        <v>711</v>
      </c>
      <c r="K157" s="77">
        <v>0</v>
      </c>
      <c r="L157" s="77">
        <v>2.2288427999999998</v>
      </c>
      <c r="M157" s="78">
        <v>0</v>
      </c>
      <c r="N157" s="78">
        <v>0</v>
      </c>
      <c r="O157" s="78">
        <v>0</v>
      </c>
    </row>
    <row r="158" spans="2:15">
      <c r="B158" t="s">
        <v>730</v>
      </c>
      <c r="C158" t="s">
        <v>731</v>
      </c>
      <c r="D158" t="s">
        <v>100</v>
      </c>
      <c r="E158" t="s">
        <v>123</v>
      </c>
      <c r="F158" t="s">
        <v>732</v>
      </c>
      <c r="G158" t="s">
        <v>733</v>
      </c>
      <c r="H158" t="s">
        <v>102</v>
      </c>
      <c r="I158" s="77">
        <v>15743.68</v>
      </c>
      <c r="J158" s="77">
        <v>670.4</v>
      </c>
      <c r="K158" s="77">
        <v>0</v>
      </c>
      <c r="L158" s="77">
        <v>105.54563072000001</v>
      </c>
      <c r="M158" s="78">
        <v>2.0000000000000001E-4</v>
      </c>
      <c r="N158" s="78">
        <v>1.2999999999999999E-3</v>
      </c>
      <c r="O158" s="78">
        <v>4.0000000000000002E-4</v>
      </c>
    </row>
    <row r="159" spans="2:15">
      <c r="B159" t="s">
        <v>734</v>
      </c>
      <c r="C159" t="s">
        <v>735</v>
      </c>
      <c r="D159" t="s">
        <v>100</v>
      </c>
      <c r="E159" t="s">
        <v>123</v>
      </c>
      <c r="F159" t="s">
        <v>736</v>
      </c>
      <c r="G159" t="s">
        <v>125</v>
      </c>
      <c r="H159" t="s">
        <v>102</v>
      </c>
      <c r="I159" s="77">
        <v>280.06</v>
      </c>
      <c r="J159" s="77">
        <v>7258</v>
      </c>
      <c r="K159" s="77">
        <v>0</v>
      </c>
      <c r="L159" s="77">
        <v>20.3267548</v>
      </c>
      <c r="M159" s="78">
        <v>0</v>
      </c>
      <c r="N159" s="78">
        <v>2.0000000000000001E-4</v>
      </c>
      <c r="O159" s="78">
        <v>1E-4</v>
      </c>
    </row>
    <row r="160" spans="2:15">
      <c r="B160" t="s">
        <v>737</v>
      </c>
      <c r="C160" t="s">
        <v>738</v>
      </c>
      <c r="D160" t="s">
        <v>100</v>
      </c>
      <c r="E160" t="s">
        <v>123</v>
      </c>
      <c r="F160" t="s">
        <v>739</v>
      </c>
      <c r="G160" t="s">
        <v>125</v>
      </c>
      <c r="H160" t="s">
        <v>102</v>
      </c>
      <c r="I160" s="77">
        <v>2119.66</v>
      </c>
      <c r="J160" s="77">
        <v>318.89999999999998</v>
      </c>
      <c r="K160" s="77">
        <v>0</v>
      </c>
      <c r="L160" s="77">
        <v>6.75959574</v>
      </c>
      <c r="M160" s="78">
        <v>1E-4</v>
      </c>
      <c r="N160" s="78">
        <v>1E-4</v>
      </c>
      <c r="O160" s="78">
        <v>0</v>
      </c>
    </row>
    <row r="161" spans="2:15">
      <c r="B161" t="s">
        <v>740</v>
      </c>
      <c r="C161" t="s">
        <v>741</v>
      </c>
      <c r="D161" t="s">
        <v>100</v>
      </c>
      <c r="E161" t="s">
        <v>123</v>
      </c>
      <c r="F161" t="s">
        <v>742</v>
      </c>
      <c r="G161" t="s">
        <v>125</v>
      </c>
      <c r="H161" t="s">
        <v>102</v>
      </c>
      <c r="I161" s="77">
        <v>17695.810000000001</v>
      </c>
      <c r="J161" s="77">
        <v>194.5</v>
      </c>
      <c r="K161" s="77">
        <v>0</v>
      </c>
      <c r="L161" s="77">
        <v>34.418350449999998</v>
      </c>
      <c r="M161" s="78">
        <v>2.0000000000000001E-4</v>
      </c>
      <c r="N161" s="78">
        <v>4.0000000000000002E-4</v>
      </c>
      <c r="O161" s="78">
        <v>1E-4</v>
      </c>
    </row>
    <row r="162" spans="2:15">
      <c r="B162" t="s">
        <v>743</v>
      </c>
      <c r="C162" t="s">
        <v>744</v>
      </c>
      <c r="D162" t="s">
        <v>100</v>
      </c>
      <c r="E162" t="s">
        <v>123</v>
      </c>
      <c r="F162" t="s">
        <v>745</v>
      </c>
      <c r="G162" t="s">
        <v>125</v>
      </c>
      <c r="H162" t="s">
        <v>102</v>
      </c>
      <c r="I162" s="77">
        <v>4456.72</v>
      </c>
      <c r="J162" s="77">
        <v>676</v>
      </c>
      <c r="K162" s="77">
        <v>0</v>
      </c>
      <c r="L162" s="77">
        <v>30.1274272</v>
      </c>
      <c r="M162" s="78">
        <v>2.0000000000000001E-4</v>
      </c>
      <c r="N162" s="78">
        <v>4.0000000000000002E-4</v>
      </c>
      <c r="O162" s="78">
        <v>1E-4</v>
      </c>
    </row>
    <row r="163" spans="2:15">
      <c r="B163" t="s">
        <v>746</v>
      </c>
      <c r="C163" t="s">
        <v>747</v>
      </c>
      <c r="D163" t="s">
        <v>100</v>
      </c>
      <c r="E163" t="s">
        <v>123</v>
      </c>
      <c r="F163" t="s">
        <v>748</v>
      </c>
      <c r="G163" t="s">
        <v>125</v>
      </c>
      <c r="H163" t="s">
        <v>102</v>
      </c>
      <c r="I163" s="77">
        <v>1447.13</v>
      </c>
      <c r="J163" s="77">
        <v>546.4</v>
      </c>
      <c r="K163" s="77">
        <v>0</v>
      </c>
      <c r="L163" s="77">
        <v>7.9071183200000004</v>
      </c>
      <c r="M163" s="78">
        <v>2.0000000000000001E-4</v>
      </c>
      <c r="N163" s="78">
        <v>1E-4</v>
      </c>
      <c r="O163" s="78">
        <v>0</v>
      </c>
    </row>
    <row r="164" spans="2:15">
      <c r="B164" t="s">
        <v>749</v>
      </c>
      <c r="C164" t="s">
        <v>750</v>
      </c>
      <c r="D164" t="s">
        <v>100</v>
      </c>
      <c r="E164" t="s">
        <v>123</v>
      </c>
      <c r="F164" t="s">
        <v>751</v>
      </c>
      <c r="G164" t="s">
        <v>125</v>
      </c>
      <c r="H164" t="s">
        <v>102</v>
      </c>
      <c r="I164" s="77">
        <v>11796.52</v>
      </c>
      <c r="J164" s="77">
        <v>265.39999999999998</v>
      </c>
      <c r="K164" s="77">
        <v>0</v>
      </c>
      <c r="L164" s="77">
        <v>31.307964080000001</v>
      </c>
      <c r="M164" s="78">
        <v>2.0000000000000001E-4</v>
      </c>
      <c r="N164" s="78">
        <v>4.0000000000000002E-4</v>
      </c>
      <c r="O164" s="78">
        <v>1E-4</v>
      </c>
    </row>
    <row r="165" spans="2:15">
      <c r="B165" t="s">
        <v>752</v>
      </c>
      <c r="C165" t="s">
        <v>753</v>
      </c>
      <c r="D165" t="s">
        <v>100</v>
      </c>
      <c r="E165" t="s">
        <v>123</v>
      </c>
      <c r="F165" t="s">
        <v>754</v>
      </c>
      <c r="G165" t="s">
        <v>518</v>
      </c>
      <c r="H165" t="s">
        <v>102</v>
      </c>
      <c r="I165" s="77">
        <v>4443.38</v>
      </c>
      <c r="J165" s="77">
        <v>108.9</v>
      </c>
      <c r="K165" s="77">
        <v>0</v>
      </c>
      <c r="L165" s="77">
        <v>4.8388408199999997</v>
      </c>
      <c r="M165" s="78">
        <v>0</v>
      </c>
      <c r="N165" s="78">
        <v>1E-4</v>
      </c>
      <c r="O165" s="78">
        <v>0</v>
      </c>
    </row>
    <row r="166" spans="2:15">
      <c r="B166" t="s">
        <v>755</v>
      </c>
      <c r="C166" t="s">
        <v>756</v>
      </c>
      <c r="D166" t="s">
        <v>100</v>
      </c>
      <c r="E166" t="s">
        <v>123</v>
      </c>
      <c r="F166" t="s">
        <v>757</v>
      </c>
      <c r="G166" t="s">
        <v>518</v>
      </c>
      <c r="H166" t="s">
        <v>102</v>
      </c>
      <c r="I166" s="77">
        <v>18449.36</v>
      </c>
      <c r="J166" s="77">
        <v>51.5</v>
      </c>
      <c r="K166" s="77">
        <v>0</v>
      </c>
      <c r="L166" s="77">
        <v>9.5014204000000007</v>
      </c>
      <c r="M166" s="78">
        <v>2.0000000000000001E-4</v>
      </c>
      <c r="N166" s="78">
        <v>1E-4</v>
      </c>
      <c r="O166" s="78">
        <v>0</v>
      </c>
    </row>
    <row r="167" spans="2:15">
      <c r="B167" t="s">
        <v>758</v>
      </c>
      <c r="C167" t="s">
        <v>759</v>
      </c>
      <c r="D167" t="s">
        <v>100</v>
      </c>
      <c r="E167" t="s">
        <v>123</v>
      </c>
      <c r="F167" t="s">
        <v>760</v>
      </c>
      <c r="G167" t="s">
        <v>518</v>
      </c>
      <c r="H167" t="s">
        <v>102</v>
      </c>
      <c r="I167" s="77">
        <v>3137.64</v>
      </c>
      <c r="J167" s="77">
        <v>654.6</v>
      </c>
      <c r="K167" s="77">
        <v>0</v>
      </c>
      <c r="L167" s="77">
        <v>20.53899144</v>
      </c>
      <c r="M167" s="78">
        <v>1E-4</v>
      </c>
      <c r="N167" s="78">
        <v>2.0000000000000001E-4</v>
      </c>
      <c r="O167" s="78">
        <v>1E-4</v>
      </c>
    </row>
    <row r="168" spans="2:15">
      <c r="B168" t="s">
        <v>761</v>
      </c>
      <c r="C168" t="s">
        <v>762</v>
      </c>
      <c r="D168" t="s">
        <v>100</v>
      </c>
      <c r="E168" t="s">
        <v>123</v>
      </c>
      <c r="F168" t="s">
        <v>763</v>
      </c>
      <c r="G168" t="s">
        <v>522</v>
      </c>
      <c r="H168" t="s">
        <v>102</v>
      </c>
      <c r="I168" s="77">
        <v>11084.12</v>
      </c>
      <c r="J168" s="77">
        <v>97.2</v>
      </c>
      <c r="K168" s="77">
        <v>0</v>
      </c>
      <c r="L168" s="77">
        <v>10.77376464</v>
      </c>
      <c r="M168" s="78">
        <v>1E-4</v>
      </c>
      <c r="N168" s="78">
        <v>1E-4</v>
      </c>
      <c r="O168" s="78">
        <v>0</v>
      </c>
    </row>
    <row r="169" spans="2:15">
      <c r="B169" t="s">
        <v>764</v>
      </c>
      <c r="C169" t="s">
        <v>765</v>
      </c>
      <c r="D169" t="s">
        <v>100</v>
      </c>
      <c r="E169" t="s">
        <v>123</v>
      </c>
      <c r="F169" t="s">
        <v>766</v>
      </c>
      <c r="G169" t="s">
        <v>522</v>
      </c>
      <c r="H169" t="s">
        <v>102</v>
      </c>
      <c r="I169" s="77">
        <v>7370.78</v>
      </c>
      <c r="J169" s="77">
        <v>353.6</v>
      </c>
      <c r="K169" s="77">
        <v>0</v>
      </c>
      <c r="L169" s="77">
        <v>26.06307808</v>
      </c>
      <c r="M169" s="78">
        <v>1E-4</v>
      </c>
      <c r="N169" s="78">
        <v>2.9999999999999997E-4</v>
      </c>
      <c r="O169" s="78">
        <v>1E-4</v>
      </c>
    </row>
    <row r="170" spans="2:15">
      <c r="B170" t="s">
        <v>767</v>
      </c>
      <c r="C170" t="s">
        <v>768</v>
      </c>
      <c r="D170" t="s">
        <v>100</v>
      </c>
      <c r="E170" t="s">
        <v>123</v>
      </c>
      <c r="F170" t="s">
        <v>769</v>
      </c>
      <c r="G170" t="s">
        <v>522</v>
      </c>
      <c r="H170" t="s">
        <v>102</v>
      </c>
      <c r="I170" s="77">
        <v>9804.4699999999993</v>
      </c>
      <c r="J170" s="77">
        <v>701.5</v>
      </c>
      <c r="K170" s="77">
        <v>4.2328200000000002</v>
      </c>
      <c r="L170" s="77">
        <v>73.011177050000001</v>
      </c>
      <c r="M170" s="78">
        <v>1E-4</v>
      </c>
      <c r="N170" s="78">
        <v>8.9999999999999998E-4</v>
      </c>
      <c r="O170" s="78">
        <v>2.9999999999999997E-4</v>
      </c>
    </row>
    <row r="171" spans="2:15">
      <c r="B171" t="s">
        <v>770</v>
      </c>
      <c r="C171" t="s">
        <v>771</v>
      </c>
      <c r="D171" t="s">
        <v>100</v>
      </c>
      <c r="E171" t="s">
        <v>123</v>
      </c>
      <c r="F171" t="s">
        <v>772</v>
      </c>
      <c r="G171" t="s">
        <v>127</v>
      </c>
      <c r="H171" t="s">
        <v>102</v>
      </c>
      <c r="I171" s="77">
        <v>9570.9699999999993</v>
      </c>
      <c r="J171" s="77">
        <v>455</v>
      </c>
      <c r="K171" s="77">
        <v>0.17398</v>
      </c>
      <c r="L171" s="77">
        <v>43.7218935</v>
      </c>
      <c r="M171" s="78">
        <v>2.0000000000000001E-4</v>
      </c>
      <c r="N171" s="78">
        <v>5.0000000000000001E-4</v>
      </c>
      <c r="O171" s="78">
        <v>2.0000000000000001E-4</v>
      </c>
    </row>
    <row r="172" spans="2:15">
      <c r="B172" t="s">
        <v>773</v>
      </c>
      <c r="C172" t="s">
        <v>774</v>
      </c>
      <c r="D172" t="s">
        <v>100</v>
      </c>
      <c r="E172" t="s">
        <v>123</v>
      </c>
      <c r="F172" t="s">
        <v>775</v>
      </c>
      <c r="G172" t="s">
        <v>127</v>
      </c>
      <c r="H172" t="s">
        <v>102</v>
      </c>
      <c r="I172" s="77">
        <v>4208.6499999999996</v>
      </c>
      <c r="J172" s="77">
        <v>2137</v>
      </c>
      <c r="K172" s="77">
        <v>0</v>
      </c>
      <c r="L172" s="77">
        <v>89.938850500000001</v>
      </c>
      <c r="M172" s="78">
        <v>2.0000000000000001E-4</v>
      </c>
      <c r="N172" s="78">
        <v>1.1000000000000001E-3</v>
      </c>
      <c r="O172" s="78">
        <v>4.0000000000000002E-4</v>
      </c>
    </row>
    <row r="173" spans="2:15">
      <c r="B173" t="s">
        <v>776</v>
      </c>
      <c r="C173" t="s">
        <v>777</v>
      </c>
      <c r="D173" t="s">
        <v>100</v>
      </c>
      <c r="E173" t="s">
        <v>123</v>
      </c>
      <c r="F173" t="s">
        <v>778</v>
      </c>
      <c r="G173" t="s">
        <v>127</v>
      </c>
      <c r="H173" t="s">
        <v>102</v>
      </c>
      <c r="I173" s="77">
        <v>1610.69</v>
      </c>
      <c r="J173" s="77">
        <v>1946</v>
      </c>
      <c r="K173" s="77">
        <v>0</v>
      </c>
      <c r="L173" s="77">
        <v>31.344027400000002</v>
      </c>
      <c r="M173" s="78">
        <v>2.0000000000000001E-4</v>
      </c>
      <c r="N173" s="78">
        <v>4.0000000000000002E-4</v>
      </c>
      <c r="O173" s="78">
        <v>1E-4</v>
      </c>
    </row>
    <row r="174" spans="2:15">
      <c r="B174" t="s">
        <v>779</v>
      </c>
      <c r="C174" t="s">
        <v>780</v>
      </c>
      <c r="D174" t="s">
        <v>100</v>
      </c>
      <c r="E174" t="s">
        <v>123</v>
      </c>
      <c r="F174" t="s">
        <v>781</v>
      </c>
      <c r="G174" t="s">
        <v>127</v>
      </c>
      <c r="H174" t="s">
        <v>102</v>
      </c>
      <c r="I174" s="77">
        <v>17102.439999999999</v>
      </c>
      <c r="J174" s="77">
        <v>365.1</v>
      </c>
      <c r="K174" s="77">
        <v>0</v>
      </c>
      <c r="L174" s="77">
        <v>62.441008439999997</v>
      </c>
      <c r="M174" s="78">
        <v>2.0000000000000001E-4</v>
      </c>
      <c r="N174" s="78">
        <v>8.0000000000000004E-4</v>
      </c>
      <c r="O174" s="78">
        <v>2.0000000000000001E-4</v>
      </c>
    </row>
    <row r="175" spans="2:15">
      <c r="B175" t="s">
        <v>782</v>
      </c>
      <c r="C175" t="s">
        <v>783</v>
      </c>
      <c r="D175" t="s">
        <v>100</v>
      </c>
      <c r="E175" t="s">
        <v>123</v>
      </c>
      <c r="F175" t="s">
        <v>784</v>
      </c>
      <c r="G175" t="s">
        <v>127</v>
      </c>
      <c r="H175" t="s">
        <v>102</v>
      </c>
      <c r="I175" s="77">
        <v>2572.42</v>
      </c>
      <c r="J175" s="77">
        <v>1355</v>
      </c>
      <c r="K175" s="77">
        <v>2.5724200000000002</v>
      </c>
      <c r="L175" s="77">
        <v>37.428711</v>
      </c>
      <c r="M175" s="78">
        <v>2.0000000000000001E-4</v>
      </c>
      <c r="N175" s="78">
        <v>5.0000000000000001E-4</v>
      </c>
      <c r="O175" s="78">
        <v>1E-4</v>
      </c>
    </row>
    <row r="176" spans="2:15">
      <c r="B176" t="s">
        <v>785</v>
      </c>
      <c r="C176" t="s">
        <v>786</v>
      </c>
      <c r="D176" t="s">
        <v>100</v>
      </c>
      <c r="E176" t="s">
        <v>123</v>
      </c>
      <c r="F176" t="s">
        <v>787</v>
      </c>
      <c r="G176" t="s">
        <v>128</v>
      </c>
      <c r="H176" t="s">
        <v>102</v>
      </c>
      <c r="I176" s="77">
        <v>6990.56</v>
      </c>
      <c r="J176" s="77">
        <v>834</v>
      </c>
      <c r="K176" s="77">
        <v>0</v>
      </c>
      <c r="L176" s="77">
        <v>58.3012704</v>
      </c>
      <c r="M176" s="78">
        <v>1E-4</v>
      </c>
      <c r="N176" s="78">
        <v>6.9999999999999999E-4</v>
      </c>
      <c r="O176" s="78">
        <v>2.0000000000000001E-4</v>
      </c>
    </row>
    <row r="177" spans="2:15">
      <c r="B177" t="s">
        <v>788</v>
      </c>
      <c r="C177" t="s">
        <v>789</v>
      </c>
      <c r="D177" t="s">
        <v>100</v>
      </c>
      <c r="E177" t="s">
        <v>123</v>
      </c>
      <c r="F177" t="s">
        <v>790</v>
      </c>
      <c r="G177" t="s">
        <v>129</v>
      </c>
      <c r="H177" t="s">
        <v>102</v>
      </c>
      <c r="I177" s="77">
        <v>1472.32</v>
      </c>
      <c r="J177" s="77">
        <v>2060</v>
      </c>
      <c r="K177" s="77">
        <v>0</v>
      </c>
      <c r="L177" s="77">
        <v>30.329792000000001</v>
      </c>
      <c r="M177" s="78">
        <v>1E-4</v>
      </c>
      <c r="N177" s="78">
        <v>4.0000000000000002E-4</v>
      </c>
      <c r="O177" s="78">
        <v>1E-4</v>
      </c>
    </row>
    <row r="178" spans="2:15">
      <c r="B178" t="s">
        <v>791</v>
      </c>
      <c r="C178" t="s">
        <v>792</v>
      </c>
      <c r="D178" t="s">
        <v>100</v>
      </c>
      <c r="E178" t="s">
        <v>123</v>
      </c>
      <c r="F178" t="s">
        <v>793</v>
      </c>
      <c r="G178" t="s">
        <v>129</v>
      </c>
      <c r="H178" t="s">
        <v>102</v>
      </c>
      <c r="I178" s="77">
        <v>28927.26</v>
      </c>
      <c r="J178" s="77">
        <v>44.1</v>
      </c>
      <c r="K178" s="77">
        <v>0</v>
      </c>
      <c r="L178" s="77">
        <v>12.75692166</v>
      </c>
      <c r="M178" s="78">
        <v>2.0000000000000001E-4</v>
      </c>
      <c r="N178" s="78">
        <v>2.0000000000000001E-4</v>
      </c>
      <c r="O178" s="78">
        <v>1E-4</v>
      </c>
    </row>
    <row r="179" spans="2:15">
      <c r="B179" t="s">
        <v>794</v>
      </c>
      <c r="C179" t="s">
        <v>795</v>
      </c>
      <c r="D179" t="s">
        <v>100</v>
      </c>
      <c r="E179" t="s">
        <v>123</v>
      </c>
      <c r="F179" t="s">
        <v>796</v>
      </c>
      <c r="G179" t="s">
        <v>129</v>
      </c>
      <c r="H179" t="s">
        <v>102</v>
      </c>
      <c r="I179" s="77">
        <v>4124.32</v>
      </c>
      <c r="J179" s="77">
        <v>68.400000000000006</v>
      </c>
      <c r="K179" s="77">
        <v>0</v>
      </c>
      <c r="L179" s="77">
        <v>2.82103488</v>
      </c>
      <c r="M179" s="78">
        <v>1E-4</v>
      </c>
      <c r="N179" s="78">
        <v>0</v>
      </c>
      <c r="O179" s="78">
        <v>0</v>
      </c>
    </row>
    <row r="180" spans="2:15">
      <c r="B180" s="79" t="s">
        <v>797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222</v>
      </c>
      <c r="E182" s="16"/>
      <c r="F182" s="16"/>
      <c r="G182" s="16"/>
      <c r="I182" s="81">
        <v>188279.42</v>
      </c>
      <c r="K182" s="81">
        <v>4.7195</v>
      </c>
      <c r="L182" s="81">
        <v>19507.675035078399</v>
      </c>
      <c r="N182" s="80">
        <v>0.2349</v>
      </c>
      <c r="O182" s="80">
        <v>7.8E-2</v>
      </c>
    </row>
    <row r="183" spans="2:15">
      <c r="B183" s="79" t="s">
        <v>262</v>
      </c>
      <c r="E183" s="16"/>
      <c r="F183" s="16"/>
      <c r="G183" s="16"/>
      <c r="I183" s="81">
        <v>121646.26</v>
      </c>
      <c r="K183" s="81">
        <v>0</v>
      </c>
      <c r="L183" s="81">
        <v>8655.9465454429992</v>
      </c>
      <c r="N183" s="80">
        <v>0.1042</v>
      </c>
      <c r="O183" s="80">
        <v>3.4599999999999999E-2</v>
      </c>
    </row>
    <row r="184" spans="2:15">
      <c r="B184" t="s">
        <v>798</v>
      </c>
      <c r="C184" t="s">
        <v>799</v>
      </c>
      <c r="D184" t="s">
        <v>800</v>
      </c>
      <c r="E184" t="s">
        <v>267</v>
      </c>
      <c r="F184" t="s">
        <v>801</v>
      </c>
      <c r="G184" t="s">
        <v>802</v>
      </c>
      <c r="H184" t="s">
        <v>106</v>
      </c>
      <c r="I184" s="77">
        <v>1038.6099999999999</v>
      </c>
      <c r="J184" s="77">
        <v>1940</v>
      </c>
      <c r="K184" s="77">
        <v>0</v>
      </c>
      <c r="L184" s="77">
        <v>72.254435924000006</v>
      </c>
      <c r="M184" s="78">
        <v>0</v>
      </c>
      <c r="N184" s="78">
        <v>8.9999999999999998E-4</v>
      </c>
      <c r="O184" s="78">
        <v>2.9999999999999997E-4</v>
      </c>
    </row>
    <row r="185" spans="2:15">
      <c r="B185" t="s">
        <v>803</v>
      </c>
      <c r="C185" t="s">
        <v>804</v>
      </c>
      <c r="D185" t="s">
        <v>800</v>
      </c>
      <c r="E185" t="s">
        <v>267</v>
      </c>
      <c r="F185" t="s">
        <v>281</v>
      </c>
      <c r="G185" t="s">
        <v>805</v>
      </c>
      <c r="H185" t="s">
        <v>106</v>
      </c>
      <c r="I185" s="77">
        <v>2496.36</v>
      </c>
      <c r="J185" s="77">
        <v>8469</v>
      </c>
      <c r="K185" s="77">
        <v>0</v>
      </c>
      <c r="L185" s="77">
        <v>758.14038804239999</v>
      </c>
      <c r="M185" s="78">
        <v>0</v>
      </c>
      <c r="N185" s="78">
        <v>9.1000000000000004E-3</v>
      </c>
      <c r="O185" s="78">
        <v>3.0000000000000001E-3</v>
      </c>
    </row>
    <row r="186" spans="2:15">
      <c r="B186" t="s">
        <v>806</v>
      </c>
      <c r="C186" t="s">
        <v>807</v>
      </c>
      <c r="D186" t="s">
        <v>800</v>
      </c>
      <c r="E186" t="s">
        <v>267</v>
      </c>
      <c r="F186" t="s">
        <v>808</v>
      </c>
      <c r="G186" t="s">
        <v>809</v>
      </c>
      <c r="H186" t="s">
        <v>106</v>
      </c>
      <c r="I186" s="77">
        <v>2157.9</v>
      </c>
      <c r="J186" s="77">
        <v>3152</v>
      </c>
      <c r="K186" s="77">
        <v>0</v>
      </c>
      <c r="L186" s="77">
        <v>243.90899068799999</v>
      </c>
      <c r="M186" s="78">
        <v>0</v>
      </c>
      <c r="N186" s="78">
        <v>2.8999999999999998E-3</v>
      </c>
      <c r="O186" s="78">
        <v>1E-3</v>
      </c>
    </row>
    <row r="187" spans="2:15">
      <c r="B187" t="s">
        <v>810</v>
      </c>
      <c r="C187" t="s">
        <v>811</v>
      </c>
      <c r="D187" t="s">
        <v>800</v>
      </c>
      <c r="E187" t="s">
        <v>267</v>
      </c>
      <c r="F187" t="s">
        <v>812</v>
      </c>
      <c r="G187" t="s">
        <v>813</v>
      </c>
      <c r="H187" t="s">
        <v>106</v>
      </c>
      <c r="I187" s="77">
        <v>2698.32</v>
      </c>
      <c r="J187" s="77">
        <v>403</v>
      </c>
      <c r="K187" s="77">
        <v>0</v>
      </c>
      <c r="L187" s="77">
        <v>38.994987345600002</v>
      </c>
      <c r="M187" s="78">
        <v>1E-4</v>
      </c>
      <c r="N187" s="78">
        <v>5.0000000000000001E-4</v>
      </c>
      <c r="O187" s="78">
        <v>2.0000000000000001E-4</v>
      </c>
    </row>
    <row r="188" spans="2:15">
      <c r="B188" t="s">
        <v>814</v>
      </c>
      <c r="C188" t="s">
        <v>815</v>
      </c>
      <c r="D188" t="s">
        <v>800</v>
      </c>
      <c r="E188" t="s">
        <v>267</v>
      </c>
      <c r="F188" t="s">
        <v>816</v>
      </c>
      <c r="G188" t="s">
        <v>813</v>
      </c>
      <c r="H188" t="s">
        <v>106</v>
      </c>
      <c r="I188" s="77">
        <v>1531.11</v>
      </c>
      <c r="J188" s="77">
        <v>838</v>
      </c>
      <c r="K188" s="77">
        <v>0</v>
      </c>
      <c r="L188" s="77">
        <v>46.0108966548</v>
      </c>
      <c r="M188" s="78">
        <v>1E-4</v>
      </c>
      <c r="N188" s="78">
        <v>5.9999999999999995E-4</v>
      </c>
      <c r="O188" s="78">
        <v>2.0000000000000001E-4</v>
      </c>
    </row>
    <row r="189" spans="2:15">
      <c r="B189" t="s">
        <v>817</v>
      </c>
      <c r="C189" t="s">
        <v>818</v>
      </c>
      <c r="D189" t="s">
        <v>800</v>
      </c>
      <c r="E189" t="s">
        <v>267</v>
      </c>
      <c r="F189" t="s">
        <v>819</v>
      </c>
      <c r="G189" t="s">
        <v>820</v>
      </c>
      <c r="H189" t="s">
        <v>106</v>
      </c>
      <c r="I189" s="77">
        <v>1797.95</v>
      </c>
      <c r="J189" s="77">
        <v>2996</v>
      </c>
      <c r="K189" s="77">
        <v>0</v>
      </c>
      <c r="L189" s="77">
        <v>193.16556305200001</v>
      </c>
      <c r="M189" s="78">
        <v>0</v>
      </c>
      <c r="N189" s="78">
        <v>2.3E-3</v>
      </c>
      <c r="O189" s="78">
        <v>8.0000000000000004E-4</v>
      </c>
    </row>
    <row r="190" spans="2:15">
      <c r="B190" t="s">
        <v>821</v>
      </c>
      <c r="C190" t="s">
        <v>822</v>
      </c>
      <c r="D190" t="s">
        <v>823</v>
      </c>
      <c r="E190" t="s">
        <v>267</v>
      </c>
      <c r="F190" t="s">
        <v>824</v>
      </c>
      <c r="G190" t="s">
        <v>820</v>
      </c>
      <c r="H190" t="s">
        <v>106</v>
      </c>
      <c r="I190" s="77">
        <v>437.98</v>
      </c>
      <c r="J190" s="77">
        <v>3390</v>
      </c>
      <c r="K190" s="77">
        <v>0</v>
      </c>
      <c r="L190" s="77">
        <v>53.243213892</v>
      </c>
      <c r="M190" s="78">
        <v>0</v>
      </c>
      <c r="N190" s="78">
        <v>5.9999999999999995E-4</v>
      </c>
      <c r="O190" s="78">
        <v>2.0000000000000001E-4</v>
      </c>
    </row>
    <row r="191" spans="2:15">
      <c r="B191" t="s">
        <v>825</v>
      </c>
      <c r="C191" t="s">
        <v>826</v>
      </c>
      <c r="D191" t="s">
        <v>800</v>
      </c>
      <c r="E191" t="s">
        <v>267</v>
      </c>
      <c r="F191" t="s">
        <v>268</v>
      </c>
      <c r="G191" t="s">
        <v>269</v>
      </c>
      <c r="H191" t="s">
        <v>106</v>
      </c>
      <c r="I191" s="77">
        <v>567.58000000000004</v>
      </c>
      <c r="J191" s="77">
        <v>29603</v>
      </c>
      <c r="K191" s="77">
        <v>0</v>
      </c>
      <c r="L191" s="77">
        <v>602.52225673639998</v>
      </c>
      <c r="M191" s="78">
        <v>0</v>
      </c>
      <c r="N191" s="78">
        <v>7.3000000000000001E-3</v>
      </c>
      <c r="O191" s="78">
        <v>2.3999999999999998E-3</v>
      </c>
    </row>
    <row r="192" spans="2:15">
      <c r="B192" t="s">
        <v>827</v>
      </c>
      <c r="C192" t="s">
        <v>828</v>
      </c>
      <c r="D192" t="s">
        <v>800</v>
      </c>
      <c r="E192" t="s">
        <v>267</v>
      </c>
      <c r="F192" t="s">
        <v>463</v>
      </c>
      <c r="G192" t="s">
        <v>269</v>
      </c>
      <c r="H192" t="s">
        <v>106</v>
      </c>
      <c r="I192" s="77">
        <v>3359.04</v>
      </c>
      <c r="J192" s="77">
        <v>2776</v>
      </c>
      <c r="K192" s="77">
        <v>0</v>
      </c>
      <c r="L192" s="77">
        <v>334.38356413439999</v>
      </c>
      <c r="M192" s="78">
        <v>1E-4</v>
      </c>
      <c r="N192" s="78">
        <v>4.0000000000000001E-3</v>
      </c>
      <c r="O192" s="78">
        <v>1.2999999999999999E-3</v>
      </c>
    </row>
    <row r="193" spans="2:15">
      <c r="B193" t="s">
        <v>829</v>
      </c>
      <c r="C193" t="s">
        <v>830</v>
      </c>
      <c r="D193" t="s">
        <v>800</v>
      </c>
      <c r="E193" t="s">
        <v>267</v>
      </c>
      <c r="F193" t="s">
        <v>831</v>
      </c>
      <c r="G193" t="s">
        <v>832</v>
      </c>
      <c r="H193" t="s">
        <v>106</v>
      </c>
      <c r="I193" s="77">
        <v>328.89</v>
      </c>
      <c r="J193" s="77">
        <v>1907</v>
      </c>
      <c r="K193" s="77">
        <v>0</v>
      </c>
      <c r="L193" s="77">
        <v>22.491149227800001</v>
      </c>
      <c r="M193" s="78">
        <v>0</v>
      </c>
      <c r="N193" s="78">
        <v>2.9999999999999997E-4</v>
      </c>
      <c r="O193" s="78">
        <v>1E-4</v>
      </c>
    </row>
    <row r="194" spans="2:15">
      <c r="B194" t="s">
        <v>833</v>
      </c>
      <c r="C194" t="s">
        <v>834</v>
      </c>
      <c r="D194" t="s">
        <v>800</v>
      </c>
      <c r="E194" t="s">
        <v>267</v>
      </c>
      <c r="F194" t="s">
        <v>835</v>
      </c>
      <c r="G194" t="s">
        <v>832</v>
      </c>
      <c r="H194" t="s">
        <v>106</v>
      </c>
      <c r="I194" s="77">
        <v>329.87</v>
      </c>
      <c r="J194" s="77">
        <v>13669</v>
      </c>
      <c r="K194" s="77">
        <v>0</v>
      </c>
      <c r="L194" s="77">
        <v>161.69249005579999</v>
      </c>
      <c r="M194" s="78">
        <v>0</v>
      </c>
      <c r="N194" s="78">
        <v>1.9E-3</v>
      </c>
      <c r="O194" s="78">
        <v>5.9999999999999995E-4</v>
      </c>
    </row>
    <row r="195" spans="2:15">
      <c r="B195" t="s">
        <v>836</v>
      </c>
      <c r="C195" t="s">
        <v>837</v>
      </c>
      <c r="D195" t="s">
        <v>823</v>
      </c>
      <c r="E195" t="s">
        <v>267</v>
      </c>
      <c r="F195" t="s">
        <v>838</v>
      </c>
      <c r="G195" t="s">
        <v>832</v>
      </c>
      <c r="H195" t="s">
        <v>106</v>
      </c>
      <c r="I195" s="77">
        <v>1619.36</v>
      </c>
      <c r="J195" s="77">
        <v>543</v>
      </c>
      <c r="K195" s="77">
        <v>0</v>
      </c>
      <c r="L195" s="77">
        <v>31.532145532800001</v>
      </c>
      <c r="M195" s="78">
        <v>0</v>
      </c>
      <c r="N195" s="78">
        <v>4.0000000000000002E-4</v>
      </c>
      <c r="O195" s="78">
        <v>1E-4</v>
      </c>
    </row>
    <row r="196" spans="2:15">
      <c r="B196" t="s">
        <v>839</v>
      </c>
      <c r="C196" t="s">
        <v>840</v>
      </c>
      <c r="D196" t="s">
        <v>823</v>
      </c>
      <c r="E196" t="s">
        <v>267</v>
      </c>
      <c r="F196" t="s">
        <v>841</v>
      </c>
      <c r="G196" t="s">
        <v>832</v>
      </c>
      <c r="H196" t="s">
        <v>106</v>
      </c>
      <c r="I196" s="77">
        <v>3479.58</v>
      </c>
      <c r="J196" s="77">
        <v>675</v>
      </c>
      <c r="K196" s="77">
        <v>0</v>
      </c>
      <c r="L196" s="77">
        <v>84.224973689999999</v>
      </c>
      <c r="M196" s="78">
        <v>0</v>
      </c>
      <c r="N196" s="78">
        <v>1E-3</v>
      </c>
      <c r="O196" s="78">
        <v>2.9999999999999997E-4</v>
      </c>
    </row>
    <row r="197" spans="2:15">
      <c r="B197" t="s">
        <v>842</v>
      </c>
      <c r="C197" t="s">
        <v>843</v>
      </c>
      <c r="D197" t="s">
        <v>107</v>
      </c>
      <c r="E197" t="s">
        <v>267</v>
      </c>
      <c r="F197" t="s">
        <v>844</v>
      </c>
      <c r="G197" t="s">
        <v>832</v>
      </c>
      <c r="H197" t="s">
        <v>120</v>
      </c>
      <c r="I197" s="77">
        <v>29161.86</v>
      </c>
      <c r="J197" s="77">
        <v>14</v>
      </c>
      <c r="K197" s="77">
        <v>0</v>
      </c>
      <c r="L197" s="77">
        <v>9.8045089506000007</v>
      </c>
      <c r="M197" s="78">
        <v>1E-4</v>
      </c>
      <c r="N197" s="78">
        <v>1E-4</v>
      </c>
      <c r="O197" s="78">
        <v>0</v>
      </c>
    </row>
    <row r="198" spans="2:15">
      <c r="B198" t="s">
        <v>845</v>
      </c>
      <c r="C198" t="s">
        <v>846</v>
      </c>
      <c r="D198" t="s">
        <v>800</v>
      </c>
      <c r="E198" t="s">
        <v>267</v>
      </c>
      <c r="F198" t="s">
        <v>847</v>
      </c>
      <c r="G198" t="s">
        <v>832</v>
      </c>
      <c r="H198" t="s">
        <v>106</v>
      </c>
      <c r="I198" s="77">
        <v>436.41</v>
      </c>
      <c r="J198" s="77">
        <v>9605</v>
      </c>
      <c r="K198" s="77">
        <v>0</v>
      </c>
      <c r="L198" s="77">
        <v>150.31500927299999</v>
      </c>
      <c r="M198" s="78">
        <v>0</v>
      </c>
      <c r="N198" s="78">
        <v>1.8E-3</v>
      </c>
      <c r="O198" s="78">
        <v>5.9999999999999995E-4</v>
      </c>
    </row>
    <row r="199" spans="2:15">
      <c r="B199" t="s">
        <v>848</v>
      </c>
      <c r="C199" t="s">
        <v>849</v>
      </c>
      <c r="D199" t="s">
        <v>800</v>
      </c>
      <c r="E199" t="s">
        <v>267</v>
      </c>
      <c r="F199" t="s">
        <v>850</v>
      </c>
      <c r="G199" t="s">
        <v>832</v>
      </c>
      <c r="H199" t="s">
        <v>106</v>
      </c>
      <c r="I199" s="77">
        <v>331.52</v>
      </c>
      <c r="J199" s="77">
        <v>14219</v>
      </c>
      <c r="K199" s="77">
        <v>0</v>
      </c>
      <c r="L199" s="77">
        <v>169.0398400768</v>
      </c>
      <c r="M199" s="78">
        <v>0</v>
      </c>
      <c r="N199" s="78">
        <v>2E-3</v>
      </c>
      <c r="O199" s="78">
        <v>6.9999999999999999E-4</v>
      </c>
    </row>
    <row r="200" spans="2:15">
      <c r="B200" t="s">
        <v>851</v>
      </c>
      <c r="C200" t="s">
        <v>852</v>
      </c>
      <c r="D200" t="s">
        <v>800</v>
      </c>
      <c r="E200" t="s">
        <v>267</v>
      </c>
      <c r="F200" t="s">
        <v>853</v>
      </c>
      <c r="G200" t="s">
        <v>832</v>
      </c>
      <c r="H200" t="s">
        <v>106</v>
      </c>
      <c r="I200" s="77">
        <v>458.32</v>
      </c>
      <c r="J200" s="77">
        <v>12763</v>
      </c>
      <c r="K200" s="77">
        <v>0</v>
      </c>
      <c r="L200" s="77">
        <v>209.76443841759999</v>
      </c>
      <c r="M200" s="78">
        <v>0</v>
      </c>
      <c r="N200" s="78">
        <v>2.5000000000000001E-3</v>
      </c>
      <c r="O200" s="78">
        <v>8.0000000000000004E-4</v>
      </c>
    </row>
    <row r="201" spans="2:15">
      <c r="B201" t="s">
        <v>854</v>
      </c>
      <c r="C201" t="s">
        <v>855</v>
      </c>
      <c r="D201" t="s">
        <v>800</v>
      </c>
      <c r="E201" t="s">
        <v>267</v>
      </c>
      <c r="F201" t="s">
        <v>856</v>
      </c>
      <c r="G201" t="s">
        <v>857</v>
      </c>
      <c r="H201" t="s">
        <v>106</v>
      </c>
      <c r="I201" s="77">
        <v>3069.67</v>
      </c>
      <c r="J201" s="77">
        <v>330</v>
      </c>
      <c r="K201" s="77">
        <v>0</v>
      </c>
      <c r="L201" s="77">
        <v>36.325860845999998</v>
      </c>
      <c r="M201" s="78">
        <v>0</v>
      </c>
      <c r="N201" s="78">
        <v>4.0000000000000002E-4</v>
      </c>
      <c r="O201" s="78">
        <v>1E-4</v>
      </c>
    </row>
    <row r="202" spans="2:15">
      <c r="B202" t="s">
        <v>858</v>
      </c>
      <c r="C202" t="s">
        <v>859</v>
      </c>
      <c r="D202" t="s">
        <v>800</v>
      </c>
      <c r="E202" t="s">
        <v>267</v>
      </c>
      <c r="F202" t="s">
        <v>860</v>
      </c>
      <c r="G202" t="s">
        <v>857</v>
      </c>
      <c r="H202" t="s">
        <v>106</v>
      </c>
      <c r="I202" s="77">
        <v>4527.76</v>
      </c>
      <c r="J202" s="77">
        <v>328</v>
      </c>
      <c r="K202" s="77">
        <v>0</v>
      </c>
      <c r="L202" s="77">
        <v>53.255875340800003</v>
      </c>
      <c r="M202" s="78">
        <v>0</v>
      </c>
      <c r="N202" s="78">
        <v>5.9999999999999995E-4</v>
      </c>
      <c r="O202" s="78">
        <v>2.0000000000000001E-4</v>
      </c>
    </row>
    <row r="203" spans="2:15">
      <c r="B203" t="s">
        <v>861</v>
      </c>
      <c r="C203" t="s">
        <v>862</v>
      </c>
      <c r="D203" t="s">
        <v>800</v>
      </c>
      <c r="E203" t="s">
        <v>267</v>
      </c>
      <c r="F203" t="s">
        <v>298</v>
      </c>
      <c r="G203" t="s">
        <v>299</v>
      </c>
      <c r="H203" t="s">
        <v>106</v>
      </c>
      <c r="I203" s="77">
        <v>15.35</v>
      </c>
      <c r="J203" s="77">
        <v>17030</v>
      </c>
      <c r="K203" s="77">
        <v>0</v>
      </c>
      <c r="L203" s="77">
        <v>9.3741805300000003</v>
      </c>
      <c r="M203" s="78">
        <v>0</v>
      </c>
      <c r="N203" s="78">
        <v>1E-4</v>
      </c>
      <c r="O203" s="78">
        <v>0</v>
      </c>
    </row>
    <row r="204" spans="2:15">
      <c r="B204" t="s">
        <v>863</v>
      </c>
      <c r="C204" t="s">
        <v>864</v>
      </c>
      <c r="D204" t="s">
        <v>800</v>
      </c>
      <c r="E204" t="s">
        <v>267</v>
      </c>
      <c r="F204" t="s">
        <v>342</v>
      </c>
      <c r="G204" t="s">
        <v>343</v>
      </c>
      <c r="H204" t="s">
        <v>106</v>
      </c>
      <c r="I204" s="77">
        <v>1229.6400000000001</v>
      </c>
      <c r="J204" s="77">
        <v>4236</v>
      </c>
      <c r="K204" s="77">
        <v>0</v>
      </c>
      <c r="L204" s="77">
        <v>186.78595573440001</v>
      </c>
      <c r="M204" s="78">
        <v>0</v>
      </c>
      <c r="N204" s="78">
        <v>2.2000000000000001E-3</v>
      </c>
      <c r="O204" s="78">
        <v>6.9999999999999999E-4</v>
      </c>
    </row>
    <row r="205" spans="2:15">
      <c r="B205" t="s">
        <v>865</v>
      </c>
      <c r="C205" t="s">
        <v>866</v>
      </c>
      <c r="D205" t="s">
        <v>800</v>
      </c>
      <c r="E205" t="s">
        <v>267</v>
      </c>
      <c r="F205" t="s">
        <v>346</v>
      </c>
      <c r="G205" t="s">
        <v>343</v>
      </c>
      <c r="H205" t="s">
        <v>106</v>
      </c>
      <c r="I205" s="77">
        <v>2305.9499999999998</v>
      </c>
      <c r="J205" s="77">
        <v>10313</v>
      </c>
      <c r="K205" s="77">
        <v>0</v>
      </c>
      <c r="L205" s="77">
        <v>852.79606787099999</v>
      </c>
      <c r="M205" s="78">
        <v>1E-4</v>
      </c>
      <c r="N205" s="78">
        <v>1.03E-2</v>
      </c>
      <c r="O205" s="78">
        <v>3.3999999999999998E-3</v>
      </c>
    </row>
    <row r="206" spans="2:15">
      <c r="B206" t="s">
        <v>867</v>
      </c>
      <c r="C206" t="s">
        <v>868</v>
      </c>
      <c r="D206" t="s">
        <v>823</v>
      </c>
      <c r="E206" t="s">
        <v>267</v>
      </c>
      <c r="F206" t="s">
        <v>379</v>
      </c>
      <c r="G206" t="s">
        <v>380</v>
      </c>
      <c r="H206" t="s">
        <v>106</v>
      </c>
      <c r="I206" s="77">
        <v>51159.99</v>
      </c>
      <c r="J206" s="77">
        <v>882</v>
      </c>
      <c r="K206" s="77">
        <v>0</v>
      </c>
      <c r="L206" s="77">
        <v>1618.1147669147999</v>
      </c>
      <c r="M206" s="78">
        <v>0</v>
      </c>
      <c r="N206" s="78">
        <v>1.95E-2</v>
      </c>
      <c r="O206" s="78">
        <v>6.4999999999999997E-3</v>
      </c>
    </row>
    <row r="207" spans="2:15">
      <c r="B207" t="s">
        <v>869</v>
      </c>
      <c r="C207" t="s">
        <v>870</v>
      </c>
      <c r="D207" t="s">
        <v>800</v>
      </c>
      <c r="E207" t="s">
        <v>267</v>
      </c>
      <c r="F207" t="s">
        <v>383</v>
      </c>
      <c r="G207" t="s">
        <v>129</v>
      </c>
      <c r="H207" t="s">
        <v>106</v>
      </c>
      <c r="I207" s="77">
        <v>2632.83</v>
      </c>
      <c r="J207" s="77">
        <v>22440</v>
      </c>
      <c r="K207" s="77">
        <v>0</v>
      </c>
      <c r="L207" s="77">
        <v>2118.6340884719998</v>
      </c>
      <c r="M207" s="78">
        <v>0</v>
      </c>
      <c r="N207" s="78">
        <v>2.5499999999999998E-2</v>
      </c>
      <c r="O207" s="78">
        <v>8.5000000000000006E-3</v>
      </c>
    </row>
    <row r="208" spans="2:15">
      <c r="B208" t="s">
        <v>871</v>
      </c>
      <c r="C208" t="s">
        <v>872</v>
      </c>
      <c r="D208" t="s">
        <v>800</v>
      </c>
      <c r="E208" t="s">
        <v>267</v>
      </c>
      <c r="F208" t="s">
        <v>873</v>
      </c>
      <c r="G208" t="s">
        <v>129</v>
      </c>
      <c r="H208" t="s">
        <v>106</v>
      </c>
      <c r="I208" s="77">
        <v>266.68</v>
      </c>
      <c r="J208" s="77">
        <v>2129</v>
      </c>
      <c r="K208" s="77">
        <v>0</v>
      </c>
      <c r="L208" s="77">
        <v>20.359935279199998</v>
      </c>
      <c r="M208" s="78">
        <v>0</v>
      </c>
      <c r="N208" s="78">
        <v>2.0000000000000001E-4</v>
      </c>
      <c r="O208" s="78">
        <v>1E-4</v>
      </c>
    </row>
    <row r="209" spans="2:15">
      <c r="B209" t="s">
        <v>874</v>
      </c>
      <c r="C209" t="s">
        <v>875</v>
      </c>
      <c r="D209" t="s">
        <v>800</v>
      </c>
      <c r="E209" t="s">
        <v>267</v>
      </c>
      <c r="F209" t="s">
        <v>565</v>
      </c>
      <c r="G209" t="s">
        <v>129</v>
      </c>
      <c r="H209" t="s">
        <v>106</v>
      </c>
      <c r="I209" s="77">
        <v>4207.7299999999996</v>
      </c>
      <c r="J209" s="77">
        <v>3836</v>
      </c>
      <c r="K209" s="77">
        <v>0</v>
      </c>
      <c r="L209" s="77">
        <v>578.81096276079995</v>
      </c>
      <c r="M209" s="78">
        <v>1E-4</v>
      </c>
      <c r="N209" s="78">
        <v>7.0000000000000001E-3</v>
      </c>
      <c r="O209" s="78">
        <v>2.3E-3</v>
      </c>
    </row>
    <row r="210" spans="2:15">
      <c r="B210" s="79" t="s">
        <v>263</v>
      </c>
      <c r="E210" s="16"/>
      <c r="F210" s="16"/>
      <c r="G210" s="16"/>
      <c r="I210" s="81">
        <v>66633.16</v>
      </c>
      <c r="K210" s="81">
        <v>4.7195</v>
      </c>
      <c r="L210" s="81">
        <v>10851.728489635399</v>
      </c>
      <c r="N210" s="80">
        <v>0.13070000000000001</v>
      </c>
      <c r="O210" s="80">
        <v>4.3400000000000001E-2</v>
      </c>
    </row>
    <row r="211" spans="2:15">
      <c r="B211" t="s">
        <v>876</v>
      </c>
      <c r="C211" t="s">
        <v>877</v>
      </c>
      <c r="D211" t="s">
        <v>823</v>
      </c>
      <c r="E211" t="s">
        <v>267</v>
      </c>
      <c r="F211" t="s">
        <v>878</v>
      </c>
      <c r="G211" t="s">
        <v>802</v>
      </c>
      <c r="H211" t="s">
        <v>106</v>
      </c>
      <c r="I211" s="77">
        <v>618.54999999999995</v>
      </c>
      <c r="J211" s="77">
        <v>13310</v>
      </c>
      <c r="K211" s="77">
        <v>0</v>
      </c>
      <c r="L211" s="77">
        <v>295.23181192999999</v>
      </c>
      <c r="M211" s="78">
        <v>0</v>
      </c>
      <c r="N211" s="78">
        <v>3.5999999999999999E-3</v>
      </c>
      <c r="O211" s="78">
        <v>1.1999999999999999E-3</v>
      </c>
    </row>
    <row r="212" spans="2:15">
      <c r="B212" t="s">
        <v>879</v>
      </c>
      <c r="C212" t="s">
        <v>880</v>
      </c>
      <c r="D212" t="s">
        <v>823</v>
      </c>
      <c r="E212" t="s">
        <v>267</v>
      </c>
      <c r="F212" t="s">
        <v>881</v>
      </c>
      <c r="G212" t="s">
        <v>802</v>
      </c>
      <c r="H212" t="s">
        <v>106</v>
      </c>
      <c r="I212" s="77">
        <v>734.83</v>
      </c>
      <c r="J212" s="77">
        <v>21104</v>
      </c>
      <c r="K212" s="77">
        <v>0</v>
      </c>
      <c r="L212" s="77">
        <v>556.11158419519995</v>
      </c>
      <c r="M212" s="78">
        <v>0</v>
      </c>
      <c r="N212" s="78">
        <v>6.7000000000000002E-3</v>
      </c>
      <c r="O212" s="78">
        <v>2.2000000000000001E-3</v>
      </c>
    </row>
    <row r="213" spans="2:15">
      <c r="B213" t="s">
        <v>882</v>
      </c>
      <c r="C213" t="s">
        <v>883</v>
      </c>
      <c r="D213" t="s">
        <v>823</v>
      </c>
      <c r="E213" t="s">
        <v>267</v>
      </c>
      <c r="F213" t="s">
        <v>884</v>
      </c>
      <c r="G213" t="s">
        <v>802</v>
      </c>
      <c r="H213" t="s">
        <v>106</v>
      </c>
      <c r="I213" s="77">
        <v>222.68</v>
      </c>
      <c r="J213" s="77">
        <v>40370</v>
      </c>
      <c r="K213" s="77">
        <v>1.0062199999999999</v>
      </c>
      <c r="L213" s="77">
        <v>323.37297477599998</v>
      </c>
      <c r="M213" s="78">
        <v>0</v>
      </c>
      <c r="N213" s="78">
        <v>3.8999999999999998E-3</v>
      </c>
      <c r="O213" s="78">
        <v>1.2999999999999999E-3</v>
      </c>
    </row>
    <row r="214" spans="2:15">
      <c r="B214" t="s">
        <v>885</v>
      </c>
      <c r="C214" t="s">
        <v>886</v>
      </c>
      <c r="D214" t="s">
        <v>123</v>
      </c>
      <c r="E214" t="s">
        <v>267</v>
      </c>
      <c r="F214" t="s">
        <v>887</v>
      </c>
      <c r="G214" t="s">
        <v>802</v>
      </c>
      <c r="H214" t="s">
        <v>110</v>
      </c>
      <c r="I214" s="77">
        <v>754.63</v>
      </c>
      <c r="J214" s="77">
        <v>9964</v>
      </c>
      <c r="K214" s="77">
        <v>0</v>
      </c>
      <c r="L214" s="77">
        <v>292.96047241384002</v>
      </c>
      <c r="M214" s="78">
        <v>0</v>
      </c>
      <c r="N214" s="78">
        <v>3.5000000000000001E-3</v>
      </c>
      <c r="O214" s="78">
        <v>1.1999999999999999E-3</v>
      </c>
    </row>
    <row r="215" spans="2:15">
      <c r="B215" t="s">
        <v>888</v>
      </c>
      <c r="C215" t="s">
        <v>889</v>
      </c>
      <c r="D215" t="s">
        <v>800</v>
      </c>
      <c r="E215" t="s">
        <v>267</v>
      </c>
      <c r="F215" t="s">
        <v>890</v>
      </c>
      <c r="G215" t="s">
        <v>802</v>
      </c>
      <c r="H215" t="s">
        <v>106</v>
      </c>
      <c r="I215" s="77">
        <v>692.77</v>
      </c>
      <c r="J215" s="77">
        <v>8559</v>
      </c>
      <c r="K215" s="77">
        <v>0</v>
      </c>
      <c r="L215" s="77">
        <v>212.62894489979999</v>
      </c>
      <c r="M215" s="78">
        <v>0</v>
      </c>
      <c r="N215" s="78">
        <v>2.5999999999999999E-3</v>
      </c>
      <c r="O215" s="78">
        <v>8.9999999999999998E-4</v>
      </c>
    </row>
    <row r="216" spans="2:15">
      <c r="B216" t="s">
        <v>891</v>
      </c>
      <c r="C216" t="s">
        <v>892</v>
      </c>
      <c r="D216" t="s">
        <v>800</v>
      </c>
      <c r="E216" t="s">
        <v>267</v>
      </c>
      <c r="F216" t="s">
        <v>893</v>
      </c>
      <c r="G216" t="s">
        <v>802</v>
      </c>
      <c r="H216" t="s">
        <v>106</v>
      </c>
      <c r="I216" s="77">
        <v>2871.8</v>
      </c>
      <c r="J216" s="77">
        <v>1230</v>
      </c>
      <c r="K216" s="77">
        <v>0</v>
      </c>
      <c r="L216" s="77">
        <v>126.66878004</v>
      </c>
      <c r="M216" s="78">
        <v>0</v>
      </c>
      <c r="N216" s="78">
        <v>1.5E-3</v>
      </c>
      <c r="O216" s="78">
        <v>5.0000000000000001E-4</v>
      </c>
    </row>
    <row r="217" spans="2:15">
      <c r="B217" t="s">
        <v>894</v>
      </c>
      <c r="C217" t="s">
        <v>895</v>
      </c>
      <c r="D217" t="s">
        <v>800</v>
      </c>
      <c r="E217" t="s">
        <v>267</v>
      </c>
      <c r="F217" t="s">
        <v>896</v>
      </c>
      <c r="G217" t="s">
        <v>802</v>
      </c>
      <c r="H217" t="s">
        <v>106</v>
      </c>
      <c r="I217" s="77">
        <v>890.71</v>
      </c>
      <c r="J217" s="77">
        <v>9737</v>
      </c>
      <c r="K217" s="77">
        <v>0</v>
      </c>
      <c r="L217" s="77">
        <v>311.0081596622</v>
      </c>
      <c r="M217" s="78">
        <v>0</v>
      </c>
      <c r="N217" s="78">
        <v>3.7000000000000002E-3</v>
      </c>
      <c r="O217" s="78">
        <v>1.1999999999999999E-3</v>
      </c>
    </row>
    <row r="218" spans="2:15">
      <c r="B218" t="s">
        <v>897</v>
      </c>
      <c r="C218" t="s">
        <v>898</v>
      </c>
      <c r="D218" t="s">
        <v>123</v>
      </c>
      <c r="E218" t="s">
        <v>267</v>
      </c>
      <c r="F218" t="s">
        <v>899</v>
      </c>
      <c r="G218" t="s">
        <v>802</v>
      </c>
      <c r="H218" t="s">
        <v>110</v>
      </c>
      <c r="I218" s="77">
        <v>937.72</v>
      </c>
      <c r="J218" s="77">
        <v>15310</v>
      </c>
      <c r="K218" s="77">
        <v>0</v>
      </c>
      <c r="L218" s="77">
        <v>559.35768805839996</v>
      </c>
      <c r="M218" s="78">
        <v>0</v>
      </c>
      <c r="N218" s="78">
        <v>6.7000000000000002E-3</v>
      </c>
      <c r="O218" s="78">
        <v>2.2000000000000001E-3</v>
      </c>
    </row>
    <row r="219" spans="2:15">
      <c r="B219" t="s">
        <v>900</v>
      </c>
      <c r="C219" t="s">
        <v>901</v>
      </c>
      <c r="D219" t="s">
        <v>123</v>
      </c>
      <c r="E219" t="s">
        <v>267</v>
      </c>
      <c r="F219" t="s">
        <v>902</v>
      </c>
      <c r="G219" t="s">
        <v>802</v>
      </c>
      <c r="H219" t="s">
        <v>110</v>
      </c>
      <c r="I219" s="77">
        <v>779.37</v>
      </c>
      <c r="J219" s="77">
        <v>14822</v>
      </c>
      <c r="K219" s="77">
        <v>0</v>
      </c>
      <c r="L219" s="77">
        <v>450.08209421868003</v>
      </c>
      <c r="M219" s="78">
        <v>0</v>
      </c>
      <c r="N219" s="78">
        <v>5.4000000000000003E-3</v>
      </c>
      <c r="O219" s="78">
        <v>1.8E-3</v>
      </c>
    </row>
    <row r="220" spans="2:15">
      <c r="B220" t="s">
        <v>903</v>
      </c>
      <c r="C220" t="s">
        <v>904</v>
      </c>
      <c r="D220" t="s">
        <v>123</v>
      </c>
      <c r="E220" t="s">
        <v>267</v>
      </c>
      <c r="F220" t="s">
        <v>905</v>
      </c>
      <c r="G220" t="s">
        <v>802</v>
      </c>
      <c r="H220" t="s">
        <v>110</v>
      </c>
      <c r="I220" s="77">
        <v>1657.71</v>
      </c>
      <c r="J220" s="77">
        <v>10542</v>
      </c>
      <c r="K220" s="77">
        <v>0</v>
      </c>
      <c r="L220" s="77">
        <v>680.88350198484</v>
      </c>
      <c r="M220" s="78">
        <v>0</v>
      </c>
      <c r="N220" s="78">
        <v>8.2000000000000007E-3</v>
      </c>
      <c r="O220" s="78">
        <v>2.7000000000000001E-3</v>
      </c>
    </row>
    <row r="221" spans="2:15">
      <c r="B221" t="s">
        <v>906</v>
      </c>
      <c r="C221" t="s">
        <v>907</v>
      </c>
      <c r="D221" t="s">
        <v>823</v>
      </c>
      <c r="E221" t="s">
        <v>267</v>
      </c>
      <c r="F221" t="s">
        <v>908</v>
      </c>
      <c r="G221" t="s">
        <v>909</v>
      </c>
      <c r="H221" t="s">
        <v>106</v>
      </c>
      <c r="I221" s="77">
        <v>1358.75</v>
      </c>
      <c r="J221" s="77">
        <v>8611</v>
      </c>
      <c r="K221" s="77">
        <v>0</v>
      </c>
      <c r="L221" s="77">
        <v>419.569037525</v>
      </c>
      <c r="M221" s="78">
        <v>0</v>
      </c>
      <c r="N221" s="78">
        <v>5.1000000000000004E-3</v>
      </c>
      <c r="O221" s="78">
        <v>1.6999999999999999E-3</v>
      </c>
    </row>
    <row r="222" spans="2:15">
      <c r="B222" t="s">
        <v>910</v>
      </c>
      <c r="C222" t="s">
        <v>911</v>
      </c>
      <c r="D222" t="s">
        <v>800</v>
      </c>
      <c r="E222" t="s">
        <v>267</v>
      </c>
      <c r="F222" t="s">
        <v>912</v>
      </c>
      <c r="G222" t="s">
        <v>909</v>
      </c>
      <c r="H222" t="s">
        <v>110</v>
      </c>
      <c r="I222" s="77">
        <v>616.07000000000005</v>
      </c>
      <c r="J222" s="77">
        <v>13696</v>
      </c>
      <c r="K222" s="77">
        <v>0</v>
      </c>
      <c r="L222" s="77">
        <v>328.74946168064002</v>
      </c>
      <c r="M222" s="78">
        <v>0</v>
      </c>
      <c r="N222" s="78">
        <v>4.0000000000000001E-3</v>
      </c>
      <c r="O222" s="78">
        <v>1.2999999999999999E-3</v>
      </c>
    </row>
    <row r="223" spans="2:15">
      <c r="B223" t="s">
        <v>913</v>
      </c>
      <c r="C223" t="s">
        <v>914</v>
      </c>
      <c r="D223" t="s">
        <v>800</v>
      </c>
      <c r="E223" t="s">
        <v>267</v>
      </c>
      <c r="F223" t="s">
        <v>915</v>
      </c>
      <c r="G223" t="s">
        <v>909</v>
      </c>
      <c r="H223" t="s">
        <v>110</v>
      </c>
      <c r="I223" s="77">
        <v>887.15</v>
      </c>
      <c r="J223" s="77">
        <v>13650</v>
      </c>
      <c r="K223" s="77">
        <v>0</v>
      </c>
      <c r="L223" s="77">
        <v>471.81413779500002</v>
      </c>
      <c r="M223" s="78">
        <v>0</v>
      </c>
      <c r="N223" s="78">
        <v>5.7000000000000002E-3</v>
      </c>
      <c r="O223" s="78">
        <v>1.9E-3</v>
      </c>
    </row>
    <row r="224" spans="2:15">
      <c r="B224" t="s">
        <v>916</v>
      </c>
      <c r="C224" t="s">
        <v>917</v>
      </c>
      <c r="D224" t="s">
        <v>918</v>
      </c>
      <c r="E224" t="s">
        <v>267</v>
      </c>
      <c r="F224" t="s">
        <v>331</v>
      </c>
      <c r="G224" t="s">
        <v>805</v>
      </c>
      <c r="H224" t="s">
        <v>113</v>
      </c>
      <c r="I224" s="77">
        <v>8700.9599999999991</v>
      </c>
      <c r="J224" s="77">
        <v>1312</v>
      </c>
      <c r="K224" s="77">
        <v>0</v>
      </c>
      <c r="L224" s="77">
        <v>505.27992167423997</v>
      </c>
      <c r="M224" s="78">
        <v>0</v>
      </c>
      <c r="N224" s="78">
        <v>6.1000000000000004E-3</v>
      </c>
      <c r="O224" s="78">
        <v>2E-3</v>
      </c>
    </row>
    <row r="225" spans="2:15">
      <c r="B225" t="s">
        <v>919</v>
      </c>
      <c r="C225" t="s">
        <v>920</v>
      </c>
      <c r="D225" t="s">
        <v>823</v>
      </c>
      <c r="E225" t="s">
        <v>267</v>
      </c>
      <c r="F225" t="s">
        <v>921</v>
      </c>
      <c r="G225" t="s">
        <v>922</v>
      </c>
      <c r="H225" t="s">
        <v>106</v>
      </c>
      <c r="I225" s="77">
        <v>344.33</v>
      </c>
      <c r="J225" s="77">
        <v>24672</v>
      </c>
      <c r="K225" s="77">
        <v>0</v>
      </c>
      <c r="L225" s="77">
        <v>304.64180799360003</v>
      </c>
      <c r="M225" s="78">
        <v>0</v>
      </c>
      <c r="N225" s="78">
        <v>3.7000000000000002E-3</v>
      </c>
      <c r="O225" s="78">
        <v>1.1999999999999999E-3</v>
      </c>
    </row>
    <row r="226" spans="2:15">
      <c r="B226" t="s">
        <v>923</v>
      </c>
      <c r="C226" t="s">
        <v>924</v>
      </c>
      <c r="D226" t="s">
        <v>800</v>
      </c>
      <c r="E226" t="s">
        <v>267</v>
      </c>
      <c r="F226" t="s">
        <v>925</v>
      </c>
      <c r="G226" t="s">
        <v>809</v>
      </c>
      <c r="H226" t="s">
        <v>106</v>
      </c>
      <c r="I226" s="77">
        <v>4385.24</v>
      </c>
      <c r="J226" s="77">
        <v>70.09</v>
      </c>
      <c r="K226" s="77">
        <v>0</v>
      </c>
      <c r="L226" s="77">
        <v>11.021982371576</v>
      </c>
      <c r="M226" s="78">
        <v>0</v>
      </c>
      <c r="N226" s="78">
        <v>1E-4</v>
      </c>
      <c r="O226" s="78">
        <v>0</v>
      </c>
    </row>
    <row r="227" spans="2:15">
      <c r="B227" t="s">
        <v>926</v>
      </c>
      <c r="C227" t="s">
        <v>927</v>
      </c>
      <c r="D227" t="s">
        <v>823</v>
      </c>
      <c r="E227" t="s">
        <v>267</v>
      </c>
      <c r="F227" t="s">
        <v>928</v>
      </c>
      <c r="G227" t="s">
        <v>929</v>
      </c>
      <c r="H227" t="s">
        <v>106</v>
      </c>
      <c r="I227" s="77">
        <v>263.11</v>
      </c>
      <c r="J227" s="77">
        <v>7268</v>
      </c>
      <c r="K227" s="77">
        <v>0.50410999999999995</v>
      </c>
      <c r="L227" s="77">
        <v>69.078595592799999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930</v>
      </c>
      <c r="C228" t="s">
        <v>931</v>
      </c>
      <c r="D228" t="s">
        <v>800</v>
      </c>
      <c r="E228" t="s">
        <v>267</v>
      </c>
      <c r="F228" t="s">
        <v>932</v>
      </c>
      <c r="G228" t="s">
        <v>933</v>
      </c>
      <c r="H228" t="s">
        <v>106</v>
      </c>
      <c r="I228" s="77">
        <v>746.89</v>
      </c>
      <c r="J228" s="77">
        <v>10132</v>
      </c>
      <c r="K228" s="77">
        <v>0</v>
      </c>
      <c r="L228" s="77">
        <v>271.37017275279999</v>
      </c>
      <c r="M228" s="78">
        <v>0</v>
      </c>
      <c r="N228" s="78">
        <v>3.3E-3</v>
      </c>
      <c r="O228" s="78">
        <v>1.1000000000000001E-3</v>
      </c>
    </row>
    <row r="229" spans="2:15">
      <c r="B229" t="s">
        <v>934</v>
      </c>
      <c r="C229" t="s">
        <v>935</v>
      </c>
      <c r="D229" t="s">
        <v>800</v>
      </c>
      <c r="E229" t="s">
        <v>267</v>
      </c>
      <c r="F229" t="s">
        <v>936</v>
      </c>
      <c r="G229" t="s">
        <v>933</v>
      </c>
      <c r="H229" t="s">
        <v>106</v>
      </c>
      <c r="I229" s="77">
        <v>2780.92</v>
      </c>
      <c r="J229" s="77">
        <v>505.62599999999998</v>
      </c>
      <c r="K229" s="77">
        <v>0</v>
      </c>
      <c r="L229" s="77">
        <v>14.0610545592</v>
      </c>
      <c r="M229" s="78">
        <v>0</v>
      </c>
      <c r="N229" s="78">
        <v>2.0000000000000001E-4</v>
      </c>
      <c r="O229" s="78">
        <v>1E-4</v>
      </c>
    </row>
    <row r="230" spans="2:15">
      <c r="B230" t="s">
        <v>937</v>
      </c>
      <c r="C230" t="s">
        <v>938</v>
      </c>
      <c r="D230" t="s">
        <v>800</v>
      </c>
      <c r="E230" t="s">
        <v>267</v>
      </c>
      <c r="F230" t="s">
        <v>939</v>
      </c>
      <c r="G230" t="s">
        <v>933</v>
      </c>
      <c r="H230" t="s">
        <v>106</v>
      </c>
      <c r="I230" s="77">
        <v>791.74</v>
      </c>
      <c r="J230" s="77">
        <v>20784</v>
      </c>
      <c r="K230" s="77">
        <v>0</v>
      </c>
      <c r="L230" s="77">
        <v>590.09509637760004</v>
      </c>
      <c r="M230" s="78">
        <v>0</v>
      </c>
      <c r="N230" s="78">
        <v>7.1000000000000004E-3</v>
      </c>
      <c r="O230" s="78">
        <v>2.3999999999999998E-3</v>
      </c>
    </row>
    <row r="231" spans="2:15">
      <c r="B231" t="s">
        <v>940</v>
      </c>
      <c r="C231" t="s">
        <v>941</v>
      </c>
      <c r="D231" t="s">
        <v>800</v>
      </c>
      <c r="E231" t="s">
        <v>267</v>
      </c>
      <c r="F231" t="s">
        <v>942</v>
      </c>
      <c r="G231" t="s">
        <v>943</v>
      </c>
      <c r="H231" t="s">
        <v>106</v>
      </c>
      <c r="I231" s="77">
        <v>2631.15</v>
      </c>
      <c r="J231" s="77">
        <v>1025</v>
      </c>
      <c r="K231" s="77">
        <v>0</v>
      </c>
      <c r="L231" s="77">
        <v>96.711864974999997</v>
      </c>
      <c r="M231" s="78">
        <v>1E-4</v>
      </c>
      <c r="N231" s="78">
        <v>1.1999999999999999E-3</v>
      </c>
      <c r="O231" s="78">
        <v>4.0000000000000002E-4</v>
      </c>
    </row>
    <row r="232" spans="2:15">
      <c r="B232" t="s">
        <v>944</v>
      </c>
      <c r="C232" t="s">
        <v>945</v>
      </c>
      <c r="D232" t="s">
        <v>823</v>
      </c>
      <c r="E232" t="s">
        <v>267</v>
      </c>
      <c r="F232" t="s">
        <v>946</v>
      </c>
      <c r="G232" t="s">
        <v>813</v>
      </c>
      <c r="H232" t="s">
        <v>106</v>
      </c>
      <c r="I232" s="77">
        <v>2103.06</v>
      </c>
      <c r="J232" s="77">
        <v>4038</v>
      </c>
      <c r="K232" s="77">
        <v>0</v>
      </c>
      <c r="L232" s="77">
        <v>304.52872420080001</v>
      </c>
      <c r="M232" s="78">
        <v>0</v>
      </c>
      <c r="N232" s="78">
        <v>3.7000000000000002E-3</v>
      </c>
      <c r="O232" s="78">
        <v>1.1999999999999999E-3</v>
      </c>
    </row>
    <row r="233" spans="2:15">
      <c r="B233" t="s">
        <v>947</v>
      </c>
      <c r="C233" t="s">
        <v>948</v>
      </c>
      <c r="D233" t="s">
        <v>949</v>
      </c>
      <c r="E233" t="s">
        <v>267</v>
      </c>
      <c r="F233" t="s">
        <v>950</v>
      </c>
      <c r="G233" t="s">
        <v>951</v>
      </c>
      <c r="H233" t="s">
        <v>110</v>
      </c>
      <c r="I233" s="77">
        <v>16663.919999999998</v>
      </c>
      <c r="J233" s="77">
        <v>148.5</v>
      </c>
      <c r="K233" s="77">
        <v>0</v>
      </c>
      <c r="L233" s="77">
        <v>96.415058179439995</v>
      </c>
      <c r="M233" s="78">
        <v>0</v>
      </c>
      <c r="N233" s="78">
        <v>1.1999999999999999E-3</v>
      </c>
      <c r="O233" s="78">
        <v>4.0000000000000002E-4</v>
      </c>
    </row>
    <row r="234" spans="2:15">
      <c r="B234" t="s">
        <v>952</v>
      </c>
      <c r="C234" t="s">
        <v>953</v>
      </c>
      <c r="D234" t="s">
        <v>800</v>
      </c>
      <c r="E234" t="s">
        <v>267</v>
      </c>
      <c r="F234" t="s">
        <v>954</v>
      </c>
      <c r="G234" t="s">
        <v>820</v>
      </c>
      <c r="H234" t="s">
        <v>106</v>
      </c>
      <c r="I234" s="77">
        <v>828.85</v>
      </c>
      <c r="J234" s="77">
        <v>10200</v>
      </c>
      <c r="K234" s="77">
        <v>0</v>
      </c>
      <c r="L234" s="77">
        <v>303.17012219999998</v>
      </c>
      <c r="M234" s="78">
        <v>0</v>
      </c>
      <c r="N234" s="78">
        <v>3.7000000000000002E-3</v>
      </c>
      <c r="O234" s="78">
        <v>1.1999999999999999E-3</v>
      </c>
    </row>
    <row r="235" spans="2:15">
      <c r="B235" t="s">
        <v>955</v>
      </c>
      <c r="C235" t="s">
        <v>956</v>
      </c>
      <c r="D235" t="s">
        <v>123</v>
      </c>
      <c r="E235" t="s">
        <v>267</v>
      </c>
      <c r="F235" t="s">
        <v>957</v>
      </c>
      <c r="G235" t="s">
        <v>269</v>
      </c>
      <c r="H235" t="s">
        <v>110</v>
      </c>
      <c r="I235" s="77">
        <v>210.31</v>
      </c>
      <c r="J235" s="77">
        <v>62370</v>
      </c>
      <c r="K235" s="77">
        <v>0</v>
      </c>
      <c r="L235" s="77">
        <v>511.06590598140002</v>
      </c>
      <c r="M235" s="78">
        <v>0</v>
      </c>
      <c r="N235" s="78">
        <v>6.1999999999999998E-3</v>
      </c>
      <c r="O235" s="78">
        <v>2E-3</v>
      </c>
    </row>
    <row r="236" spans="2:15">
      <c r="B236" t="s">
        <v>958</v>
      </c>
      <c r="C236" t="s">
        <v>959</v>
      </c>
      <c r="D236" t="s">
        <v>823</v>
      </c>
      <c r="E236" t="s">
        <v>267</v>
      </c>
      <c r="F236" t="s">
        <v>960</v>
      </c>
      <c r="G236" t="s">
        <v>269</v>
      </c>
      <c r="H236" t="s">
        <v>106</v>
      </c>
      <c r="I236" s="77">
        <v>927.82</v>
      </c>
      <c r="J236" s="77">
        <v>9291.8756909999993</v>
      </c>
      <c r="K236" s="77">
        <v>0</v>
      </c>
      <c r="L236" s="77">
        <v>309.15580539594299</v>
      </c>
      <c r="M236" s="78">
        <v>0</v>
      </c>
      <c r="N236" s="78">
        <v>3.7000000000000002E-3</v>
      </c>
      <c r="O236" s="78">
        <v>1.1999999999999999E-3</v>
      </c>
    </row>
    <row r="237" spans="2:15">
      <c r="B237" t="s">
        <v>961</v>
      </c>
      <c r="C237" t="s">
        <v>962</v>
      </c>
      <c r="D237" t="s">
        <v>800</v>
      </c>
      <c r="E237" t="s">
        <v>267</v>
      </c>
      <c r="F237" t="s">
        <v>963</v>
      </c>
      <c r="G237" t="s">
        <v>832</v>
      </c>
      <c r="H237" t="s">
        <v>106</v>
      </c>
      <c r="I237" s="77">
        <v>288.11</v>
      </c>
      <c r="J237" s="77">
        <v>13172</v>
      </c>
      <c r="K237" s="77">
        <v>0</v>
      </c>
      <c r="L237" s="77">
        <v>136.0881592312</v>
      </c>
      <c r="M237" s="78">
        <v>0</v>
      </c>
      <c r="N237" s="78">
        <v>1.6000000000000001E-3</v>
      </c>
      <c r="O237" s="78">
        <v>5.0000000000000001E-4</v>
      </c>
    </row>
    <row r="238" spans="2:15">
      <c r="B238" t="s">
        <v>964</v>
      </c>
      <c r="C238" t="s">
        <v>965</v>
      </c>
      <c r="D238" t="s">
        <v>800</v>
      </c>
      <c r="E238" t="s">
        <v>267</v>
      </c>
      <c r="F238" t="s">
        <v>966</v>
      </c>
      <c r="G238" t="s">
        <v>832</v>
      </c>
      <c r="H238" t="s">
        <v>106</v>
      </c>
      <c r="I238" s="77">
        <v>504.85</v>
      </c>
      <c r="J238" s="77">
        <v>6581</v>
      </c>
      <c r="K238" s="77">
        <v>0</v>
      </c>
      <c r="L238" s="77">
        <v>119.14190410099999</v>
      </c>
      <c r="M238" s="78">
        <v>0</v>
      </c>
      <c r="N238" s="78">
        <v>1.4E-3</v>
      </c>
      <c r="O238" s="78">
        <v>5.0000000000000001E-4</v>
      </c>
    </row>
    <row r="239" spans="2:15">
      <c r="B239" t="s">
        <v>967</v>
      </c>
      <c r="C239" t="s">
        <v>968</v>
      </c>
      <c r="D239" t="s">
        <v>800</v>
      </c>
      <c r="E239" t="s">
        <v>267</v>
      </c>
      <c r="F239" t="s">
        <v>969</v>
      </c>
      <c r="G239" t="s">
        <v>832</v>
      </c>
      <c r="H239" t="s">
        <v>106</v>
      </c>
      <c r="I239" s="77">
        <v>508.48</v>
      </c>
      <c r="J239" s="77">
        <v>19357</v>
      </c>
      <c r="K239" s="77">
        <v>0</v>
      </c>
      <c r="L239" s="77">
        <v>352.95733432959997</v>
      </c>
      <c r="M239" s="78">
        <v>0</v>
      </c>
      <c r="N239" s="78">
        <v>4.3E-3</v>
      </c>
      <c r="O239" s="78">
        <v>1.4E-3</v>
      </c>
    </row>
    <row r="240" spans="2:15">
      <c r="B240" t="s">
        <v>970</v>
      </c>
      <c r="C240" t="s">
        <v>971</v>
      </c>
      <c r="D240" t="s">
        <v>823</v>
      </c>
      <c r="E240" t="s">
        <v>267</v>
      </c>
      <c r="F240" t="s">
        <v>972</v>
      </c>
      <c r="G240" t="s">
        <v>832</v>
      </c>
      <c r="H240" t="s">
        <v>106</v>
      </c>
      <c r="I240" s="77">
        <v>2411.88</v>
      </c>
      <c r="J240" s="77">
        <v>1526</v>
      </c>
      <c r="K240" s="77">
        <v>0</v>
      </c>
      <c r="L240" s="77">
        <v>131.9837656368</v>
      </c>
      <c r="M240" s="78">
        <v>0</v>
      </c>
      <c r="N240" s="78">
        <v>1.6000000000000001E-3</v>
      </c>
      <c r="O240" s="78">
        <v>5.0000000000000001E-4</v>
      </c>
    </row>
    <row r="241" spans="2:15">
      <c r="B241" t="s">
        <v>973</v>
      </c>
      <c r="C241" t="s">
        <v>974</v>
      </c>
      <c r="D241" t="s">
        <v>800</v>
      </c>
      <c r="E241" t="s">
        <v>267</v>
      </c>
      <c r="F241" t="s">
        <v>975</v>
      </c>
      <c r="G241" t="s">
        <v>857</v>
      </c>
      <c r="H241" t="s">
        <v>106</v>
      </c>
      <c r="I241" s="77">
        <v>850.71</v>
      </c>
      <c r="J241" s="77">
        <v>16236</v>
      </c>
      <c r="K241" s="77">
        <v>0</v>
      </c>
      <c r="L241" s="77">
        <v>495.30289430160002</v>
      </c>
      <c r="M241" s="78">
        <v>0</v>
      </c>
      <c r="N241" s="78">
        <v>6.0000000000000001E-3</v>
      </c>
      <c r="O241" s="78">
        <v>2E-3</v>
      </c>
    </row>
    <row r="242" spans="2:15">
      <c r="B242" t="s">
        <v>976</v>
      </c>
      <c r="C242" t="s">
        <v>977</v>
      </c>
      <c r="D242" t="s">
        <v>800</v>
      </c>
      <c r="E242" t="s">
        <v>267</v>
      </c>
      <c r="F242" t="s">
        <v>978</v>
      </c>
      <c r="G242" t="s">
        <v>857</v>
      </c>
      <c r="H242" t="s">
        <v>106</v>
      </c>
      <c r="I242" s="77">
        <v>192.99</v>
      </c>
      <c r="J242" s="77">
        <v>63375</v>
      </c>
      <c r="K242" s="77">
        <v>3.2091699999999999</v>
      </c>
      <c r="L242" s="77">
        <v>441.80355122499998</v>
      </c>
      <c r="M242" s="78">
        <v>0</v>
      </c>
      <c r="N242" s="78">
        <v>5.3E-3</v>
      </c>
      <c r="O242" s="78">
        <v>1.8E-3</v>
      </c>
    </row>
    <row r="243" spans="2:15">
      <c r="B243" t="s">
        <v>979</v>
      </c>
      <c r="C243" t="s">
        <v>980</v>
      </c>
      <c r="D243" t="s">
        <v>823</v>
      </c>
      <c r="E243" t="s">
        <v>267</v>
      </c>
      <c r="F243" t="s">
        <v>936</v>
      </c>
      <c r="G243" t="s">
        <v>857</v>
      </c>
      <c r="H243" t="s">
        <v>106</v>
      </c>
      <c r="I243" s="77">
        <v>6716.51</v>
      </c>
      <c r="J243" s="77">
        <v>247</v>
      </c>
      <c r="K243" s="77">
        <v>0</v>
      </c>
      <c r="L243" s="77">
        <v>59.490950004200002</v>
      </c>
      <c r="M243" s="78">
        <v>0</v>
      </c>
      <c r="N243" s="78">
        <v>6.9999999999999999E-4</v>
      </c>
      <c r="O243" s="78">
        <v>2.0000000000000001E-4</v>
      </c>
    </row>
    <row r="244" spans="2:15">
      <c r="B244" t="s">
        <v>981</v>
      </c>
      <c r="C244" t="s">
        <v>982</v>
      </c>
      <c r="D244" t="s">
        <v>800</v>
      </c>
      <c r="E244" t="s">
        <v>267</v>
      </c>
      <c r="F244" t="s">
        <v>983</v>
      </c>
      <c r="G244" t="s">
        <v>857</v>
      </c>
      <c r="H244" t="s">
        <v>106</v>
      </c>
      <c r="I244" s="77">
        <v>668.03</v>
      </c>
      <c r="J244" s="77">
        <v>12740</v>
      </c>
      <c r="K244" s="77">
        <v>0</v>
      </c>
      <c r="L244" s="77">
        <v>305.19378089200001</v>
      </c>
      <c r="M244" s="78">
        <v>0</v>
      </c>
      <c r="N244" s="78">
        <v>3.7000000000000002E-3</v>
      </c>
      <c r="O244" s="78">
        <v>1.1999999999999999E-3</v>
      </c>
    </row>
    <row r="245" spans="2:15">
      <c r="B245" t="s">
        <v>984</v>
      </c>
      <c r="C245" t="s">
        <v>985</v>
      </c>
      <c r="D245" t="s">
        <v>918</v>
      </c>
      <c r="E245" t="s">
        <v>267</v>
      </c>
      <c r="F245" t="s">
        <v>986</v>
      </c>
      <c r="G245" t="s">
        <v>857</v>
      </c>
      <c r="H245" t="s">
        <v>106</v>
      </c>
      <c r="I245" s="77">
        <v>90.56</v>
      </c>
      <c r="J245" s="77">
        <v>121550</v>
      </c>
      <c r="K245" s="77">
        <v>0</v>
      </c>
      <c r="L245" s="77">
        <v>394.73138848000002</v>
      </c>
      <c r="M245" s="78">
        <v>0</v>
      </c>
      <c r="N245" s="78">
        <v>4.7999999999999996E-3</v>
      </c>
      <c r="O245" s="78">
        <v>1.6000000000000001E-3</v>
      </c>
    </row>
    <row r="246" spans="2:15">
      <c r="B246" t="s">
        <v>224</v>
      </c>
      <c r="E246" s="16"/>
      <c r="F246" s="16"/>
      <c r="G246" s="16"/>
    </row>
    <row r="247" spans="2:15">
      <c r="B247" t="s">
        <v>256</v>
      </c>
      <c r="E247" s="16"/>
      <c r="F247" s="16"/>
      <c r="G247" s="16"/>
    </row>
    <row r="248" spans="2:15">
      <c r="B248" t="s">
        <v>257</v>
      </c>
      <c r="E248" s="16"/>
      <c r="F248" s="16"/>
      <c r="G248" s="16"/>
    </row>
    <row r="249" spans="2:15">
      <c r="B249" t="s">
        <v>258</v>
      </c>
      <c r="E249" s="16"/>
      <c r="F249" s="16"/>
      <c r="G249" s="16"/>
    </row>
    <row r="250" spans="2:15">
      <c r="B250" s="16" t="s">
        <v>259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1676</v>
      </c>
    </row>
    <row r="3" spans="2:63" s="1" customFormat="1">
      <c r="B3" s="2" t="s">
        <v>2</v>
      </c>
      <c r="C3" s="99" t="s">
        <v>1677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1345777.57</v>
      </c>
      <c r="I11" s="7"/>
      <c r="J11" s="75">
        <v>0.47942000000000001</v>
      </c>
      <c r="K11" s="75">
        <v>78418.003293011032</v>
      </c>
      <c r="L11" s="7"/>
      <c r="M11" s="76">
        <v>1</v>
      </c>
      <c r="N11" s="76">
        <v>0.31369999999999998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518092</v>
      </c>
      <c r="J12" s="81">
        <v>0</v>
      </c>
      <c r="K12" s="81">
        <v>16071.5161164</v>
      </c>
      <c r="M12" s="80">
        <v>0.2049</v>
      </c>
      <c r="N12" s="80">
        <v>6.4299999999999996E-2</v>
      </c>
    </row>
    <row r="13" spans="2:63">
      <c r="B13" s="79" t="s">
        <v>987</v>
      </c>
      <c r="D13" s="16"/>
      <c r="E13" s="16"/>
      <c r="F13" s="16"/>
      <c r="G13" s="16"/>
      <c r="H13" s="81">
        <v>518092</v>
      </c>
      <c r="J13" s="81">
        <v>0</v>
      </c>
      <c r="K13" s="81">
        <v>16071.5161164</v>
      </c>
      <c r="M13" s="80">
        <v>0.2049</v>
      </c>
      <c r="N13" s="80">
        <v>6.4299999999999996E-2</v>
      </c>
    </row>
    <row r="14" spans="2:63">
      <c r="B14" t="s">
        <v>988</v>
      </c>
      <c r="C14" t="s">
        <v>989</v>
      </c>
      <c r="D14" t="s">
        <v>100</v>
      </c>
      <c r="E14" t="s">
        <v>990</v>
      </c>
      <c r="F14" t="s">
        <v>991</v>
      </c>
      <c r="G14" t="s">
        <v>102</v>
      </c>
      <c r="H14" s="77">
        <v>104610</v>
      </c>
      <c r="I14" s="77">
        <v>1616</v>
      </c>
      <c r="J14" s="77">
        <v>0</v>
      </c>
      <c r="K14" s="77">
        <v>1690.4975999999999</v>
      </c>
      <c r="L14" s="78">
        <v>4.0000000000000002E-4</v>
      </c>
      <c r="M14" s="78">
        <v>2.1600000000000001E-2</v>
      </c>
      <c r="N14" s="78">
        <v>6.7999999999999996E-3</v>
      </c>
    </row>
    <row r="15" spans="2:63">
      <c r="B15" t="s">
        <v>992</v>
      </c>
      <c r="C15" t="s">
        <v>993</v>
      </c>
      <c r="D15" t="s">
        <v>100</v>
      </c>
      <c r="E15" t="s">
        <v>990</v>
      </c>
      <c r="F15" t="s">
        <v>991</v>
      </c>
      <c r="G15" t="s">
        <v>102</v>
      </c>
      <c r="H15" s="77">
        <v>37534.99</v>
      </c>
      <c r="I15" s="77">
        <v>2939</v>
      </c>
      <c r="J15" s="77">
        <v>0</v>
      </c>
      <c r="K15" s="77">
        <v>1103.1533561000001</v>
      </c>
      <c r="L15" s="78">
        <v>5.9999999999999995E-4</v>
      </c>
      <c r="M15" s="78">
        <v>1.41E-2</v>
      </c>
      <c r="N15" s="78">
        <v>4.4000000000000003E-3</v>
      </c>
    </row>
    <row r="16" spans="2:63">
      <c r="B16" t="s">
        <v>994</v>
      </c>
      <c r="C16" t="s">
        <v>995</v>
      </c>
      <c r="D16" t="s">
        <v>100</v>
      </c>
      <c r="E16" t="s">
        <v>990</v>
      </c>
      <c r="F16" t="s">
        <v>991</v>
      </c>
      <c r="G16" t="s">
        <v>102</v>
      </c>
      <c r="H16" s="77">
        <v>91350.64</v>
      </c>
      <c r="I16" s="77">
        <v>1701</v>
      </c>
      <c r="J16" s="77">
        <v>0</v>
      </c>
      <c r="K16" s="77">
        <v>1553.8743864</v>
      </c>
      <c r="L16" s="78">
        <v>1.9E-3</v>
      </c>
      <c r="M16" s="78">
        <v>1.9800000000000002E-2</v>
      </c>
      <c r="N16" s="78">
        <v>6.1999999999999998E-3</v>
      </c>
    </row>
    <row r="17" spans="2:14">
      <c r="B17" t="s">
        <v>996</v>
      </c>
      <c r="C17" t="s">
        <v>997</v>
      </c>
      <c r="D17" t="s">
        <v>100</v>
      </c>
      <c r="E17" t="s">
        <v>998</v>
      </c>
      <c r="F17" t="s">
        <v>991</v>
      </c>
      <c r="G17" t="s">
        <v>102</v>
      </c>
      <c r="H17" s="77">
        <v>44733</v>
      </c>
      <c r="I17" s="77">
        <v>1607</v>
      </c>
      <c r="J17" s="77">
        <v>0</v>
      </c>
      <c r="K17" s="77">
        <v>718.85931000000005</v>
      </c>
      <c r="L17" s="78">
        <v>8.0000000000000004E-4</v>
      </c>
      <c r="M17" s="78">
        <v>9.1999999999999998E-3</v>
      </c>
      <c r="N17" s="78">
        <v>2.8999999999999998E-3</v>
      </c>
    </row>
    <row r="18" spans="2:14">
      <c r="B18" t="s">
        <v>999</v>
      </c>
      <c r="C18" t="s">
        <v>1000</v>
      </c>
      <c r="D18" t="s">
        <v>100</v>
      </c>
      <c r="E18" t="s">
        <v>998</v>
      </c>
      <c r="F18" t="s">
        <v>991</v>
      </c>
      <c r="G18" t="s">
        <v>102</v>
      </c>
      <c r="H18" s="77">
        <v>75226.63</v>
      </c>
      <c r="I18" s="77">
        <v>2899</v>
      </c>
      <c r="J18" s="77">
        <v>0</v>
      </c>
      <c r="K18" s="77">
        <v>2180.8200037000001</v>
      </c>
      <c r="L18" s="78">
        <v>5.0000000000000001E-4</v>
      </c>
      <c r="M18" s="78">
        <v>2.7799999999999998E-2</v>
      </c>
      <c r="N18" s="78">
        <v>8.6999999999999994E-3</v>
      </c>
    </row>
    <row r="19" spans="2:14">
      <c r="B19" t="s">
        <v>1001</v>
      </c>
      <c r="C19" t="s">
        <v>1002</v>
      </c>
      <c r="D19" t="s">
        <v>100</v>
      </c>
      <c r="E19" t="s">
        <v>998</v>
      </c>
      <c r="F19" t="s">
        <v>991</v>
      </c>
      <c r="G19" t="s">
        <v>102</v>
      </c>
      <c r="H19" s="77">
        <v>91474.54</v>
      </c>
      <c r="I19" s="77">
        <v>1700</v>
      </c>
      <c r="J19" s="77">
        <v>0</v>
      </c>
      <c r="K19" s="77">
        <v>1555.06718</v>
      </c>
      <c r="L19" s="78">
        <v>5.9999999999999995E-4</v>
      </c>
      <c r="M19" s="78">
        <v>1.9800000000000002E-2</v>
      </c>
      <c r="N19" s="78">
        <v>6.1999999999999998E-3</v>
      </c>
    </row>
    <row r="20" spans="2:14">
      <c r="B20" t="s">
        <v>1003</v>
      </c>
      <c r="C20" t="s">
        <v>1004</v>
      </c>
      <c r="D20" t="s">
        <v>100</v>
      </c>
      <c r="E20" t="s">
        <v>998</v>
      </c>
      <c r="F20" t="s">
        <v>991</v>
      </c>
      <c r="G20" t="s">
        <v>102</v>
      </c>
      <c r="H20" s="77">
        <v>18127.5</v>
      </c>
      <c r="I20" s="77">
        <v>1717</v>
      </c>
      <c r="J20" s="77">
        <v>0</v>
      </c>
      <c r="K20" s="77">
        <v>311.24917499999998</v>
      </c>
      <c r="L20" s="78">
        <v>2.0000000000000001E-4</v>
      </c>
      <c r="M20" s="78">
        <v>4.0000000000000001E-3</v>
      </c>
      <c r="N20" s="78">
        <v>1.1999999999999999E-3</v>
      </c>
    </row>
    <row r="21" spans="2:14">
      <c r="B21" t="s">
        <v>1005</v>
      </c>
      <c r="C21" t="s">
        <v>1006</v>
      </c>
      <c r="D21" t="s">
        <v>100</v>
      </c>
      <c r="E21" t="s">
        <v>1007</v>
      </c>
      <c r="F21" t="s">
        <v>991</v>
      </c>
      <c r="G21" t="s">
        <v>102</v>
      </c>
      <c r="H21" s="77">
        <v>17288.03</v>
      </c>
      <c r="I21" s="77">
        <v>2914</v>
      </c>
      <c r="J21" s="77">
        <v>0</v>
      </c>
      <c r="K21" s="77">
        <v>503.77319419999998</v>
      </c>
      <c r="L21" s="78">
        <v>2.0000000000000001E-4</v>
      </c>
      <c r="M21" s="78">
        <v>6.4000000000000003E-3</v>
      </c>
      <c r="N21" s="78">
        <v>2E-3</v>
      </c>
    </row>
    <row r="22" spans="2:14">
      <c r="B22" t="s">
        <v>1008</v>
      </c>
      <c r="C22" t="s">
        <v>1009</v>
      </c>
      <c r="D22" t="s">
        <v>100</v>
      </c>
      <c r="E22" t="s">
        <v>1010</v>
      </c>
      <c r="F22" t="s">
        <v>991</v>
      </c>
      <c r="G22" t="s">
        <v>102</v>
      </c>
      <c r="H22" s="77">
        <v>2531.0100000000002</v>
      </c>
      <c r="I22" s="77">
        <v>28460</v>
      </c>
      <c r="J22" s="77">
        <v>0</v>
      </c>
      <c r="K22" s="77">
        <v>720.32544600000006</v>
      </c>
      <c r="L22" s="78">
        <v>2.9999999999999997E-4</v>
      </c>
      <c r="M22" s="78">
        <v>9.1999999999999998E-3</v>
      </c>
      <c r="N22" s="78">
        <v>2.8999999999999998E-3</v>
      </c>
    </row>
    <row r="23" spans="2:14">
      <c r="B23" t="s">
        <v>1011</v>
      </c>
      <c r="C23" t="s">
        <v>1012</v>
      </c>
      <c r="D23" t="s">
        <v>100</v>
      </c>
      <c r="E23" t="s">
        <v>1010</v>
      </c>
      <c r="F23" t="s">
        <v>991</v>
      </c>
      <c r="G23" t="s">
        <v>102</v>
      </c>
      <c r="H23" s="77">
        <v>16156.15</v>
      </c>
      <c r="I23" s="77">
        <v>16970</v>
      </c>
      <c r="J23" s="77">
        <v>0</v>
      </c>
      <c r="K23" s="77">
        <v>2741.6986550000001</v>
      </c>
      <c r="L23" s="78">
        <v>6.9999999999999999E-4</v>
      </c>
      <c r="M23" s="78">
        <v>3.5000000000000003E-2</v>
      </c>
      <c r="N23" s="78">
        <v>1.0999999999999999E-2</v>
      </c>
    </row>
    <row r="24" spans="2:14">
      <c r="B24" t="s">
        <v>1013</v>
      </c>
      <c r="C24" t="s">
        <v>1014</v>
      </c>
      <c r="D24" t="s">
        <v>100</v>
      </c>
      <c r="E24" t="s">
        <v>1010</v>
      </c>
      <c r="F24" t="s">
        <v>991</v>
      </c>
      <c r="G24" t="s">
        <v>102</v>
      </c>
      <c r="H24" s="77">
        <v>1945.51</v>
      </c>
      <c r="I24" s="77">
        <v>17100</v>
      </c>
      <c r="J24" s="77">
        <v>0</v>
      </c>
      <c r="K24" s="77">
        <v>332.68221</v>
      </c>
      <c r="L24" s="78">
        <v>2.0000000000000001E-4</v>
      </c>
      <c r="M24" s="78">
        <v>4.1999999999999997E-3</v>
      </c>
      <c r="N24" s="78">
        <v>1.2999999999999999E-3</v>
      </c>
    </row>
    <row r="25" spans="2:14">
      <c r="B25" t="s">
        <v>1015</v>
      </c>
      <c r="C25" t="s">
        <v>1016</v>
      </c>
      <c r="D25" t="s">
        <v>100</v>
      </c>
      <c r="E25" t="s">
        <v>1010</v>
      </c>
      <c r="F25" t="s">
        <v>991</v>
      </c>
      <c r="G25" t="s">
        <v>102</v>
      </c>
      <c r="H25" s="77">
        <v>17114</v>
      </c>
      <c r="I25" s="77">
        <v>15540</v>
      </c>
      <c r="J25" s="77">
        <v>0</v>
      </c>
      <c r="K25" s="77">
        <v>2659.5156000000002</v>
      </c>
      <c r="L25" s="78">
        <v>2E-3</v>
      </c>
      <c r="M25" s="78">
        <v>3.39E-2</v>
      </c>
      <c r="N25" s="78">
        <v>1.06E-2</v>
      </c>
    </row>
    <row r="26" spans="2:14">
      <c r="B26" s="79" t="s">
        <v>1017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1018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1019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1020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222</v>
      </c>
      <c r="D36" s="16"/>
      <c r="E36" s="16"/>
      <c r="F36" s="16"/>
      <c r="G36" s="16"/>
      <c r="H36" s="81">
        <v>827685.57</v>
      </c>
      <c r="J36" s="81">
        <v>0.47942000000000001</v>
      </c>
      <c r="K36" s="81">
        <v>62346.487176611023</v>
      </c>
      <c r="M36" s="80">
        <v>0.79510000000000003</v>
      </c>
      <c r="N36" s="80">
        <v>0.24940000000000001</v>
      </c>
    </row>
    <row r="37" spans="2:14">
      <c r="B37" s="79" t="s">
        <v>1021</v>
      </c>
      <c r="D37" s="16"/>
      <c r="E37" s="16"/>
      <c r="F37" s="16"/>
      <c r="G37" s="16"/>
      <c r="H37" s="81">
        <v>822580.95</v>
      </c>
      <c r="J37" s="81">
        <v>0.47942000000000001</v>
      </c>
      <c r="K37" s="81">
        <v>61836.505215075827</v>
      </c>
      <c r="M37" s="80">
        <v>0.78849999999999998</v>
      </c>
      <c r="N37" s="80">
        <v>0.24740000000000001</v>
      </c>
    </row>
    <row r="38" spans="2:14">
      <c r="B38" t="s">
        <v>1022</v>
      </c>
      <c r="C38" t="s">
        <v>1023</v>
      </c>
      <c r="D38" t="s">
        <v>800</v>
      </c>
      <c r="E38" t="s">
        <v>1024</v>
      </c>
      <c r="F38" t="s">
        <v>909</v>
      </c>
      <c r="G38" t="s">
        <v>106</v>
      </c>
      <c r="H38" s="77">
        <v>4235.26</v>
      </c>
      <c r="I38" s="77">
        <v>3160</v>
      </c>
      <c r="J38" s="77">
        <v>0</v>
      </c>
      <c r="K38" s="77">
        <v>479.92949857600001</v>
      </c>
      <c r="L38" s="78">
        <v>1E-4</v>
      </c>
      <c r="M38" s="78">
        <v>6.1000000000000004E-3</v>
      </c>
      <c r="N38" s="78">
        <v>1.9E-3</v>
      </c>
    </row>
    <row r="39" spans="2:14">
      <c r="B39" t="s">
        <v>1025</v>
      </c>
      <c r="C39" t="s">
        <v>1026</v>
      </c>
      <c r="D39" t="s">
        <v>800</v>
      </c>
      <c r="E39" t="s">
        <v>1024</v>
      </c>
      <c r="F39" t="s">
        <v>909</v>
      </c>
      <c r="G39" t="s">
        <v>106</v>
      </c>
      <c r="H39" s="77">
        <v>5359.09</v>
      </c>
      <c r="I39" s="77">
        <v>3863.5</v>
      </c>
      <c r="J39" s="77">
        <v>0</v>
      </c>
      <c r="K39" s="77">
        <v>742.47571354989998</v>
      </c>
      <c r="L39" s="78">
        <v>1E-4</v>
      </c>
      <c r="M39" s="78">
        <v>9.4999999999999998E-3</v>
      </c>
      <c r="N39" s="78">
        <v>3.0000000000000001E-3</v>
      </c>
    </row>
    <row r="40" spans="2:14">
      <c r="B40" t="s">
        <v>1027</v>
      </c>
      <c r="C40" t="s">
        <v>1028</v>
      </c>
      <c r="D40" t="s">
        <v>800</v>
      </c>
      <c r="E40" t="s">
        <v>1029</v>
      </c>
      <c r="F40" t="s">
        <v>909</v>
      </c>
      <c r="G40" t="s">
        <v>106</v>
      </c>
      <c r="H40" s="77">
        <v>9263.36</v>
      </c>
      <c r="I40" s="77">
        <v>5421.5</v>
      </c>
      <c r="J40" s="77">
        <v>0</v>
      </c>
      <c r="K40" s="77">
        <v>1800.9360417664</v>
      </c>
      <c r="L40" s="78">
        <v>2.9999999999999997E-4</v>
      </c>
      <c r="M40" s="78">
        <v>2.3E-2</v>
      </c>
      <c r="N40" s="78">
        <v>7.1999999999999998E-3</v>
      </c>
    </row>
    <row r="41" spans="2:14">
      <c r="B41" t="s">
        <v>1030</v>
      </c>
      <c r="C41" t="s">
        <v>1031</v>
      </c>
      <c r="D41" t="s">
        <v>1032</v>
      </c>
      <c r="E41" t="s">
        <v>1033</v>
      </c>
      <c r="F41" t="s">
        <v>909</v>
      </c>
      <c r="G41" t="s">
        <v>106</v>
      </c>
      <c r="H41" s="77">
        <v>17319.310000000001</v>
      </c>
      <c r="I41" s="77">
        <v>498.1</v>
      </c>
      <c r="J41" s="77">
        <v>0</v>
      </c>
      <c r="K41" s="77">
        <v>309.35519443246</v>
      </c>
      <c r="L41" s="78">
        <v>0</v>
      </c>
      <c r="M41" s="78">
        <v>3.8999999999999998E-3</v>
      </c>
      <c r="N41" s="78">
        <v>1.1999999999999999E-3</v>
      </c>
    </row>
    <row r="42" spans="2:14">
      <c r="B42" t="s">
        <v>1034</v>
      </c>
      <c r="C42" t="s">
        <v>1035</v>
      </c>
      <c r="D42" t="s">
        <v>1036</v>
      </c>
      <c r="E42" t="s">
        <v>1037</v>
      </c>
      <c r="F42" t="s">
        <v>909</v>
      </c>
      <c r="G42" t="s">
        <v>200</v>
      </c>
      <c r="H42" s="77">
        <v>113812.6</v>
      </c>
      <c r="I42" s="77">
        <v>19750</v>
      </c>
      <c r="J42" s="77">
        <v>0</v>
      </c>
      <c r="K42" s="77">
        <v>607.17542536200006</v>
      </c>
      <c r="L42" s="78">
        <v>2.9999999999999997E-4</v>
      </c>
      <c r="M42" s="78">
        <v>7.7000000000000002E-3</v>
      </c>
      <c r="N42" s="78">
        <v>2.3999999999999998E-3</v>
      </c>
    </row>
    <row r="43" spans="2:14">
      <c r="B43" t="s">
        <v>1038</v>
      </c>
      <c r="C43" t="s">
        <v>1039</v>
      </c>
      <c r="D43" t="s">
        <v>918</v>
      </c>
      <c r="E43" t="s">
        <v>1040</v>
      </c>
      <c r="F43" t="s">
        <v>909</v>
      </c>
      <c r="G43" t="s">
        <v>106</v>
      </c>
      <c r="H43" s="77">
        <v>6927.72</v>
      </c>
      <c r="I43" s="77">
        <v>3010.75</v>
      </c>
      <c r="J43" s="77">
        <v>0</v>
      </c>
      <c r="K43" s="77">
        <v>747.95471902140002</v>
      </c>
      <c r="L43" s="78">
        <v>4.0000000000000002E-4</v>
      </c>
      <c r="M43" s="78">
        <v>9.4999999999999998E-3</v>
      </c>
      <c r="N43" s="78">
        <v>3.0000000000000001E-3</v>
      </c>
    </row>
    <row r="44" spans="2:14">
      <c r="B44" t="s">
        <v>1041</v>
      </c>
      <c r="C44" t="s">
        <v>1042</v>
      </c>
      <c r="D44" t="s">
        <v>800</v>
      </c>
      <c r="E44" t="s">
        <v>1043</v>
      </c>
      <c r="F44" t="s">
        <v>909</v>
      </c>
      <c r="G44" t="s">
        <v>110</v>
      </c>
      <c r="H44" s="77">
        <v>2600.37</v>
      </c>
      <c r="I44" s="77">
        <v>19330</v>
      </c>
      <c r="J44" s="77">
        <v>0</v>
      </c>
      <c r="K44" s="77">
        <v>1958.4308561201999</v>
      </c>
      <c r="L44" s="78">
        <v>8.0000000000000004E-4</v>
      </c>
      <c r="M44" s="78">
        <v>2.5000000000000001E-2</v>
      </c>
      <c r="N44" s="78">
        <v>7.7999999999999996E-3</v>
      </c>
    </row>
    <row r="45" spans="2:14">
      <c r="B45" t="s">
        <v>1044</v>
      </c>
      <c r="C45" t="s">
        <v>1045</v>
      </c>
      <c r="D45" t="s">
        <v>123</v>
      </c>
      <c r="E45" t="s">
        <v>1046</v>
      </c>
      <c r="F45" t="s">
        <v>991</v>
      </c>
      <c r="G45" t="s">
        <v>106</v>
      </c>
      <c r="H45" s="77">
        <v>16843.919999999998</v>
      </c>
      <c r="I45" s="77">
        <v>6246.9</v>
      </c>
      <c r="J45" s="77">
        <v>0</v>
      </c>
      <c r="K45" s="77">
        <v>3773.2710987892801</v>
      </c>
      <c r="L45" s="78">
        <v>4.0000000000000002E-4</v>
      </c>
      <c r="M45" s="78">
        <v>4.8099999999999997E-2</v>
      </c>
      <c r="N45" s="78">
        <v>1.5100000000000001E-2</v>
      </c>
    </row>
    <row r="46" spans="2:14">
      <c r="B46" t="s">
        <v>1047</v>
      </c>
      <c r="C46" t="s">
        <v>1048</v>
      </c>
      <c r="D46" t="s">
        <v>823</v>
      </c>
      <c r="E46" t="s">
        <v>1024</v>
      </c>
      <c r="F46" t="s">
        <v>991</v>
      </c>
      <c r="G46" t="s">
        <v>106</v>
      </c>
      <c r="H46" s="77">
        <v>2349.96</v>
      </c>
      <c r="I46" s="77">
        <v>29731</v>
      </c>
      <c r="J46" s="77">
        <v>0</v>
      </c>
      <c r="K46" s="77">
        <v>2505.4184548536</v>
      </c>
      <c r="L46" s="78">
        <v>1E-4</v>
      </c>
      <c r="M46" s="78">
        <v>3.1899999999999998E-2</v>
      </c>
      <c r="N46" s="78">
        <v>0.01</v>
      </c>
    </row>
    <row r="47" spans="2:14">
      <c r="B47" t="s">
        <v>1049</v>
      </c>
      <c r="C47" t="s">
        <v>1050</v>
      </c>
      <c r="D47" t="s">
        <v>918</v>
      </c>
      <c r="E47" t="s">
        <v>1024</v>
      </c>
      <c r="F47" t="s">
        <v>991</v>
      </c>
      <c r="G47" t="s">
        <v>106</v>
      </c>
      <c r="H47" s="77">
        <v>126767.07</v>
      </c>
      <c r="I47" s="77">
        <v>725.85</v>
      </c>
      <c r="J47" s="77">
        <v>0</v>
      </c>
      <c r="K47" s="77">
        <v>3299.6176564556699</v>
      </c>
      <c r="L47" s="78">
        <v>2.0000000000000001E-4</v>
      </c>
      <c r="M47" s="78">
        <v>4.2099999999999999E-2</v>
      </c>
      <c r="N47" s="78">
        <v>1.32E-2</v>
      </c>
    </row>
    <row r="48" spans="2:14">
      <c r="B48" t="s">
        <v>1051</v>
      </c>
      <c r="C48" t="s">
        <v>1052</v>
      </c>
      <c r="D48" t="s">
        <v>918</v>
      </c>
      <c r="E48" t="s">
        <v>1024</v>
      </c>
      <c r="F48" t="s">
        <v>991</v>
      </c>
      <c r="G48" t="s">
        <v>106</v>
      </c>
      <c r="H48" s="77">
        <v>59942.14</v>
      </c>
      <c r="I48" s="77">
        <v>984</v>
      </c>
      <c r="J48" s="77">
        <v>0</v>
      </c>
      <c r="K48" s="77">
        <v>2115.1327381535998</v>
      </c>
      <c r="L48" s="78">
        <v>2.9999999999999997E-4</v>
      </c>
      <c r="M48" s="78">
        <v>2.7E-2</v>
      </c>
      <c r="N48" s="78">
        <v>8.5000000000000006E-3</v>
      </c>
    </row>
    <row r="49" spans="2:14">
      <c r="B49" t="s">
        <v>1053</v>
      </c>
      <c r="C49" t="s">
        <v>1054</v>
      </c>
      <c r="D49" t="s">
        <v>123</v>
      </c>
      <c r="E49" t="s">
        <v>1024</v>
      </c>
      <c r="F49" t="s">
        <v>991</v>
      </c>
      <c r="G49" t="s">
        <v>201</v>
      </c>
      <c r="H49" s="77">
        <v>153209.72</v>
      </c>
      <c r="I49" s="77">
        <v>2122</v>
      </c>
      <c r="J49" s="77">
        <v>0</v>
      </c>
      <c r="K49" s="77">
        <v>1485.1071660371199</v>
      </c>
      <c r="L49" s="78">
        <v>5.0000000000000001E-4</v>
      </c>
      <c r="M49" s="78">
        <v>1.89E-2</v>
      </c>
      <c r="N49" s="78">
        <v>5.8999999999999999E-3</v>
      </c>
    </row>
    <row r="50" spans="2:14">
      <c r="B50" t="s">
        <v>1055</v>
      </c>
      <c r="C50" t="s">
        <v>1056</v>
      </c>
      <c r="D50" t="s">
        <v>823</v>
      </c>
      <c r="E50" t="s">
        <v>1024</v>
      </c>
      <c r="F50" t="s">
        <v>991</v>
      </c>
      <c r="G50" t="s">
        <v>106</v>
      </c>
      <c r="H50" s="77">
        <v>2550.23</v>
      </c>
      <c r="I50" s="77">
        <v>6838</v>
      </c>
      <c r="J50" s="77">
        <v>0</v>
      </c>
      <c r="K50" s="77">
        <v>625.34363245639997</v>
      </c>
      <c r="L50" s="78">
        <v>1E-4</v>
      </c>
      <c r="M50" s="78">
        <v>8.0000000000000002E-3</v>
      </c>
      <c r="N50" s="78">
        <v>2.5000000000000001E-3</v>
      </c>
    </row>
    <row r="51" spans="2:14">
      <c r="B51" t="s">
        <v>1057</v>
      </c>
      <c r="C51" t="s">
        <v>1058</v>
      </c>
      <c r="D51" t="s">
        <v>800</v>
      </c>
      <c r="E51" t="s">
        <v>1024</v>
      </c>
      <c r="F51" t="s">
        <v>991</v>
      </c>
      <c r="G51" t="s">
        <v>106</v>
      </c>
      <c r="H51" s="77">
        <v>2857.69</v>
      </c>
      <c r="I51" s="77">
        <v>5038</v>
      </c>
      <c r="J51" s="77">
        <v>0</v>
      </c>
      <c r="K51" s="77">
        <v>516.27793400919995</v>
      </c>
      <c r="L51" s="78">
        <v>0</v>
      </c>
      <c r="M51" s="78">
        <v>6.6E-3</v>
      </c>
      <c r="N51" s="78">
        <v>2.0999999999999999E-3</v>
      </c>
    </row>
    <row r="52" spans="2:14">
      <c r="B52" t="s">
        <v>1059</v>
      </c>
      <c r="C52" t="s">
        <v>1060</v>
      </c>
      <c r="D52" t="s">
        <v>918</v>
      </c>
      <c r="E52" t="s">
        <v>1024</v>
      </c>
      <c r="F52" t="s">
        <v>991</v>
      </c>
      <c r="G52" t="s">
        <v>106</v>
      </c>
      <c r="H52" s="77">
        <v>40367.07</v>
      </c>
      <c r="I52" s="77">
        <v>482.8</v>
      </c>
      <c r="J52" s="77">
        <v>0</v>
      </c>
      <c r="K52" s="77">
        <v>698.88347926055997</v>
      </c>
      <c r="L52" s="78">
        <v>4.0000000000000002E-4</v>
      </c>
      <c r="M52" s="78">
        <v>8.8999999999999999E-3</v>
      </c>
      <c r="N52" s="78">
        <v>2.8E-3</v>
      </c>
    </row>
    <row r="53" spans="2:14">
      <c r="B53" t="s">
        <v>1061</v>
      </c>
      <c r="C53" t="s">
        <v>1062</v>
      </c>
      <c r="D53" t="s">
        <v>1063</v>
      </c>
      <c r="E53" t="s">
        <v>1024</v>
      </c>
      <c r="F53" t="s">
        <v>991</v>
      </c>
      <c r="G53" t="s">
        <v>110</v>
      </c>
      <c r="H53" s="77">
        <v>35875.71</v>
      </c>
      <c r="I53" s="77">
        <v>638</v>
      </c>
      <c r="J53" s="77">
        <v>0</v>
      </c>
      <c r="K53" s="77">
        <v>891.78964550676005</v>
      </c>
      <c r="L53" s="78">
        <v>2.0000000000000001E-4</v>
      </c>
      <c r="M53" s="78">
        <v>1.14E-2</v>
      </c>
      <c r="N53" s="78">
        <v>3.5999999999999999E-3</v>
      </c>
    </row>
    <row r="54" spans="2:14">
      <c r="B54" t="s">
        <v>1064</v>
      </c>
      <c r="C54" t="s">
        <v>1065</v>
      </c>
      <c r="D54" t="s">
        <v>1063</v>
      </c>
      <c r="E54" t="s">
        <v>1024</v>
      </c>
      <c r="F54" t="s">
        <v>991</v>
      </c>
      <c r="G54" t="s">
        <v>106</v>
      </c>
      <c r="H54" s="77">
        <v>23734.36</v>
      </c>
      <c r="I54" s="77">
        <v>649.07000000000005</v>
      </c>
      <c r="J54" s="77">
        <v>0</v>
      </c>
      <c r="K54" s="77">
        <v>552.43266108087198</v>
      </c>
      <c r="L54" s="78">
        <v>1E-4</v>
      </c>
      <c r="M54" s="78">
        <v>7.0000000000000001E-3</v>
      </c>
      <c r="N54" s="78">
        <v>2.2000000000000001E-3</v>
      </c>
    </row>
    <row r="55" spans="2:14">
      <c r="B55" t="s">
        <v>1066</v>
      </c>
      <c r="C55" t="s">
        <v>1067</v>
      </c>
      <c r="D55" t="s">
        <v>823</v>
      </c>
      <c r="E55" t="s">
        <v>1024</v>
      </c>
      <c r="F55" t="s">
        <v>991</v>
      </c>
      <c r="G55" t="s">
        <v>106</v>
      </c>
      <c r="H55" s="77">
        <v>1496.88</v>
      </c>
      <c r="I55" s="77">
        <v>11438</v>
      </c>
      <c r="J55" s="77">
        <v>0</v>
      </c>
      <c r="K55" s="77">
        <v>613.97029995840001</v>
      </c>
      <c r="L55" s="78">
        <v>0</v>
      </c>
      <c r="M55" s="78">
        <v>7.7999999999999996E-3</v>
      </c>
      <c r="N55" s="78">
        <v>2.5000000000000001E-3</v>
      </c>
    </row>
    <row r="56" spans="2:14">
      <c r="B56" t="s">
        <v>1068</v>
      </c>
      <c r="C56" t="s">
        <v>1069</v>
      </c>
      <c r="D56" t="s">
        <v>123</v>
      </c>
      <c r="E56" t="s">
        <v>1024</v>
      </c>
      <c r="F56" t="s">
        <v>991</v>
      </c>
      <c r="G56" t="s">
        <v>110</v>
      </c>
      <c r="H56" s="77">
        <v>51293.46</v>
      </c>
      <c r="I56" s="77">
        <v>2845.5</v>
      </c>
      <c r="J56" s="77">
        <v>0</v>
      </c>
      <c r="K56" s="77">
        <v>5686.7197662336603</v>
      </c>
      <c r="L56" s="78">
        <v>2.0000000000000001E-4</v>
      </c>
      <c r="M56" s="78">
        <v>7.2499999999999995E-2</v>
      </c>
      <c r="N56" s="78">
        <v>2.2700000000000001E-2</v>
      </c>
    </row>
    <row r="57" spans="2:14">
      <c r="B57" t="s">
        <v>1070</v>
      </c>
      <c r="C57" t="s">
        <v>1071</v>
      </c>
      <c r="D57" t="s">
        <v>823</v>
      </c>
      <c r="E57" t="s">
        <v>1072</v>
      </c>
      <c r="F57" t="s">
        <v>991</v>
      </c>
      <c r="G57" t="s">
        <v>106</v>
      </c>
      <c r="H57" s="77">
        <v>10359.6</v>
      </c>
      <c r="I57" s="77">
        <v>5688</v>
      </c>
      <c r="J57" s="77">
        <v>0</v>
      </c>
      <c r="K57" s="77">
        <v>2113.065016128</v>
      </c>
      <c r="L57" s="78">
        <v>1E-4</v>
      </c>
      <c r="M57" s="78">
        <v>2.69E-2</v>
      </c>
      <c r="N57" s="78">
        <v>8.5000000000000006E-3</v>
      </c>
    </row>
    <row r="58" spans="2:14">
      <c r="B58" t="s">
        <v>1073</v>
      </c>
      <c r="C58" t="s">
        <v>1074</v>
      </c>
      <c r="D58" t="s">
        <v>823</v>
      </c>
      <c r="E58" t="s">
        <v>1075</v>
      </c>
      <c r="F58" t="s">
        <v>991</v>
      </c>
      <c r="G58" t="s">
        <v>106</v>
      </c>
      <c r="H58" s="77">
        <v>7755.49</v>
      </c>
      <c r="I58" s="77">
        <v>7411</v>
      </c>
      <c r="J58" s="77">
        <v>0</v>
      </c>
      <c r="K58" s="77">
        <v>2061.0870789454002</v>
      </c>
      <c r="L58" s="78">
        <v>0</v>
      </c>
      <c r="M58" s="78">
        <v>2.63E-2</v>
      </c>
      <c r="N58" s="78">
        <v>8.2000000000000007E-3</v>
      </c>
    </row>
    <row r="59" spans="2:14">
      <c r="B59" t="s">
        <v>1076</v>
      </c>
      <c r="C59" t="s">
        <v>1077</v>
      </c>
      <c r="D59" t="s">
        <v>800</v>
      </c>
      <c r="E59" t="s">
        <v>1078</v>
      </c>
      <c r="F59" t="s">
        <v>991</v>
      </c>
      <c r="G59" t="s">
        <v>116</v>
      </c>
      <c r="H59" s="77">
        <v>15620.77</v>
      </c>
      <c r="I59" s="77">
        <v>4927</v>
      </c>
      <c r="J59" s="77">
        <v>0</v>
      </c>
      <c r="K59" s="77">
        <v>2037.1477758875101</v>
      </c>
      <c r="L59" s="78">
        <v>2.0000000000000001E-4</v>
      </c>
      <c r="M59" s="78">
        <v>2.5999999999999999E-2</v>
      </c>
      <c r="N59" s="78">
        <v>8.0999999999999996E-3</v>
      </c>
    </row>
    <row r="60" spans="2:14">
      <c r="B60" t="s">
        <v>1079</v>
      </c>
      <c r="C60" t="s">
        <v>1080</v>
      </c>
      <c r="D60" t="s">
        <v>918</v>
      </c>
      <c r="E60" t="s">
        <v>1081</v>
      </c>
      <c r="F60" t="s">
        <v>991</v>
      </c>
      <c r="G60" t="s">
        <v>106</v>
      </c>
      <c r="H60" s="77">
        <v>23133.65</v>
      </c>
      <c r="I60" s="77">
        <v>1002</v>
      </c>
      <c r="J60" s="77">
        <v>0</v>
      </c>
      <c r="K60" s="77">
        <v>831.23183437800003</v>
      </c>
      <c r="L60" s="78">
        <v>1E-4</v>
      </c>
      <c r="M60" s="78">
        <v>1.06E-2</v>
      </c>
      <c r="N60" s="78">
        <v>3.3E-3</v>
      </c>
    </row>
    <row r="61" spans="2:14">
      <c r="B61" t="s">
        <v>1082</v>
      </c>
      <c r="C61" t="s">
        <v>1083</v>
      </c>
      <c r="D61" t="s">
        <v>800</v>
      </c>
      <c r="E61" t="s">
        <v>1084</v>
      </c>
      <c r="F61" t="s">
        <v>991</v>
      </c>
      <c r="G61" t="s">
        <v>106</v>
      </c>
      <c r="H61" s="77">
        <v>3278.3</v>
      </c>
      <c r="I61" s="77">
        <v>4592.5</v>
      </c>
      <c r="J61" s="77">
        <v>0</v>
      </c>
      <c r="K61" s="77">
        <v>539.89355601499994</v>
      </c>
      <c r="L61" s="78">
        <v>2.9999999999999997E-4</v>
      </c>
      <c r="M61" s="78">
        <v>6.8999999999999999E-3</v>
      </c>
      <c r="N61" s="78">
        <v>2.2000000000000001E-3</v>
      </c>
    </row>
    <row r="62" spans="2:14">
      <c r="B62" t="s">
        <v>1085</v>
      </c>
      <c r="C62" t="s">
        <v>1086</v>
      </c>
      <c r="D62" t="s">
        <v>918</v>
      </c>
      <c r="E62" t="s">
        <v>1084</v>
      </c>
      <c r="F62" t="s">
        <v>991</v>
      </c>
      <c r="G62" t="s">
        <v>106</v>
      </c>
      <c r="H62" s="77">
        <v>145.15</v>
      </c>
      <c r="I62" s="77">
        <v>77857</v>
      </c>
      <c r="J62" s="77">
        <v>0</v>
      </c>
      <c r="K62" s="77">
        <v>405.25183570299998</v>
      </c>
      <c r="L62" s="78">
        <v>0</v>
      </c>
      <c r="M62" s="78">
        <v>5.1999999999999998E-3</v>
      </c>
      <c r="N62" s="78">
        <v>1.6000000000000001E-3</v>
      </c>
    </row>
    <row r="63" spans="2:14">
      <c r="B63" t="s">
        <v>1087</v>
      </c>
      <c r="C63" t="s">
        <v>1088</v>
      </c>
      <c r="D63" t="s">
        <v>1063</v>
      </c>
      <c r="E63" t="s">
        <v>1089</v>
      </c>
      <c r="F63" t="s">
        <v>991</v>
      </c>
      <c r="G63" t="s">
        <v>110</v>
      </c>
      <c r="H63" s="77">
        <v>11397.14</v>
      </c>
      <c r="I63" s="77">
        <v>20196</v>
      </c>
      <c r="J63" s="77">
        <v>0</v>
      </c>
      <c r="K63" s="77">
        <v>8968.1422258612802</v>
      </c>
      <c r="L63" s="78">
        <v>4.0000000000000002E-4</v>
      </c>
      <c r="M63" s="78">
        <v>0.1144</v>
      </c>
      <c r="N63" s="78">
        <v>3.5900000000000001E-2</v>
      </c>
    </row>
    <row r="64" spans="2:14">
      <c r="B64" t="s">
        <v>1090</v>
      </c>
      <c r="C64" t="s">
        <v>1091</v>
      </c>
      <c r="D64" t="s">
        <v>1063</v>
      </c>
      <c r="E64" t="s">
        <v>1089</v>
      </c>
      <c r="F64" t="s">
        <v>991</v>
      </c>
      <c r="G64" t="s">
        <v>110</v>
      </c>
      <c r="H64" s="77">
        <v>3971.07</v>
      </c>
      <c r="I64" s="77">
        <v>8947.0999999999749</v>
      </c>
      <c r="J64" s="77">
        <v>0</v>
      </c>
      <c r="K64" s="77">
        <v>1384.3027321879099</v>
      </c>
      <c r="L64" s="78">
        <v>6.9999999999999999E-4</v>
      </c>
      <c r="M64" s="78">
        <v>1.77E-2</v>
      </c>
      <c r="N64" s="78">
        <v>5.4999999999999997E-3</v>
      </c>
    </row>
    <row r="65" spans="2:14">
      <c r="B65" t="s">
        <v>1092</v>
      </c>
      <c r="C65" t="s">
        <v>1093</v>
      </c>
      <c r="D65" t="s">
        <v>1063</v>
      </c>
      <c r="E65" t="s">
        <v>1089</v>
      </c>
      <c r="F65" t="s">
        <v>991</v>
      </c>
      <c r="G65" t="s">
        <v>110</v>
      </c>
      <c r="H65" s="77">
        <v>4247.1899999999996</v>
      </c>
      <c r="I65" s="77">
        <v>2128</v>
      </c>
      <c r="J65" s="77">
        <v>0</v>
      </c>
      <c r="K65" s="77">
        <v>352.13934770783999</v>
      </c>
      <c r="L65" s="78">
        <v>1E-4</v>
      </c>
      <c r="M65" s="78">
        <v>4.4999999999999997E-3</v>
      </c>
      <c r="N65" s="78">
        <v>1.4E-3</v>
      </c>
    </row>
    <row r="66" spans="2:14">
      <c r="B66" t="s">
        <v>1094</v>
      </c>
      <c r="C66" t="s">
        <v>1095</v>
      </c>
      <c r="D66" t="s">
        <v>1063</v>
      </c>
      <c r="E66" t="s">
        <v>1089</v>
      </c>
      <c r="F66" t="s">
        <v>991</v>
      </c>
      <c r="G66" t="s">
        <v>110</v>
      </c>
      <c r="H66" s="77">
        <v>3093.62</v>
      </c>
      <c r="I66" s="77">
        <v>5423.6</v>
      </c>
      <c r="J66" s="77">
        <v>0</v>
      </c>
      <c r="K66" s="77">
        <v>653.72615466558398</v>
      </c>
      <c r="L66" s="78">
        <v>5.0000000000000001E-4</v>
      </c>
      <c r="M66" s="78">
        <v>8.3000000000000001E-3</v>
      </c>
      <c r="N66" s="78">
        <v>2.5999999999999999E-3</v>
      </c>
    </row>
    <row r="67" spans="2:14">
      <c r="B67" t="s">
        <v>1096</v>
      </c>
      <c r="C67" t="s">
        <v>1097</v>
      </c>
      <c r="D67" t="s">
        <v>1036</v>
      </c>
      <c r="E67" t="s">
        <v>1037</v>
      </c>
      <c r="F67" t="s">
        <v>991</v>
      </c>
      <c r="G67" t="s">
        <v>200</v>
      </c>
      <c r="H67" s="77">
        <v>17383.29</v>
      </c>
      <c r="I67" s="77">
        <v>209400</v>
      </c>
      <c r="J67" s="77">
        <v>0</v>
      </c>
      <c r="K67" s="77">
        <v>983.25325733112004</v>
      </c>
      <c r="L67" s="78">
        <v>0</v>
      </c>
      <c r="M67" s="78">
        <v>1.2500000000000001E-2</v>
      </c>
      <c r="N67" s="78">
        <v>3.8999999999999998E-3</v>
      </c>
    </row>
    <row r="68" spans="2:14">
      <c r="B68" t="s">
        <v>1098</v>
      </c>
      <c r="C68" t="s">
        <v>1099</v>
      </c>
      <c r="D68" t="s">
        <v>800</v>
      </c>
      <c r="E68" t="s">
        <v>1100</v>
      </c>
      <c r="F68" t="s">
        <v>991</v>
      </c>
      <c r="G68" t="s">
        <v>106</v>
      </c>
      <c r="H68" s="77">
        <v>280.83999999999997</v>
      </c>
      <c r="I68" s="77">
        <v>31568</v>
      </c>
      <c r="J68" s="77">
        <v>0.47942000000000001</v>
      </c>
      <c r="K68" s="77">
        <v>318.39829832319998</v>
      </c>
      <c r="L68" s="78">
        <v>0</v>
      </c>
      <c r="M68" s="78">
        <v>4.1000000000000003E-3</v>
      </c>
      <c r="N68" s="78">
        <v>1.2999999999999999E-3</v>
      </c>
    </row>
    <row r="69" spans="2:14">
      <c r="B69" t="s">
        <v>1101</v>
      </c>
      <c r="C69" t="s">
        <v>1102</v>
      </c>
      <c r="D69" t="s">
        <v>823</v>
      </c>
      <c r="E69" t="s">
        <v>1103</v>
      </c>
      <c r="F69" t="s">
        <v>991</v>
      </c>
      <c r="G69" t="s">
        <v>106</v>
      </c>
      <c r="H69" s="77">
        <v>1583.48</v>
      </c>
      <c r="I69" s="77">
        <v>6720</v>
      </c>
      <c r="J69" s="77">
        <v>0</v>
      </c>
      <c r="K69" s="77">
        <v>381.585743616</v>
      </c>
      <c r="L69" s="78">
        <v>0</v>
      </c>
      <c r="M69" s="78">
        <v>4.8999999999999998E-3</v>
      </c>
      <c r="N69" s="78">
        <v>1.5E-3</v>
      </c>
    </row>
    <row r="70" spans="2:14">
      <c r="B70" t="s">
        <v>1104</v>
      </c>
      <c r="C70" t="s">
        <v>1105</v>
      </c>
      <c r="D70" t="s">
        <v>823</v>
      </c>
      <c r="E70" t="s">
        <v>1043</v>
      </c>
      <c r="F70" t="s">
        <v>991</v>
      </c>
      <c r="G70" t="s">
        <v>106</v>
      </c>
      <c r="H70" s="77">
        <v>3867.04</v>
      </c>
      <c r="I70" s="77">
        <v>14888</v>
      </c>
      <c r="J70" s="77">
        <v>0</v>
      </c>
      <c r="K70" s="77">
        <v>2064.5495459071999</v>
      </c>
      <c r="L70" s="78">
        <v>0</v>
      </c>
      <c r="M70" s="78">
        <v>2.63E-2</v>
      </c>
      <c r="N70" s="78">
        <v>8.3000000000000001E-3</v>
      </c>
    </row>
    <row r="71" spans="2:14">
      <c r="B71" t="s">
        <v>1106</v>
      </c>
      <c r="C71" t="s">
        <v>1107</v>
      </c>
      <c r="D71" t="s">
        <v>823</v>
      </c>
      <c r="E71" t="s">
        <v>1043</v>
      </c>
      <c r="F71" t="s">
        <v>991</v>
      </c>
      <c r="G71" t="s">
        <v>106</v>
      </c>
      <c r="H71" s="77">
        <v>2102.85</v>
      </c>
      <c r="I71" s="77">
        <v>14565</v>
      </c>
      <c r="J71" s="77">
        <v>0</v>
      </c>
      <c r="K71" s="77">
        <v>1098.320447565</v>
      </c>
      <c r="L71" s="78">
        <v>0</v>
      </c>
      <c r="M71" s="78">
        <v>1.4E-2</v>
      </c>
      <c r="N71" s="78">
        <v>4.4000000000000003E-3</v>
      </c>
    </row>
    <row r="72" spans="2:14">
      <c r="B72" t="s">
        <v>1108</v>
      </c>
      <c r="C72" t="s">
        <v>1109</v>
      </c>
      <c r="D72" t="s">
        <v>823</v>
      </c>
      <c r="E72" t="s">
        <v>1043</v>
      </c>
      <c r="F72" t="s">
        <v>991</v>
      </c>
      <c r="G72" t="s">
        <v>106</v>
      </c>
      <c r="H72" s="77">
        <v>1896.1</v>
      </c>
      <c r="I72" s="77">
        <v>8226</v>
      </c>
      <c r="J72" s="77">
        <v>0</v>
      </c>
      <c r="K72" s="77">
        <v>559.31984499600003</v>
      </c>
      <c r="L72" s="78">
        <v>0</v>
      </c>
      <c r="M72" s="78">
        <v>7.1000000000000004E-3</v>
      </c>
      <c r="N72" s="78">
        <v>2.2000000000000001E-3</v>
      </c>
    </row>
    <row r="73" spans="2:14">
      <c r="B73" t="s">
        <v>1110</v>
      </c>
      <c r="C73" t="s">
        <v>1111</v>
      </c>
      <c r="D73" t="s">
        <v>823</v>
      </c>
      <c r="E73" t="s">
        <v>1043</v>
      </c>
      <c r="F73" t="s">
        <v>991</v>
      </c>
      <c r="G73" t="s">
        <v>106</v>
      </c>
      <c r="H73" s="77">
        <v>13750.43</v>
      </c>
      <c r="I73" s="77">
        <v>3180</v>
      </c>
      <c r="J73" s="77">
        <v>0</v>
      </c>
      <c r="K73" s="77">
        <v>1568.0275349640001</v>
      </c>
      <c r="L73" s="78">
        <v>0</v>
      </c>
      <c r="M73" s="78">
        <v>0.02</v>
      </c>
      <c r="N73" s="78">
        <v>6.3E-3</v>
      </c>
    </row>
    <row r="74" spans="2:14">
      <c r="B74" t="s">
        <v>1112</v>
      </c>
      <c r="C74" t="s">
        <v>1113</v>
      </c>
      <c r="D74" t="s">
        <v>823</v>
      </c>
      <c r="E74" t="s">
        <v>1043</v>
      </c>
      <c r="F74" t="s">
        <v>991</v>
      </c>
      <c r="G74" t="s">
        <v>106</v>
      </c>
      <c r="H74" s="77">
        <v>1249.46</v>
      </c>
      <c r="I74" s="77">
        <v>12809</v>
      </c>
      <c r="J74" s="77">
        <v>0</v>
      </c>
      <c r="K74" s="77">
        <v>573.91538640040005</v>
      </c>
      <c r="L74" s="78">
        <v>0</v>
      </c>
      <c r="M74" s="78">
        <v>7.3000000000000001E-3</v>
      </c>
      <c r="N74" s="78">
        <v>2.3E-3</v>
      </c>
    </row>
    <row r="75" spans="2:14">
      <c r="B75" t="s">
        <v>1114</v>
      </c>
      <c r="C75" t="s">
        <v>1115</v>
      </c>
      <c r="D75" t="s">
        <v>823</v>
      </c>
      <c r="E75" t="s">
        <v>1043</v>
      </c>
      <c r="F75" t="s">
        <v>991</v>
      </c>
      <c r="G75" t="s">
        <v>106</v>
      </c>
      <c r="H75" s="77">
        <v>3834.99</v>
      </c>
      <c r="I75" s="77">
        <v>9986</v>
      </c>
      <c r="J75" s="77">
        <v>0</v>
      </c>
      <c r="K75" s="77">
        <v>1373.3020956204</v>
      </c>
      <c r="L75" s="78">
        <v>0</v>
      </c>
      <c r="M75" s="78">
        <v>1.7500000000000002E-2</v>
      </c>
      <c r="N75" s="78">
        <v>5.4999999999999997E-3</v>
      </c>
    </row>
    <row r="76" spans="2:14">
      <c r="B76" t="s">
        <v>1116</v>
      </c>
      <c r="C76" t="s">
        <v>1117</v>
      </c>
      <c r="D76" t="s">
        <v>823</v>
      </c>
      <c r="E76" t="s">
        <v>1043</v>
      </c>
      <c r="F76" t="s">
        <v>991</v>
      </c>
      <c r="G76" t="s">
        <v>106</v>
      </c>
      <c r="H76" s="77">
        <v>4181.38</v>
      </c>
      <c r="I76" s="77">
        <v>5242</v>
      </c>
      <c r="J76" s="77">
        <v>0</v>
      </c>
      <c r="K76" s="77">
        <v>786.00795140560001</v>
      </c>
      <c r="L76" s="78">
        <v>1E-4</v>
      </c>
      <c r="M76" s="78">
        <v>0.01</v>
      </c>
      <c r="N76" s="78">
        <v>3.0999999999999999E-3</v>
      </c>
    </row>
    <row r="77" spans="2:14">
      <c r="B77" t="s">
        <v>1118</v>
      </c>
      <c r="C77" t="s">
        <v>1119</v>
      </c>
      <c r="D77" t="s">
        <v>123</v>
      </c>
      <c r="E77" t="s">
        <v>1043</v>
      </c>
      <c r="F77" t="s">
        <v>991</v>
      </c>
      <c r="G77" t="s">
        <v>110</v>
      </c>
      <c r="H77" s="77">
        <v>772.14</v>
      </c>
      <c r="I77" s="77">
        <v>22630</v>
      </c>
      <c r="J77" s="77">
        <v>0</v>
      </c>
      <c r="K77" s="77">
        <v>680.80360572840004</v>
      </c>
      <c r="L77" s="78">
        <v>5.0000000000000001E-4</v>
      </c>
      <c r="M77" s="78">
        <v>8.6999999999999994E-3</v>
      </c>
      <c r="N77" s="78">
        <v>2.7000000000000001E-3</v>
      </c>
    </row>
    <row r="78" spans="2:14">
      <c r="B78" t="s">
        <v>1120</v>
      </c>
      <c r="C78" t="s">
        <v>1121</v>
      </c>
      <c r="D78" t="s">
        <v>823</v>
      </c>
      <c r="E78" t="s">
        <v>1043</v>
      </c>
      <c r="F78" t="s">
        <v>991</v>
      </c>
      <c r="G78" t="s">
        <v>106</v>
      </c>
      <c r="H78" s="77">
        <v>2859.15</v>
      </c>
      <c r="I78" s="77">
        <v>7467</v>
      </c>
      <c r="J78" s="77">
        <v>0</v>
      </c>
      <c r="K78" s="77">
        <v>765.58493157299995</v>
      </c>
      <c r="L78" s="78">
        <v>0</v>
      </c>
      <c r="M78" s="78">
        <v>9.7999999999999997E-3</v>
      </c>
      <c r="N78" s="78">
        <v>3.0999999999999999E-3</v>
      </c>
    </row>
    <row r="79" spans="2:14">
      <c r="B79" t="s">
        <v>1122</v>
      </c>
      <c r="C79" t="s">
        <v>1123</v>
      </c>
      <c r="D79" t="s">
        <v>107</v>
      </c>
      <c r="E79" t="s">
        <v>1124</v>
      </c>
      <c r="F79" t="s">
        <v>991</v>
      </c>
      <c r="G79" t="s">
        <v>120</v>
      </c>
      <c r="H79" s="77">
        <v>9011.9</v>
      </c>
      <c r="I79" s="77">
        <v>8905</v>
      </c>
      <c r="J79" s="77">
        <v>0</v>
      </c>
      <c r="K79" s="77">
        <v>1927.2270325425</v>
      </c>
      <c r="L79" s="78">
        <v>1E-4</v>
      </c>
      <c r="M79" s="78">
        <v>2.46E-2</v>
      </c>
      <c r="N79" s="78">
        <v>7.7000000000000002E-3</v>
      </c>
    </row>
    <row r="80" spans="2:14">
      <c r="B80" s="79" t="s">
        <v>1125</v>
      </c>
      <c r="D80" s="16"/>
      <c r="E80" s="16"/>
      <c r="F80" s="16"/>
      <c r="G80" s="16"/>
      <c r="H80" s="81">
        <v>5104.62</v>
      </c>
      <c r="J80" s="81">
        <v>0</v>
      </c>
      <c r="K80" s="81">
        <v>509.98196153520001</v>
      </c>
      <c r="M80" s="80">
        <v>6.4999999999999997E-3</v>
      </c>
      <c r="N80" s="80">
        <v>2E-3</v>
      </c>
    </row>
    <row r="81" spans="2:14">
      <c r="B81" t="s">
        <v>1126</v>
      </c>
      <c r="C81" t="s">
        <v>1127</v>
      </c>
      <c r="D81" t="s">
        <v>823</v>
      </c>
      <c r="E81" t="s">
        <v>1128</v>
      </c>
      <c r="F81" t="s">
        <v>1129</v>
      </c>
      <c r="G81" t="s">
        <v>106</v>
      </c>
      <c r="H81" s="77">
        <v>5104.62</v>
      </c>
      <c r="I81" s="77">
        <v>2786</v>
      </c>
      <c r="J81" s="77">
        <v>0</v>
      </c>
      <c r="K81" s="77">
        <v>509.98196153520001</v>
      </c>
      <c r="L81" s="78">
        <v>1E-4</v>
      </c>
      <c r="M81" s="78">
        <v>6.4999999999999997E-3</v>
      </c>
      <c r="N81" s="78">
        <v>2E-3</v>
      </c>
    </row>
    <row r="82" spans="2:14">
      <c r="B82" s="79" t="s">
        <v>264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211</v>
      </c>
      <c r="C83" t="s">
        <v>211</v>
      </c>
      <c r="D83" s="16"/>
      <c r="E83" s="16"/>
      <c r="F83" t="s">
        <v>211</v>
      </c>
      <c r="G83" t="s">
        <v>211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1020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224</v>
      </c>
      <c r="D86" s="16"/>
      <c r="E86" s="16"/>
      <c r="F86" s="16"/>
      <c r="G86" s="16"/>
    </row>
    <row r="87" spans="2:14">
      <c r="B87" t="s">
        <v>256</v>
      </c>
      <c r="D87" s="16"/>
      <c r="E87" s="16"/>
      <c r="F87" s="16"/>
      <c r="G87" s="16"/>
    </row>
    <row r="88" spans="2:14">
      <c r="B88" t="s">
        <v>257</v>
      </c>
      <c r="D88" s="16"/>
      <c r="E88" s="16"/>
      <c r="F88" s="16"/>
      <c r="G88" s="16"/>
    </row>
    <row r="89" spans="2:14">
      <c r="B89" t="s">
        <v>258</v>
      </c>
      <c r="D89" s="16"/>
      <c r="E89" s="16"/>
      <c r="F89" s="16"/>
      <c r="G89" s="16"/>
    </row>
    <row r="90" spans="2:14">
      <c r="B90" t="s">
        <v>259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1676</v>
      </c>
    </row>
    <row r="3" spans="2:65" s="1" customFormat="1">
      <c r="B3" s="2" t="s">
        <v>2</v>
      </c>
      <c r="C3" s="99" t="s">
        <v>1677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40479.300000000003</v>
      </c>
      <c r="K11" s="7"/>
      <c r="L11" s="75">
        <v>4747.6888573215201</v>
      </c>
      <c r="M11" s="7"/>
      <c r="N11" s="76">
        <v>1</v>
      </c>
      <c r="O11" s="76">
        <v>1.9E-2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40479.300000000003</v>
      </c>
      <c r="L21" s="81">
        <v>4747.6888573215201</v>
      </c>
      <c r="N21" s="80">
        <v>1</v>
      </c>
      <c r="O21" s="80">
        <v>1.9E-2</v>
      </c>
    </row>
    <row r="22" spans="2:15">
      <c r="B22" s="79" t="s">
        <v>1130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1131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40479.300000000003</v>
      </c>
      <c r="L26" s="81">
        <v>4747.6888573215201</v>
      </c>
      <c r="N26" s="80">
        <v>1</v>
      </c>
      <c r="O26" s="80">
        <v>1.9E-2</v>
      </c>
    </row>
    <row r="27" spans="2:15">
      <c r="B27" t="s">
        <v>1132</v>
      </c>
      <c r="C27" t="s">
        <v>1133</v>
      </c>
      <c r="D27" t="s">
        <v>123</v>
      </c>
      <c r="E27" t="s">
        <v>1124</v>
      </c>
      <c r="F27" t="s">
        <v>991</v>
      </c>
      <c r="G27" t="s">
        <v>1134</v>
      </c>
      <c r="H27" t="s">
        <v>213</v>
      </c>
      <c r="I27" t="s">
        <v>106</v>
      </c>
      <c r="J27" s="77">
        <v>6865.7</v>
      </c>
      <c r="K27" s="77">
        <v>12089.56</v>
      </c>
      <c r="L27" s="77">
        <v>2976.4980544191199</v>
      </c>
      <c r="M27" s="78">
        <v>0</v>
      </c>
      <c r="N27" s="78">
        <v>0.62690000000000001</v>
      </c>
      <c r="O27" s="78">
        <v>1.1900000000000001E-2</v>
      </c>
    </row>
    <row r="28" spans="2:15">
      <c r="B28" t="s">
        <v>1135</v>
      </c>
      <c r="C28" t="s">
        <v>1136</v>
      </c>
      <c r="D28" t="s">
        <v>123</v>
      </c>
      <c r="E28" t="s">
        <v>1024</v>
      </c>
      <c r="F28" t="s">
        <v>991</v>
      </c>
      <c r="G28" t="s">
        <v>211</v>
      </c>
      <c r="H28" t="s">
        <v>212</v>
      </c>
      <c r="I28" t="s">
        <v>106</v>
      </c>
      <c r="J28" s="77">
        <v>33613.599999999999</v>
      </c>
      <c r="K28" s="77">
        <v>1469.4</v>
      </c>
      <c r="L28" s="77">
        <v>1771.1908029024</v>
      </c>
      <c r="M28" s="78">
        <v>0</v>
      </c>
      <c r="N28" s="78">
        <v>0.37309999999999999</v>
      </c>
      <c r="O28" s="78">
        <v>7.1000000000000004E-3</v>
      </c>
    </row>
    <row r="29" spans="2:15">
      <c r="B29" s="79" t="s">
        <v>264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I30" t="s">
        <v>211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1676</v>
      </c>
    </row>
    <row r="3" spans="2:60" s="1" customFormat="1">
      <c r="B3" s="2" t="s">
        <v>2</v>
      </c>
      <c r="C3" s="99" t="s">
        <v>1677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20563.57</v>
      </c>
      <c r="H11" s="7"/>
      <c r="I11" s="75">
        <v>16.515237708394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18900.39</v>
      </c>
      <c r="I12" s="81">
        <v>15.684354949599999</v>
      </c>
      <c r="K12" s="80">
        <v>0.94969999999999999</v>
      </c>
      <c r="L12" s="80">
        <v>1E-4</v>
      </c>
    </row>
    <row r="13" spans="2:60">
      <c r="B13" s="79" t="s">
        <v>1137</v>
      </c>
      <c r="D13" s="16"/>
      <c r="E13" s="16"/>
      <c r="G13" s="81">
        <v>18900.39</v>
      </c>
      <c r="I13" s="81">
        <v>15.684354949599999</v>
      </c>
      <c r="K13" s="80">
        <v>0.94969999999999999</v>
      </c>
      <c r="L13" s="80">
        <v>1E-4</v>
      </c>
    </row>
    <row r="14" spans="2:60">
      <c r="B14" t="s">
        <v>1138</v>
      </c>
      <c r="C14" t="s">
        <v>1139</v>
      </c>
      <c r="D14" t="s">
        <v>100</v>
      </c>
      <c r="E14" t="s">
        <v>123</v>
      </c>
      <c r="F14" t="s">
        <v>102</v>
      </c>
      <c r="G14" s="77">
        <v>723.56</v>
      </c>
      <c r="H14" s="77">
        <v>1.399</v>
      </c>
      <c r="I14" s="77">
        <v>1.01226044E-2</v>
      </c>
      <c r="J14" s="78">
        <v>1E-4</v>
      </c>
      <c r="K14" s="78">
        <v>5.9999999999999995E-4</v>
      </c>
      <c r="L14" s="78">
        <v>0</v>
      </c>
    </row>
    <row r="15" spans="2:60">
      <c r="B15" t="s">
        <v>1140</v>
      </c>
      <c r="C15" t="s">
        <v>1141</v>
      </c>
      <c r="D15" t="s">
        <v>100</v>
      </c>
      <c r="E15" t="s">
        <v>112</v>
      </c>
      <c r="F15" t="s">
        <v>102</v>
      </c>
      <c r="G15" s="77">
        <v>5371.92</v>
      </c>
      <c r="H15" s="77">
        <v>48.2</v>
      </c>
      <c r="I15" s="77">
        <v>2.5892654400000001</v>
      </c>
      <c r="J15" s="78">
        <v>4.0000000000000002E-4</v>
      </c>
      <c r="K15" s="78">
        <v>0.15679999999999999</v>
      </c>
      <c r="L15" s="78">
        <v>0</v>
      </c>
    </row>
    <row r="16" spans="2:60">
      <c r="B16" t="s">
        <v>1142</v>
      </c>
      <c r="C16" t="s">
        <v>1143</v>
      </c>
      <c r="D16" t="s">
        <v>100</v>
      </c>
      <c r="E16" t="s">
        <v>112</v>
      </c>
      <c r="F16" t="s">
        <v>102</v>
      </c>
      <c r="G16" s="77">
        <v>690.68</v>
      </c>
      <c r="H16" s="77">
        <v>1696</v>
      </c>
      <c r="I16" s="77">
        <v>11.7139328</v>
      </c>
      <c r="J16" s="78">
        <v>2.9999999999999997E-4</v>
      </c>
      <c r="K16" s="78">
        <v>0.70930000000000004</v>
      </c>
      <c r="L16" s="78">
        <v>0</v>
      </c>
    </row>
    <row r="17" spans="2:12">
      <c r="B17" t="s">
        <v>1144</v>
      </c>
      <c r="C17" t="s">
        <v>1145</v>
      </c>
      <c r="D17" t="s">
        <v>100</v>
      </c>
      <c r="E17" t="s">
        <v>490</v>
      </c>
      <c r="F17" t="s">
        <v>102</v>
      </c>
      <c r="G17" s="77">
        <v>3398.56</v>
      </c>
      <c r="H17" s="77">
        <v>17.0045</v>
      </c>
      <c r="I17" s="77">
        <v>0.57790813519999995</v>
      </c>
      <c r="J17" s="78">
        <v>0</v>
      </c>
      <c r="K17" s="78">
        <v>3.5000000000000003E-2</v>
      </c>
      <c r="L17" s="78">
        <v>0</v>
      </c>
    </row>
    <row r="18" spans="2:12">
      <c r="B18" t="s">
        <v>1146</v>
      </c>
      <c r="C18" t="s">
        <v>1147</v>
      </c>
      <c r="D18" t="s">
        <v>100</v>
      </c>
      <c r="E18" t="s">
        <v>129</v>
      </c>
      <c r="F18" t="s">
        <v>102</v>
      </c>
      <c r="G18" s="77">
        <v>8715.67</v>
      </c>
      <c r="H18" s="77">
        <v>9.1</v>
      </c>
      <c r="I18" s="77">
        <v>0.79312596999999996</v>
      </c>
      <c r="J18" s="78">
        <v>5.9999999999999995E-4</v>
      </c>
      <c r="K18" s="78">
        <v>4.8000000000000001E-2</v>
      </c>
      <c r="L18" s="78">
        <v>0</v>
      </c>
    </row>
    <row r="19" spans="2:12">
      <c r="B19" s="79" t="s">
        <v>222</v>
      </c>
      <c r="D19" s="16"/>
      <c r="E19" s="16"/>
      <c r="G19" s="81">
        <v>1663.18</v>
      </c>
      <c r="I19" s="81">
        <v>0.83088275879399998</v>
      </c>
      <c r="K19" s="80">
        <v>5.0299999999999997E-2</v>
      </c>
      <c r="L19" s="80">
        <v>0</v>
      </c>
    </row>
    <row r="20" spans="2:12">
      <c r="B20" s="79" t="s">
        <v>1148</v>
      </c>
      <c r="D20" s="16"/>
      <c r="E20" s="16"/>
      <c r="G20" s="81">
        <v>1663.18</v>
      </c>
      <c r="I20" s="81">
        <v>0.83088275879399998</v>
      </c>
      <c r="K20" s="80">
        <v>5.0299999999999997E-2</v>
      </c>
      <c r="L20" s="80">
        <v>0</v>
      </c>
    </row>
    <row r="21" spans="2:12">
      <c r="B21" t="s">
        <v>1149</v>
      </c>
      <c r="C21" t="s">
        <v>1150</v>
      </c>
      <c r="D21" t="s">
        <v>800</v>
      </c>
      <c r="E21" t="s">
        <v>909</v>
      </c>
      <c r="F21" t="s">
        <v>106</v>
      </c>
      <c r="G21" s="77">
        <v>1315.57</v>
      </c>
      <c r="H21" s="77">
        <v>14.97</v>
      </c>
      <c r="I21" s="77">
        <v>0.70622981279399999</v>
      </c>
      <c r="J21" s="78">
        <v>0</v>
      </c>
      <c r="K21" s="78">
        <v>4.2799999999999998E-2</v>
      </c>
      <c r="L21" s="78">
        <v>0</v>
      </c>
    </row>
    <row r="22" spans="2:12">
      <c r="B22" t="s">
        <v>1151</v>
      </c>
      <c r="C22" t="s">
        <v>1152</v>
      </c>
      <c r="D22" t="s">
        <v>800</v>
      </c>
      <c r="E22" t="s">
        <v>933</v>
      </c>
      <c r="F22" t="s">
        <v>106</v>
      </c>
      <c r="G22" s="77">
        <v>347.61</v>
      </c>
      <c r="H22" s="77">
        <v>10</v>
      </c>
      <c r="I22" s="77">
        <v>0.124652946</v>
      </c>
      <c r="J22" s="78">
        <v>0</v>
      </c>
      <c r="K22" s="78">
        <v>7.4999999999999997E-3</v>
      </c>
      <c r="L22" s="78">
        <v>0</v>
      </c>
    </row>
    <row r="23" spans="2:12">
      <c r="B23" t="s">
        <v>224</v>
      </c>
      <c r="D23" s="16"/>
      <c r="E23" s="16"/>
    </row>
    <row r="24" spans="2:12">
      <c r="B24" t="s">
        <v>256</v>
      </c>
      <c r="D24" s="16"/>
      <c r="E24" s="16"/>
    </row>
    <row r="25" spans="2:12">
      <c r="B25" t="s">
        <v>257</v>
      </c>
      <c r="D25" s="16"/>
      <c r="E25" s="16"/>
    </row>
    <row r="26" spans="2:12">
      <c r="B26" t="s">
        <v>258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2023-05-28T11:25:04Z</dcterms:modified>
</cp:coreProperties>
</file>