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150" windowWidth="19740" windowHeight="8655" tabRatio="912" activeTab="8"/>
  </bookViews>
  <sheets>
    <sheet name="קרן ח" sheetId="24" r:id="rId1"/>
    <sheet name="קרן ט" sheetId="25" r:id="rId2"/>
    <sheet name="קרן י" sheetId="26" r:id="rId3"/>
    <sheet name="י' החדשה" sheetId="6" r:id="rId4"/>
    <sheet name="מסלול לבני 50 ומטה" sheetId="27" r:id="rId5"/>
    <sheet name="מסלול לבני 50עד 60" sheetId="28" r:id="rId6"/>
    <sheet name="מסלול לבני 60 ומעלה" sheetId="29" r:id="rId7"/>
    <sheet name="מסלול כללי 3 עד 65% מניות " sheetId="8" r:id="rId8"/>
    <sheet name="מסלול למקבלי קצבה" sheetId="30" r:id="rId9"/>
    <sheet name="מסלולי השקעה" sheetId="16" r:id="rId10"/>
    <sheet name="DW" sheetId="31" r:id="rId11"/>
    <sheet name="DW מזומן" sheetId="32" r:id="rId12"/>
  </sheets>
  <definedNames>
    <definedName name="_xlnm.Print_Area" localSheetId="3">'י'' החדשה'!$B$2:$H$19</definedName>
    <definedName name="_xlnm.Print_Area" localSheetId="7">'מסלול כללי 3 עד 65% מניות '!$B$2:$H$19</definedName>
    <definedName name="_xlnm.Print_Area" localSheetId="4">'מסלול לבני 50 ומטה'!$B$2:$H$19</definedName>
    <definedName name="_xlnm.Print_Area" localSheetId="5">'מסלול לבני 50עד 60'!$B$2:$H$19</definedName>
    <definedName name="_xlnm.Print_Area" localSheetId="6">'מסלול לבני 60 ומעלה'!$B$2:$H$19</definedName>
    <definedName name="_xlnm.Print_Area" localSheetId="8">'מסלול למקבלי קצבה'!$B$2:$H$19</definedName>
    <definedName name="_xlnm.Print_Area" localSheetId="9">'מסלולי השקעה'!$B$2:$G$44</definedName>
    <definedName name="_xlnm.Print_Area" localSheetId="0">'קרן ח'!$B$2:$H$21</definedName>
    <definedName name="_xlnm.Print_Area" localSheetId="1">'קרן ט'!$B$2:$H$21</definedName>
    <definedName name="_xlnm.Print_Area" localSheetId="2">'קרן י'!$B$2:$H$20</definedName>
  </definedNames>
  <calcPr calcId="145621"/>
  <pivotCaches>
    <pivotCache cacheId="441" r:id="rId13"/>
    <pivotCache cacheId="447" r:id="rId14"/>
  </pivotCaches>
</workbook>
</file>

<file path=xl/calcChain.xml><?xml version="1.0" encoding="utf-8"?>
<calcChain xmlns="http://schemas.openxmlformats.org/spreadsheetml/2006/main">
  <c r="N15" i="30" l="1"/>
  <c r="N14" i="30"/>
  <c r="N13" i="30"/>
  <c r="N12" i="30"/>
  <c r="N11" i="30"/>
  <c r="N10" i="30"/>
  <c r="N9" i="30"/>
  <c r="N8" i="30"/>
  <c r="N7" i="30"/>
  <c r="N6" i="30"/>
  <c r="C15" i="8"/>
  <c r="C14" i="8"/>
  <c r="C12" i="8"/>
  <c r="C11" i="8"/>
  <c r="C10" i="8"/>
  <c r="C9" i="8"/>
  <c r="C8" i="8"/>
  <c r="C7" i="8"/>
  <c r="C6" i="8"/>
  <c r="N14" i="8"/>
  <c r="C14" i="29"/>
  <c r="N14" i="29"/>
  <c r="C14" i="28"/>
  <c r="N14" i="28"/>
  <c r="C14" i="27"/>
  <c r="N14" i="27"/>
  <c r="C14" i="6"/>
  <c r="N14" i="6"/>
  <c r="B653" i="31"/>
  <c r="A653" i="31"/>
  <c r="B652" i="31"/>
  <c r="A652" i="31"/>
  <c r="B651" i="31"/>
  <c r="A651" i="31"/>
  <c r="B650" i="31"/>
  <c r="A650" i="31"/>
  <c r="B649" i="31"/>
  <c r="A649" i="31"/>
  <c r="B648" i="31"/>
  <c r="A648" i="31"/>
  <c r="B647" i="31"/>
  <c r="A647" i="31"/>
  <c r="B646" i="31"/>
  <c r="A646" i="31"/>
  <c r="B645" i="31"/>
  <c r="A645" i="31"/>
  <c r="B644" i="31"/>
  <c r="A644" i="31"/>
  <c r="B643" i="31"/>
  <c r="A643" i="31"/>
  <c r="B642" i="31"/>
  <c r="A642" i="31"/>
  <c r="B641" i="31"/>
  <c r="A641" i="31"/>
  <c r="B640" i="31"/>
  <c r="A640" i="31"/>
  <c r="B639" i="31"/>
  <c r="A639" i="31"/>
  <c r="B638" i="31"/>
  <c r="A638" i="31"/>
  <c r="B637" i="31"/>
  <c r="A637" i="31"/>
  <c r="B636" i="31"/>
  <c r="A636" i="31"/>
  <c r="B635" i="31"/>
  <c r="A635" i="31"/>
  <c r="B634" i="31"/>
  <c r="A634" i="31"/>
  <c r="B633" i="31"/>
  <c r="A633" i="31"/>
  <c r="B632" i="31"/>
  <c r="A632" i="31"/>
  <c r="B631" i="31"/>
  <c r="A631" i="31"/>
  <c r="B630" i="31"/>
  <c r="A630" i="31"/>
  <c r="B629" i="31"/>
  <c r="A629" i="31"/>
  <c r="B628" i="31"/>
  <c r="A628" i="31"/>
  <c r="B627" i="31"/>
  <c r="A627" i="31"/>
  <c r="B626" i="31"/>
  <c r="A626" i="31"/>
  <c r="B625" i="31"/>
  <c r="A625" i="31"/>
  <c r="B624" i="31"/>
  <c r="A624" i="31"/>
  <c r="B623" i="31"/>
  <c r="A623" i="31"/>
  <c r="B622" i="31"/>
  <c r="A622" i="31"/>
  <c r="B621" i="31"/>
  <c r="A621" i="31"/>
  <c r="B620" i="31"/>
  <c r="A620" i="31"/>
  <c r="B619" i="31"/>
  <c r="A619" i="31"/>
  <c r="B618" i="31"/>
  <c r="A618" i="31"/>
  <c r="B617" i="31"/>
  <c r="A617" i="31"/>
  <c r="B616" i="31"/>
  <c r="A616" i="31"/>
  <c r="B615" i="31"/>
  <c r="A615" i="31"/>
  <c r="B614" i="31"/>
  <c r="A614" i="31"/>
  <c r="B613" i="31"/>
  <c r="A613" i="31"/>
  <c r="B612" i="31"/>
  <c r="A612" i="31"/>
  <c r="B611" i="31"/>
  <c r="A611" i="31"/>
  <c r="B610" i="31"/>
  <c r="A610" i="31"/>
  <c r="B609" i="31"/>
  <c r="A609" i="31"/>
  <c r="B608" i="31"/>
  <c r="A608" i="31"/>
  <c r="B607" i="31"/>
  <c r="A607" i="31"/>
  <c r="B606" i="31"/>
  <c r="A606" i="31"/>
  <c r="B605" i="31"/>
  <c r="A605" i="31"/>
  <c r="B604" i="31"/>
  <c r="A604" i="31"/>
  <c r="B603" i="31"/>
  <c r="A603" i="31"/>
  <c r="B602" i="31"/>
  <c r="A602" i="31"/>
  <c r="B601" i="31"/>
  <c r="A601" i="31"/>
  <c r="B600" i="31"/>
  <c r="A600" i="31"/>
  <c r="B599" i="31"/>
  <c r="A599" i="31"/>
  <c r="B598" i="31"/>
  <c r="A598" i="31"/>
  <c r="B597" i="31"/>
  <c r="A597" i="31"/>
  <c r="B596" i="31"/>
  <c r="A596" i="31"/>
  <c r="B595" i="31"/>
  <c r="A595" i="31"/>
  <c r="B594" i="31"/>
  <c r="A594" i="31"/>
  <c r="B593" i="31"/>
  <c r="A593" i="31"/>
  <c r="B592" i="31"/>
  <c r="A592" i="31"/>
  <c r="B591" i="31"/>
  <c r="A591" i="31"/>
  <c r="B590" i="31"/>
  <c r="A590" i="31"/>
  <c r="B589" i="31"/>
  <c r="A589" i="31"/>
  <c r="B588" i="31"/>
  <c r="A588" i="31"/>
  <c r="B587" i="31"/>
  <c r="A587" i="31"/>
  <c r="B586" i="31"/>
  <c r="A586" i="31"/>
  <c r="B585" i="31"/>
  <c r="A585" i="31"/>
  <c r="B584" i="31"/>
  <c r="A584" i="31"/>
  <c r="B583" i="31"/>
  <c r="A583" i="31"/>
  <c r="B582" i="31"/>
  <c r="A582" i="31"/>
  <c r="B581" i="31"/>
  <c r="A581" i="31"/>
  <c r="B580" i="31"/>
  <c r="A580" i="31"/>
  <c r="B579" i="31"/>
  <c r="A579" i="31"/>
  <c r="B578" i="31"/>
  <c r="A578" i="31"/>
  <c r="B577" i="31"/>
  <c r="A577" i="31"/>
  <c r="B576" i="31"/>
  <c r="A576" i="31"/>
  <c r="B575" i="31"/>
  <c r="A575" i="31"/>
  <c r="B574" i="31"/>
  <c r="A574" i="31"/>
  <c r="B573" i="31"/>
  <c r="A573" i="31"/>
  <c r="B572" i="31"/>
  <c r="A572" i="31"/>
  <c r="B571" i="31"/>
  <c r="A571" i="31"/>
  <c r="B570" i="31"/>
  <c r="A570" i="31"/>
  <c r="B569" i="31"/>
  <c r="A569" i="31"/>
  <c r="B568" i="31"/>
  <c r="A568" i="31"/>
  <c r="B567" i="31"/>
  <c r="A567" i="31"/>
  <c r="B566" i="31"/>
  <c r="A566" i="31"/>
  <c r="B565" i="31"/>
  <c r="A565" i="31"/>
  <c r="B564" i="31"/>
  <c r="A564" i="31"/>
  <c r="B563" i="31"/>
  <c r="A563" i="31"/>
  <c r="B562" i="31"/>
  <c r="A562" i="31"/>
  <c r="B561" i="31"/>
  <c r="A561" i="31"/>
  <c r="B560" i="31"/>
  <c r="A560" i="31"/>
  <c r="B559" i="31"/>
  <c r="A559" i="31"/>
  <c r="B558" i="31"/>
  <c r="A558" i="31"/>
  <c r="B557" i="31"/>
  <c r="A557" i="31"/>
  <c r="B556" i="31"/>
  <c r="A556" i="31"/>
  <c r="B555" i="31"/>
  <c r="A555" i="31"/>
  <c r="B554" i="31"/>
  <c r="A554" i="31"/>
  <c r="B553" i="31"/>
  <c r="A553" i="31"/>
  <c r="B552" i="31"/>
  <c r="A552" i="31"/>
  <c r="B551" i="31"/>
  <c r="A551" i="31"/>
  <c r="B550" i="31"/>
  <c r="A550" i="31"/>
  <c r="B549" i="31"/>
  <c r="A549" i="31"/>
  <c r="B548" i="31"/>
  <c r="A548" i="31"/>
  <c r="B547" i="31"/>
  <c r="A547" i="31"/>
  <c r="B546" i="31"/>
  <c r="A546" i="31"/>
  <c r="B545" i="31"/>
  <c r="A545" i="31"/>
  <c r="B544" i="31"/>
  <c r="A544" i="31"/>
  <c r="B543" i="31"/>
  <c r="A543" i="31"/>
  <c r="B542" i="31"/>
  <c r="A542" i="31"/>
  <c r="B541" i="31"/>
  <c r="A541" i="31"/>
  <c r="B540" i="31"/>
  <c r="A540" i="31"/>
  <c r="B539" i="31"/>
  <c r="A539" i="31"/>
  <c r="B538" i="31"/>
  <c r="A538" i="31"/>
  <c r="B537" i="31"/>
  <c r="A537" i="31"/>
  <c r="B536" i="31"/>
  <c r="A536" i="31"/>
  <c r="B535" i="31"/>
  <c r="A535" i="31"/>
  <c r="B534" i="31"/>
  <c r="A534" i="31"/>
  <c r="B533" i="31"/>
  <c r="A533" i="31"/>
  <c r="B532" i="31"/>
  <c r="A532" i="31"/>
  <c r="B531" i="31"/>
  <c r="A531" i="31"/>
  <c r="B530" i="31"/>
  <c r="A530" i="31"/>
  <c r="B529" i="31"/>
  <c r="A529" i="31"/>
  <c r="B528" i="31"/>
  <c r="A528" i="31"/>
  <c r="B527" i="31"/>
  <c r="A527" i="31"/>
  <c r="B526" i="31"/>
  <c r="A526" i="31"/>
  <c r="B525" i="31"/>
  <c r="A525" i="31"/>
  <c r="B524" i="31"/>
  <c r="A524" i="31"/>
  <c r="B523" i="31"/>
  <c r="A523" i="31"/>
  <c r="B522" i="31"/>
  <c r="A522" i="31"/>
  <c r="B521" i="31"/>
  <c r="A521" i="31"/>
  <c r="B520" i="31"/>
  <c r="A520" i="31"/>
  <c r="B519" i="31"/>
  <c r="A519" i="31"/>
  <c r="B518" i="31"/>
  <c r="A518" i="31"/>
  <c r="B517" i="31"/>
  <c r="A517" i="31"/>
  <c r="B516" i="31"/>
  <c r="A516" i="31"/>
  <c r="B515" i="31"/>
  <c r="A515" i="31"/>
  <c r="B514" i="31"/>
  <c r="A514" i="31"/>
  <c r="B513" i="31"/>
  <c r="A513" i="31"/>
  <c r="B512" i="31"/>
  <c r="A512" i="31"/>
  <c r="B511" i="31"/>
  <c r="A511" i="31"/>
  <c r="B510" i="31"/>
  <c r="A510" i="31"/>
  <c r="B509" i="31"/>
  <c r="A509" i="31"/>
  <c r="B508" i="31"/>
  <c r="A508" i="31"/>
  <c r="B507" i="31"/>
  <c r="A507" i="31"/>
  <c r="B506" i="31"/>
  <c r="A506" i="31"/>
  <c r="B505" i="31"/>
  <c r="A505" i="31"/>
  <c r="B504" i="31"/>
  <c r="A504" i="31"/>
  <c r="B503" i="31"/>
  <c r="A503" i="31"/>
  <c r="B502" i="31"/>
  <c r="A502" i="31"/>
  <c r="B501" i="31"/>
  <c r="A501" i="31"/>
  <c r="B500" i="31"/>
  <c r="A500" i="31"/>
  <c r="B499" i="31"/>
  <c r="A499" i="31"/>
  <c r="B498" i="31"/>
  <c r="A498" i="31"/>
  <c r="B497" i="31"/>
  <c r="A497" i="31"/>
  <c r="B496" i="31"/>
  <c r="A496" i="31"/>
  <c r="B495" i="31"/>
  <c r="A495" i="31"/>
  <c r="B494" i="31"/>
  <c r="A494" i="31"/>
  <c r="B493" i="31"/>
  <c r="A493" i="31"/>
  <c r="B492" i="31"/>
  <c r="A492" i="31"/>
  <c r="B491" i="31"/>
  <c r="A491" i="31"/>
  <c r="B490" i="31"/>
  <c r="A490" i="31"/>
  <c r="B489" i="31"/>
  <c r="A489" i="31"/>
  <c r="B488" i="31"/>
  <c r="A488" i="31"/>
  <c r="B487" i="31"/>
  <c r="A487" i="31"/>
  <c r="B486" i="31"/>
  <c r="A486" i="31"/>
  <c r="B485" i="31"/>
  <c r="A485" i="31"/>
  <c r="B484" i="31"/>
  <c r="A484" i="31"/>
  <c r="B483" i="31"/>
  <c r="A483" i="31"/>
  <c r="B482" i="31"/>
  <c r="A482" i="31"/>
  <c r="B481" i="31"/>
  <c r="A481" i="31"/>
  <c r="B480" i="31"/>
  <c r="A480" i="31"/>
  <c r="B479" i="31"/>
  <c r="A479" i="31"/>
  <c r="B478" i="31"/>
  <c r="A478" i="31"/>
  <c r="B477" i="31"/>
  <c r="A477" i="31"/>
  <c r="B476" i="31"/>
  <c r="A476" i="31"/>
  <c r="B475" i="31"/>
  <c r="A475" i="31"/>
  <c r="B474" i="31"/>
  <c r="A474" i="31"/>
  <c r="B473" i="31"/>
  <c r="A473" i="31"/>
  <c r="B472" i="31"/>
  <c r="A472" i="31"/>
  <c r="B471" i="31"/>
  <c r="A471" i="31"/>
  <c r="B470" i="31"/>
  <c r="A470" i="31"/>
  <c r="B469" i="31"/>
  <c r="A469" i="31"/>
  <c r="B468" i="31"/>
  <c r="A468" i="31"/>
  <c r="B467" i="31"/>
  <c r="A467" i="31"/>
  <c r="B466" i="31"/>
  <c r="A466" i="31"/>
  <c r="B465" i="31"/>
  <c r="A465" i="31"/>
  <c r="B464" i="31"/>
  <c r="A464" i="31"/>
  <c r="B463" i="31"/>
  <c r="A463" i="31"/>
  <c r="B462" i="31"/>
  <c r="A462" i="31"/>
  <c r="B461" i="31"/>
  <c r="A461" i="31"/>
  <c r="B460" i="31"/>
  <c r="A460" i="31"/>
  <c r="B459" i="31"/>
  <c r="A459" i="31"/>
  <c r="B458" i="31"/>
  <c r="A458" i="31"/>
  <c r="B457" i="31"/>
  <c r="A457" i="31"/>
  <c r="B456" i="31"/>
  <c r="A456" i="31"/>
  <c r="B455" i="31"/>
  <c r="A455" i="31"/>
  <c r="B454" i="31"/>
  <c r="A454" i="31"/>
  <c r="B453" i="31"/>
  <c r="A453" i="31"/>
  <c r="B452" i="31"/>
  <c r="A452" i="31"/>
  <c r="B451" i="31"/>
  <c r="A451" i="31"/>
  <c r="B450" i="31"/>
  <c r="A450" i="31"/>
  <c r="B449" i="31"/>
  <c r="A449" i="31"/>
  <c r="B448" i="31"/>
  <c r="A448" i="31"/>
  <c r="B447" i="31"/>
  <c r="A447" i="31"/>
  <c r="B446" i="31"/>
  <c r="A446" i="31"/>
  <c r="B445" i="31"/>
  <c r="A445" i="31"/>
  <c r="B444" i="31"/>
  <c r="A444" i="31"/>
  <c r="B443" i="31"/>
  <c r="A443" i="31"/>
  <c r="B442" i="31"/>
  <c r="A442" i="31"/>
  <c r="B441" i="31"/>
  <c r="A441" i="31"/>
  <c r="B440" i="31"/>
  <c r="A440" i="31"/>
  <c r="B439" i="31"/>
  <c r="A439" i="31"/>
  <c r="B438" i="31"/>
  <c r="A438" i="31"/>
  <c r="B437" i="31"/>
  <c r="A437" i="31"/>
  <c r="B436" i="31"/>
  <c r="A436" i="31"/>
  <c r="B435" i="31"/>
  <c r="A435" i="31"/>
  <c r="B434" i="31"/>
  <c r="A434" i="31"/>
  <c r="B433" i="31"/>
  <c r="A433" i="31"/>
  <c r="B432" i="31"/>
  <c r="A432" i="31"/>
  <c r="B431" i="31"/>
  <c r="A431" i="31"/>
  <c r="B430" i="31"/>
  <c r="A430" i="31"/>
  <c r="B429" i="31"/>
  <c r="A429" i="31"/>
  <c r="B428" i="31"/>
  <c r="A428" i="31"/>
  <c r="B427" i="31"/>
  <c r="A427" i="31"/>
  <c r="B426" i="31"/>
  <c r="A426" i="31"/>
  <c r="B425" i="31"/>
  <c r="A425" i="31"/>
  <c r="B424" i="31"/>
  <c r="A424" i="31"/>
  <c r="B423" i="31"/>
  <c r="A423" i="31"/>
  <c r="B422" i="31"/>
  <c r="A422" i="31"/>
  <c r="B421" i="31"/>
  <c r="A421" i="31"/>
  <c r="B420" i="31"/>
  <c r="A420" i="31"/>
  <c r="B419" i="31"/>
  <c r="A419" i="31"/>
  <c r="B418" i="31"/>
  <c r="A418" i="31"/>
  <c r="B417" i="31"/>
  <c r="A417" i="31"/>
  <c r="B416" i="31"/>
  <c r="A416" i="31"/>
  <c r="B415" i="31"/>
  <c r="A415" i="31"/>
  <c r="B414" i="31"/>
  <c r="A414" i="31"/>
  <c r="B413" i="31"/>
  <c r="A413" i="31"/>
  <c r="B412" i="31"/>
  <c r="A412" i="31"/>
  <c r="B411" i="31"/>
  <c r="A411" i="31"/>
  <c r="B410" i="31"/>
  <c r="A410" i="31"/>
  <c r="B409" i="31"/>
  <c r="A409" i="31"/>
  <c r="B408" i="31"/>
  <c r="A408" i="31"/>
  <c r="B407" i="31"/>
  <c r="A407" i="31"/>
  <c r="B406" i="31"/>
  <c r="A406" i="31"/>
  <c r="B405" i="31"/>
  <c r="A405" i="31"/>
  <c r="B404" i="31"/>
  <c r="A404" i="31"/>
  <c r="B403" i="31"/>
  <c r="A403" i="31"/>
  <c r="B402" i="31"/>
  <c r="A402" i="31"/>
  <c r="B401" i="31"/>
  <c r="A401" i="31"/>
  <c r="B400" i="31"/>
  <c r="A400" i="31"/>
  <c r="B399" i="31"/>
  <c r="A399" i="31"/>
  <c r="B398" i="31"/>
  <c r="A398" i="31"/>
  <c r="B397" i="31"/>
  <c r="A397" i="31"/>
  <c r="B396" i="31"/>
  <c r="A396" i="31"/>
  <c r="B395" i="31"/>
  <c r="A395" i="31"/>
  <c r="B394" i="31"/>
  <c r="A394" i="31"/>
  <c r="B393" i="31"/>
  <c r="A393" i="31"/>
  <c r="B392" i="31"/>
  <c r="A392" i="31"/>
  <c r="B391" i="31"/>
  <c r="A391" i="31"/>
  <c r="B390" i="31"/>
  <c r="A390" i="31"/>
  <c r="B389" i="31"/>
  <c r="A389" i="31"/>
  <c r="B388" i="31"/>
  <c r="A388" i="31"/>
  <c r="B387" i="31"/>
  <c r="A387" i="31"/>
  <c r="B386" i="31"/>
  <c r="A386" i="31"/>
  <c r="B385" i="31"/>
  <c r="A385" i="31"/>
  <c r="B384" i="31"/>
  <c r="A384" i="31"/>
  <c r="B383" i="31"/>
  <c r="A383" i="31"/>
  <c r="B382" i="31"/>
  <c r="A382" i="31"/>
  <c r="B381" i="31"/>
  <c r="A381" i="31"/>
  <c r="B380" i="31"/>
  <c r="A380" i="31"/>
  <c r="B379" i="31"/>
  <c r="A379" i="31"/>
  <c r="B378" i="31"/>
  <c r="A378" i="31"/>
  <c r="B377" i="31"/>
  <c r="A377" i="31"/>
  <c r="B376" i="31"/>
  <c r="A376" i="31"/>
  <c r="B375" i="31"/>
  <c r="A375" i="31"/>
  <c r="B374" i="31"/>
  <c r="A374" i="31"/>
  <c r="B373" i="31"/>
  <c r="A373" i="31"/>
  <c r="B372" i="31"/>
  <c r="A372" i="31"/>
  <c r="B371" i="31"/>
  <c r="A371" i="31"/>
  <c r="B370" i="31"/>
  <c r="A370" i="31"/>
  <c r="B369" i="31"/>
  <c r="A369" i="31"/>
  <c r="B368" i="31"/>
  <c r="A368" i="31"/>
  <c r="B367" i="31"/>
  <c r="A367" i="31"/>
  <c r="B366" i="31"/>
  <c r="A366" i="31"/>
  <c r="B365" i="31"/>
  <c r="A365" i="31"/>
  <c r="Q364" i="31"/>
  <c r="Q363" i="31"/>
  <c r="Q362" i="31"/>
  <c r="A362" i="31" s="1"/>
  <c r="C362" i="31"/>
  <c r="B362" i="31"/>
  <c r="Q361" i="31"/>
  <c r="A361" i="31" s="1"/>
  <c r="B361" i="31"/>
  <c r="C361" i="31" s="1"/>
  <c r="Q360" i="31"/>
  <c r="Q359" i="31"/>
  <c r="Q358" i="31"/>
  <c r="A358" i="31" s="1"/>
  <c r="C358" i="31"/>
  <c r="B358" i="31"/>
  <c r="Q357" i="31"/>
  <c r="A357" i="31" s="1"/>
  <c r="B357" i="31"/>
  <c r="C357" i="31" s="1"/>
  <c r="Q356" i="31"/>
  <c r="Q355" i="31"/>
  <c r="Q354" i="31"/>
  <c r="A354" i="31" s="1"/>
  <c r="C354" i="31"/>
  <c r="B354" i="31"/>
  <c r="Q353" i="31"/>
  <c r="A353" i="31" s="1"/>
  <c r="B353" i="31"/>
  <c r="C353" i="31" s="1"/>
  <c r="Q352" i="31"/>
  <c r="Q351" i="31"/>
  <c r="Q350" i="31"/>
  <c r="A350" i="31" s="1"/>
  <c r="C350" i="31"/>
  <c r="B350" i="31"/>
  <c r="Q349" i="31"/>
  <c r="B349" i="31"/>
  <c r="C349" i="31" s="1"/>
  <c r="A349" i="31"/>
  <c r="Q348" i="31"/>
  <c r="B348" i="31"/>
  <c r="C348" i="31" s="1"/>
  <c r="A348" i="31"/>
  <c r="Q347" i="31"/>
  <c r="B347" i="31"/>
  <c r="C347" i="31" s="1"/>
  <c r="A347" i="31"/>
  <c r="Q346" i="31"/>
  <c r="B346" i="31"/>
  <c r="C346" i="31" s="1"/>
  <c r="A346" i="31"/>
  <c r="Q345" i="31"/>
  <c r="B345" i="31"/>
  <c r="C345" i="31" s="1"/>
  <c r="A345" i="31"/>
  <c r="Q344" i="31"/>
  <c r="B344" i="31"/>
  <c r="C344" i="31" s="1"/>
  <c r="A344" i="31"/>
  <c r="Q343" i="31"/>
  <c r="B343" i="31"/>
  <c r="C343" i="31" s="1"/>
  <c r="A343" i="31"/>
  <c r="Q342" i="31"/>
  <c r="B342" i="31"/>
  <c r="C342" i="31" s="1"/>
  <c r="A342" i="31"/>
  <c r="Q341" i="31"/>
  <c r="B341" i="31"/>
  <c r="C341" i="31" s="1"/>
  <c r="A341" i="31"/>
  <c r="Q340" i="31"/>
  <c r="B340" i="31"/>
  <c r="C340" i="31" s="1"/>
  <c r="A340" i="31"/>
  <c r="Q339" i="31"/>
  <c r="B339" i="31"/>
  <c r="C339" i="31" s="1"/>
  <c r="A339" i="31"/>
  <c r="Q338" i="31"/>
  <c r="B338" i="31"/>
  <c r="C338" i="31" s="1"/>
  <c r="A338" i="31"/>
  <c r="Q337" i="31"/>
  <c r="B337" i="31"/>
  <c r="C337" i="31" s="1"/>
  <c r="A337" i="31"/>
  <c r="Q336" i="31"/>
  <c r="B336" i="31" s="1"/>
  <c r="C336" i="31" s="1"/>
  <c r="Q335" i="31"/>
  <c r="Q334" i="31"/>
  <c r="B334" i="31"/>
  <c r="C334" i="31" s="1"/>
  <c r="A334" i="31"/>
  <c r="Q333" i="31"/>
  <c r="B333" i="31"/>
  <c r="C333" i="31" s="1"/>
  <c r="A333" i="31"/>
  <c r="Q332" i="31"/>
  <c r="B332" i="31" s="1"/>
  <c r="C332" i="31" s="1"/>
  <c r="Q331" i="31"/>
  <c r="Q330" i="31"/>
  <c r="B330" i="31"/>
  <c r="C330" i="31" s="1"/>
  <c r="A330" i="31"/>
  <c r="Q329" i="31"/>
  <c r="B329" i="31"/>
  <c r="C329" i="31" s="1"/>
  <c r="A329" i="31"/>
  <c r="Q328" i="31"/>
  <c r="B328" i="31" s="1"/>
  <c r="C328" i="31" s="1"/>
  <c r="A328" i="31"/>
  <c r="Q327" i="31"/>
  <c r="B327" i="31" s="1"/>
  <c r="C327" i="31" s="1"/>
  <c r="A327" i="31"/>
  <c r="Q326" i="31"/>
  <c r="B326" i="31" s="1"/>
  <c r="C326" i="31" s="1"/>
  <c r="A326" i="31"/>
  <c r="Q325" i="31"/>
  <c r="B325" i="31" s="1"/>
  <c r="C325" i="31" s="1"/>
  <c r="A325" i="31"/>
  <c r="Q324" i="31"/>
  <c r="B324" i="31" s="1"/>
  <c r="C324" i="31" s="1"/>
  <c r="A324" i="31"/>
  <c r="Q323" i="31"/>
  <c r="B323" i="31" s="1"/>
  <c r="C323" i="31" s="1"/>
  <c r="A323" i="31"/>
  <c r="Q322" i="31"/>
  <c r="B322" i="31" s="1"/>
  <c r="C322" i="31" s="1"/>
  <c r="A322" i="31"/>
  <c r="Q321" i="31"/>
  <c r="B321" i="31" s="1"/>
  <c r="C321" i="31" s="1"/>
  <c r="A321" i="31"/>
  <c r="Q320" i="31"/>
  <c r="B320" i="31" s="1"/>
  <c r="C320" i="31" s="1"/>
  <c r="A320" i="31"/>
  <c r="Q319" i="31"/>
  <c r="B319" i="31" s="1"/>
  <c r="C319" i="31" s="1"/>
  <c r="A319" i="31"/>
  <c r="Q318" i="31"/>
  <c r="B318" i="31" s="1"/>
  <c r="C318" i="31" s="1"/>
  <c r="A318" i="31"/>
  <c r="Q317" i="31"/>
  <c r="B317" i="31" s="1"/>
  <c r="C317" i="31" s="1"/>
  <c r="A317" i="31"/>
  <c r="Q316" i="31"/>
  <c r="B316" i="31" s="1"/>
  <c r="C316" i="31" s="1"/>
  <c r="A316" i="31"/>
  <c r="Q315" i="31"/>
  <c r="B315" i="31" s="1"/>
  <c r="C315" i="31" s="1"/>
  <c r="A315" i="31"/>
  <c r="Q314" i="31"/>
  <c r="B314" i="31" s="1"/>
  <c r="C314" i="31" s="1"/>
  <c r="A314" i="31"/>
  <c r="Q313" i="31"/>
  <c r="Q312" i="31"/>
  <c r="B312" i="31" s="1"/>
  <c r="C312" i="31" s="1"/>
  <c r="Q311" i="31"/>
  <c r="Q310" i="31"/>
  <c r="B310" i="31" s="1"/>
  <c r="C310" i="31" s="1"/>
  <c r="Q309" i="31"/>
  <c r="Q308" i="31"/>
  <c r="B308" i="31" s="1"/>
  <c r="C308" i="31" s="1"/>
  <c r="Q307" i="31"/>
  <c r="Q306" i="31"/>
  <c r="B306" i="31" s="1"/>
  <c r="C306" i="31" s="1"/>
  <c r="Q305" i="31"/>
  <c r="Q304" i="31"/>
  <c r="B304" i="31" s="1"/>
  <c r="C304" i="31" s="1"/>
  <c r="Q303" i="31"/>
  <c r="Q302" i="31"/>
  <c r="B302" i="31" s="1"/>
  <c r="C302" i="31" s="1"/>
  <c r="Q301" i="31"/>
  <c r="Q300" i="31"/>
  <c r="B300" i="31" s="1"/>
  <c r="C300" i="31" s="1"/>
  <c r="Q299" i="31"/>
  <c r="Q298" i="31"/>
  <c r="B298" i="31" s="1"/>
  <c r="C298" i="31" s="1"/>
  <c r="Q297" i="31"/>
  <c r="Q296" i="31"/>
  <c r="B296" i="31" s="1"/>
  <c r="C296" i="31" s="1"/>
  <c r="Q295" i="31"/>
  <c r="Q294" i="31"/>
  <c r="B294" i="31" s="1"/>
  <c r="C294" i="31" s="1"/>
  <c r="Q293" i="31"/>
  <c r="Q292" i="31"/>
  <c r="B292" i="31" s="1"/>
  <c r="C292" i="31" s="1"/>
  <c r="Q291" i="31"/>
  <c r="Q290" i="31"/>
  <c r="B290" i="31" s="1"/>
  <c r="C290" i="31" s="1"/>
  <c r="Q289" i="31"/>
  <c r="Q288" i="31"/>
  <c r="B288" i="31" s="1"/>
  <c r="C288" i="31" s="1"/>
  <c r="Q287" i="31"/>
  <c r="Q286" i="31"/>
  <c r="B286" i="31" s="1"/>
  <c r="C286" i="31" s="1"/>
  <c r="Q285" i="31"/>
  <c r="Q284" i="31"/>
  <c r="B284" i="31" s="1"/>
  <c r="C284" i="31" s="1"/>
  <c r="Q283" i="31"/>
  <c r="Q282" i="31"/>
  <c r="B282" i="31" s="1"/>
  <c r="C282" i="31" s="1"/>
  <c r="Q281" i="31"/>
  <c r="Q280" i="31"/>
  <c r="B280" i="31" s="1"/>
  <c r="C280" i="31" s="1"/>
  <c r="Q279" i="31"/>
  <c r="Q278" i="31"/>
  <c r="B278" i="31" s="1"/>
  <c r="C278" i="31" s="1"/>
  <c r="Q277" i="31"/>
  <c r="Q276" i="31"/>
  <c r="B276" i="31" s="1"/>
  <c r="C276" i="31" s="1"/>
  <c r="Q275" i="31"/>
  <c r="Q274" i="31"/>
  <c r="B274" i="31" s="1"/>
  <c r="C274" i="31" s="1"/>
  <c r="Q273" i="31"/>
  <c r="Q272" i="31"/>
  <c r="B272" i="31" s="1"/>
  <c r="C272" i="31" s="1"/>
  <c r="Q271" i="31"/>
  <c r="Q270" i="31"/>
  <c r="B270" i="31" s="1"/>
  <c r="C270" i="31" s="1"/>
  <c r="Q269" i="31"/>
  <c r="Q268" i="31"/>
  <c r="B268" i="31" s="1"/>
  <c r="C268" i="31" s="1"/>
  <c r="Q267" i="31"/>
  <c r="Q266" i="31"/>
  <c r="B266" i="31" s="1"/>
  <c r="C266" i="31" s="1"/>
  <c r="Q265" i="31"/>
  <c r="Q264" i="31"/>
  <c r="B264" i="31" s="1"/>
  <c r="C264" i="31" s="1"/>
  <c r="Q263" i="31"/>
  <c r="Q262" i="31"/>
  <c r="B262" i="31" s="1"/>
  <c r="C262" i="31" s="1"/>
  <c r="Q261" i="31"/>
  <c r="Q260" i="31"/>
  <c r="B260" i="31" s="1"/>
  <c r="C260" i="31" s="1"/>
  <c r="Q259" i="31"/>
  <c r="Q258" i="31"/>
  <c r="B258" i="31" s="1"/>
  <c r="C258" i="31" s="1"/>
  <c r="Q257" i="31"/>
  <c r="Q256" i="31"/>
  <c r="B256" i="31" s="1"/>
  <c r="C256" i="31" s="1"/>
  <c r="Q255" i="31"/>
  <c r="Q254" i="31"/>
  <c r="B254" i="31" s="1"/>
  <c r="C254" i="31" s="1"/>
  <c r="Q253" i="31"/>
  <c r="Q252" i="31"/>
  <c r="B252" i="31" s="1"/>
  <c r="C252" i="31" s="1"/>
  <c r="Q251" i="31"/>
  <c r="Q250" i="31"/>
  <c r="B250" i="31" s="1"/>
  <c r="C250" i="31" s="1"/>
  <c r="Q249" i="31"/>
  <c r="Q248" i="31"/>
  <c r="B248" i="31" s="1"/>
  <c r="C248" i="31" s="1"/>
  <c r="Q247" i="31"/>
  <c r="Q246" i="31"/>
  <c r="B246" i="31" s="1"/>
  <c r="C246" i="31" s="1"/>
  <c r="Q245" i="31"/>
  <c r="Q244" i="31"/>
  <c r="B244" i="31" s="1"/>
  <c r="C244" i="31" s="1"/>
  <c r="Q243" i="31"/>
  <c r="Q242" i="31"/>
  <c r="B242" i="31" s="1"/>
  <c r="C242" i="31" s="1"/>
  <c r="Q241" i="31"/>
  <c r="Q240" i="31"/>
  <c r="B240" i="31" s="1"/>
  <c r="C240" i="31" s="1"/>
  <c r="Q239" i="31"/>
  <c r="Q238" i="31"/>
  <c r="B238" i="31" s="1"/>
  <c r="C238" i="31" s="1"/>
  <c r="Q237" i="31"/>
  <c r="Q236" i="31"/>
  <c r="B236" i="31" s="1"/>
  <c r="C236" i="31" s="1"/>
  <c r="Q235" i="31"/>
  <c r="Q234" i="31"/>
  <c r="B234" i="31" s="1"/>
  <c r="C234" i="31" s="1"/>
  <c r="Q233" i="31"/>
  <c r="Q232" i="31"/>
  <c r="B232" i="31" s="1"/>
  <c r="C232" i="31" s="1"/>
  <c r="Q231" i="31"/>
  <c r="Q230" i="31"/>
  <c r="B230" i="31" s="1"/>
  <c r="C230" i="31" s="1"/>
  <c r="Q229" i="31"/>
  <c r="Q228" i="31"/>
  <c r="B228" i="31" s="1"/>
  <c r="C228" i="31" s="1"/>
  <c r="Q227" i="31"/>
  <c r="Q226" i="31"/>
  <c r="B226" i="31" s="1"/>
  <c r="C226" i="31" s="1"/>
  <c r="Q225" i="31"/>
  <c r="Q224" i="31"/>
  <c r="B224" i="31" s="1"/>
  <c r="C224" i="31" s="1"/>
  <c r="Q223" i="31"/>
  <c r="Q222" i="31"/>
  <c r="B222" i="31" s="1"/>
  <c r="C222" i="31" s="1"/>
  <c r="Q221" i="31"/>
  <c r="Q220" i="31"/>
  <c r="B220" i="31" s="1"/>
  <c r="C220" i="31" s="1"/>
  <c r="Q219" i="31"/>
  <c r="Q218" i="31"/>
  <c r="B218" i="31" s="1"/>
  <c r="C218" i="31" s="1"/>
  <c r="Q217" i="31"/>
  <c r="Q216" i="31"/>
  <c r="B216" i="31" s="1"/>
  <c r="C216" i="31" s="1"/>
  <c r="Q215" i="31"/>
  <c r="Q214" i="31"/>
  <c r="B214" i="31" s="1"/>
  <c r="C214" i="31" s="1"/>
  <c r="Q213" i="31"/>
  <c r="Q212" i="31"/>
  <c r="Q211" i="31"/>
  <c r="Q210" i="31"/>
  <c r="Q209" i="31"/>
  <c r="Q208" i="31"/>
  <c r="Q207" i="31"/>
  <c r="Q206" i="31"/>
  <c r="Q205" i="31"/>
  <c r="B205" i="31" s="1"/>
  <c r="C205" i="31" s="1"/>
  <c r="Q204" i="31"/>
  <c r="C204" i="31"/>
  <c r="B204" i="31"/>
  <c r="A204" i="31"/>
  <c r="Q203" i="31"/>
  <c r="C203" i="31"/>
  <c r="B203" i="31"/>
  <c r="A203" i="31"/>
  <c r="Q202" i="31"/>
  <c r="C202" i="31"/>
  <c r="B202" i="31"/>
  <c r="A202" i="31"/>
  <c r="Q201" i="31"/>
  <c r="C201" i="31"/>
  <c r="B201" i="31"/>
  <c r="A201" i="31"/>
  <c r="Q200" i="31"/>
  <c r="C200" i="31"/>
  <c r="B200" i="31"/>
  <c r="A200" i="31"/>
  <c r="Q199" i="31"/>
  <c r="C199" i="31"/>
  <c r="B199" i="31"/>
  <c r="A199" i="31"/>
  <c r="Q198" i="31"/>
  <c r="C198" i="31"/>
  <c r="B198" i="31"/>
  <c r="A198" i="31"/>
  <c r="Q197" i="31"/>
  <c r="C197" i="31"/>
  <c r="B197" i="31"/>
  <c r="A197" i="31"/>
  <c r="Q196" i="31"/>
  <c r="C196" i="31"/>
  <c r="B196" i="31"/>
  <c r="A196" i="31"/>
  <c r="Q195" i="31"/>
  <c r="C195" i="31"/>
  <c r="B195" i="31"/>
  <c r="A195" i="31"/>
  <c r="Q194" i="31"/>
  <c r="C194" i="31"/>
  <c r="B194" i="31"/>
  <c r="A194" i="31"/>
  <c r="Q193" i="31"/>
  <c r="C193" i="31"/>
  <c r="B193" i="31"/>
  <c r="A193" i="31"/>
  <c r="Q192" i="31"/>
  <c r="C192" i="31"/>
  <c r="B192" i="31"/>
  <c r="A192" i="31"/>
  <c r="Q191" i="31"/>
  <c r="C191" i="31"/>
  <c r="B191" i="31"/>
  <c r="A191" i="31"/>
  <c r="Q190" i="31"/>
  <c r="C190" i="31"/>
  <c r="B190" i="31"/>
  <c r="A190" i="31"/>
  <c r="Q189" i="31"/>
  <c r="C189" i="31"/>
  <c r="B189" i="31"/>
  <c r="A189" i="31"/>
  <c r="Q188" i="31"/>
  <c r="C188" i="31"/>
  <c r="B188" i="31"/>
  <c r="A188" i="31"/>
  <c r="Q187" i="31"/>
  <c r="C187" i="31"/>
  <c r="B187" i="31"/>
  <c r="A187" i="31"/>
  <c r="Q186" i="31"/>
  <c r="C186" i="31"/>
  <c r="B186" i="31"/>
  <c r="A186" i="31"/>
  <c r="Q185" i="31"/>
  <c r="C185" i="31"/>
  <c r="B185" i="31"/>
  <c r="A185" i="31"/>
  <c r="Q184" i="31"/>
  <c r="C184" i="31"/>
  <c r="B184" i="31"/>
  <c r="A184" i="31"/>
  <c r="Q183" i="31"/>
  <c r="C183" i="31"/>
  <c r="B183" i="31"/>
  <c r="A183" i="31"/>
  <c r="Q182" i="31"/>
  <c r="C182" i="31"/>
  <c r="B182" i="31"/>
  <c r="A182" i="31"/>
  <c r="Q181" i="31"/>
  <c r="C181" i="31"/>
  <c r="B181" i="31"/>
  <c r="A181" i="31"/>
  <c r="Q180" i="31"/>
  <c r="C180" i="31"/>
  <c r="B180" i="31"/>
  <c r="A180" i="31"/>
  <c r="Q179" i="31"/>
  <c r="C179" i="31"/>
  <c r="B179" i="31"/>
  <c r="A179" i="31"/>
  <c r="Q178" i="31"/>
  <c r="C178" i="31"/>
  <c r="B178" i="31"/>
  <c r="A178" i="31"/>
  <c r="Q177" i="31"/>
  <c r="C177" i="31"/>
  <c r="B177" i="31"/>
  <c r="A177" i="31"/>
  <c r="Q176" i="31"/>
  <c r="C176" i="31"/>
  <c r="B176" i="31"/>
  <c r="A176" i="31"/>
  <c r="Q175" i="31"/>
  <c r="C175" i="31"/>
  <c r="B175" i="31"/>
  <c r="A175" i="31"/>
  <c r="Q174" i="31"/>
  <c r="C174" i="31"/>
  <c r="B174" i="31"/>
  <c r="A174" i="31"/>
  <c r="Q173" i="31"/>
  <c r="C173" i="31"/>
  <c r="B173" i="31"/>
  <c r="A173" i="31"/>
  <c r="Q172" i="31"/>
  <c r="C172" i="31"/>
  <c r="B172" i="31"/>
  <c r="A172" i="31"/>
  <c r="Q171" i="31"/>
  <c r="C171" i="31"/>
  <c r="B171" i="31"/>
  <c r="A171" i="31"/>
  <c r="Q170" i="31"/>
  <c r="C170" i="31"/>
  <c r="B170" i="31"/>
  <c r="A170" i="31"/>
  <c r="Q169" i="31"/>
  <c r="C169" i="31"/>
  <c r="B169" i="31"/>
  <c r="A169" i="31"/>
  <c r="Q168" i="31"/>
  <c r="C168" i="31"/>
  <c r="B168" i="31"/>
  <c r="A168" i="31"/>
  <c r="Q167" i="31"/>
  <c r="C167" i="31"/>
  <c r="B167" i="31"/>
  <c r="A167" i="31"/>
  <c r="Q166" i="31"/>
  <c r="C166" i="31"/>
  <c r="B166" i="31"/>
  <c r="A166" i="31"/>
  <c r="Q165" i="31"/>
  <c r="C165" i="31"/>
  <c r="B165" i="31"/>
  <c r="A165" i="31"/>
  <c r="Q164" i="31"/>
  <c r="C164" i="31"/>
  <c r="B164" i="31"/>
  <c r="A164" i="31"/>
  <c r="Q163" i="31"/>
  <c r="C163" i="31"/>
  <c r="B163" i="31"/>
  <c r="A163" i="31"/>
  <c r="Q162" i="31"/>
  <c r="C162" i="31"/>
  <c r="B162" i="31"/>
  <c r="A162" i="31"/>
  <c r="Q161" i="31"/>
  <c r="C161" i="31"/>
  <c r="B161" i="31"/>
  <c r="A161" i="31"/>
  <c r="Q160" i="31"/>
  <c r="C160" i="31"/>
  <c r="B160" i="31"/>
  <c r="A160" i="31"/>
  <c r="Q159" i="31"/>
  <c r="C159" i="31"/>
  <c r="B159" i="31"/>
  <c r="A159" i="31"/>
  <c r="Q158" i="31"/>
  <c r="C158" i="31"/>
  <c r="B158" i="31"/>
  <c r="A158" i="31"/>
  <c r="Q157" i="31"/>
  <c r="C157" i="31"/>
  <c r="B157" i="31"/>
  <c r="A157" i="31"/>
  <c r="Q156" i="31"/>
  <c r="A156" i="31" s="1"/>
  <c r="Q155" i="31"/>
  <c r="A155" i="31" s="1"/>
  <c r="Q154" i="31"/>
  <c r="A154" i="31" s="1"/>
  <c r="Q153" i="31"/>
  <c r="A153" i="31" s="1"/>
  <c r="Q152" i="31"/>
  <c r="A152" i="31" s="1"/>
  <c r="Q151" i="31"/>
  <c r="A151" i="31" s="1"/>
  <c r="Q150" i="31"/>
  <c r="A150" i="31" s="1"/>
  <c r="Q149" i="31"/>
  <c r="A149" i="31" s="1"/>
  <c r="Q148" i="31"/>
  <c r="A148" i="31" s="1"/>
  <c r="Q147" i="31"/>
  <c r="A147" i="31" s="1"/>
  <c r="Q146" i="31"/>
  <c r="A146" i="31" s="1"/>
  <c r="Q145" i="31"/>
  <c r="B145" i="31" s="1"/>
  <c r="A145" i="31"/>
  <c r="Q144" i="31"/>
  <c r="B144" i="31" s="1"/>
  <c r="Q143" i="31"/>
  <c r="B143" i="31" s="1"/>
  <c r="A143" i="31"/>
  <c r="Q142" i="31"/>
  <c r="B142" i="31" s="1"/>
  <c r="Q141" i="31"/>
  <c r="B141" i="31" s="1"/>
  <c r="A141" i="31"/>
  <c r="Q140" i="31"/>
  <c r="B140" i="31" s="1"/>
  <c r="Q139" i="31"/>
  <c r="B139" i="31" s="1"/>
  <c r="A139" i="31"/>
  <c r="Q138" i="31"/>
  <c r="B138" i="31" s="1"/>
  <c r="Q137" i="31"/>
  <c r="B137" i="31" s="1"/>
  <c r="A137" i="31"/>
  <c r="Q136" i="31"/>
  <c r="B136" i="31" s="1"/>
  <c r="Q135" i="31"/>
  <c r="B135" i="31" s="1"/>
  <c r="A135" i="31"/>
  <c r="Q134" i="31"/>
  <c r="B134" i="31" s="1"/>
  <c r="Q133" i="31"/>
  <c r="B133" i="31" s="1"/>
  <c r="Q132" i="31"/>
  <c r="B132" i="31" s="1"/>
  <c r="Q131" i="31"/>
  <c r="B131" i="31" s="1"/>
  <c r="Q130" i="31"/>
  <c r="B130" i="31" s="1"/>
  <c r="A130" i="31"/>
  <c r="Q129" i="31"/>
  <c r="B129" i="31" s="1"/>
  <c r="Q128" i="31"/>
  <c r="B128" i="31" s="1"/>
  <c r="A128" i="31"/>
  <c r="Q127" i="31"/>
  <c r="B127" i="31" s="1"/>
  <c r="Q126" i="31"/>
  <c r="B126" i="31" s="1"/>
  <c r="Q125" i="31"/>
  <c r="B125" i="31" s="1"/>
  <c r="Q124" i="31"/>
  <c r="B124" i="31" s="1"/>
  <c r="Q123" i="31"/>
  <c r="B123" i="31" s="1"/>
  <c r="Q122" i="31"/>
  <c r="B122" i="31" s="1"/>
  <c r="A122" i="31"/>
  <c r="Q121" i="31"/>
  <c r="B121" i="31" s="1"/>
  <c r="Q120" i="31"/>
  <c r="B120" i="31" s="1"/>
  <c r="Q119" i="31"/>
  <c r="B119" i="31" s="1"/>
  <c r="Q118" i="31"/>
  <c r="B118" i="31" s="1"/>
  <c r="Q117" i="31"/>
  <c r="B117" i="31" s="1"/>
  <c r="Q116" i="31"/>
  <c r="B116" i="31" s="1"/>
  <c r="Q115" i="31"/>
  <c r="B115" i="31" s="1"/>
  <c r="A115" i="31"/>
  <c r="Q114" i="31"/>
  <c r="B114" i="31" s="1"/>
  <c r="Q113" i="31"/>
  <c r="B113" i="31" s="1"/>
  <c r="Q112" i="31"/>
  <c r="B112" i="31" s="1"/>
  <c r="Q111" i="31"/>
  <c r="B111" i="31" s="1"/>
  <c r="Q110" i="31"/>
  <c r="B110" i="31" s="1"/>
  <c r="Q109" i="31"/>
  <c r="B109" i="31" s="1"/>
  <c r="Q108" i="31"/>
  <c r="B108" i="31" s="1"/>
  <c r="Q107" i="31"/>
  <c r="B107" i="31" s="1"/>
  <c r="Q106" i="31"/>
  <c r="B106" i="31" s="1"/>
  <c r="Q105" i="31"/>
  <c r="B105" i="31" s="1"/>
  <c r="Q104" i="31"/>
  <c r="B104" i="31" s="1"/>
  <c r="Q103" i="31"/>
  <c r="B103" i="31" s="1"/>
  <c r="Q102" i="31"/>
  <c r="B102" i="31" s="1"/>
  <c r="Q101" i="31"/>
  <c r="B101" i="31" s="1"/>
  <c r="Q100" i="31"/>
  <c r="B100" i="31" s="1"/>
  <c r="Q99" i="31"/>
  <c r="B99" i="31" s="1"/>
  <c r="Q98" i="31"/>
  <c r="B98" i="31" s="1"/>
  <c r="Q97" i="31"/>
  <c r="B97" i="31" s="1"/>
  <c r="Q96" i="31"/>
  <c r="B96" i="31" s="1"/>
  <c r="Q95" i="31"/>
  <c r="B95" i="31" s="1"/>
  <c r="Q94" i="31"/>
  <c r="B94" i="31" s="1"/>
  <c r="Q93" i="31"/>
  <c r="B93" i="31" s="1"/>
  <c r="Q92" i="31"/>
  <c r="B92" i="31" s="1"/>
  <c r="Q91" i="31"/>
  <c r="B91" i="31" s="1"/>
  <c r="Q90" i="31"/>
  <c r="B90" i="31" s="1"/>
  <c r="Q89" i="31"/>
  <c r="B89" i="31" s="1"/>
  <c r="Q88" i="31"/>
  <c r="B88" i="31" s="1"/>
  <c r="Q87" i="31"/>
  <c r="B87" i="31" s="1"/>
  <c r="Q86" i="31"/>
  <c r="B86" i="31" s="1"/>
  <c r="Q85" i="31"/>
  <c r="B85" i="31" s="1"/>
  <c r="Q84" i="31"/>
  <c r="B84" i="31" s="1"/>
  <c r="Q83" i="31"/>
  <c r="B83" i="31" s="1"/>
  <c r="Q82" i="31"/>
  <c r="B82" i="31" s="1"/>
  <c r="Q81" i="31"/>
  <c r="B81" i="31" s="1"/>
  <c r="Q80" i="31"/>
  <c r="B80" i="31" s="1"/>
  <c r="Q79" i="31"/>
  <c r="B79" i="31" s="1"/>
  <c r="Q78" i="31"/>
  <c r="B78" i="31" s="1"/>
  <c r="Q77" i="31"/>
  <c r="B77" i="31" s="1"/>
  <c r="Q76" i="31"/>
  <c r="B76" i="31" s="1"/>
  <c r="Q75" i="31"/>
  <c r="B75" i="31" s="1"/>
  <c r="Q74" i="31"/>
  <c r="B74" i="31" s="1"/>
  <c r="Q73" i="31"/>
  <c r="B73" i="31" s="1"/>
  <c r="Q72" i="31"/>
  <c r="B72" i="31" s="1"/>
  <c r="Q71" i="31"/>
  <c r="B71" i="31" s="1"/>
  <c r="Q70" i="31"/>
  <c r="B70" i="31" s="1"/>
  <c r="Q69" i="31"/>
  <c r="B69" i="31" s="1"/>
  <c r="Q68" i="31"/>
  <c r="B68" i="31" s="1"/>
  <c r="Q67" i="31"/>
  <c r="B67" i="31" s="1"/>
  <c r="Q66" i="31"/>
  <c r="B66" i="31" s="1"/>
  <c r="Q65" i="31"/>
  <c r="B65" i="31" s="1"/>
  <c r="Q64" i="31"/>
  <c r="B64" i="31" s="1"/>
  <c r="Q63" i="31"/>
  <c r="B63" i="31" s="1"/>
  <c r="A63" i="31"/>
  <c r="Q62" i="31"/>
  <c r="B62" i="31" s="1"/>
  <c r="Q61" i="31"/>
  <c r="B61" i="31" s="1"/>
  <c r="Q60" i="31"/>
  <c r="B60" i="31" s="1"/>
  <c r="Q59" i="31"/>
  <c r="B59" i="31" s="1"/>
  <c r="Q58" i="31"/>
  <c r="B58" i="31" s="1"/>
  <c r="Q57" i="31"/>
  <c r="B57" i="31" s="1"/>
  <c r="Q56" i="31"/>
  <c r="B56" i="31" s="1"/>
  <c r="Q55" i="31"/>
  <c r="B55" i="31" s="1"/>
  <c r="Q54" i="31"/>
  <c r="B54" i="31" s="1"/>
  <c r="Q53" i="31"/>
  <c r="B53" i="31" s="1"/>
  <c r="Q52" i="31"/>
  <c r="B52" i="31" s="1"/>
  <c r="Q51" i="31"/>
  <c r="A51" i="31" s="1"/>
  <c r="Q50" i="31"/>
  <c r="B50" i="31" s="1"/>
  <c r="Q49" i="31"/>
  <c r="B49" i="31" s="1"/>
  <c r="Q48" i="31"/>
  <c r="B48" i="31" s="1"/>
  <c r="Q47" i="31"/>
  <c r="B47" i="31" s="1"/>
  <c r="Q46" i="31"/>
  <c r="B46" i="31" s="1"/>
  <c r="Q45" i="31"/>
  <c r="B45" i="31" s="1"/>
  <c r="Q44" i="31"/>
  <c r="B44" i="31" s="1"/>
  <c r="Q43" i="31"/>
  <c r="B43" i="31" s="1"/>
  <c r="Q42" i="31"/>
  <c r="B42" i="31" s="1"/>
  <c r="Q41" i="31"/>
  <c r="B41" i="31" s="1"/>
  <c r="Q40" i="31"/>
  <c r="B40" i="31" s="1"/>
  <c r="Q39" i="31"/>
  <c r="B39" i="31" s="1"/>
  <c r="Q38" i="31"/>
  <c r="B38" i="31" s="1"/>
  <c r="Q37" i="31"/>
  <c r="B37" i="31" s="1"/>
  <c r="Q36" i="31"/>
  <c r="B36" i="31" s="1"/>
  <c r="Q35" i="31"/>
  <c r="A35" i="31" s="1"/>
  <c r="Q34" i="31"/>
  <c r="B34" i="31" s="1"/>
  <c r="Q33" i="31"/>
  <c r="B33" i="31" s="1"/>
  <c r="Q32" i="31"/>
  <c r="B32" i="31" s="1"/>
  <c r="Q31" i="31"/>
  <c r="B31" i="31" s="1"/>
  <c r="Q30" i="31"/>
  <c r="B30" i="31" s="1"/>
  <c r="Q29" i="31"/>
  <c r="B29" i="31" s="1"/>
  <c r="Q28" i="31"/>
  <c r="B28" i="31" s="1"/>
  <c r="Q27" i="31"/>
  <c r="B27" i="31" s="1"/>
  <c r="Q26" i="31"/>
  <c r="B26" i="31" s="1"/>
  <c r="Q25" i="31"/>
  <c r="B25" i="31" s="1"/>
  <c r="Q24" i="31"/>
  <c r="B24" i="31" s="1"/>
  <c r="Q23" i="31"/>
  <c r="B23" i="31" s="1"/>
  <c r="C23" i="31" s="1"/>
  <c r="Q22" i="31"/>
  <c r="B22" i="31" s="1"/>
  <c r="Q21" i="31"/>
  <c r="B21" i="31" s="1"/>
  <c r="Q20" i="31"/>
  <c r="B20" i="31" s="1"/>
  <c r="Q19" i="31"/>
  <c r="A19" i="31" s="1"/>
  <c r="Q18" i="31"/>
  <c r="B18" i="31" s="1"/>
  <c r="Q17" i="31"/>
  <c r="B17" i="31" s="1"/>
  <c r="Q16" i="31"/>
  <c r="B16" i="31" s="1"/>
  <c r="Q15" i="31"/>
  <c r="B15" i="31" s="1"/>
  <c r="Q14" i="31"/>
  <c r="B14" i="31" s="1"/>
  <c r="C14" i="31" s="1"/>
  <c r="M10" i="31"/>
  <c r="I10" i="31"/>
  <c r="G10" i="31"/>
  <c r="A103" i="31" l="1"/>
  <c r="A124" i="31"/>
  <c r="A132" i="31"/>
  <c r="B146" i="31"/>
  <c r="B147" i="31"/>
  <c r="B148" i="31"/>
  <c r="B149" i="31"/>
  <c r="B150" i="31"/>
  <c r="B151" i="31"/>
  <c r="B152" i="31"/>
  <c r="B153" i="31"/>
  <c r="B154" i="31"/>
  <c r="B155" i="31"/>
  <c r="B156" i="31"/>
  <c r="A99" i="31"/>
  <c r="A126" i="31"/>
  <c r="A134" i="31"/>
  <c r="A136" i="31"/>
  <c r="A138" i="31"/>
  <c r="A140" i="31"/>
  <c r="A142" i="31"/>
  <c r="A144" i="31"/>
  <c r="A88" i="31"/>
  <c r="A91" i="31"/>
  <c r="A107" i="31"/>
  <c r="A123" i="31"/>
  <c r="A125" i="31"/>
  <c r="A127" i="31"/>
  <c r="A129" i="31"/>
  <c r="A131" i="31"/>
  <c r="A133" i="31"/>
  <c r="A31" i="31"/>
  <c r="A95" i="31"/>
  <c r="A111" i="31"/>
  <c r="B19" i="31"/>
  <c r="A22" i="31"/>
  <c r="A34" i="31"/>
  <c r="A43" i="31"/>
  <c r="B51" i="31"/>
  <c r="A54" i="31"/>
  <c r="A66" i="31"/>
  <c r="A97" i="31"/>
  <c r="A105" i="31"/>
  <c r="A113" i="31"/>
  <c r="A15" i="31"/>
  <c r="A47" i="31"/>
  <c r="A18" i="31"/>
  <c r="A27" i="31"/>
  <c r="B35" i="31"/>
  <c r="A38" i="31"/>
  <c r="A50" i="31"/>
  <c r="A59" i="31"/>
  <c r="A93" i="31"/>
  <c r="A101" i="31"/>
  <c r="A109" i="31"/>
  <c r="C24" i="31"/>
  <c r="C25" i="31" s="1"/>
  <c r="C26" i="31" s="1"/>
  <c r="C27" i="31" s="1"/>
  <c r="C28" i="31" s="1"/>
  <c r="C29" i="31" s="1"/>
  <c r="C30" i="31" s="1"/>
  <c r="C31" i="31" s="1"/>
  <c r="C32" i="31" s="1"/>
  <c r="C33" i="31" s="1"/>
  <c r="C34" i="31" s="1"/>
  <c r="C35" i="31" s="1"/>
  <c r="C36" i="31" s="1"/>
  <c r="C37" i="31" s="1"/>
  <c r="C38" i="31" s="1"/>
  <c r="C39" i="31" s="1"/>
  <c r="C40" i="31" s="1"/>
  <c r="A14" i="31"/>
  <c r="A23" i="31"/>
  <c r="A30" i="31"/>
  <c r="A39" i="31"/>
  <c r="A46" i="31"/>
  <c r="A55" i="31"/>
  <c r="A62" i="31"/>
  <c r="A94" i="31"/>
  <c r="A96" i="31"/>
  <c r="A98" i="31"/>
  <c r="A100" i="31"/>
  <c r="A102" i="31"/>
  <c r="A104" i="31"/>
  <c r="A106" i="31"/>
  <c r="A108" i="31"/>
  <c r="A110" i="31"/>
  <c r="A112" i="31"/>
  <c r="A114" i="31"/>
  <c r="A116" i="31"/>
  <c r="A117" i="31"/>
  <c r="A118" i="31"/>
  <c r="A119" i="31"/>
  <c r="A120" i="31"/>
  <c r="A121" i="31"/>
  <c r="A26" i="31"/>
  <c r="A42" i="31"/>
  <c r="A58" i="31"/>
  <c r="A90" i="31"/>
  <c r="C41" i="31"/>
  <c r="C15" i="31"/>
  <c r="C16" i="31" s="1"/>
  <c r="C17" i="31" s="1"/>
  <c r="C18" i="31" s="1"/>
  <c r="C19" i="31" s="1"/>
  <c r="C20" i="31" s="1"/>
  <c r="C21" i="31" s="1"/>
  <c r="C22" i="31" s="1"/>
  <c r="A17" i="31"/>
  <c r="A21" i="31"/>
  <c r="A25" i="31"/>
  <c r="A29" i="31"/>
  <c r="A33" i="31"/>
  <c r="A37" i="31"/>
  <c r="A41" i="31"/>
  <c r="A45" i="31"/>
  <c r="A49" i="31"/>
  <c r="A53" i="31"/>
  <c r="A57" i="31"/>
  <c r="A61" i="31"/>
  <c r="A65" i="31"/>
  <c r="A69" i="31"/>
  <c r="A74" i="31"/>
  <c r="A77" i="31"/>
  <c r="A82" i="31"/>
  <c r="A85" i="31"/>
  <c r="A87" i="31"/>
  <c r="A16" i="31"/>
  <c r="A20" i="31"/>
  <c r="A24" i="31"/>
  <c r="A28" i="31"/>
  <c r="A32" i="31"/>
  <c r="A36" i="31"/>
  <c r="A40" i="31"/>
  <c r="A44" i="31"/>
  <c r="A48" i="31"/>
  <c r="A52" i="31"/>
  <c r="A56" i="31"/>
  <c r="A60" i="31"/>
  <c r="A64" i="31"/>
  <c r="A89" i="31"/>
  <c r="A92" i="31"/>
  <c r="A70" i="31"/>
  <c r="A73" i="31"/>
  <c r="A78" i="31"/>
  <c r="A81" i="31"/>
  <c r="A86" i="31"/>
  <c r="C57" i="31"/>
  <c r="C58" i="31" s="1"/>
  <c r="C59" i="31" s="1"/>
  <c r="C60" i="31" s="1"/>
  <c r="C61" i="31" s="1"/>
  <c r="C62" i="31" s="1"/>
  <c r="C63" i="31" s="1"/>
  <c r="C64" i="31" s="1"/>
  <c r="C65" i="31" s="1"/>
  <c r="C66" i="31" s="1"/>
  <c r="C67" i="31" s="1"/>
  <c r="C68" i="31" s="1"/>
  <c r="C69" i="31" s="1"/>
  <c r="C70" i="31" s="1"/>
  <c r="C71" i="31" s="1"/>
  <c r="C72" i="31" s="1"/>
  <c r="C73" i="31" s="1"/>
  <c r="C74" i="31" s="1"/>
  <c r="C75" i="31" s="1"/>
  <c r="C76" i="31" s="1"/>
  <c r="C77" i="31" s="1"/>
  <c r="C78" i="31" s="1"/>
  <c r="C79" i="31" s="1"/>
  <c r="C80" i="31" s="1"/>
  <c r="C81" i="31" s="1"/>
  <c r="C82" i="31" s="1"/>
  <c r="C83" i="31" s="1"/>
  <c r="C84" i="31" s="1"/>
  <c r="C85" i="31" s="1"/>
  <c r="C86" i="31" s="1"/>
  <c r="C87" i="31" s="1"/>
  <c r="C88" i="31" s="1"/>
  <c r="C89" i="31" s="1"/>
  <c r="C90" i="31" s="1"/>
  <c r="C91" i="31" s="1"/>
  <c r="C92" i="31" s="1"/>
  <c r="C93" i="31" s="1"/>
  <c r="C94" i="31" s="1"/>
  <c r="C95" i="31" s="1"/>
  <c r="C96" i="31" s="1"/>
  <c r="C97" i="31" s="1"/>
  <c r="C98" i="31" s="1"/>
  <c r="C99" i="31" s="1"/>
  <c r="C100" i="31" s="1"/>
  <c r="C101" i="31" s="1"/>
  <c r="C102" i="31" s="1"/>
  <c r="C103" i="31" s="1"/>
  <c r="C104" i="31" s="1"/>
  <c r="C105" i="31" s="1"/>
  <c r="C106" i="31" s="1"/>
  <c r="C107" i="31" s="1"/>
  <c r="C108" i="31" s="1"/>
  <c r="C109" i="31" s="1"/>
  <c r="C110" i="31" s="1"/>
  <c r="C111" i="31" s="1"/>
  <c r="C112" i="31" s="1"/>
  <c r="C113" i="31" s="1"/>
  <c r="C114" i="31" s="1"/>
  <c r="C115" i="31" s="1"/>
  <c r="C116" i="31" s="1"/>
  <c r="C117" i="31" s="1"/>
  <c r="C118" i="31" s="1"/>
  <c r="C119" i="31" s="1"/>
  <c r="C120" i="31" s="1"/>
  <c r="C121" i="31" s="1"/>
  <c r="C122" i="31" s="1"/>
  <c r="C123" i="31" s="1"/>
  <c r="C124" i="31" s="1"/>
  <c r="C125" i="31" s="1"/>
  <c r="C126" i="31" s="1"/>
  <c r="C127" i="31" s="1"/>
  <c r="C128" i="31" s="1"/>
  <c r="C129" i="31" s="1"/>
  <c r="C130" i="31" s="1"/>
  <c r="C131" i="31" s="1"/>
  <c r="C132" i="31" s="1"/>
  <c r="C133" i="31" s="1"/>
  <c r="C134" i="31" s="1"/>
  <c r="C135" i="31" s="1"/>
  <c r="C136" i="31" s="1"/>
  <c r="C137" i="31" s="1"/>
  <c r="C138" i="31" s="1"/>
  <c r="C139" i="31" s="1"/>
  <c r="C140" i="31" s="1"/>
  <c r="C141" i="31" s="1"/>
  <c r="C142" i="31" s="1"/>
  <c r="C143" i="31" s="1"/>
  <c r="C144" i="31" s="1"/>
  <c r="C145" i="31" s="1"/>
  <c r="C42" i="31"/>
  <c r="C43" i="31" s="1"/>
  <c r="C44" i="31" s="1"/>
  <c r="C45" i="31" s="1"/>
  <c r="C46" i="31" s="1"/>
  <c r="C47" i="31" s="1"/>
  <c r="C48" i="31" s="1"/>
  <c r="C49" i="31" s="1"/>
  <c r="C50" i="31"/>
  <c r="B211" i="31"/>
  <c r="C211" i="31" s="1"/>
  <c r="A211" i="31"/>
  <c r="B223" i="31"/>
  <c r="C223" i="31" s="1"/>
  <c r="A223" i="31"/>
  <c r="B235" i="31"/>
  <c r="C235" i="31" s="1"/>
  <c r="A235" i="31"/>
  <c r="B247" i="31"/>
  <c r="C247" i="31" s="1"/>
  <c r="A247" i="31"/>
  <c r="B259" i="31"/>
  <c r="C259" i="31" s="1"/>
  <c r="A259" i="31"/>
  <c r="B271" i="31"/>
  <c r="C271" i="31" s="1"/>
  <c r="A271" i="31"/>
  <c r="B283" i="31"/>
  <c r="C283" i="31" s="1"/>
  <c r="A283" i="31"/>
  <c r="B291" i="31"/>
  <c r="C291" i="31" s="1"/>
  <c r="A291" i="31"/>
  <c r="B307" i="31"/>
  <c r="C307" i="31" s="1"/>
  <c r="A307" i="31"/>
  <c r="A67" i="31"/>
  <c r="A71" i="31"/>
  <c r="A75" i="31"/>
  <c r="A79" i="31"/>
  <c r="A83" i="31"/>
  <c r="B206" i="31"/>
  <c r="C206" i="31" s="1"/>
  <c r="A206" i="31"/>
  <c r="B210" i="31"/>
  <c r="C210" i="31" s="1"/>
  <c r="A210" i="31"/>
  <c r="B207" i="31"/>
  <c r="C207" i="31" s="1"/>
  <c r="A207" i="31"/>
  <c r="B215" i="31"/>
  <c r="C215" i="31" s="1"/>
  <c r="A215" i="31"/>
  <c r="B227" i="31"/>
  <c r="C227" i="31" s="1"/>
  <c r="A227" i="31"/>
  <c r="B239" i="31"/>
  <c r="C239" i="31" s="1"/>
  <c r="A239" i="31"/>
  <c r="B251" i="31"/>
  <c r="C251" i="31" s="1"/>
  <c r="A251" i="31"/>
  <c r="B263" i="31"/>
  <c r="C263" i="31" s="1"/>
  <c r="A263" i="31"/>
  <c r="B279" i="31"/>
  <c r="C279" i="31" s="1"/>
  <c r="A279" i="31"/>
  <c r="B295" i="31"/>
  <c r="C295" i="31" s="1"/>
  <c r="A295" i="31"/>
  <c r="B311" i="31"/>
  <c r="C311" i="31" s="1"/>
  <c r="A311" i="31"/>
  <c r="A205" i="31"/>
  <c r="B208" i="31"/>
  <c r="C208" i="31" s="1"/>
  <c r="A208" i="31"/>
  <c r="B212" i="31"/>
  <c r="C212" i="31" s="1"/>
  <c r="A212" i="31"/>
  <c r="B219" i="31"/>
  <c r="C219" i="31" s="1"/>
  <c r="A219" i="31"/>
  <c r="B231" i="31"/>
  <c r="C231" i="31" s="1"/>
  <c r="A231" i="31"/>
  <c r="B243" i="31"/>
  <c r="C243" i="31" s="1"/>
  <c r="A243" i="31"/>
  <c r="B255" i="31"/>
  <c r="C255" i="31" s="1"/>
  <c r="A255" i="31"/>
  <c r="B267" i="31"/>
  <c r="C267" i="31" s="1"/>
  <c r="A267" i="31"/>
  <c r="B275" i="31"/>
  <c r="C275" i="31" s="1"/>
  <c r="A275" i="31"/>
  <c r="B287" i="31"/>
  <c r="C287" i="31" s="1"/>
  <c r="A287" i="31"/>
  <c r="B299" i="31"/>
  <c r="C299" i="31" s="1"/>
  <c r="A299" i="31"/>
  <c r="B303" i="31"/>
  <c r="C303" i="31" s="1"/>
  <c r="A303" i="31"/>
  <c r="A68" i="31"/>
  <c r="A72" i="31"/>
  <c r="A76" i="31"/>
  <c r="A80" i="31"/>
  <c r="A84" i="31"/>
  <c r="B209" i="31"/>
  <c r="C209" i="31" s="1"/>
  <c r="A209" i="31"/>
  <c r="B213" i="31"/>
  <c r="C213" i="31" s="1"/>
  <c r="A213" i="31"/>
  <c r="B217" i="31"/>
  <c r="C217" i="31" s="1"/>
  <c r="A217" i="31"/>
  <c r="B221" i="31"/>
  <c r="C221" i="31" s="1"/>
  <c r="A221" i="31"/>
  <c r="B225" i="31"/>
  <c r="C225" i="31" s="1"/>
  <c r="A225" i="31"/>
  <c r="B229" i="31"/>
  <c r="C229" i="31" s="1"/>
  <c r="A229" i="31"/>
  <c r="B233" i="31"/>
  <c r="C233" i="31" s="1"/>
  <c r="A233" i="31"/>
  <c r="B237" i="31"/>
  <c r="C237" i="31" s="1"/>
  <c r="A237" i="31"/>
  <c r="B241" i="31"/>
  <c r="C241" i="31" s="1"/>
  <c r="A241" i="31"/>
  <c r="B245" i="31"/>
  <c r="C245" i="31" s="1"/>
  <c r="A245" i="31"/>
  <c r="B249" i="31"/>
  <c r="C249" i="31" s="1"/>
  <c r="A249" i="31"/>
  <c r="B253" i="31"/>
  <c r="C253" i="31" s="1"/>
  <c r="A253" i="31"/>
  <c r="B257" i="31"/>
  <c r="C257" i="31" s="1"/>
  <c r="A257" i="31"/>
  <c r="B261" i="31"/>
  <c r="C261" i="31" s="1"/>
  <c r="A261" i="31"/>
  <c r="B265" i="31"/>
  <c r="C265" i="31" s="1"/>
  <c r="A265" i="31"/>
  <c r="B269" i="31"/>
  <c r="C269" i="31" s="1"/>
  <c r="A269" i="31"/>
  <c r="B273" i="31"/>
  <c r="C273" i="31" s="1"/>
  <c r="A273" i="31"/>
  <c r="B277" i="31"/>
  <c r="C277" i="31" s="1"/>
  <c r="A277" i="31"/>
  <c r="B281" i="31"/>
  <c r="C281" i="31" s="1"/>
  <c r="A281" i="31"/>
  <c r="B285" i="31"/>
  <c r="C285" i="31" s="1"/>
  <c r="A285" i="31"/>
  <c r="B289" i="31"/>
  <c r="C289" i="31" s="1"/>
  <c r="A289" i="31"/>
  <c r="B293" i="31"/>
  <c r="C293" i="31" s="1"/>
  <c r="A293" i="31"/>
  <c r="B297" i="31"/>
  <c r="C297" i="31" s="1"/>
  <c r="A297" i="31"/>
  <c r="B301" i="31"/>
  <c r="C301" i="31" s="1"/>
  <c r="A301" i="31"/>
  <c r="B305" i="31"/>
  <c r="C305" i="31" s="1"/>
  <c r="A305" i="31"/>
  <c r="B309" i="31"/>
  <c r="C309" i="31" s="1"/>
  <c r="A309" i="31"/>
  <c r="B313" i="31"/>
  <c r="C313" i="31" s="1"/>
  <c r="A313" i="31"/>
  <c r="A360" i="31"/>
  <c r="B360" i="31"/>
  <c r="C360" i="31" s="1"/>
  <c r="A214" i="31"/>
  <c r="A216" i="31"/>
  <c r="A218" i="31"/>
  <c r="A220" i="31"/>
  <c r="A222" i="31"/>
  <c r="A224" i="31"/>
  <c r="A226" i="31"/>
  <c r="A228" i="31"/>
  <c r="A230" i="31"/>
  <c r="A232" i="31"/>
  <c r="A234" i="31"/>
  <c r="A236" i="31"/>
  <c r="A238" i="31"/>
  <c r="A240" i="31"/>
  <c r="A242" i="31"/>
  <c r="A244" i="31"/>
  <c r="A246" i="31"/>
  <c r="A248" i="31"/>
  <c r="A250" i="31"/>
  <c r="A252" i="31"/>
  <c r="A254" i="31"/>
  <c r="A256" i="31"/>
  <c r="A258" i="31"/>
  <c r="A260" i="31"/>
  <c r="A262" i="31"/>
  <c r="A264" i="31"/>
  <c r="A266" i="31"/>
  <c r="A268" i="31"/>
  <c r="A270" i="31"/>
  <c r="A272" i="31"/>
  <c r="A274" i="31"/>
  <c r="A276" i="31"/>
  <c r="A278" i="31"/>
  <c r="A280" i="31"/>
  <c r="A282" i="31"/>
  <c r="A284" i="31"/>
  <c r="A286" i="31"/>
  <c r="A288" i="31"/>
  <c r="A290" i="31"/>
  <c r="A292" i="31"/>
  <c r="A294" i="31"/>
  <c r="A296" i="31"/>
  <c r="A298" i="31"/>
  <c r="A300" i="31"/>
  <c r="A302" i="31"/>
  <c r="A304" i="31"/>
  <c r="A306" i="31"/>
  <c r="A308" i="31"/>
  <c r="A310" i="31"/>
  <c r="A312" i="31"/>
  <c r="B331" i="31"/>
  <c r="C331" i="31" s="1"/>
  <c r="A331" i="31"/>
  <c r="B335" i="31"/>
  <c r="C335" i="31" s="1"/>
  <c r="A335" i="31"/>
  <c r="A356" i="31"/>
  <c r="B356" i="31"/>
  <c r="C356" i="31" s="1"/>
  <c r="A352" i="31"/>
  <c r="B352" i="31"/>
  <c r="C352" i="31" s="1"/>
  <c r="A364" i="31"/>
  <c r="B364" i="31"/>
  <c r="C364" i="31" s="1"/>
  <c r="C365" i="31" s="1"/>
  <c r="C366" i="31" s="1"/>
  <c r="C367" i="31" s="1"/>
  <c r="C368" i="31" s="1"/>
  <c r="C369" i="31" s="1"/>
  <c r="C370" i="31" s="1"/>
  <c r="C371" i="31" s="1"/>
  <c r="C372" i="31" s="1"/>
  <c r="C373" i="31" s="1"/>
  <c r="C374" i="31" s="1"/>
  <c r="C375" i="31" s="1"/>
  <c r="C376" i="31" s="1"/>
  <c r="C377" i="31" s="1"/>
  <c r="C378" i="31" s="1"/>
  <c r="C379" i="31" s="1"/>
  <c r="C380" i="31" s="1"/>
  <c r="C381" i="31" s="1"/>
  <c r="C382" i="31" s="1"/>
  <c r="C383" i="31" s="1"/>
  <c r="C384" i="31" s="1"/>
  <c r="C385" i="31" s="1"/>
  <c r="C386" i="31" s="1"/>
  <c r="C387" i="31" s="1"/>
  <c r="C388" i="31" s="1"/>
  <c r="C389" i="31" s="1"/>
  <c r="C390" i="31" s="1"/>
  <c r="C391" i="31" s="1"/>
  <c r="C392" i="31" s="1"/>
  <c r="C393" i="31" s="1"/>
  <c r="C394" i="31" s="1"/>
  <c r="C395" i="31" s="1"/>
  <c r="C396" i="31" s="1"/>
  <c r="C397" i="31" s="1"/>
  <c r="C398" i="31" s="1"/>
  <c r="C399" i="31" s="1"/>
  <c r="C400" i="31" s="1"/>
  <c r="C401" i="31" s="1"/>
  <c r="C402" i="31" s="1"/>
  <c r="C403" i="31" s="1"/>
  <c r="C404" i="31" s="1"/>
  <c r="C405" i="31" s="1"/>
  <c r="C406" i="31" s="1"/>
  <c r="C407" i="31" s="1"/>
  <c r="C408" i="31" s="1"/>
  <c r="C409" i="31" s="1"/>
  <c r="C410" i="31" s="1"/>
  <c r="C411" i="31" s="1"/>
  <c r="C412" i="31" s="1"/>
  <c r="C413" i="31" s="1"/>
  <c r="C414" i="31" s="1"/>
  <c r="C415" i="31" s="1"/>
  <c r="C416" i="31" s="1"/>
  <c r="C417" i="31" s="1"/>
  <c r="C418" i="31" s="1"/>
  <c r="C419" i="31" s="1"/>
  <c r="C420" i="31" s="1"/>
  <c r="C421" i="31" s="1"/>
  <c r="C422" i="31" s="1"/>
  <c r="C423" i="31" s="1"/>
  <c r="C424" i="31" s="1"/>
  <c r="C425" i="31" s="1"/>
  <c r="C426" i="31" s="1"/>
  <c r="C427" i="31" s="1"/>
  <c r="C428" i="31" s="1"/>
  <c r="C429" i="31" s="1"/>
  <c r="C430" i="31" s="1"/>
  <c r="C431" i="31" s="1"/>
  <c r="C432" i="31" s="1"/>
  <c r="C433" i="31" s="1"/>
  <c r="C434" i="31" s="1"/>
  <c r="C435" i="31" s="1"/>
  <c r="C436" i="31" s="1"/>
  <c r="C437" i="31" s="1"/>
  <c r="C438" i="31" s="1"/>
  <c r="C439" i="31" s="1"/>
  <c r="C440" i="31" s="1"/>
  <c r="C441" i="31" s="1"/>
  <c r="C442" i="31" s="1"/>
  <c r="C443" i="31" s="1"/>
  <c r="C444" i="31" s="1"/>
  <c r="C445" i="31" s="1"/>
  <c r="C446" i="31" s="1"/>
  <c r="C447" i="31" s="1"/>
  <c r="C448" i="31" s="1"/>
  <c r="C449" i="31" s="1"/>
  <c r="C450" i="31" s="1"/>
  <c r="C451" i="31" s="1"/>
  <c r="C452" i="31" s="1"/>
  <c r="C453" i="31" s="1"/>
  <c r="C454" i="31" s="1"/>
  <c r="C455" i="31" s="1"/>
  <c r="C456" i="31" s="1"/>
  <c r="C457" i="31" s="1"/>
  <c r="C458" i="31" s="1"/>
  <c r="C459" i="31" s="1"/>
  <c r="C460" i="31" s="1"/>
  <c r="C461" i="31" s="1"/>
  <c r="C462" i="31" s="1"/>
  <c r="C463" i="31" s="1"/>
  <c r="C464" i="31" s="1"/>
  <c r="C465" i="31" s="1"/>
  <c r="C466" i="31" s="1"/>
  <c r="C467" i="31" s="1"/>
  <c r="C468" i="31" s="1"/>
  <c r="C469" i="31" s="1"/>
  <c r="C470" i="31" s="1"/>
  <c r="C471" i="31" s="1"/>
  <c r="C472" i="31" s="1"/>
  <c r="C473" i="31" s="1"/>
  <c r="C474" i="31" s="1"/>
  <c r="C475" i="31" s="1"/>
  <c r="C476" i="31" s="1"/>
  <c r="C477" i="31" s="1"/>
  <c r="C478" i="31" s="1"/>
  <c r="C479" i="31" s="1"/>
  <c r="C480" i="31" s="1"/>
  <c r="C481" i="31" s="1"/>
  <c r="C482" i="31" s="1"/>
  <c r="C483" i="31" s="1"/>
  <c r="C484" i="31" s="1"/>
  <c r="C485" i="31" s="1"/>
  <c r="C486" i="31" s="1"/>
  <c r="C487" i="31" s="1"/>
  <c r="C488" i="31" s="1"/>
  <c r="C489" i="31" s="1"/>
  <c r="C490" i="31" s="1"/>
  <c r="C491" i="31" s="1"/>
  <c r="C492" i="31" s="1"/>
  <c r="C493" i="31" s="1"/>
  <c r="C494" i="31" s="1"/>
  <c r="C495" i="31" s="1"/>
  <c r="C496" i="31" s="1"/>
  <c r="C497" i="31" s="1"/>
  <c r="C498" i="31" s="1"/>
  <c r="C499" i="31" s="1"/>
  <c r="C500" i="31" s="1"/>
  <c r="C501" i="31" s="1"/>
  <c r="C502" i="31" s="1"/>
  <c r="C503" i="31" s="1"/>
  <c r="C504" i="31" s="1"/>
  <c r="C505" i="31" s="1"/>
  <c r="C506" i="31" s="1"/>
  <c r="C507" i="31" s="1"/>
  <c r="C508" i="31" s="1"/>
  <c r="C509" i="31" s="1"/>
  <c r="C510" i="31" s="1"/>
  <c r="C511" i="31" s="1"/>
  <c r="C512" i="31" s="1"/>
  <c r="C513" i="31" s="1"/>
  <c r="C514" i="31" s="1"/>
  <c r="C515" i="31" s="1"/>
  <c r="C516" i="31" s="1"/>
  <c r="C517" i="31" s="1"/>
  <c r="C518" i="31" s="1"/>
  <c r="C519" i="31" s="1"/>
  <c r="C520" i="31" s="1"/>
  <c r="C521" i="31" s="1"/>
  <c r="C522" i="31" s="1"/>
  <c r="C523" i="31" s="1"/>
  <c r="C524" i="31" s="1"/>
  <c r="C525" i="31" s="1"/>
  <c r="C526" i="31" s="1"/>
  <c r="C527" i="31" s="1"/>
  <c r="C528" i="31" s="1"/>
  <c r="C529" i="31" s="1"/>
  <c r="C530" i="31" s="1"/>
  <c r="C531" i="31" s="1"/>
  <c r="C532" i="31" s="1"/>
  <c r="C533" i="31" s="1"/>
  <c r="C534" i="31" s="1"/>
  <c r="C535" i="31" s="1"/>
  <c r="C536" i="31" s="1"/>
  <c r="C537" i="31" s="1"/>
  <c r="C538" i="31" s="1"/>
  <c r="C539" i="31" s="1"/>
  <c r="C540" i="31" s="1"/>
  <c r="C541" i="31" s="1"/>
  <c r="C542" i="31" s="1"/>
  <c r="C543" i="31" s="1"/>
  <c r="C544" i="31" s="1"/>
  <c r="C545" i="31" s="1"/>
  <c r="C546" i="31" s="1"/>
  <c r="C547" i="31" s="1"/>
  <c r="C548" i="31" s="1"/>
  <c r="C549" i="31" s="1"/>
  <c r="C550" i="31" s="1"/>
  <c r="C551" i="31" s="1"/>
  <c r="C552" i="31" s="1"/>
  <c r="C553" i="31" s="1"/>
  <c r="C554" i="31" s="1"/>
  <c r="C555" i="31" s="1"/>
  <c r="C556" i="31" s="1"/>
  <c r="C557" i="31" s="1"/>
  <c r="C558" i="31" s="1"/>
  <c r="C559" i="31" s="1"/>
  <c r="C560" i="31" s="1"/>
  <c r="C561" i="31" s="1"/>
  <c r="C562" i="31" s="1"/>
  <c r="C563" i="31" s="1"/>
  <c r="C564" i="31" s="1"/>
  <c r="C565" i="31" s="1"/>
  <c r="C566" i="31" s="1"/>
  <c r="C567" i="31" s="1"/>
  <c r="C568" i="31" s="1"/>
  <c r="C569" i="31" s="1"/>
  <c r="C570" i="31" s="1"/>
  <c r="C571" i="31" s="1"/>
  <c r="C572" i="31" s="1"/>
  <c r="C573" i="31" s="1"/>
  <c r="C574" i="31" s="1"/>
  <c r="C575" i="31" s="1"/>
  <c r="C576" i="31" s="1"/>
  <c r="C577" i="31" s="1"/>
  <c r="C578" i="31" s="1"/>
  <c r="C579" i="31" s="1"/>
  <c r="C580" i="31" s="1"/>
  <c r="C581" i="31" s="1"/>
  <c r="C582" i="31" s="1"/>
  <c r="C583" i="31" s="1"/>
  <c r="C584" i="31" s="1"/>
  <c r="C585" i="31" s="1"/>
  <c r="C586" i="31" s="1"/>
  <c r="C587" i="31" s="1"/>
  <c r="C588" i="31" s="1"/>
  <c r="C589" i="31" s="1"/>
  <c r="C590" i="31" s="1"/>
  <c r="C591" i="31" s="1"/>
  <c r="C592" i="31" s="1"/>
  <c r="C593" i="31" s="1"/>
  <c r="C594" i="31" s="1"/>
  <c r="C595" i="31" s="1"/>
  <c r="C596" i="31" s="1"/>
  <c r="C597" i="31" s="1"/>
  <c r="C598" i="31" s="1"/>
  <c r="C599" i="31" s="1"/>
  <c r="C600" i="31" s="1"/>
  <c r="C601" i="31" s="1"/>
  <c r="C602" i="31" s="1"/>
  <c r="C603" i="31" s="1"/>
  <c r="C604" i="31" s="1"/>
  <c r="C605" i="31" s="1"/>
  <c r="C606" i="31" s="1"/>
  <c r="C607" i="31" s="1"/>
  <c r="C608" i="31" s="1"/>
  <c r="C609" i="31" s="1"/>
  <c r="C610" i="31" s="1"/>
  <c r="C611" i="31" s="1"/>
  <c r="C612" i="31" s="1"/>
  <c r="C613" i="31" s="1"/>
  <c r="C614" i="31" s="1"/>
  <c r="C615" i="31" s="1"/>
  <c r="C616" i="31" s="1"/>
  <c r="C617" i="31" s="1"/>
  <c r="C618" i="31" s="1"/>
  <c r="C619" i="31" s="1"/>
  <c r="C620" i="31" s="1"/>
  <c r="C621" i="31" s="1"/>
  <c r="C622" i="31" s="1"/>
  <c r="C623" i="31" s="1"/>
  <c r="C624" i="31" s="1"/>
  <c r="C625" i="31" s="1"/>
  <c r="C626" i="31" s="1"/>
  <c r="C627" i="31" s="1"/>
  <c r="C628" i="31" s="1"/>
  <c r="C629" i="31" s="1"/>
  <c r="C630" i="31" s="1"/>
  <c r="C631" i="31" s="1"/>
  <c r="C632" i="31" s="1"/>
  <c r="C633" i="31" s="1"/>
  <c r="C634" i="31" s="1"/>
  <c r="C635" i="31" s="1"/>
  <c r="C636" i="31" s="1"/>
  <c r="C637" i="31" s="1"/>
  <c r="C638" i="31" s="1"/>
  <c r="C639" i="31" s="1"/>
  <c r="C640" i="31" s="1"/>
  <c r="C641" i="31" s="1"/>
  <c r="C642" i="31" s="1"/>
  <c r="C643" i="31" s="1"/>
  <c r="C644" i="31" s="1"/>
  <c r="C645" i="31" s="1"/>
  <c r="A332" i="31"/>
  <c r="A336" i="31"/>
  <c r="A351" i="31"/>
  <c r="B351" i="31"/>
  <c r="C351" i="31" s="1"/>
  <c r="A355" i="31"/>
  <c r="B355" i="31"/>
  <c r="C355" i="31" s="1"/>
  <c r="A359" i="31"/>
  <c r="B359" i="31"/>
  <c r="C359" i="31" s="1"/>
  <c r="A363" i="31"/>
  <c r="B363" i="31"/>
  <c r="C363" i="31" s="1"/>
  <c r="G12" i="8"/>
  <c r="C146" i="31" l="1"/>
  <c r="C51" i="31"/>
  <c r="C52" i="31" s="1"/>
  <c r="C53" i="31" s="1"/>
  <c r="C54" i="31" s="1"/>
  <c r="C55" i="31" s="1"/>
  <c r="C56" i="31" s="1"/>
  <c r="D13" i="29"/>
  <c r="D13" i="8"/>
  <c r="C13" i="8"/>
  <c r="C13" i="30"/>
  <c r="C13" i="26"/>
  <c r="D13" i="26"/>
  <c r="D13" i="25"/>
  <c r="C13" i="25"/>
  <c r="G11" i="26"/>
  <c r="F11" i="26"/>
  <c r="G12" i="25"/>
  <c r="F12" i="25"/>
  <c r="D13" i="24"/>
  <c r="C13" i="24"/>
  <c r="G12" i="24"/>
  <c r="F12" i="24"/>
  <c r="C147" i="31" l="1"/>
  <c r="F12" i="8"/>
  <c r="G12" i="30"/>
  <c r="F12" i="30"/>
  <c r="G12" i="29"/>
  <c r="F12" i="29"/>
  <c r="G12" i="28"/>
  <c r="F12" i="28"/>
  <c r="G12" i="27"/>
  <c r="F12" i="27"/>
  <c r="G12" i="6"/>
  <c r="F12" i="6"/>
  <c r="C148" i="31" l="1"/>
  <c r="G10" i="8"/>
  <c r="F10" i="8"/>
  <c r="G10" i="30"/>
  <c r="F10" i="30"/>
  <c r="G10" i="29"/>
  <c r="F10" i="29"/>
  <c r="G10" i="28"/>
  <c r="F10" i="28"/>
  <c r="G10" i="27"/>
  <c r="F10" i="27"/>
  <c r="C149" i="31" l="1"/>
  <c r="G10" i="6"/>
  <c r="F10" i="6"/>
  <c r="G10" i="26"/>
  <c r="F10" i="26"/>
  <c r="G10" i="25"/>
  <c r="F10" i="25"/>
  <c r="G11" i="24"/>
  <c r="F11" i="24"/>
  <c r="C150" i="31" l="1"/>
  <c r="F15" i="8"/>
  <c r="F11" i="8"/>
  <c r="F9" i="8"/>
  <c r="F8" i="8"/>
  <c r="F7" i="8"/>
  <c r="F6" i="8"/>
  <c r="F15" i="30"/>
  <c r="F11" i="30"/>
  <c r="F9" i="30"/>
  <c r="F8" i="30"/>
  <c r="F7" i="30"/>
  <c r="F6" i="30"/>
  <c r="F15" i="29"/>
  <c r="F11" i="29"/>
  <c r="F9" i="29"/>
  <c r="F8" i="29"/>
  <c r="F7" i="29"/>
  <c r="F6" i="29"/>
  <c r="F15" i="28"/>
  <c r="F11" i="28"/>
  <c r="F9" i="28"/>
  <c r="F8" i="28"/>
  <c r="F7" i="28"/>
  <c r="F6" i="28"/>
  <c r="F15" i="27"/>
  <c r="F11" i="27"/>
  <c r="F9" i="27"/>
  <c r="F8" i="27"/>
  <c r="F7" i="27"/>
  <c r="F6" i="27"/>
  <c r="F15" i="6"/>
  <c r="F11" i="6"/>
  <c r="F9" i="6"/>
  <c r="F8" i="6"/>
  <c r="F7" i="6"/>
  <c r="F6" i="6"/>
  <c r="C151" i="31" l="1"/>
  <c r="G9" i="30"/>
  <c r="C152" i="31" l="1"/>
  <c r="C153" i="31" s="1"/>
  <c r="C154" i="31" s="1"/>
  <c r="C155" i="31" s="1"/>
  <c r="C156" i="31" s="1"/>
  <c r="N10" i="6"/>
  <c r="C10" i="6" s="1"/>
  <c r="N6" i="28"/>
  <c r="C6" i="28" s="1"/>
  <c r="N8" i="29"/>
  <c r="C8" i="29" s="1"/>
  <c r="N13" i="29"/>
  <c r="N13" i="28"/>
  <c r="N9" i="6"/>
  <c r="C9" i="6" s="1"/>
  <c r="N15" i="29"/>
  <c r="C15" i="29" s="1"/>
  <c r="N15" i="27"/>
  <c r="C15" i="27" s="1"/>
  <c r="N12" i="27"/>
  <c r="C12" i="27" s="1"/>
  <c r="N12" i="6"/>
  <c r="C12" i="6" s="1"/>
  <c r="G9" i="29"/>
  <c r="N15" i="6" l="1"/>
  <c r="C15" i="6" s="1"/>
  <c r="N8" i="8"/>
  <c r="N15" i="8"/>
  <c r="N6" i="27"/>
  <c r="C6" i="27" s="1"/>
  <c r="N10" i="8"/>
  <c r="N15" i="28"/>
  <c r="C15" i="28" s="1"/>
  <c r="N10" i="28"/>
  <c r="C10" i="28" s="1"/>
  <c r="N9" i="27"/>
  <c r="C9" i="27" s="1"/>
  <c r="N12" i="28"/>
  <c r="C12" i="28" s="1"/>
  <c r="N13" i="8"/>
  <c r="N7" i="6"/>
  <c r="C7" i="6" s="1"/>
  <c r="N12" i="29"/>
  <c r="C12" i="29" s="1"/>
  <c r="N8" i="6"/>
  <c r="C8" i="6" s="1"/>
  <c r="N11" i="27"/>
  <c r="C11" i="27" s="1"/>
  <c r="N9" i="8"/>
  <c r="N6" i="8"/>
  <c r="N13" i="6"/>
  <c r="N10" i="27"/>
  <c r="C10" i="27" s="1"/>
  <c r="N11" i="6"/>
  <c r="C11" i="6" s="1"/>
  <c r="N8" i="27"/>
  <c r="C8" i="27" s="1"/>
  <c r="N7" i="8"/>
  <c r="N11" i="29"/>
  <c r="C11" i="29" s="1"/>
  <c r="N7" i="27"/>
  <c r="C7" i="27" s="1"/>
  <c r="N6" i="29"/>
  <c r="C6" i="29" s="1"/>
  <c r="N9" i="28"/>
  <c r="C9" i="28" s="1"/>
  <c r="N6" i="6"/>
  <c r="C6" i="6" s="1"/>
  <c r="N11" i="28"/>
  <c r="C11" i="28" s="1"/>
  <c r="N12" i="8"/>
  <c r="N10" i="29"/>
  <c r="C10" i="29" s="1"/>
  <c r="N11" i="8"/>
  <c r="N8" i="28"/>
  <c r="C8" i="28" s="1"/>
  <c r="N7" i="29"/>
  <c r="C7" i="29" s="1"/>
  <c r="N13" i="27"/>
  <c r="N9" i="29"/>
  <c r="C9" i="29" s="1"/>
  <c r="N7" i="28"/>
  <c r="C7" i="28" s="1"/>
  <c r="C13" i="28" s="1"/>
  <c r="G9" i="28"/>
  <c r="G9" i="27"/>
  <c r="C13" i="29" l="1"/>
  <c r="C13" i="27"/>
  <c r="F12" i="26"/>
  <c r="F9" i="26"/>
  <c r="F8" i="26"/>
  <c r="F7" i="26"/>
  <c r="F6" i="26"/>
  <c r="F10" i="24"/>
  <c r="F9" i="24"/>
  <c r="F8" i="24"/>
  <c r="F7" i="24"/>
  <c r="F6" i="24"/>
  <c r="F9" i="25"/>
  <c r="F8" i="25"/>
  <c r="F7" i="25"/>
  <c r="F6" i="25"/>
  <c r="F11" i="25"/>
  <c r="G11" i="25" l="1"/>
  <c r="G9" i="25"/>
  <c r="G9" i="26"/>
  <c r="C13" i="6" l="1"/>
  <c r="G9" i="6" l="1"/>
  <c r="D13" i="30" l="1"/>
  <c r="G15" i="30" l="1"/>
  <c r="G11" i="30"/>
  <c r="G8" i="30"/>
  <c r="G7" i="30"/>
  <c r="G6" i="30"/>
  <c r="G15" i="29"/>
  <c r="G11" i="29"/>
  <c r="G8" i="29"/>
  <c r="G7" i="29"/>
  <c r="G6" i="29"/>
  <c r="G15" i="28"/>
  <c r="D13" i="28"/>
  <c r="G11" i="28"/>
  <c r="G8" i="28"/>
  <c r="G7" i="28"/>
  <c r="G6" i="28"/>
  <c r="G15" i="27"/>
  <c r="D13" i="27"/>
  <c r="G11" i="27"/>
  <c r="G8" i="27"/>
  <c r="G7" i="27"/>
  <c r="G6" i="27"/>
  <c r="G9" i="24" l="1"/>
  <c r="G15" i="26" l="1"/>
  <c r="F15" i="26"/>
  <c r="G12" i="26"/>
  <c r="G8" i="26"/>
  <c r="G7" i="26"/>
  <c r="G6" i="26"/>
  <c r="G15" i="25"/>
  <c r="F15" i="25"/>
  <c r="G8" i="25"/>
  <c r="G7" i="25"/>
  <c r="G6" i="25"/>
  <c r="G15" i="24"/>
  <c r="F15" i="24"/>
  <c r="G10" i="24"/>
  <c r="G8" i="24"/>
  <c r="G7" i="24"/>
  <c r="G6" i="24"/>
  <c r="G11" i="6" l="1"/>
  <c r="G15" i="8" l="1"/>
  <c r="G11" i="8"/>
  <c r="G8" i="8"/>
  <c r="G7" i="8"/>
  <c r="G6" i="8"/>
  <c r="G6" i="6"/>
  <c r="G15" i="6"/>
  <c r="D13" i="6"/>
  <c r="G8" i="6"/>
  <c r="G7" i="6"/>
</calcChain>
</file>

<file path=xl/connections.xml><?xml version="1.0" encoding="utf-8"?>
<connections xmlns="http://schemas.openxmlformats.org/spreadsheetml/2006/main">
  <connection id="1" keepAlive="1" name="Migdal Hashkaot Migbalot" type="5" refreshedVersion="4" background="1" saveData="1">
    <dbPr connection="Provider=MSOLAP.4;Integrated Security=SSPI;Persist Security Info=True;Initial Catalog=AS Migdal Hashkaot;Data Source=PTNT681P;MDX Compatibility=1;Safety Options=2;MDX Missing Member Mode=Error" command="yitrot revach" commandType="1"/>
    <olapPr sendLocale="1" rowDrillCount="1000"/>
  </connection>
  <connection id="2" odcFile="\\migdal-group.co.il\dfs$\MIS\DW\Data Sources\Migdal Hashkaot Portfolio.odc" keepAlive="1" name="Migdal Hashkaot Portfolio" type="5" refreshedVersion="4" onlyUseConnectionFile="1" background="1" saveData="1">
    <dbPr connection="Provider=MSOLAP.4;Integrated Security=SSPI;Persist Security Info=True;Initial Catalog=AS Migdal Hashkaot;Data Source=PTNT681P;MDX Compatibility=1;Safety Options=2;MDX Missing Member Mode=Error" command="Portfolio" commandType="1"/>
    <olapPr sendLocale="1" rowDrillCount="1000"/>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9">
    <s v="Migdal Hashkaot Migbalot"/>
    <s v="{[Time].[Hie Time].[Yom].&amp;[20211231]}"/>
    <s v="{[Medida].[Medida].&amp;[2]}"/>
    <s v="{[Charigim].[Charigim].&amp;[0]}"/>
    <s v="{[Makor].[Makor].&amp;[],[Makor].[Makor].&amp;[FI],[Makor].[Makor].&amp;[CFM],[Makor].[Makor].&amp;[SAP],[Makor].[Makor].&amp;[דנאל],[Makor].[Makor].&amp;[מגמה],[Makor].[Makor].&amp;[נאות],[Makor].[Makor].&amp;[גרפיט],[Makor].[Makor].&amp;[FI אחר],[Makor].[Makor].&amp;[SAP_BO],[Makor].[Makor].&amp;[אנליזה],[Makor].[Makor].&amp;[גזברות],[Makor].[Makor].&amp;[בלומברג],[Makor].[Makor].&amp;[SAP_DATA],[Makor].[Makor].&amp;[שוקי הון],[Makor].[Makor].&amp;[דמי ניהול],[Makor].[Makor].&amp;[הסבה 2018],[Makor].[Makor].&amp;[CFM נגזרים],[Makor].[Makor].&amp;[FI מזומנים],[Makor].[Makor].&amp;[שערי ריבית],[Makor].[Makor].&amp;[CFM פקדונות],[Makor].[Makor].&amp;[CFM תקבולים],[Makor].[Makor].&amp;[SAP תקבולים],[Makor].[Makor].&amp;[Neot תקבולים],[Makor].[Makor].&amp;[מסגרות אשראי],[Makor].[Makor].&amp;[Danel תקבולים],[Makor].[Makor].&amp;[סלים_מסלולים NX],[Makor].[Makor].&amp;[מזומנים BAL SAVE],[Makor].[Makor].&amp;[סלים_מסלולים SAP],[Makor].[Makor].&amp;[מזומנים סל BAL SAVE],[Makor].[Makor].&amp;[Lod_FCT_Tnuot_Dynami]}"/>
    <s v="Migdal Hashkaot Portfolio"/>
    <s v="{[Neches].[Tik Chofshi].[All]}"/>
    <s v="{[Salim Maslulim].[Salim Maslulim].[אחזקה ישירה + מסלים]}"/>
    <s v="{[Neches].[Hie Portfolio].[Portfolio L4].&amp;[Protfolio_L4_113]&amp;[Protfolio_L3_103]&amp;[Protfolio_L2_101]&amp;[Protfolio_L1_101],[Neches].[Hie Portfolio].[Portfolio L4].&amp;[Protfolio_L4_114]&amp;[Protfolio_L3_103]&amp;[Protfolio_L2_101]&amp;[Protfolio_L1_101],[Neches].[Hie Portfolio].[Portfolio L4].&amp;[Protfolio_L4_115]&amp;[Protfolio_L3_103]&amp;[Protfolio_L2_101]&amp;[Protfolio_L1_101],[Neches].[Hie Portfolio].[Portfolio L4].&amp;[Protfolio_L4_116]&amp;[Protfolio_L3_103]&amp;[Protfolio_L2_101]&amp;[Protfolio_L1_101]}"/>
  </metadataStrings>
  <mdxMetadata count="10">
    <mdx n="0" f="s">
      <ms ns="1" c="0"/>
    </mdx>
    <mdx n="0" f="s">
      <ms ns="2" c="0"/>
    </mdx>
    <mdx n="0" f="s">
      <ms ns="3" c="0"/>
    </mdx>
    <mdx n="0" f="s">
      <ms ns="4" c="0"/>
    </mdx>
    <mdx n="5" f="s">
      <ms ns="1" c="0"/>
    </mdx>
    <mdx n="5" f="s">
      <ms ns="2" c="0"/>
    </mdx>
    <mdx n="5" f="s">
      <ms ns="6" c="0"/>
    </mdx>
    <mdx n="5" f="s">
      <ms ns="7" c="0"/>
    </mdx>
    <mdx n="5" f="s">
      <ms ns="8" c="0"/>
    </mdx>
    <mdx n="5" f="s">
      <ms ns="4" c="0"/>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<sst xmlns="http://schemas.openxmlformats.org/spreadsheetml/2006/main" count="672" uniqueCount="122">
  <si>
    <t>אפיק השקעה</t>
  </si>
  <si>
    <t>טווח סטייה</t>
  </si>
  <si>
    <t>גבולות שיעור החשיפה  הצפויה</t>
  </si>
  <si>
    <t>מדדי יחוס</t>
  </si>
  <si>
    <t>מינימום</t>
  </si>
  <si>
    <t>מקסימום</t>
  </si>
  <si>
    <t>חשיפה למניות סחיר ולא סחיר</t>
  </si>
  <si>
    <t xml:space="preserve"> +/-6%</t>
  </si>
  <si>
    <t xml:space="preserve"> +/-5%</t>
  </si>
  <si>
    <t>סה"כ</t>
  </si>
  <si>
    <t xml:space="preserve">הגדרות </t>
  </si>
  <si>
    <t>מסלול השקעה</t>
  </si>
  <si>
    <t xml:space="preserve">מדיניות השקעה </t>
  </si>
  <si>
    <t xml:space="preserve">חשיפה למניות סחיר ולא סחיר </t>
  </si>
  <si>
    <t>אג"ח ממשלתי כללי</t>
  </si>
  <si>
    <t>מס' קופה</t>
  </si>
  <si>
    <t>משתתף ברווחים - קרן ח'</t>
  </si>
  <si>
    <t>משתתף ברווחים - קרן ט'</t>
  </si>
  <si>
    <t>משתתף ברווחים - קרן י'</t>
  </si>
  <si>
    <t>מס' קופות</t>
  </si>
  <si>
    <t>מסלול לבני 50 ומטה</t>
  </si>
  <si>
    <t>מסלול לבני 50 עד 60</t>
  </si>
  <si>
    <t>מסלול לבני 60 ומעלה</t>
  </si>
  <si>
    <t>מסלול למקבלי קצבה</t>
  </si>
  <si>
    <t>מגדל מסלול כללי עד 65% מניות</t>
  </si>
  <si>
    <t>נכסי המסלול יהיו חשופים לנכסים הבאים: אג"ח סחירות ושאינן סחירות של חברות, ני"ע מסחריים, הלוואות שאינן סחירות לחברות, אג"ח להמרה, פיקדונות, אג"ח של ממשלת ישראל או אג"ח של ממשלות אחרות. חשיפה לנכסי אג"ח תהיה בשיעור שלא יפחת מ- 75% ולא יעלה על 120% מנכסי המסלול. חשיפה למניות תהיה בשיעור שלא יעלה על 10%.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</si>
  <si>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קוד מסלול</t>
  </si>
  <si>
    <t>נכסי המסלול יהיו חשופים למניות בארץ ובחו"ל,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</si>
  <si>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נכסי המסלול יהיו חשופים לאג"ח של ממשלת ישראל בשיעור חשיפה שלא יפחת מ- 75%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</si>
  <si>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</si>
  <si>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</si>
  <si>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MSCI AC
 </t>
  </si>
  <si>
    <t>מזומן</t>
  </si>
  <si>
    <t>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t>
  </si>
  <si>
    <t>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</si>
  <si>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</si>
  <si>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 xml:space="preserve"> מדד מק"מ </t>
  </si>
  <si>
    <t>Bloomberg Barclays All Maturity US Government Index</t>
  </si>
  <si>
    <t xml:space="preserve">Bloomberg Barclays Global HY index 50%-  Bloomberg Barclays Global Corporate index 50%-. </t>
  </si>
  <si>
    <t xml:space="preserve">י' החדשה </t>
  </si>
  <si>
    <t>חשיפה למט"ח</t>
  </si>
  <si>
    <t xml:space="preserve"> אג"ח ממשלתי כללי</t>
  </si>
  <si>
    <t xml:space="preserve"> אג"ח קונצרני כללי</t>
  </si>
  <si>
    <t>ת"א 125</t>
  </si>
  <si>
    <t>שיעור הקצאה</t>
  </si>
  <si>
    <t xml:space="preserve">חוב ממשלתי (כולל ממשלות זרות) </t>
  </si>
  <si>
    <t xml:space="preserve">אשראי סחיר ולא סחיר (כולל אג"ח והלוואות בישראל ובחו"ל)  </t>
  </si>
  <si>
    <t>שיעור חשיפה צפוי לשנת 2021</t>
  </si>
  <si>
    <t>Bloomberg Barclay's Global High Yield Total Return Index (LG30) - 25%
Bloomberg Barclay's Global Aggregate Corporate Total Return Index (LGCP) - 25%
תל בונד 60 - 50%</t>
  </si>
  <si>
    <t>אחר - קרנות גידור ונאמנות אחרות</t>
  </si>
  <si>
    <t>נדל"ן (כולל קרנות ושותפויות נדל"ן)</t>
  </si>
  <si>
    <t>קרנות לא סחירות (לא כולל נדלן ותשתיות)</t>
  </si>
  <si>
    <t>אחר (במונחי שווי ללא קרנות לא סחירות ומזומן)</t>
  </si>
  <si>
    <t>השקעה בתשתיות</t>
  </si>
  <si>
    <t>שיעור חשיפה צפוי לשנת 2022</t>
  </si>
  <si>
    <t>שיעור החשיפה ליום 31.12.2021</t>
  </si>
  <si>
    <t>מדיניות השקעות מסלולים מתמחים  -  ביטוח 2022</t>
  </si>
  <si>
    <t>MSCI All Countries -65%
מדד תל אביב 125 - 35%</t>
  </si>
  <si>
    <t>מגדל מסלול הלכה</t>
  </si>
  <si>
    <t>מגדל מסלול מניות</t>
  </si>
  <si>
    <t>מגדל מסלול חו"ל</t>
  </si>
  <si>
    <t>מגדל מסלול אג"ח ממשלת ישראל</t>
  </si>
  <si>
    <t>מגדל מסלול שקלי טווח קצר</t>
  </si>
  <si>
    <t>מגדל מסלול אגח</t>
  </si>
  <si>
    <t>מגדל מסלול אג"ח עד 10% מניות</t>
  </si>
  <si>
    <t>מגדל מסלול אגח עד 25% במניות</t>
  </si>
  <si>
    <t>מגדל מסלול מחקה מדד S&amp;P500</t>
  </si>
  <si>
    <t>נכסי המסלול יעקבו אחר מדד S&amp;P500 בשיעור חשיפה של 100% מנכסי המסלול. נכסי
המסלול העוקבים אחר המדד כמפורט לעיל יהיו כל נכסי המסלול למעט שיעור מהנכסים
אשר יושקע במזומנים לצורך טיפול בהפקדות, משיכות והעברות כספים.</t>
  </si>
  <si>
    <t>s&amp;p500</t>
  </si>
  <si>
    <t>ב</t>
  </si>
  <si>
    <t>זמן</t>
  </si>
  <si>
    <t>31/12/2021</t>
  </si>
  <si>
    <t>מדידה</t>
  </si>
  <si>
    <t>אלפי ש"ח</t>
  </si>
  <si>
    <t>סינון חריגים</t>
  </si>
  <si>
    <t>כל המגבלות</t>
  </si>
  <si>
    <t>מקור</t>
  </si>
  <si>
    <t>(פריטים מרובים)</t>
  </si>
  <si>
    <t>תוויות עמודה</t>
  </si>
  <si>
    <t>טווחי פעילות</t>
  </si>
  <si>
    <t>מדיניות השקעה מוצהרת</t>
  </si>
  <si>
    <t>דירקטוריון</t>
  </si>
  <si>
    <t>תוויות שורה</t>
  </si>
  <si>
    <t>בפועל %</t>
  </si>
  <si>
    <t>בפועל</t>
  </si>
  <si>
    <t>חשיפה למניות (סחיר ולא סחיר)</t>
  </si>
  <si>
    <t>מניות לא סחירות</t>
  </si>
  <si>
    <t>חוב ממשלתי</t>
  </si>
  <si>
    <t>אשראי</t>
  </si>
  <si>
    <t>חשיפה לסחורות</t>
  </si>
  <si>
    <t>חשיפה למטח</t>
  </si>
  <si>
    <t>אחר (במונחי שווי ללא מזומן)</t>
  </si>
  <si>
    <t>אגח ממשלתי (כולל אגח ממשלות זרות)</t>
  </si>
  <si>
    <t>אשראי לא סחיר</t>
  </si>
  <si>
    <t>סה"כ אג"ח</t>
  </si>
  <si>
    <t>נכסים בחו"ל</t>
  </si>
  <si>
    <t>נדלן (כולל קרנות ושותפויות נדלן)</t>
  </si>
  <si>
    <t>סוג תיק</t>
  </si>
  <si>
    <t>סה"כ נכסים</t>
  </si>
  <si>
    <t>מזומנים + מרג'ין+ ריפו</t>
  </si>
  <si>
    <t>סלים\מסלולים</t>
  </si>
  <si>
    <t>אחזקה ישירה + מסלים</t>
  </si>
  <si>
    <t>פרוטפוליו</t>
  </si>
  <si>
    <t>ללא ידני</t>
  </si>
  <si>
    <t>ערכים</t>
  </si>
  <si>
    <t>שווי</t>
  </si>
  <si>
    <t>מתיק %</t>
  </si>
  <si>
    <t>קבוצת מגדל</t>
  </si>
  <si>
    <t>עמיתים</t>
  </si>
  <si>
    <t>הנתונים נלקחים מגיליון DW - למעט מזומן</t>
  </si>
  <si>
    <t>מגדל מסלול לבני 50 עד 60</t>
  </si>
  <si>
    <t>מגדל מסלול לבני 60 ומעלה</t>
  </si>
  <si>
    <t>מגדל מסלול לבני 50 ומטה</t>
  </si>
  <si>
    <t xml:space="preserve">משתתף ברווחים </t>
  </si>
  <si>
    <t>נדלן בארץ</t>
  </si>
  <si>
    <t>אחר (במונחי שווי ללא נדלן, קרנות לא סחירות ומזומן)</t>
  </si>
  <si>
    <t>י החדשה</t>
  </si>
  <si>
    <t>מגדל משתתף</t>
  </si>
  <si>
    <t>מגדל מסלול למקבלי קצבה</t>
  </si>
  <si>
    <t>מגדל מסלול מחקה מדד S&amp;P 500</t>
  </si>
  <si>
    <t>מסלול כללי עד 65 מניות</t>
  </si>
  <si>
    <t>משתתף ברווחים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</si>
</sst>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quot;₪&quot;* #,##0_-;\-&quot;₪&quot;* #,##0_-;_-&quot;₪&quot;* &quot;-&quot;_-;_-@_-"/>
    <numFmt numFmtId="166" formatCode="#,##0.0"/>
  </numFmts>
  <fonts count="57" x14ac:knownFonts="1">
    <font>
      <sz val="10"/>
      <name val="Arial"/>
      <charset val="177"/>
    </font>
    <font>
      <sz val="11"/>
      <color theme="1"/>
      <name val="Arial"/>
      <family val="2"/>
      <charset val="177"/>
      <scheme val="minor"/>
    </font>
    <font>
      <sz val="11"/>
      <color theme="1"/>
      <name val="Arial"/>
      <family val="2"/>
      <charset val="177"/>
      <scheme val="minor"/>
    </font>
    <font>
      <sz val="11"/>
      <color theme="1"/>
      <name val="Arial"/>
      <family val="2"/>
      <charset val="177"/>
      <scheme val="minor"/>
    </font>
    <font>
      <sz val="10"/>
      <name val="Arial"/>
      <family val="2"/>
    </font>
    <font>
      <sz val="11"/>
      <color indexed="8"/>
      <name val="Arial"/>
      <family val="2"/>
      <charset val="177"/>
    </font>
    <font>
      <sz val="11"/>
      <color indexed="9"/>
      <name val="Arial"/>
      <family val="2"/>
      <charset val="177"/>
    </font>
    <font>
      <sz val="10"/>
      <name val="Arial"/>
      <family val="2"/>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b/>
      <sz val="18"/>
      <color indexed="56"/>
      <name val="Times New Roman"/>
      <family val="2"/>
      <charset val="177"/>
    </font>
    <font>
      <b/>
      <sz val="15"/>
      <color indexed="56"/>
      <name val="Arial"/>
      <family val="2"/>
      <charset val="177"/>
    </font>
    <font>
      <b/>
      <sz val="13"/>
      <color indexed="56"/>
      <name val="Arial"/>
      <family val="2"/>
      <charset val="177"/>
    </font>
    <font>
      <b/>
      <sz val="11"/>
      <color indexed="56"/>
      <name val="Arial"/>
      <family val="2"/>
      <charset val="177"/>
    </font>
    <font>
      <sz val="11"/>
      <color indexed="60"/>
      <name val="Arial"/>
      <family val="2"/>
      <charset val="177"/>
    </font>
    <font>
      <b/>
      <sz val="11"/>
      <color indexed="8"/>
      <name val="Arial"/>
      <family val="2"/>
      <charset val="177"/>
    </font>
    <font>
      <b/>
      <sz val="11"/>
      <color indexed="63"/>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8"/>
      <name val="Arial"/>
      <family val="2"/>
    </font>
    <font>
      <b/>
      <u/>
      <sz val="24"/>
      <color indexed="18"/>
      <name val="David"/>
      <family val="2"/>
      <charset val="177"/>
    </font>
    <font>
      <b/>
      <sz val="11"/>
      <name val="Arial"/>
      <family val="2"/>
    </font>
    <font>
      <b/>
      <u/>
      <sz val="11"/>
      <name val="Arial"/>
      <family val="2"/>
    </font>
    <font>
      <b/>
      <sz val="11"/>
      <name val="Arial"/>
      <family val="2"/>
    </font>
    <font>
      <b/>
      <sz val="10"/>
      <name val="Arial"/>
      <family val="2"/>
    </font>
    <font>
      <b/>
      <u/>
      <sz val="11"/>
      <color indexed="8"/>
      <name val="Arial"/>
      <family val="2"/>
    </font>
    <font>
      <b/>
      <sz val="11"/>
      <color indexed="8"/>
      <name val="Arial"/>
      <family val="2"/>
    </font>
    <font>
      <b/>
      <u/>
      <sz val="14"/>
      <name val="Arial"/>
      <family val="2"/>
    </font>
    <font>
      <sz val="12"/>
      <name val="Arial"/>
      <family val="2"/>
    </font>
    <font>
      <b/>
      <sz val="12"/>
      <name val="Times New Roman"/>
      <family val="1"/>
    </font>
    <font>
      <sz val="12"/>
      <name val="Times New Roman"/>
      <family val="1"/>
    </font>
    <font>
      <sz val="11"/>
      <name val="Times New Roman"/>
      <family val="1"/>
    </font>
    <font>
      <sz val="11"/>
      <name val="Arial"/>
      <family val="2"/>
    </font>
    <font>
      <sz val="10"/>
      <name val="Arial"/>
      <family val="2"/>
    </font>
    <font>
      <sz val="10"/>
      <name val="David"/>
      <family val="2"/>
      <charset val="177"/>
    </font>
    <font>
      <sz val="11"/>
      <color theme="1"/>
      <name val="Arial"/>
      <family val="2"/>
      <charset val="177"/>
    </font>
    <font>
      <sz val="11"/>
      <color theme="1"/>
      <name val="Arial"/>
      <family val="2"/>
      <charset val="177"/>
      <scheme val="minor"/>
    </font>
    <font>
      <u/>
      <sz val="11"/>
      <name val="Arial"/>
      <family val="2"/>
    </font>
    <font>
      <sz val="20"/>
      <color theme="4" tint="-0.249977111117893"/>
      <name val="Arial"/>
      <family val="2"/>
    </font>
    <font>
      <sz val="12"/>
      <name val="David"/>
      <family val="2"/>
      <charset val="177"/>
    </font>
    <font>
      <sz val="12"/>
      <color theme="4" tint="-0.249977111117893"/>
      <name val="Arial"/>
      <family val="2"/>
    </font>
    <font>
      <sz val="10"/>
      <color theme="1"/>
      <name val="Arial"/>
      <family val="2"/>
      <charset val="177"/>
      <scheme val="minor"/>
    </font>
    <font>
      <b/>
      <sz val="12"/>
      <name val="Arial"/>
      <family val="2"/>
    </font>
    <font>
      <b/>
      <sz val="20"/>
      <color theme="3" tint="-0.249977111117893"/>
      <name val="Arial"/>
      <family val="2"/>
    </font>
    <font>
      <b/>
      <sz val="11"/>
      <color theme="1"/>
      <name val="Arial"/>
      <family val="2"/>
      <scheme val="minor"/>
    </font>
    <font>
      <b/>
      <u/>
      <sz val="24"/>
      <color theme="3" tint="-0.249977111117893"/>
      <name val="David"/>
      <family val="2"/>
      <charset val="177"/>
    </font>
    <font>
      <b/>
      <u/>
      <sz val="24"/>
      <color theme="1"/>
      <name val="David"/>
      <family val="2"/>
      <charset val="177"/>
    </font>
    <font>
      <b/>
      <u/>
      <sz val="16"/>
      <color theme="3" tint="-0.249977111117893"/>
      <name val="David"/>
      <family val="2"/>
      <charset val="177"/>
    </font>
    <font>
      <b/>
      <u/>
      <sz val="16"/>
      <color theme="1"/>
      <name val="David"/>
      <family val="2"/>
      <charset val="177"/>
    </font>
    <font>
      <b/>
      <sz val="14"/>
      <color theme="1"/>
      <name val="Arial"/>
      <family val="2"/>
      <scheme val="minor"/>
    </font>
    <font>
      <b/>
      <u/>
      <sz val="14"/>
      <color theme="1"/>
      <name val="David"/>
      <family val="2"/>
      <charset val="177"/>
    </font>
    <font>
      <b/>
      <sz val="12"/>
      <color theme="0"/>
      <name val="Arial"/>
      <family val="2"/>
      <scheme val="minor"/>
    </font>
    <font>
      <b/>
      <sz val="11"/>
      <color theme="0"/>
      <name val="Arial"/>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43"/>
      </patternFill>
    </fill>
    <fill>
      <patternFill patternType="solid">
        <fgColor indexed="55"/>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bgColor indexed="64"/>
      </patternFill>
    </fill>
    <fill>
      <patternFill patternType="solid">
        <fgColor theme="1" tint="0.249977111117893"/>
        <bgColor theme="1" tint="0.249977111117893"/>
      </patternFill>
    </fill>
    <fill>
      <patternFill patternType="solid">
        <fgColor theme="3" tint="0.79998168889431442"/>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56"/>
      </left>
      <right style="double">
        <color indexed="56"/>
      </right>
      <top style="double">
        <color indexed="56"/>
      </top>
      <bottom style="double">
        <color indexed="56"/>
      </bottom>
      <diagonal/>
    </border>
    <border>
      <left/>
      <right/>
      <top style="double">
        <color indexed="56"/>
      </top>
      <bottom style="double">
        <color indexed="56"/>
      </bottom>
      <diagonal/>
    </border>
    <border>
      <left style="double">
        <color indexed="56"/>
      </left>
      <right style="double">
        <color indexed="56"/>
      </right>
      <top/>
      <bottom/>
      <diagonal/>
    </border>
    <border>
      <left style="double">
        <color indexed="56"/>
      </left>
      <right style="hair">
        <color indexed="56"/>
      </right>
      <top style="double">
        <color indexed="56"/>
      </top>
      <bottom/>
      <diagonal/>
    </border>
    <border>
      <left/>
      <right style="double">
        <color indexed="56"/>
      </right>
      <top/>
      <bottom/>
      <diagonal/>
    </border>
    <border>
      <left style="double">
        <color indexed="56"/>
      </left>
      <right style="double">
        <color indexed="56"/>
      </right>
      <top style="hair">
        <color indexed="56"/>
      </top>
      <bottom style="hair">
        <color indexed="56"/>
      </bottom>
      <diagonal/>
    </border>
    <border>
      <left/>
      <right/>
      <top style="hair">
        <color indexed="56"/>
      </top>
      <bottom style="hair">
        <color indexed="56"/>
      </bottom>
      <diagonal/>
    </border>
    <border>
      <left style="double">
        <color indexed="56"/>
      </left>
      <right style="double">
        <color indexed="56"/>
      </right>
      <top/>
      <bottom style="double">
        <color indexed="56"/>
      </bottom>
      <diagonal/>
    </border>
    <border>
      <left/>
      <right/>
      <top/>
      <bottom style="double">
        <color indexed="56"/>
      </bottom>
      <diagonal/>
    </border>
    <border>
      <left style="double">
        <color indexed="56"/>
      </left>
      <right style="hair">
        <color indexed="56"/>
      </right>
      <top/>
      <bottom style="double">
        <color indexed="56"/>
      </bottom>
      <diagonal/>
    </border>
    <border>
      <left/>
      <right style="double">
        <color indexed="56"/>
      </right>
      <top/>
      <bottom style="double">
        <color indexed="56"/>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56"/>
      </left>
      <right style="hair">
        <color indexed="56"/>
      </right>
      <top style="hair">
        <color indexed="56"/>
      </top>
      <bottom style="hair">
        <color indexed="56"/>
      </bottom>
      <diagonal/>
    </border>
    <border>
      <left/>
      <right style="double">
        <color indexed="56"/>
      </right>
      <top style="hair">
        <color indexed="56"/>
      </top>
      <bottom style="hair">
        <color indexed="56"/>
      </bottom>
      <diagonal/>
    </border>
    <border>
      <left/>
      <right style="double">
        <color indexed="56"/>
      </right>
      <top style="double">
        <color indexed="56"/>
      </top>
      <bottom style="double">
        <color indexed="56"/>
      </bottom>
      <diagonal/>
    </border>
    <border>
      <left style="double">
        <color indexed="56"/>
      </left>
      <right/>
      <top/>
      <bottom/>
      <diagonal/>
    </border>
    <border>
      <left style="double">
        <color indexed="56"/>
      </left>
      <right style="double">
        <color indexed="56"/>
      </right>
      <top/>
      <bottom style="hair">
        <color indexed="56"/>
      </bottom>
      <diagonal/>
    </border>
    <border>
      <left/>
      <right style="double">
        <color indexed="56"/>
      </right>
      <top/>
      <bottom style="hair">
        <color indexed="56"/>
      </bottom>
      <diagonal/>
    </border>
    <border>
      <left style="double">
        <color indexed="56"/>
      </left>
      <right/>
      <top style="double">
        <color indexed="56"/>
      </top>
      <bottom style="double">
        <color indexed="56"/>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theme="4" tint="0.79998168889431442"/>
      </top>
      <bottom/>
      <diagonal/>
    </border>
  </borders>
  <cellStyleXfs count="271">
    <xf numFmtId="0" fontId="0"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65" fontId="38" fillId="0" borderId="0" applyFont="0" applyFill="0" applyBorder="0" applyAlignment="0" applyProtection="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7"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9" fontId="37" fillId="0" borderId="0" applyFont="0" applyFill="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5" fillId="20" borderId="1" applyNumberFormat="0" applyFon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5" fillId="0" borderId="0" applyAlignment="0">
      <alignment horizontal="right" indent="2"/>
    </xf>
    <xf numFmtId="0" fontId="40" fillId="0" borderId="0" applyAlignment="0">
      <alignment horizontal="right" indent="2"/>
    </xf>
    <xf numFmtId="0" fontId="40" fillId="0" borderId="0" applyAlignment="0">
      <alignment horizontal="right" indent="2"/>
    </xf>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8" fillId="21" borderId="7" applyNumberFormat="0" applyAlignment="0" applyProtection="0"/>
    <xf numFmtId="0" fontId="18" fillId="21" borderId="7" applyNumberFormat="0" applyAlignment="0" applyProtection="0"/>
    <xf numFmtId="0" fontId="18" fillId="21" borderId="7" applyNumberFormat="0" applyAlignment="0" applyProtection="0"/>
    <xf numFmtId="0" fontId="18" fillId="21" borderId="7"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19" fillId="7" borderId="2" applyNumberFormat="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23" borderId="8" applyNumberFormat="0" applyAlignment="0" applyProtection="0"/>
    <xf numFmtId="0" fontId="21" fillId="23" borderId="8" applyNumberFormat="0" applyAlignment="0" applyProtection="0"/>
    <xf numFmtId="0" fontId="21" fillId="23" borderId="8" applyNumberFormat="0" applyAlignment="0" applyProtection="0"/>
    <xf numFmtId="0" fontId="21" fillId="23" borderId="8" applyNumberFormat="0" applyAlignment="0" applyProtection="0"/>
    <xf numFmtId="0" fontId="21" fillId="23" borderId="8" applyNumberFormat="0" applyAlignment="0" applyProtection="0"/>
    <xf numFmtId="0" fontId="21" fillId="23" borderId="8" applyNumberFormat="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3" fillId="0" borderId="0"/>
    <xf numFmtId="0" fontId="4" fillId="0" borderId="0"/>
    <xf numFmtId="0" fontId="39" fillId="0" borderId="0"/>
    <xf numFmtId="0" fontId="1" fillId="0" borderId="0" applyAlignment="0">
      <alignment horizontal="right" indent="2"/>
    </xf>
  </cellStyleXfs>
  <cellXfs count="159">
    <xf numFmtId="0" fontId="0" fillId="0" borderId="0" xfId="0"/>
    <xf numFmtId="0" fontId="24" fillId="0" borderId="0" xfId="121" applyFont="1" applyFill="1" applyAlignment="1">
      <alignment horizontal="centerContinuous" vertical="center"/>
    </xf>
    <xf numFmtId="0" fontId="0" fillId="0" borderId="0" xfId="0" applyFill="1"/>
    <xf numFmtId="0" fontId="25" fillId="24" borderId="10" xfId="121" applyFont="1" applyFill="1" applyBorder="1" applyAlignment="1">
      <alignment horizontal="center" vertical="center"/>
    </xf>
    <xf numFmtId="0" fontId="25" fillId="24" borderId="10" xfId="121" applyFont="1" applyFill="1" applyBorder="1" applyAlignment="1">
      <alignment horizontal="center" vertical="center" wrapText="1"/>
    </xf>
    <xf numFmtId="0" fontId="25" fillId="24" borderId="11" xfId="121" applyFont="1" applyFill="1" applyBorder="1" applyAlignment="1">
      <alignment horizontal="center" vertical="center" wrapText="1"/>
    </xf>
    <xf numFmtId="0" fontId="27" fillId="24" borderId="10" xfId="121" applyFont="1" applyFill="1" applyBorder="1" applyAlignment="1">
      <alignment horizontal="center" vertical="center" wrapText="1"/>
    </xf>
    <xf numFmtId="0" fontId="28" fillId="0" borderId="0" xfId="0" applyFont="1"/>
    <xf numFmtId="0" fontId="5" fillId="0" borderId="12" xfId="121" applyBorder="1" applyAlignment="1"/>
    <xf numFmtId="0" fontId="5" fillId="0" borderId="0" xfId="121" applyBorder="1"/>
    <xf numFmtId="0" fontId="5" fillId="0" borderId="12" xfId="121" applyBorder="1"/>
    <xf numFmtId="0" fontId="5" fillId="0" borderId="13" xfId="121" applyBorder="1"/>
    <xf numFmtId="0" fontId="5" fillId="0" borderId="14" xfId="121" applyBorder="1"/>
    <xf numFmtId="0" fontId="0" fillId="0" borderId="12" xfId="0" applyBorder="1"/>
    <xf numFmtId="0" fontId="29" fillId="0" borderId="15" xfId="122" applyFont="1" applyFill="1" applyBorder="1" applyAlignment="1">
      <alignment horizontal="right"/>
    </xf>
    <xf numFmtId="164" fontId="30" fillId="0" borderId="16" xfId="122" applyNumberFormat="1" applyFont="1" applyFill="1" applyBorder="1"/>
    <xf numFmtId="0" fontId="28" fillId="0" borderId="0" xfId="0" applyFont="1" applyFill="1"/>
    <xf numFmtId="164" fontId="30" fillId="0" borderId="0" xfId="122" applyNumberFormat="1" applyFont="1" applyFill="1" applyBorder="1"/>
    <xf numFmtId="0" fontId="29" fillId="24" borderId="12" xfId="122" applyFont="1" applyFill="1" applyBorder="1" applyAlignment="1">
      <alignment horizontal="right"/>
    </xf>
    <xf numFmtId="0" fontId="28" fillId="24" borderId="12" xfId="0" applyFont="1" applyFill="1" applyBorder="1"/>
    <xf numFmtId="0" fontId="28" fillId="0" borderId="15" xfId="0" applyFont="1" applyFill="1" applyBorder="1"/>
    <xf numFmtId="0" fontId="5" fillId="0" borderId="17" xfId="121" applyBorder="1" applyAlignment="1">
      <alignment horizontal="right"/>
    </xf>
    <xf numFmtId="164" fontId="5" fillId="0" borderId="18" xfId="121" applyNumberFormat="1" applyBorder="1"/>
    <xf numFmtId="164" fontId="5" fillId="0" borderId="17" xfId="121" applyNumberFormat="1" applyBorder="1"/>
    <xf numFmtId="164" fontId="5" fillId="0" borderId="19" xfId="121" applyNumberFormat="1" applyBorder="1"/>
    <xf numFmtId="164" fontId="5" fillId="0" borderId="20" xfId="121" applyNumberFormat="1" applyBorder="1"/>
    <xf numFmtId="0" fontId="0" fillId="0" borderId="17" xfId="0" applyBorder="1"/>
    <xf numFmtId="0" fontId="0" fillId="0" borderId="0" xfId="0" applyAlignment="1"/>
    <xf numFmtId="0" fontId="31" fillId="0" borderId="0" xfId="0" applyFont="1" applyBorder="1" applyAlignment="1"/>
    <xf numFmtId="0" fontId="32" fillId="0" borderId="0" xfId="0" applyFont="1" applyBorder="1" applyAlignment="1"/>
    <xf numFmtId="0" fontId="24" fillId="0" borderId="0" xfId="123" applyFont="1" applyAlignment="1">
      <alignment horizontal="centerContinuous" vertical="center" wrapText="1"/>
    </xf>
    <xf numFmtId="0" fontId="33" fillId="0" borderId="24" xfId="0" applyFont="1" applyBorder="1"/>
    <xf numFmtId="0" fontId="0" fillId="0" borderId="24" xfId="0" applyBorder="1"/>
    <xf numFmtId="0" fontId="0" fillId="0" borderId="25" xfId="0" applyBorder="1"/>
    <xf numFmtId="0" fontId="33" fillId="0" borderId="26" xfId="0" applyFont="1" applyBorder="1"/>
    <xf numFmtId="0" fontId="31" fillId="24" borderId="27" xfId="0" applyFont="1" applyFill="1" applyBorder="1" applyAlignment="1">
      <alignment horizontal="center"/>
    </xf>
    <xf numFmtId="0" fontId="7" fillId="0" borderId="0" xfId="0" applyFont="1"/>
    <xf numFmtId="9" fontId="28" fillId="0" borderId="0" xfId="124" applyFont="1" applyFill="1"/>
    <xf numFmtId="9" fontId="28" fillId="0" borderId="0" xfId="124" applyFont="1"/>
    <xf numFmtId="164" fontId="30" fillId="0" borderId="15" xfId="122" applyNumberFormat="1" applyFont="1" applyFill="1" applyBorder="1" applyAlignment="1">
      <alignment horizontal="center"/>
    </xf>
    <xf numFmtId="0" fontId="29" fillId="24" borderId="32" xfId="122" applyFont="1" applyFill="1" applyBorder="1" applyAlignment="1">
      <alignment horizontal="right"/>
    </xf>
    <xf numFmtId="0" fontId="29" fillId="24" borderId="30" xfId="122" applyFont="1" applyFill="1" applyBorder="1" applyAlignment="1">
      <alignment horizontal="right"/>
    </xf>
    <xf numFmtId="164" fontId="30" fillId="0" borderId="15" xfId="122" applyNumberFormat="1" applyFont="1" applyFill="1" applyBorder="1"/>
    <xf numFmtId="164" fontId="30" fillId="0" borderId="29" xfId="122" applyNumberFormat="1" applyFont="1" applyFill="1" applyBorder="1"/>
    <xf numFmtId="164" fontId="30" fillId="0" borderId="30" xfId="122" applyNumberFormat="1" applyFont="1" applyFill="1" applyBorder="1"/>
    <xf numFmtId="164" fontId="30" fillId="0" borderId="12" xfId="122" applyNumberFormat="1" applyFont="1" applyFill="1" applyBorder="1"/>
    <xf numFmtId="164" fontId="30" fillId="24" borderId="33" xfId="122" applyNumberFormat="1" applyFont="1" applyFill="1" applyBorder="1"/>
    <xf numFmtId="164" fontId="30" fillId="24" borderId="34" xfId="122" applyNumberFormat="1" applyFont="1" applyFill="1" applyBorder="1"/>
    <xf numFmtId="0" fontId="41" fillId="0" borderId="0" xfId="0" applyFont="1" applyFill="1" applyAlignment="1">
      <alignment horizontal="center"/>
    </xf>
    <xf numFmtId="0" fontId="36" fillId="0" borderId="0" xfId="0" applyFont="1" applyFill="1" applyAlignment="1">
      <alignment horizontal="center"/>
    </xf>
    <xf numFmtId="164" fontId="30" fillId="0" borderId="12" xfId="122" applyNumberFormat="1" applyFont="1" applyFill="1" applyBorder="1" applyAlignment="1">
      <alignment horizontal="center"/>
    </xf>
    <xf numFmtId="164" fontId="30" fillId="24" borderId="12" xfId="122" applyNumberFormat="1" applyFont="1" applyFill="1" applyBorder="1" applyAlignment="1">
      <alignment horizontal="center"/>
    </xf>
    <xf numFmtId="9" fontId="0" fillId="0" borderId="0" xfId="124" applyFont="1"/>
    <xf numFmtId="0" fontId="42" fillId="0" borderId="0" xfId="0" applyFont="1" applyAlignment="1">
      <alignment horizontal="center"/>
    </xf>
    <xf numFmtId="0" fontId="28" fillId="0" borderId="15" xfId="0" applyFont="1" applyFill="1" applyBorder="1" applyAlignment="1">
      <alignment horizontal="center"/>
    </xf>
    <xf numFmtId="0" fontId="43" fillId="0" borderId="0" xfId="0" applyFont="1" applyAlignment="1">
      <alignment horizontal="justify" vertical="center" readingOrder="2"/>
    </xf>
    <xf numFmtId="0" fontId="43" fillId="0" borderId="0" xfId="0" applyFont="1"/>
    <xf numFmtId="0" fontId="33" fillId="0" borderId="21" xfId="0" applyFont="1" applyBorder="1"/>
    <xf numFmtId="0" fontId="0" fillId="0" borderId="21" xfId="0" applyBorder="1"/>
    <xf numFmtId="0" fontId="0" fillId="0" borderId="22" xfId="0" applyBorder="1"/>
    <xf numFmtId="164" fontId="0" fillId="0" borderId="0" xfId="124" applyNumberFormat="1" applyFont="1"/>
    <xf numFmtId="9" fontId="4" fillId="0" borderId="26" xfId="124" applyFont="1" applyFill="1" applyBorder="1" applyAlignment="1">
      <alignment horizontal="center" vertical="center" wrapText="1"/>
    </xf>
    <xf numFmtId="9" fontId="4" fillId="0" borderId="24" xfId="124" applyFont="1" applyFill="1" applyBorder="1" applyAlignment="1">
      <alignment horizontal="center" vertical="center" wrapText="1"/>
    </xf>
    <xf numFmtId="9" fontId="4" fillId="0" borderId="25" xfId="124" applyFont="1" applyFill="1" applyBorder="1" applyAlignment="1">
      <alignment horizontal="center" vertical="center" wrapText="1"/>
    </xf>
    <xf numFmtId="0" fontId="45" fillId="0" borderId="24" xfId="267" applyFont="1" applyBorder="1" applyAlignment="1">
      <alignment horizontal="left" vertical="center" wrapText="1"/>
    </xf>
    <xf numFmtId="9" fontId="34" fillId="0" borderId="21" xfId="124" applyFont="1" applyFill="1" applyBorder="1" applyAlignment="1">
      <alignment horizontal="center" vertical="center" wrapText="1"/>
    </xf>
    <xf numFmtId="0" fontId="30" fillId="0" borderId="15" xfId="120" applyFont="1" applyFill="1" applyBorder="1" applyAlignment="1">
      <alignment horizontal="left" wrapText="1"/>
    </xf>
    <xf numFmtId="0" fontId="30" fillId="0" borderId="12" xfId="120" applyFont="1" applyFill="1" applyBorder="1" applyAlignment="1">
      <alignment horizontal="left" wrapText="1"/>
    </xf>
    <xf numFmtId="0" fontId="28" fillId="0" borderId="15" xfId="119" applyFont="1" applyFill="1" applyBorder="1" applyAlignment="1">
      <alignment horizontal="center"/>
    </xf>
    <xf numFmtId="0" fontId="24" fillId="0" borderId="0" xfId="123" applyFont="1" applyAlignment="1">
      <alignment horizontal="center" vertical="center" wrapText="1"/>
    </xf>
    <xf numFmtId="9" fontId="28" fillId="25" borderId="0" xfId="124" applyFont="1" applyFill="1"/>
    <xf numFmtId="0" fontId="46" fillId="0" borderId="0" xfId="0" applyFont="1" applyAlignment="1">
      <alignment horizontal="right" vertical="center" readingOrder="2"/>
    </xf>
    <xf numFmtId="0" fontId="28" fillId="0" borderId="15" xfId="119" applyFont="1" applyFill="1" applyBorder="1" applyAlignment="1">
      <alignment horizontal="left" wrapText="1"/>
    </xf>
    <xf numFmtId="0" fontId="28" fillId="0" borderId="15" xfId="119" applyFont="1" applyFill="1" applyBorder="1" applyAlignment="1">
      <alignment horizontal="left"/>
    </xf>
    <xf numFmtId="9" fontId="30" fillId="0" borderId="29" xfId="122" applyNumberFormat="1" applyFont="1" applyFill="1" applyBorder="1"/>
    <xf numFmtId="9" fontId="30" fillId="0" borderId="30" xfId="122" applyNumberFormat="1" applyFont="1" applyFill="1" applyBorder="1"/>
    <xf numFmtId="9" fontId="29" fillId="24" borderId="32" xfId="122" applyNumberFormat="1" applyFont="1" applyFill="1" applyBorder="1" applyAlignment="1">
      <alignment horizontal="right"/>
    </xf>
    <xf numFmtId="9" fontId="29" fillId="24" borderId="30" xfId="122" applyNumberFormat="1" applyFont="1" applyFill="1" applyBorder="1" applyAlignment="1">
      <alignment horizontal="right"/>
    </xf>
    <xf numFmtId="0" fontId="25" fillId="0" borderId="0" xfId="0" applyFont="1" applyAlignment="1">
      <alignment vertical="top"/>
    </xf>
    <xf numFmtId="0" fontId="47" fillId="0" borderId="0" xfId="0" applyFont="1" applyAlignment="1">
      <alignment horizontal="center"/>
    </xf>
    <xf numFmtId="0" fontId="25" fillId="24" borderId="28" xfId="0" applyFont="1" applyFill="1" applyBorder="1" applyAlignment="1">
      <alignment vertical="top"/>
    </xf>
    <xf numFmtId="0" fontId="33" fillId="0" borderId="24" xfId="0" applyFont="1" applyBorder="1" applyAlignment="1">
      <alignment vertical="top"/>
    </xf>
    <xf numFmtId="9" fontId="0" fillId="0" borderId="0" xfId="0" applyNumberFormat="1"/>
    <xf numFmtId="0" fontId="33" fillId="0" borderId="26" xfId="0" applyFont="1" applyBorder="1" applyAlignment="1">
      <alignment vertical="top"/>
    </xf>
    <xf numFmtId="164" fontId="30" fillId="26" borderId="30" xfId="122" applyNumberFormat="1" applyFont="1" applyFill="1" applyBorder="1"/>
    <xf numFmtId="0" fontId="29" fillId="0" borderId="15" xfId="122" applyFont="1" applyFill="1" applyBorder="1" applyAlignment="1">
      <alignment horizontal="right" wrapText="1"/>
    </xf>
    <xf numFmtId="164" fontId="30" fillId="0" borderId="15" xfId="124" applyNumberFormat="1" applyFont="1" applyFill="1" applyBorder="1"/>
    <xf numFmtId="164" fontId="30" fillId="0" borderId="12" xfId="124" applyNumberFormat="1" applyFont="1" applyFill="1" applyBorder="1"/>
    <xf numFmtId="164" fontId="30" fillId="24" borderId="33" xfId="124" applyNumberFormat="1" applyFont="1" applyFill="1" applyBorder="1"/>
    <xf numFmtId="164" fontId="5" fillId="0" borderId="17" xfId="124" applyNumberFormat="1" applyFont="1" applyBorder="1"/>
    <xf numFmtId="9" fontId="44" fillId="0" borderId="0" xfId="124" applyFont="1" applyAlignment="1">
      <alignment horizontal="center" vertical="center"/>
    </xf>
    <xf numFmtId="0" fontId="0" fillId="0" borderId="0" xfId="0" applyAlignment="1">
      <alignment vertical="center"/>
    </xf>
    <xf numFmtId="9" fontId="31" fillId="24" borderId="27" xfId="124" applyFont="1" applyFill="1" applyBorder="1" applyAlignment="1">
      <alignment horizontal="center" vertical="center"/>
    </xf>
    <xf numFmtId="0" fontId="31" fillId="24" borderId="27" xfId="0" applyFont="1" applyFill="1" applyBorder="1" applyAlignment="1">
      <alignment horizontal="center" vertical="center"/>
    </xf>
    <xf numFmtId="9" fontId="34" fillId="0" borderId="21" xfId="124" applyFont="1" applyBorder="1" applyAlignment="1">
      <alignment horizontal="center" vertical="center" wrapText="1"/>
    </xf>
    <xf numFmtId="0" fontId="43" fillId="0" borderId="21" xfId="119" applyFont="1" applyFill="1" applyBorder="1" applyAlignment="1">
      <alignment horizontal="left" vertical="center" readingOrder="2"/>
    </xf>
    <xf numFmtId="0" fontId="34" fillId="0" borderId="21" xfId="0" applyFont="1" applyFill="1" applyBorder="1" applyAlignment="1">
      <alignment horizontal="right" vertical="center" readingOrder="2"/>
    </xf>
    <xf numFmtId="9" fontId="34" fillId="0" borderId="22" xfId="124" applyFont="1" applyBorder="1" applyAlignment="1">
      <alignment horizontal="center" vertical="center" wrapText="1"/>
    </xf>
    <xf numFmtId="0" fontId="0" fillId="0" borderId="22" xfId="0" applyFill="1" applyBorder="1" applyAlignment="1">
      <alignment vertical="center"/>
    </xf>
    <xf numFmtId="9" fontId="34" fillId="0" borderId="23" xfId="124" applyFont="1" applyBorder="1" applyAlignment="1">
      <alignment horizontal="center" vertical="center" wrapText="1"/>
    </xf>
    <xf numFmtId="0" fontId="34" fillId="0" borderId="23" xfId="0" applyFont="1" applyBorder="1" applyAlignment="1">
      <alignment horizontal="left" vertical="center" readingOrder="2"/>
    </xf>
    <xf numFmtId="0" fontId="34" fillId="0" borderId="21" xfId="0" applyFont="1" applyFill="1" applyBorder="1" applyAlignment="1">
      <alignment horizontal="left" vertical="center" readingOrder="2"/>
    </xf>
    <xf numFmtId="0" fontId="34" fillId="0" borderId="21" xfId="0" applyFont="1" applyBorder="1" applyAlignment="1">
      <alignment horizontal="left" vertical="center" wrapText="1" readingOrder="2"/>
    </xf>
    <xf numFmtId="0" fontId="34" fillId="0" borderId="22" xfId="0" applyFont="1" applyBorder="1" applyAlignment="1">
      <alignment horizontal="left" vertical="center" readingOrder="2"/>
    </xf>
    <xf numFmtId="0" fontId="34" fillId="0" borderId="23" xfId="0" applyFont="1" applyFill="1" applyBorder="1" applyAlignment="1">
      <alignment horizontal="left" vertical="center" readingOrder="2"/>
    </xf>
    <xf numFmtId="0" fontId="34" fillId="0" borderId="22" xfId="0" applyFont="1" applyFill="1" applyBorder="1" applyAlignment="1">
      <alignment horizontal="right" vertical="center" readingOrder="2"/>
    </xf>
    <xf numFmtId="0" fontId="34" fillId="0" borderId="21" xfId="0" applyFont="1" applyBorder="1" applyAlignment="1">
      <alignment horizontal="left" vertical="center" readingOrder="2"/>
    </xf>
    <xf numFmtId="9" fontId="34" fillId="0" borderId="23" xfId="124" applyFont="1" applyFill="1" applyBorder="1" applyAlignment="1">
      <alignment horizontal="center" vertical="center" wrapText="1"/>
    </xf>
    <xf numFmtId="9" fontId="34" fillId="0" borderId="22" xfId="124" applyFont="1" applyFill="1" applyBorder="1" applyAlignment="1">
      <alignment horizontal="center" vertical="center" wrapText="1"/>
    </xf>
    <xf numFmtId="9" fontId="32" fillId="0" borderId="0" xfId="124" applyFont="1" applyAlignment="1">
      <alignment horizontal="center" vertical="center"/>
    </xf>
    <xf numFmtId="0" fontId="2" fillId="0" borderId="26" xfId="267" applyFont="1" applyBorder="1" applyAlignment="1">
      <alignment horizontal="left" vertical="center" wrapText="1"/>
    </xf>
    <xf numFmtId="0" fontId="2" fillId="0" borderId="24" xfId="267" applyFont="1" applyBorder="1" applyAlignment="1">
      <alignment horizontal="left" vertical="center" wrapText="1"/>
    </xf>
    <xf numFmtId="0" fontId="2" fillId="0" borderId="25" xfId="267" applyFont="1" applyBorder="1" applyAlignment="1">
      <alignment horizontal="left" vertical="center" wrapText="1"/>
    </xf>
    <xf numFmtId="0" fontId="26" fillId="24" borderId="11" xfId="121" applyFont="1" applyFill="1" applyBorder="1" applyAlignment="1">
      <alignment horizontal="center" vertical="center"/>
    </xf>
    <xf numFmtId="0" fontId="26" fillId="24" borderId="31" xfId="121" applyFont="1" applyFill="1" applyBorder="1" applyAlignment="1">
      <alignment horizontal="center" vertical="center"/>
    </xf>
    <xf numFmtId="0" fontId="26" fillId="24" borderId="35" xfId="121" applyFont="1" applyFill="1" applyBorder="1" applyAlignment="1">
      <alignment horizontal="center" vertical="center"/>
    </xf>
    <xf numFmtId="0" fontId="25" fillId="0" borderId="26" xfId="0" applyFont="1" applyBorder="1" applyAlignment="1">
      <alignment horizontal="center" vertical="top"/>
    </xf>
    <xf numFmtId="0" fontId="25" fillId="0" borderId="24" xfId="0" applyFont="1" applyBorder="1" applyAlignment="1">
      <alignment horizontal="center" vertical="top"/>
    </xf>
    <xf numFmtId="0" fontId="25" fillId="0" borderId="25" xfId="0" applyFont="1" applyBorder="1" applyAlignment="1">
      <alignment horizontal="center" vertical="top"/>
    </xf>
    <xf numFmtId="0" fontId="34" fillId="0" borderId="26" xfId="0" applyFont="1" applyBorder="1" applyAlignment="1">
      <alignment horizontal="right" vertical="top" wrapText="1"/>
    </xf>
    <xf numFmtId="0" fontId="34" fillId="0" borderId="24" xfId="0" applyFont="1" applyBorder="1" applyAlignment="1">
      <alignment horizontal="right" vertical="top" wrapText="1"/>
    </xf>
    <xf numFmtId="0" fontId="34" fillId="0" borderId="25" xfId="0" applyFont="1" applyBorder="1" applyAlignment="1">
      <alignment horizontal="right" vertical="top" wrapText="1"/>
    </xf>
    <xf numFmtId="0" fontId="35" fillId="0" borderId="26" xfId="0" applyFont="1" applyBorder="1" applyAlignment="1">
      <alignment horizontal="right" vertical="top" wrapText="1"/>
    </xf>
    <xf numFmtId="0" fontId="35" fillId="0" borderId="24" xfId="0" applyFont="1" applyBorder="1" applyAlignment="1">
      <alignment horizontal="right" vertical="top" wrapText="1"/>
    </xf>
    <xf numFmtId="0" fontId="35" fillId="0" borderId="25" xfId="0" applyFont="1" applyBorder="1" applyAlignment="1">
      <alignment horizontal="right" vertical="top" wrapText="1"/>
    </xf>
    <xf numFmtId="0" fontId="48" fillId="0" borderId="0" xfId="268" applyFont="1"/>
    <xf numFmtId="0" fontId="4" fillId="0" borderId="0" xfId="268" applyAlignment="1"/>
    <xf numFmtId="0" fontId="4" fillId="0" borderId="0" xfId="268"/>
    <xf numFmtId="0" fontId="48" fillId="0" borderId="0" xfId="268" applyFont="1" applyAlignment="1">
      <alignment horizontal="center"/>
    </xf>
    <xf numFmtId="0" fontId="49" fillId="0" borderId="0" xfId="268" applyFont="1" applyAlignment="1">
      <alignment horizontal="centerContinuous" vertical="center"/>
    </xf>
    <xf numFmtId="0" fontId="50" fillId="0" borderId="0" xfId="268" applyFont="1" applyAlignment="1">
      <alignment horizontal="center" vertical="center"/>
    </xf>
    <xf numFmtId="0" fontId="51" fillId="0" borderId="0" xfId="268" applyFont="1" applyAlignment="1">
      <alignment horizontal="centerContinuous" vertical="center"/>
    </xf>
    <xf numFmtId="0" fontId="52" fillId="0" borderId="0" xfId="268" applyFont="1" applyAlignment="1">
      <alignment horizontal="center" vertical="center"/>
    </xf>
    <xf numFmtId="0" fontId="53" fillId="0" borderId="0" xfId="268" applyFont="1" applyAlignment="1">
      <alignment horizontal="center"/>
    </xf>
    <xf numFmtId="0" fontId="54" fillId="0" borderId="0" xfId="268" applyFont="1" applyAlignment="1">
      <alignment horizontal="center" vertical="center"/>
    </xf>
    <xf numFmtId="0" fontId="53" fillId="0" borderId="0" xfId="268" applyFont="1" applyAlignment="1"/>
    <xf numFmtId="0" fontId="55" fillId="27" borderId="36" xfId="268" applyFont="1" applyFill="1" applyBorder="1" applyAlignment="1">
      <alignment vertical="center"/>
    </xf>
    <xf numFmtId="0" fontId="55" fillId="27" borderId="37" xfId="268" applyFont="1" applyFill="1" applyBorder="1" applyAlignment="1">
      <alignment vertical="center"/>
    </xf>
    <xf numFmtId="0" fontId="55" fillId="27" borderId="37" xfId="268" applyFont="1" applyFill="1" applyBorder="1" applyAlignment="1">
      <alignment horizontal="center" vertical="center"/>
    </xf>
    <xf numFmtId="0" fontId="55" fillId="27" borderId="38" xfId="268" applyFont="1" applyFill="1" applyBorder="1" applyAlignment="1">
      <alignment horizontal="center" vertical="center"/>
    </xf>
    <xf numFmtId="0" fontId="56" fillId="28" borderId="39" xfId="268" applyFont="1" applyFill="1" applyBorder="1" applyAlignment="1">
      <alignment horizontal="center"/>
    </xf>
    <xf numFmtId="164" fontId="48" fillId="0" borderId="0" xfId="268" applyNumberFormat="1" applyFont="1" applyAlignment="1">
      <alignment horizontal="center"/>
    </xf>
    <xf numFmtId="0" fontId="4" fillId="0" borderId="0" xfId="268" applyFont="1"/>
    <xf numFmtId="0" fontId="7" fillId="26" borderId="0" xfId="119" applyFill="1"/>
    <xf numFmtId="0" fontId="28" fillId="0" borderId="0" xfId="119" applyFont="1"/>
    <xf numFmtId="0" fontId="7" fillId="0" borderId="0" xfId="119"/>
    <xf numFmtId="0" fontId="28" fillId="0" borderId="0" xfId="119" applyFont="1" applyFill="1"/>
    <xf numFmtId="164" fontId="28" fillId="0" borderId="0" xfId="124" applyNumberFormat="1" applyFont="1" applyFill="1"/>
    <xf numFmtId="164" fontId="28" fillId="29" borderId="0" xfId="124" applyNumberFormat="1" applyFont="1" applyFill="1"/>
    <xf numFmtId="0" fontId="0" fillId="0" borderId="0" xfId="0" pivotButton="1"/>
    <xf numFmtId="0" fontId="0" fillId="0" borderId="0" xfId="0" applyAlignment="1">
      <alignment horizontal="right"/>
    </xf>
    <xf numFmtId="0" fontId="0" fillId="0" borderId="0" xfId="0" applyAlignment="1">
      <alignment horizontal="right" indent="1"/>
    </xf>
    <xf numFmtId="10" fontId="0" fillId="0" borderId="0" xfId="0" applyNumberFormat="1"/>
    <xf numFmtId="166" fontId="0" fillId="0" borderId="0" xfId="0" applyNumberFormat="1"/>
    <xf numFmtId="0" fontId="28" fillId="0" borderId="0" xfId="0" applyNumberFormat="1" applyFont="1"/>
    <xf numFmtId="10" fontId="28" fillId="0" borderId="0" xfId="0" applyNumberFormat="1" applyFont="1"/>
    <xf numFmtId="166" fontId="28" fillId="0" borderId="0" xfId="0" applyNumberFormat="1" applyFont="1"/>
    <xf numFmtId="0" fontId="0" fillId="0" borderId="0" xfId="0" applyAlignment="1">
      <alignment horizontal="right" indent="2"/>
    </xf>
    <xf numFmtId="0" fontId="0" fillId="0" borderId="0" xfId="0" applyAlignment="1">
      <alignment horizontal="right" indent="3"/>
    </xf>
  </cellXfs>
  <cellStyles count="271">
    <cellStyle name="20% - הדגשה1" xfId="1" builtinId="30" customBuiltin="1"/>
    <cellStyle name="20% - הדגשה1 2" xfId="2"/>
    <cellStyle name="20% - הדגשה1 3" xfId="3"/>
    <cellStyle name="20% - הדגשה1 4" xfId="4"/>
    <cellStyle name="20% - הדגשה1 5" xfId="5"/>
    <cellStyle name="20% - הדגשה1 6" xfId="6"/>
    <cellStyle name="20% - הדגשה2" xfId="7" builtinId="34" customBuiltin="1"/>
    <cellStyle name="20% - הדגשה2 2" xfId="8"/>
    <cellStyle name="20% - הדגשה2 3" xfId="9"/>
    <cellStyle name="20% - הדגשה2 4" xfId="10"/>
    <cellStyle name="20% - הדגשה2 5" xfId="11"/>
    <cellStyle name="20% - הדגשה2 6" xfId="12"/>
    <cellStyle name="20% - הדגשה3" xfId="13" builtinId="38" customBuiltin="1"/>
    <cellStyle name="20% - הדגשה3 2" xfId="14"/>
    <cellStyle name="20% - הדגשה3 3" xfId="15"/>
    <cellStyle name="20% - הדגשה3 4" xfId="16"/>
    <cellStyle name="20% - הדגשה3 5" xfId="17"/>
    <cellStyle name="20% - הדגשה3 6" xfId="18"/>
    <cellStyle name="20% - הדגשה4" xfId="19" builtinId="42" customBuiltin="1"/>
    <cellStyle name="20% - הדגשה4 2" xfId="20"/>
    <cellStyle name="20% - הדגשה4 3" xfId="21"/>
    <cellStyle name="20% - הדגשה4 4" xfId="22"/>
    <cellStyle name="20% - הדגשה4 5" xfId="23"/>
    <cellStyle name="20% - הדגשה4 6" xfId="24"/>
    <cellStyle name="20% - הדגשה5" xfId="25" builtinId="46" customBuiltin="1"/>
    <cellStyle name="20% - הדגשה5 2" xfId="26"/>
    <cellStyle name="20% - הדגשה5 3" xfId="27"/>
    <cellStyle name="20% - הדגשה5 4" xfId="28"/>
    <cellStyle name="20% - הדגשה5 5" xfId="29"/>
    <cellStyle name="20% - הדגשה5 6" xfId="30"/>
    <cellStyle name="20% - הדגשה6" xfId="31" builtinId="50" customBuiltin="1"/>
    <cellStyle name="20% - הדגשה6 2" xfId="32"/>
    <cellStyle name="20% - הדגשה6 3" xfId="33"/>
    <cellStyle name="20% - הדגשה6 4" xfId="34"/>
    <cellStyle name="20% - הדגשה6 5" xfId="35"/>
    <cellStyle name="20% - הדגשה6 6" xfId="36"/>
    <cellStyle name="40% - הדגשה1" xfId="37" builtinId="31" customBuiltin="1"/>
    <cellStyle name="40% - הדגשה1 2" xfId="38"/>
    <cellStyle name="40% - הדגשה1 3" xfId="39"/>
    <cellStyle name="40% - הדגשה1 4" xfId="40"/>
    <cellStyle name="40% - הדגשה1 5" xfId="41"/>
    <cellStyle name="40% - הדגשה1 6" xfId="42"/>
    <cellStyle name="40% - הדגשה2" xfId="43" builtinId="35" customBuiltin="1"/>
    <cellStyle name="40% - הדגשה2 2" xfId="44"/>
    <cellStyle name="40% - הדגשה2 3" xfId="45"/>
    <cellStyle name="40% - הדגשה2 4" xfId="46"/>
    <cellStyle name="40% - הדגשה2 5" xfId="47"/>
    <cellStyle name="40% - הדגשה2 6" xfId="48"/>
    <cellStyle name="40% - הדגשה3" xfId="49" builtinId="39" customBuiltin="1"/>
    <cellStyle name="40% - הדגשה3 2" xfId="50"/>
    <cellStyle name="40% - הדגשה3 3" xfId="51"/>
    <cellStyle name="40% - הדגשה3 4" xfId="52"/>
    <cellStyle name="40% - הדגשה3 5" xfId="53"/>
    <cellStyle name="40% - הדגשה3 6" xfId="54"/>
    <cellStyle name="40% - הדגשה4" xfId="55" builtinId="43" customBuiltin="1"/>
    <cellStyle name="40% - הדגשה4 2" xfId="56"/>
    <cellStyle name="40% - הדגשה4 3" xfId="57"/>
    <cellStyle name="40% - הדגשה4 4" xfId="58"/>
    <cellStyle name="40% - הדגשה4 5" xfId="59"/>
    <cellStyle name="40% - הדגשה4 6" xfId="60"/>
    <cellStyle name="40% - הדגשה5" xfId="61" builtinId="47" customBuiltin="1"/>
    <cellStyle name="40% - הדגשה5 2" xfId="62"/>
    <cellStyle name="40% - הדגשה5 3" xfId="63"/>
    <cellStyle name="40% - הדגשה5 4" xfId="64"/>
    <cellStyle name="40% - הדגשה5 5" xfId="65"/>
    <cellStyle name="40% - הדגשה5 6" xfId="66"/>
    <cellStyle name="40% - הדגשה6" xfId="67" builtinId="51" customBuiltin="1"/>
    <cellStyle name="40% - הדגשה6 2" xfId="68"/>
    <cellStyle name="40% - הדגשה6 3" xfId="69"/>
    <cellStyle name="40% - הדגשה6 4" xfId="70"/>
    <cellStyle name="40% - הדגשה6 5" xfId="71"/>
    <cellStyle name="40% - הדגשה6 6" xfId="72"/>
    <cellStyle name="60% - הדגשה1" xfId="73" builtinId="32" customBuiltin="1"/>
    <cellStyle name="60% - הדגשה1 2" xfId="74"/>
    <cellStyle name="60% - הדגשה1 3" xfId="75"/>
    <cellStyle name="60% - הדגשה1 4" xfId="76"/>
    <cellStyle name="60% - הדגשה1 5" xfId="77"/>
    <cellStyle name="60% - הדגשה1 6" xfId="78"/>
    <cellStyle name="60% - הדגשה2" xfId="79" builtinId="36" customBuiltin="1"/>
    <cellStyle name="60% - הדגשה2 2" xfId="80"/>
    <cellStyle name="60% - הדגשה2 3" xfId="81"/>
    <cellStyle name="60% - הדגשה2 4" xfId="82"/>
    <cellStyle name="60% - הדגשה2 5" xfId="83"/>
    <cellStyle name="60% - הדגשה2 6" xfId="84"/>
    <cellStyle name="60% - הדגשה3" xfId="85" builtinId="40" customBuiltin="1"/>
    <cellStyle name="60% - הדגשה3 2" xfId="86"/>
    <cellStyle name="60% - הדגשה3 3" xfId="87"/>
    <cellStyle name="60% - הדגשה3 4" xfId="88"/>
    <cellStyle name="60% - הדגשה3 5" xfId="89"/>
    <cellStyle name="60% - הדגשה3 6" xfId="90"/>
    <cellStyle name="60% - הדגשה4" xfId="91" builtinId="44" customBuiltin="1"/>
    <cellStyle name="60% - הדגשה4 2" xfId="92"/>
    <cellStyle name="60% - הדגשה4 3" xfId="93"/>
    <cellStyle name="60% - הדגשה4 4" xfId="94"/>
    <cellStyle name="60% - הדגשה4 5" xfId="95"/>
    <cellStyle name="60% - הדגשה4 6" xfId="96"/>
    <cellStyle name="60% - הדגשה5" xfId="97" builtinId="48" customBuiltin="1"/>
    <cellStyle name="60% - הדגשה5 2" xfId="98"/>
    <cellStyle name="60% - הדגשה5 3" xfId="99"/>
    <cellStyle name="60% - הדגשה5 4" xfId="100"/>
    <cellStyle name="60% - הדגשה5 5" xfId="101"/>
    <cellStyle name="60% - הדגשה5 6" xfId="102"/>
    <cellStyle name="60% - הדגשה6" xfId="103" builtinId="52" customBuiltin="1"/>
    <cellStyle name="60% - הדגשה6 2" xfId="104"/>
    <cellStyle name="60% - הדגשה6 3" xfId="105"/>
    <cellStyle name="60% - הדגשה6 4" xfId="106"/>
    <cellStyle name="60% - הדגשה6 5" xfId="107"/>
    <cellStyle name="60% - הדגשה6 6" xfId="108"/>
    <cellStyle name="Currency [0] _1" xfId="109"/>
    <cellStyle name="Normal" xfId="0" builtinId="0"/>
    <cellStyle name="Normal 2" xfId="110"/>
    <cellStyle name="Normal 2 2" xfId="111"/>
    <cellStyle name="Normal 2 2 2" xfId="112"/>
    <cellStyle name="Normal 2 2 3" xfId="113"/>
    <cellStyle name="Normal 2 3" xfId="114"/>
    <cellStyle name="Normal 2 4" xfId="115"/>
    <cellStyle name="Normal 2 5" xfId="116"/>
    <cellStyle name="Normal 2 6" xfId="117"/>
    <cellStyle name="Normal 2 7" xfId="118"/>
    <cellStyle name="Normal 2_מגדל גמל להשקעה מסלול כללי" xfId="269"/>
    <cellStyle name="Normal 3" xfId="119"/>
    <cellStyle name="Normal 4" xfId="267"/>
    <cellStyle name="Normal 5" xfId="268"/>
    <cellStyle name="Normal_גיליון2" xfId="120"/>
    <cellStyle name="Normal_גיליון3" xfId="121"/>
    <cellStyle name="Normal_מגדגל גמל" xfId="122"/>
    <cellStyle name="Normal_מסלול כללי 2 עד 35% מניות" xfId="123"/>
    <cellStyle name="Percent" xfId="124" builtinId="5"/>
    <cellStyle name="Percent 2" xfId="125"/>
    <cellStyle name="הדגשה1" xfId="126" builtinId="29" customBuiltin="1"/>
    <cellStyle name="הדגשה1 2" xfId="127"/>
    <cellStyle name="הדגשה1 3" xfId="128"/>
    <cellStyle name="הדגשה1 4" xfId="129"/>
    <cellStyle name="הדגשה1 5" xfId="130"/>
    <cellStyle name="הדגשה1 6" xfId="131"/>
    <cellStyle name="הדגשה2" xfId="132" builtinId="33" customBuiltin="1"/>
    <cellStyle name="הדגשה2 2" xfId="133"/>
    <cellStyle name="הדגשה2 3" xfId="134"/>
    <cellStyle name="הדגשה2 4" xfId="135"/>
    <cellStyle name="הדגשה2 5" xfId="136"/>
    <cellStyle name="הדגשה2 6" xfId="137"/>
    <cellStyle name="הדגשה3" xfId="138" builtinId="37" customBuiltin="1"/>
    <cellStyle name="הדגשה3 2" xfId="139"/>
    <cellStyle name="הדגשה3 3" xfId="140"/>
    <cellStyle name="הדגשה3 4" xfId="141"/>
    <cellStyle name="הדגשה3 5" xfId="142"/>
    <cellStyle name="הדגשה3 6" xfId="143"/>
    <cellStyle name="הדגשה4" xfId="144" builtinId="41" customBuiltin="1"/>
    <cellStyle name="הדגשה4 2" xfId="145"/>
    <cellStyle name="הדגשה4 3" xfId="146"/>
    <cellStyle name="הדגשה4 4" xfId="147"/>
    <cellStyle name="הדגשה4 5" xfId="148"/>
    <cellStyle name="הדגשה4 6" xfId="149"/>
    <cellStyle name="הדגשה5" xfId="150" builtinId="45" customBuiltin="1"/>
    <cellStyle name="הדגשה5 2" xfId="151"/>
    <cellStyle name="הדגשה5 3" xfId="152"/>
    <cellStyle name="הדגשה5 4" xfId="153"/>
    <cellStyle name="הדגשה5 5" xfId="154"/>
    <cellStyle name="הדגשה5 6" xfId="155"/>
    <cellStyle name="הדגשה6" xfId="156" builtinId="49" customBuiltin="1"/>
    <cellStyle name="הדגשה6 2" xfId="157"/>
    <cellStyle name="הדגשה6 3" xfId="158"/>
    <cellStyle name="הדגשה6 4" xfId="159"/>
    <cellStyle name="הדגשה6 5" xfId="160"/>
    <cellStyle name="הדגשה6 6" xfId="161"/>
    <cellStyle name="הערה" xfId="162" builtinId="10" customBuiltin="1"/>
    <cellStyle name="הערה 2" xfId="163"/>
    <cellStyle name="הערה 3" xfId="164"/>
    <cellStyle name="הערה 4" xfId="165"/>
    <cellStyle name="הערה 5" xfId="166"/>
    <cellStyle name="הערה 6" xfId="167"/>
    <cellStyle name="חישוב" xfId="168" builtinId="22" customBuiltin="1"/>
    <cellStyle name="חישוב 2" xfId="169"/>
    <cellStyle name="חישוב 3" xfId="170"/>
    <cellStyle name="חישוב 4" xfId="171"/>
    <cellStyle name="חישוב 5" xfId="172"/>
    <cellStyle name="חישוב 6" xfId="173"/>
    <cellStyle name="טוב" xfId="174" builtinId="26" customBuiltin="1"/>
    <cellStyle name="טוב 2" xfId="175"/>
    <cellStyle name="טוב 3" xfId="176"/>
    <cellStyle name="טוב 4" xfId="177"/>
    <cellStyle name="טוב 5" xfId="178"/>
    <cellStyle name="טוב 6" xfId="179"/>
    <cellStyle name="טקסט אזהרה" xfId="180" builtinId="11" customBuiltin="1"/>
    <cellStyle name="טקסט אזהרה 2" xfId="181"/>
    <cellStyle name="טקסט אזהרה 3" xfId="182"/>
    <cellStyle name="טקסט אזהרה 4" xfId="183"/>
    <cellStyle name="טקסט אזהרה 5" xfId="184"/>
    <cellStyle name="טקסט אזהרה 6" xfId="185"/>
    <cellStyle name="טקסט הסברי" xfId="186" builtinId="53" customBuiltin="1"/>
    <cellStyle name="טקסט הסברי 2" xfId="187"/>
    <cellStyle name="טקסט הסברי 3" xfId="188"/>
    <cellStyle name="טקסט הסברי 4" xfId="189"/>
    <cellStyle name="טקסט הסברי 5" xfId="190"/>
    <cellStyle name="טקסט הסברי 6" xfId="191"/>
    <cellStyle name="כותרת" xfId="192" builtinId="15" customBuiltin="1"/>
    <cellStyle name="כותרת 1" xfId="193" builtinId="16" customBuiltin="1"/>
    <cellStyle name="כותרת 1 2" xfId="194"/>
    <cellStyle name="כותרת 1 3" xfId="195"/>
    <cellStyle name="כותרת 1 4" xfId="196"/>
    <cellStyle name="כותרת 1 5" xfId="197"/>
    <cellStyle name="כותרת 1 6" xfId="198"/>
    <cellStyle name="כותרת 2" xfId="199" builtinId="17" customBuiltin="1"/>
    <cellStyle name="כותרת 2 2" xfId="200"/>
    <cellStyle name="כותרת 2 3" xfId="201"/>
    <cellStyle name="כותרת 2 4" xfId="202"/>
    <cellStyle name="כותרת 2 5" xfId="203"/>
    <cellStyle name="כותרת 2 6" xfId="204"/>
    <cellStyle name="כותרת 3" xfId="205" builtinId="18" customBuiltin="1"/>
    <cellStyle name="כותרת 3 2" xfId="206"/>
    <cellStyle name="כותרת 3 3" xfId="207"/>
    <cellStyle name="כותרת 3 4" xfId="208"/>
    <cellStyle name="כותרת 3 5" xfId="209"/>
    <cellStyle name="כותרת 3 6" xfId="210"/>
    <cellStyle name="כותרת 4" xfId="211" builtinId="19" customBuiltin="1"/>
    <cellStyle name="כותרת 4 2" xfId="212"/>
    <cellStyle name="כותרת 4 3" xfId="213"/>
    <cellStyle name="כותרת 4 4" xfId="214"/>
    <cellStyle name="כותרת 4 5" xfId="215"/>
    <cellStyle name="כותרת 4 6" xfId="216"/>
    <cellStyle name="כותרת 5" xfId="217"/>
    <cellStyle name="כותרת 6" xfId="218"/>
    <cellStyle name="כותרת 7" xfId="219"/>
    <cellStyle name="כותרת 8" xfId="220"/>
    <cellStyle name="כותרת 9" xfId="221"/>
    <cellStyle name="ניטראלי" xfId="222" builtinId="28" customBuiltin="1"/>
    <cellStyle name="ניטראלי 2" xfId="223"/>
    <cellStyle name="ניטראלי 3" xfId="224"/>
    <cellStyle name="ניטראלי 4" xfId="225"/>
    <cellStyle name="ניטראלי 5" xfId="226"/>
    <cellStyle name="ניטראלי 6" xfId="227"/>
    <cellStyle name="סגנון 1" xfId="228"/>
    <cellStyle name="סגנון 1 2" xfId="229"/>
    <cellStyle name="סגנון 1 3" xfId="230"/>
    <cellStyle name="סגנון 1_מגדל גמל להשקעה מסלול כללי" xfId="270"/>
    <cellStyle name="סה&quot;כ" xfId="231" builtinId="25" customBuiltin="1"/>
    <cellStyle name="סה&quot;כ 2" xfId="232"/>
    <cellStyle name="סה&quot;כ 3" xfId="233"/>
    <cellStyle name="סה&quot;כ 4" xfId="234"/>
    <cellStyle name="סה&quot;כ 5" xfId="235"/>
    <cellStyle name="סה&quot;כ 6" xfId="236"/>
    <cellStyle name="פלט" xfId="237" builtinId="21" customBuiltin="1"/>
    <cellStyle name="פלט 2" xfId="238"/>
    <cellStyle name="פלט 3" xfId="239"/>
    <cellStyle name="פלט 4" xfId="240"/>
    <cellStyle name="פלט 5" xfId="241"/>
    <cellStyle name="פלט 6" xfId="242"/>
    <cellStyle name="קלט" xfId="243" builtinId="20" customBuiltin="1"/>
    <cellStyle name="קלט 2" xfId="244"/>
    <cellStyle name="קלט 3" xfId="245"/>
    <cellStyle name="קלט 4" xfId="246"/>
    <cellStyle name="קלט 5" xfId="247"/>
    <cellStyle name="קלט 6" xfId="248"/>
    <cellStyle name="רע" xfId="249" builtinId="27" customBuiltin="1"/>
    <cellStyle name="רע 2" xfId="250"/>
    <cellStyle name="רע 3" xfId="251"/>
    <cellStyle name="רע 4" xfId="252"/>
    <cellStyle name="רע 5" xfId="253"/>
    <cellStyle name="רע 6" xfId="254"/>
    <cellStyle name="תא מסומן" xfId="255" builtinId="23" customBuiltin="1"/>
    <cellStyle name="תא מסומן 2" xfId="256"/>
    <cellStyle name="תא מסומן 3" xfId="257"/>
    <cellStyle name="תא מסומן 4" xfId="258"/>
    <cellStyle name="תא מסומן 5" xfId="259"/>
    <cellStyle name="תא מסומן 6" xfId="260"/>
    <cellStyle name="תא מקושר" xfId="261" builtinId="24" customBuiltin="1"/>
    <cellStyle name="תא מקושר 2" xfId="262"/>
    <cellStyle name="תא מקושר 3" xfId="263"/>
    <cellStyle name="תא מקושר 4" xfId="264"/>
    <cellStyle name="תא מקושר 5" xfId="265"/>
    <cellStyle name="תא מקושר 6" xfId="266"/>
  </cellStyles>
  <dxfs count="14">
    <dxf>
      <font>
        <b/>
      </font>
    </dxf>
    <dxf>
      <alignment horizontal="general" indent="0" readingOrder="0"/>
    </dxf>
    <dxf>
      <font>
        <color rgb="FF9C0006"/>
      </font>
      <fill>
        <patternFill>
          <bgColor rgb="FFFFC7CE"/>
        </patternFill>
      </fill>
    </dxf>
    <dxf>
      <font>
        <color rgb="FF9C0006"/>
      </font>
      <fill>
        <patternFill>
          <bgColor rgb="FFFFC7CE"/>
        </patternFill>
      </fill>
    </dxf>
    <dxf>
      <font>
        <b/>
      </font>
    </dxf>
    <dxf>
      <alignment horizontal="general" indent="0" readingOrder="0"/>
    </dxf>
    <dxf>
      <font>
        <b/>
      </font>
    </dxf>
    <dxf>
      <alignment horizontal="general" indent="0" readingOrder="0"/>
    </dxf>
    <dxf>
      <font>
        <b/>
      </font>
    </dxf>
    <dxf>
      <alignment horizontal="general" indent="0" readingOrder="0"/>
    </dxf>
    <dxf>
      <font>
        <b/>
      </font>
    </dxf>
    <dxf>
      <alignment horizontal="general" indent="0" readingOrder="0"/>
    </dxf>
    <dxf>
      <font>
        <b/>
      </font>
    </dxf>
    <dxf>
      <alignment horizontal="general"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pivotCache/pivotCacheDefinition1.xml><?xml version="1.0" encoding="utf-8"?>
<pivotCacheDefinition xmlns="http://schemas.openxmlformats.org/spreadsheetml/2006/main" xmlns:r="http://schemas.openxmlformats.org/officeDocument/2006/relationships" saveData="0" refreshedBy="user" refreshedDate="44593.534059953701" backgroundQuery="1" createdVersion="3" refreshedVersion="4" minRefreshableVersion="3" recordCount="0" supportSubquery="1" supportAdvancedDrill="1">
  <cacheSource type="external" connectionId="2"/>
  <cacheFields count="118">
    <cacheField name="[Measures].[c_Shovi]" caption="שווי" numFmtId="0" hierarchy="350" level="32767"/>
    <cacheField name="[Cheshbon KM].[Hie Peilut].[Peilut 1]" caption="פעילות רמה 1" numFmtId="0" hierarchy="33" level="1">
      <sharedItems count="1">
        <s v="[Cheshbon KM].[Hie Peilut].[Peilut 1].&amp;[Kod_Peilut_L1_182]" c="קבוצת מגדל"/>
      </sharedItems>
    </cacheField>
    <cacheField name="[Cheshbon KM].[Hie Peilut].[Peilut 2]" caption="פעילות רמה 2" numFmtId="0" hierarchy="33" level="2" mappingCount="1">
      <sharedItems count="1">
        <s v="[Cheshbon KM].[Hie Peilut].[Peilut 2].&amp;[Kod_Peilut_L2_159]&amp;[Kod_Peilut_L1_182]" c="עמיתים" cp="1">
          <x/>
        </s>
      </sharedItems>
      <mpMap v="10"/>
    </cacheField>
    <cacheField name="[Cheshbon KM].[Hie Peilut].[Peilut 3]" caption="פעילות רמה 3" numFmtId="0" hierarchy="33" level="3" mappingCount="1">
      <sharedItems count="2">
        <s v="[Cheshbon KM].[Hie Peilut].[Peilut 3].&amp;[Kod_Peilut_L3_35]&amp;[Kod_Peilut_L2_159]&amp;[Kod_Peilut_L1_182]" c="מגדל משתתף" cp="1">
          <x/>
        </s>
        <s v="[Cheshbon KM].[Hie Peilut].[Peilut 3].&amp;[Kod_Peilut_L3_303]&amp;[Kod_Peilut_L2_159]&amp;[Kod_Peilut_L1_182]" u="1" c="פנסיה גמל"/>
      </sharedItems>
      <mpMap v="11"/>
    </cacheField>
    <cacheField name="[Cheshbon KM].[Hie Peilut].[Peilut 4]" caption="פעילות רמה 4" numFmtId="0" hierarchy="33" level="4" mappingCount="1">
      <sharedItems count="18">
        <s v="[Cheshbon KM].[Hie Peilut].[Peilut 4].&amp;[Kod_Peilut_L4_33]&amp;[Kod_Peilut_L3_35]&amp;[Kod_Peilut_L2_159]&amp;[Kod_Peilut_L1_182]" c="י החדשה" cp="1">
          <x/>
        </s>
        <s v="[Cheshbon KM].[Hie Peilut].[Peilut 4].&amp;[Kod_Peilut_L4_236]&amp;[Kod_Peilut_L3_35]&amp;[Kod_Peilut_L2_159]&amp;[Kod_Peilut_L1_182]" c="מגדל מסלול אג&quot;ח ממשלת ישראל" cp="1">
          <x/>
        </s>
        <s v="[Cheshbon KM].[Hie Peilut].[Peilut 4].&amp;[Kod_Peilut_L4_231]&amp;[Kod_Peilut_L3_35]&amp;[Kod_Peilut_L2_159]&amp;[Kod_Peilut_L1_182]" c="מגדל מסלול אג&quot;ח עד 10% מניות" cp="1">
          <x/>
        </s>
        <s v="[Cheshbon KM].[Hie Peilut].[Peilut 4].&amp;[Kod_Peilut_L4_227]&amp;[Kod_Peilut_L3_35]&amp;[Kod_Peilut_L2_159]&amp;[Kod_Peilut_L1_182]" c="מגדל מסלול אגח" cp="1">
          <x/>
        </s>
        <s v="[Cheshbon KM].[Hie Peilut].[Peilut 4].&amp;[Kod_Peilut_L4_233]&amp;[Kod_Peilut_L3_35]&amp;[Kod_Peilut_L2_159]&amp;[Kod_Peilut_L1_182]" c="מגדל מסלול אגח עד 25% במניות" cp="1">
          <x/>
        </s>
        <s v="[Cheshbon KM].[Hie Peilut].[Peilut 4].&amp;[Kod_Peilut_L4_522]&amp;[Kod_Peilut_L3_35]&amp;[Kod_Peilut_L2_159]&amp;[Kod_Peilut_L1_182]" c="מגדל מסלול הלכה" cp="1">
          <x/>
        </s>
        <s v="[Cheshbon KM].[Hie Peilut].[Peilut 4].&amp;[Kod_Peilut_L4_228]&amp;[Kod_Peilut_L3_35]&amp;[Kod_Peilut_L2_159]&amp;[Kod_Peilut_L1_182]" c="מגדל מסלול חו&quot;ל" cp="1">
          <x/>
        </s>
        <s v="[Cheshbon KM].[Hie Peilut].[Peilut 4].&amp;[Kod_Peilut_L4_7130]&amp;[Kod_Peilut_L3_35]&amp;[Kod_Peilut_L2_159]&amp;[Kod_Peilut_L1_182]" c="מגדל מסלול לבני 50 ומטה" cp="1">
          <x/>
        </s>
        <s v="[Cheshbon KM].[Hie Peilut].[Peilut 4].&amp;[Kod_Peilut_L4_7090]&amp;[Kod_Peilut_L3_35]&amp;[Kod_Peilut_L2_159]&amp;[Kod_Peilut_L1_182]" c="מגדל מסלול לבני 50 עד 60" cp="1">
          <x/>
        </s>
        <s v="[Cheshbon KM].[Hie Peilut].[Peilut 4].&amp;[Kod_Peilut_L4_7100]&amp;[Kod_Peilut_L3_35]&amp;[Kod_Peilut_L2_159]&amp;[Kod_Peilut_L1_182]" c="מגדל מסלול לבני 60 ומעלה" cp="1">
          <x/>
        </s>
        <s v="[Cheshbon KM].[Hie Peilut].[Peilut 4].&amp;[Kod_Peilut_L4_7110]&amp;[Kod_Peilut_L3_35]&amp;[Kod_Peilut_L2_159]&amp;[Kod_Peilut_L1_182]" c="מגדל מסלול למקבלי קצבה" cp="1">
          <x/>
        </s>
        <s v="[Cheshbon KM].[Hie Peilut].[Peilut 4].&amp;[Kod_Peilut_L4_1045]&amp;[Kod_Peilut_L3_35]&amp;[Kod_Peilut_L2_159]&amp;[Kod_Peilut_L1_182]" c="מגדל מסלול מחקה מדד S&amp;P 500" cp="1">
          <x/>
        </s>
        <s v="[Cheshbon KM].[Hie Peilut].[Peilut 4].&amp;[Kod_Peilut_L4_235]&amp;[Kod_Peilut_L3_35]&amp;[Kod_Peilut_L2_159]&amp;[Kod_Peilut_L1_182]" c="מגדל מסלול מניות" cp="1">
          <x/>
        </s>
        <s v="[Cheshbon KM].[Hie Peilut].[Peilut 4].&amp;[Kod_Peilut_L4_225]&amp;[Kod_Peilut_L3_35]&amp;[Kod_Peilut_L2_159]&amp;[Kod_Peilut_L1_182]" c="מגדל מסלול שקלי טווח קצר" cp="1">
          <x/>
        </s>
        <s v="[Cheshbon KM].[Hie Peilut].[Peilut 4].&amp;[Kod_Peilut_L4_234]&amp;[Kod_Peilut_L3_35]&amp;[Kod_Peilut_L2_159]&amp;[Kod_Peilut_L1_182]" c="מסלול כללי עד 65 מניות" cp="1">
          <x/>
        </s>
        <s v="[Cheshbon KM].[Hie Peilut].[Peilut 4].&amp;[Kod_Peilut_L4_27]&amp;[Kod_Peilut_L3_35]&amp;[Kod_Peilut_L2_159]&amp;[Kod_Peilut_L1_182]" c="משתתף ברווחים" cp="1">
          <x/>
        </s>
        <s v="[Cheshbon KM].[Hie Peilut].[Peilut 4].&amp;[Kod_Peilut_L4_152]&amp;[Kod_Peilut_L3_303]&amp;[Kod_Peilut_L2_159]&amp;[Kod_Peilut_L1_182]" u="1" c="גמל"/>
        <s v="[Cheshbon KM].[Hie Peilut].[Peilut 4].&amp;[Kod_Peilut_L4_304]&amp;[Kod_Peilut_L3_303]&amp;[Kod_Peilut_L2_159]&amp;[Kod_Peilut_L1_182]" u="1" c="מקפת פנסיה"/>
      </sharedItems>
      <mpMap v="12"/>
    </cacheField>
    <cacheField name="[Cheshbon KM].[Hie Peilut].[Peilut 5]" caption="פעילות רמה 5" numFmtId="0" hierarchy="33" level="5">
      <sharedItems count="3">
        <s v="[Cheshbon KM].[Hie Peilut].[Peilut 5].&amp;[Kod_Peilut_L5_373]&amp;[Kod_Peilut_L4_152]&amp;[Kod_Peilut_L3_303]&amp;[Kod_Peilut_L2_159]&amp;[Kod_Peilut_L1_182]" c="מגדל קופות גמל"/>
        <s v="[Cheshbon KM].[Hie Peilut].[Peilut 5].&amp;[Kod_Peilut_L5_172]&amp;[Kod_Peilut_L4_304]&amp;[Kod_Peilut_L3_303]&amp;[Kod_Peilut_L2_159]&amp;[Kod_Peilut_L1_182]" u="1" c="יוזמה ותיקה"/>
        <s v="[Cheshbon KM].[Hie Peilut].[Peilut 5].&amp;[Kod_Peilut_L5_305]&amp;[Kod_Peilut_L4_304]&amp;[Kod_Peilut_L3_303]&amp;[Kod_Peilut_L2_159]&amp;[Kod_Peilut_L1_182]" u="1" c="מקפת"/>
      </sharedItems>
    </cacheField>
    <cacheField name="[Cheshbon KM].[Hie Peilut].[Peilut 6]" caption="פעילות רמה 6" numFmtId="0" hierarchy="33" level="6">
      <sharedItems count="8">
        <s v="[Cheshbon KM].[Hie Peilut].[Peilut 6].&amp;[Kod_Peilut_L6_1014]&amp;[Kod_Peilut_L5_373]&amp;[Kod_Peilut_L4_152]&amp;[Kod_Peilut_L3_303]&amp;[Kod_Peilut_L2_159]&amp;[Kod_Peilut_L1_182]" c="מגדל גמל להשקעה"/>
        <s v="[Cheshbon KM].[Hie Peilut].[Peilut 6].&amp;[Kod_Peilut_L6_516]&amp;[Kod_Peilut_L5_373]&amp;[Kod_Peilut_L4_152]&amp;[Kod_Peilut_L3_303]&amp;[Kod_Peilut_L2_159]&amp;[Kod_Peilut_L1_182]" u="1" c="קופות גמל לתגמולים ולפיצויים"/>
        <s v="[Cheshbon KM].[Hie Peilut].[Peilut 6].&amp;[Kod_Peilut_L6_1030]&amp;[Kod_Peilut_L5_373]&amp;[Kod_Peilut_L4_152]&amp;[Kod_Peilut_L3_303]&amp;[Kod_Peilut_L2_159]&amp;[Kod_Peilut_L1_182]" u="1" c="מגדל גמל חסכון לילד"/>
        <s v="[Cheshbon KM].[Hie Peilut].[Peilut 6].&amp;[Kod_Peilut_L6_515]&amp;[Kod_Peilut_L5_373]&amp;[Kod_Peilut_L4_152]&amp;[Kod_Peilut_L3_303]&amp;[Kod_Peilut_L2_159]&amp;[Kod_Peilut_L1_182]" u="1" c="מגדל קרנות השתלמות"/>
        <s v="[Cheshbon KM].[Hie Peilut].[Peilut 6].&amp;[Kod_Peilut_L6_1010]&amp;[Kod_Peilut_L5_373]&amp;[Kod_Peilut_L4_152]&amp;[Kod_Peilut_L3_303]&amp;[Kod_Peilut_L2_159]&amp;[Kod_Peilut_L1_182]" u="1" c="קופות מרכזיות לפיצויים"/>
        <s v="[Cheshbon KM].[Hie Peilut].[Peilut 6].&amp;[Kod_Peilut_L6_475]&amp;[Kod_Peilut_L5_305]&amp;[Kod_Peilut_L4_304]&amp;[Kod_Peilut_L3_303]&amp;[Kod_Peilut_L2_159]&amp;[Kod_Peilut_L1_182]" u="1" c="סה&quot;כ מקפת משלימה"/>
        <s v="[Cheshbon KM].[Hie Peilut].[Peilut 6].&amp;[Kod_Peilut_L6_479]&amp;[Kod_Peilut_L5_305]&amp;[Kod_Peilut_L4_304]&amp;[Kod_Peilut_L3_303]&amp;[Kod_Peilut_L2_159]&amp;[Kod_Peilut_L1_182]" u="1" c="סה&quot;כ מקפת משלימה פנסיונרים"/>
        <s v="[Cheshbon KM].[Hie Peilut].[Peilut 6].&amp;[Kod_Peilut_L6_372]&amp;[Kod_Peilut_L5_305]&amp;[Kod_Peilut_L4_304]&amp;[Kod_Peilut_L3_303]&amp;[Kod_Peilut_L2_159]&amp;[Kod_Peilut_L1_182]" u="1" c="סה&quot;כ מקפת עמיתים"/>
      </sharedItems>
    </cacheField>
    <cacheField name="[Cheshbon KM].[Hie Peilut].[Peilut 7]" caption="פעילות רמה 7" numFmtId="0" hierarchy="33" level="7">
      <sharedItems containsSemiMixedTypes="0" containsString="0"/>
    </cacheField>
    <cacheField name="[Cheshbon KM].[Hie Peilut].[Chevra]" caption="חברה" numFmtId="0" hierarchy="33" level="8">
      <sharedItems containsSemiMixedTypes="0" containsString="0"/>
    </cacheField>
    <cacheField name="[Cheshbon KM].[Hie Peilut].[Cheshbon]" caption="חשבון" numFmtId="0" hierarchy="33" level="9">
      <sharedItems containsSemiMixedTypes="0" containsString="0"/>
    </cacheField>
    <cacheField name="[Cheshbon KM].[Hie Peilut].[Peilut 2].[Peilut 1]" caption="פעילות רמה 1" propertyName="Peilut 1" numFmtId="0" hierarchy="33" level="2" memberPropertyField="1">
      <sharedItems count="1">
        <s v="קבוצת מגדל"/>
      </sharedItems>
    </cacheField>
    <cacheField name="[Cheshbon KM].[Hie Peilut].[Peilut 3].[Peilut 2]" caption="פעילות רמה 2" propertyName="Peilut 2" numFmtId="0" hierarchy="33" level="3" memberPropertyField="1">
      <sharedItems count="1">
        <s v="עמיתים"/>
      </sharedItems>
    </cacheField>
    <cacheField name="[Cheshbon KM].[Hie Peilut].[Peilut 4].[Peilut 3]" caption="פעילות רמה 3" propertyName="Peilut 3" numFmtId="0" hierarchy="33" level="4" memberPropertyField="1">
      <sharedItems count="1">
        <s v="מגדל משתתף"/>
      </sharedItems>
    </cacheField>
    <cacheField name="[Cheshbon KM].[Hie Peilut].[Peilut 5].[Peilut 4]" caption="פעילות רמה 4" propertyName="Peilut 4" numFmtId="0" hierarchy="33" level="5" memberPropertyField="1">
      <sharedItems containsSemiMixedTypes="0" containsString="0"/>
    </cacheField>
    <cacheField name="[Cheshbon KM].[Hie Peilut].[Peilut 6].[Peilut 5]" caption="פעילות רמה 5" propertyName="Peilut 5" numFmtId="0" hierarchy="33" level="6" memberPropertyField="1">
      <sharedItems containsSemiMixedTypes="0" containsString="0"/>
    </cacheField>
    <cacheField name="[Cheshbon KM].[Hie Peilut].[Peilut 7].[Peilut 6]" caption="פעילות רמה 6" propertyName="Peilut 6" numFmtId="0" hierarchy="33" level="7" memberPropertyField="1">
      <sharedItems containsSemiMixedTypes="0" containsString="0"/>
    </cacheField>
    <cacheField name="[Cheshbon KM].[Hie Peilut].[Chevra].[Peilut 7]" caption="פעילות רמה 7" propertyName="Peilut 7" numFmtId="0" hierarchy="33" level="8" memberPropertyField="1">
      <sharedItems containsSemiMixedTypes="0" containsString="0"/>
    </cacheField>
    <cacheField name="[Cheshbon KM].[Hie Peilut].[Cheshbon].[Bank]" caption="בנק" propertyName="Bank" numFmtId="0" hierarchy="33" level="9" memberPropertyField="1">
      <sharedItems containsSemiMixedTypes="0" containsString="0"/>
    </cacheField>
    <cacheField name="[Cheshbon KM].[Hie Peilut].[Cheshbon].[Chevra]" caption="חברה" propertyName="Chevra" numFmtId="0" hierarchy="33" level="9" memberPropertyField="1">
      <sharedItems containsSemiMixedTypes="0" containsString="0"/>
    </cacheField>
    <cacheField name="[Cheshbon KM].[Hie Peilut].[Cheshbon].[Kod Chevra SAP]" caption="חברה SAP" propertyName="Kod Chevra SAP" numFmtId="0" hierarchy="33" level="9" memberPropertyField="1">
      <sharedItems containsSemiMixedTypes="0" containsString="0"/>
    </cacheField>
    <cacheField name="[Cheshbon KM].[Hie Peilut].[Cheshbon].[Medina]" caption="מדינה" propertyName="Medina" numFmtId="0" hierarchy="33" level="9" memberPropertyField="1">
      <sharedItems containsSemiMixedTypes="0" containsString="0"/>
    </cacheField>
    <cacheField name="[Cheshbon KM].[Hie Peilut].[Cheshbon].[Medina Aretz Chul]" caption="בארץ\בחו&quot;ל" propertyName="Medina Aretz Chul" numFmtId="0" hierarchy="33" level="9" memberPropertyField="1">
      <sharedItems containsSemiMixedTypes="0" containsString="0"/>
    </cacheField>
    <cacheField name="[Cheshbon KM].[Hie Peilut].[Cheshbon].[Mediniyut]" caption="מדיניות" propertyName="Mediniyut" numFmtId="0" hierarchy="33" level="9" memberPropertyField="1">
      <sharedItems containsSemiMixedTypes="0" containsString="0"/>
    </cacheField>
    <cacheField name="[Cheshbon KM].[Hie Peilut].[Cheshbon].[Mispar Han Hesh]" caption="קרטיס הנה&quot;ח" propertyName="Mispar Han Hesh" numFmtId="0" hierarchy="33" level="9" memberPropertyField="1">
      <sharedItems containsSemiMixedTypes="0" containsString="0"/>
    </cacheField>
    <cacheField name="[Cheshbon KM].[Hie Peilut].[Cheshbon].[Mispar Tik]" caption="מס. תיק" propertyName="Mispar Tik" numFmtId="0" hierarchy="33" level="9" memberPropertyField="1">
      <sharedItems containsSemiMixedTypes="0" containsString="0"/>
    </cacheField>
    <cacheField name="[Cheshbon KM].[Hie Peilut].[Cheshbon].[Ofi Heshbon]" caption="אופי חשבון" propertyName="Ofi Heshbon" numFmtId="0" hierarchy="33" level="9" memberPropertyField="1">
      <sharedItems containsSemiMixedTypes="0" containsString="0"/>
    </cacheField>
    <cacheField name="[Cheshbon KM].[Hie Peilut].[Cheshbon].[Snif]" caption="סניף" propertyName="Snif" numFmtId="0" hierarchy="33" level="9" memberPropertyField="1">
      <sharedItems containsSemiMixedTypes="0" containsString="0"/>
    </cacheField>
    <cacheField name="[Cheshbon KM].[Hie Peilut].[Cheshbon].[Status Tik]" caption="סטטוס" propertyName="Status Tik" numFmtId="0" hierarchy="33" level="9" memberPropertyField="1">
      <sharedItems containsSemiMixedTypes="0" containsString="0"/>
    </cacheField>
    <cacheField name="[Medida].[Medida].[Medida]" caption="מדידה" numFmtId="0" hierarchy="72">
      <sharedItems containsSemiMixedTypes="0" containsString="0"/>
    </cacheField>
    <cacheField name="[Neches].[Hie Portfolio].[Portfolio L1]" caption="פורטפוליו רמה 1" numFmtId="0" hierarchy="101" level="1">
      <sharedItems count="1">
        <s v="[Neches].[Hie Portfolio].[Portfolio L1].&amp;[Protfolio_L1_101]" c="סה&quot;כ נכסים"/>
      </sharedItems>
    </cacheField>
    <cacheField name="[Neches].[Hie Portfolio].[Portfolio L2]" caption="פורטפוליו רמה 2" numFmtId="0" hierarchy="101" level="2">
      <sharedItems count="2">
        <s v="[Neches].[Hie Portfolio].[Portfolio L2].&amp;[Protfolio_L2_101]&amp;[Protfolio_L1_101]" c="סה&quot;כ סחיר"/>
        <s v="[Neches].[Hie Portfolio].[Portfolio L2].&amp;[Protfolio_L2_102]&amp;[Protfolio_L1_101]" c="סה&quot;כ לא סחיר"/>
      </sharedItems>
    </cacheField>
    <cacheField name="[Neches].[Hie Portfolio].[Portfolio L3]" caption="פורטפוליו רמה 3" numFmtId="0" hierarchy="101" level="3">
      <sharedItems count="5">
        <s v="[Neches].[Hie Portfolio].[Portfolio L3].&amp;[Protfolio_L3_101]&amp;[Protfolio_L2_101]&amp;[Protfolio_L1_101]" c="סה&quot;כ אפיק מנייתי"/>
        <s v="[Neches].[Hie Portfolio].[Portfolio L3].&amp;[Protfolio_L3_102]&amp;[Protfolio_L2_101]&amp;[Protfolio_L1_101]" c="סה&quot;כ אג&quot;ח סחיר"/>
        <s v="[Neches].[Hie Portfolio].[Portfolio L3].&amp;[Protfolio_L3_103]&amp;[Protfolio_L2_101]&amp;[Protfolio_L1_101]" c="סה&quot;כ סחיר אחר"/>
        <s v="[Neches].[Hie Portfolio].[Portfolio L3].&amp;[Protfolio_L3_104]&amp;[Protfolio_L2_102]&amp;[Protfolio_L1_101]" c="סה&quot;כ לא סחיר אחר"/>
        <s v="[Neches].[Hie Portfolio].[Portfolio L3].&amp;[Protfolio_L3_105]&amp;[Protfolio_L2_102]&amp;[Protfolio_L1_101]" c="סה&quot;כ לא סחיר נושא תשואה"/>
      </sharedItems>
    </cacheField>
    <cacheField name="[Neches].[Hie Portfolio].[Portfolio L4]" caption="פורטפוליו רמה 4" numFmtId="0" hierarchy="101" level="4">
      <sharedItems containsSemiMixedTypes="0" containsString="0"/>
    </cacheField>
    <cacheField name="[Neches].[Hie Portfolio].[Portfolio L5]" caption="פורטפוליו רמה 5" numFmtId="0" hierarchy="101" level="5">
      <sharedItems containsSemiMixedTypes="0" containsString="0"/>
    </cacheField>
    <cacheField name="[Neches].[Hie Portfolio].[Tat Afik]" caption="תת אפיק" numFmtId="0" hierarchy="101" level="6">
      <sharedItems containsSemiMixedTypes="0" containsString="0"/>
    </cacheField>
    <cacheField name="[Neches].[Hie Portfolio].[Neches]" caption="נכס" numFmtId="0" hierarchy="101" level="7">
      <sharedItems containsSemiMixedTypes="0" containsString="0"/>
    </cacheField>
    <cacheField name="[Neches].[Hie Portfolio].[Portfolio L1].[Kod  Portfolio L1]" caption="קוד פורטפוליו 1" propertyName="Kod  Portfolio L1" numFmtId="0" hierarchy="101" level="1" memberPropertyField="1">
      <sharedItems containsSemiMixedTypes="0" containsString="0"/>
    </cacheField>
    <cacheField name="[Neches].[Hie Portfolio].[Portfolio L1].[Madad L1]" caption="מדד רמה 1" propertyName="Madad L1" numFmtId="0" hierarchy="101" level="1" memberPropertyField="1">
      <sharedItems containsSemiMixedTypes="0" containsString="0"/>
    </cacheField>
    <cacheField name="[Neches].[Hie Portfolio].[Portfolio L2].[Kod Portfolio L2]" caption="קוד פורטפוליו 2" propertyName="Kod Portfolio L2" numFmtId="0" hierarchy="101" level="2" memberPropertyField="1">
      <sharedItems containsSemiMixedTypes="0" containsString="0"/>
    </cacheField>
    <cacheField name="[Neches].[Hie Portfolio].[Portfolio L2].[Madad L2]" caption="מדד רמה 2" propertyName="Madad L2" numFmtId="0" hierarchy="101" level="2" memberPropertyField="1">
      <sharedItems containsSemiMixedTypes="0" containsString="0"/>
    </cacheField>
    <cacheField name="[Neches].[Hie Portfolio].[Portfolio L2].[Portfolio L1]" caption="פורטפוליו רמה 1" propertyName="Portfolio L1" numFmtId="0" hierarchy="101" level="2" memberPropertyField="1">
      <sharedItems containsSemiMixedTypes="0" containsString="0"/>
    </cacheField>
    <cacheField name="[Neches].[Hie Portfolio].[Portfolio L3].[Kod Portfolio L3]" caption="קוד פורטפוליו 3" propertyName="Kod Portfolio L3" numFmtId="0" hierarchy="101" level="3" memberPropertyField="1">
      <sharedItems containsSemiMixedTypes="0" containsString="0"/>
    </cacheField>
    <cacheField name="[Neches].[Hie Portfolio].[Portfolio L3].[Madad L3]" caption="מדד רמה 3" propertyName="Madad L3" numFmtId="0" hierarchy="101" level="3" memberPropertyField="1">
      <sharedItems containsSemiMixedTypes="0" containsString="0"/>
    </cacheField>
    <cacheField name="[Neches].[Hie Portfolio].[Portfolio L3].[Portfolio L2]" caption="פורטפוליו רמה 2" propertyName="Portfolio L2" numFmtId="0" hierarchy="101" level="3" memberPropertyField="1">
      <sharedItems containsSemiMixedTypes="0" containsString="0"/>
    </cacheField>
    <cacheField name="[Neches].[Hie Portfolio].[Portfolio L4].[Kod Portfolio L4]" caption="קוד פורטפוליו 4" propertyName="Kod Portfolio L4" numFmtId="0" hierarchy="101" level="4" memberPropertyField="1">
      <sharedItems containsSemiMixedTypes="0" containsString="0"/>
    </cacheField>
    <cacheField name="[Neches].[Hie Portfolio].[Portfolio L4].[Madad L4]" caption="מדד רמה 4" propertyName="Madad L4" numFmtId="0" hierarchy="101" level="4" memberPropertyField="1">
      <sharedItems containsSemiMixedTypes="0" containsString="0"/>
    </cacheField>
    <cacheField name="[Neches].[Hie Portfolio].[Portfolio L4].[Portfolio L3]" caption="פורטפוליו רמה 3" propertyName="Portfolio L3" numFmtId="0" hierarchy="101" level="4" memberPropertyField="1">
      <sharedItems containsSemiMixedTypes="0" containsString="0"/>
    </cacheField>
    <cacheField name="[Neches].[Hie Portfolio].[Portfolio L5].[Kod Portfolio L5]" caption="קוד פורטפוליו 5" propertyName="Kod Portfolio L5" numFmtId="0" hierarchy="101" level="5" memberPropertyField="1">
      <sharedItems containsSemiMixedTypes="0" containsString="0"/>
    </cacheField>
    <cacheField name="[Neches].[Hie Portfolio].[Portfolio L5].[Madad L5]" caption="מדד רמה 5" propertyName="Madad L5" numFmtId="0" hierarchy="101" level="5" memberPropertyField="1">
      <sharedItems containsSemiMixedTypes="0" containsString="0"/>
    </cacheField>
    <cacheField name="[Neches].[Hie Portfolio].[Portfolio L5].[Portfolio L4]" caption="פורטפוליו רמה 4" propertyName="Portfolio L4" numFmtId="0" hierarchy="101" level="5" memberPropertyField="1">
      <sharedItems containsSemiMixedTypes="0" containsString="0"/>
    </cacheField>
    <cacheField name="[Neches].[Hie Portfolio].[Tat Afik].[Kod Afik Tat Afik]" caption="תת אפיק" propertyName="Kod Afik Tat Afik" numFmtId="0" hierarchy="101" level="6" memberPropertyField="1">
      <sharedItems containsSemiMixedTypes="0" containsString="0"/>
    </cacheField>
    <cacheField name="[Neches].[Hie Portfolio].[Tat Afik].[Madad Tat Afik]" caption="תת אפיק" propertyName="Madad Tat Afik" numFmtId="0" hierarchy="101" level="6" memberPropertyField="1">
      <sharedItems containsSemiMixedTypes="0" containsString="0"/>
    </cacheField>
    <cacheField name="[Neches].[Hie Portfolio].[Tat Afik].[Portfolio L5]" caption="פורטפוליו רמה 5" propertyName="Portfolio L5" numFmtId="0" hierarchy="101" level="6" memberPropertyField="1">
      <sharedItems containsSemiMixedTypes="0" containsString="0"/>
    </cacheField>
    <cacheField name="[Neches].[Hie Portfolio].[Neches].[1. Kod Neches]" caption="קוד נכס" propertyName="1. Kod Neches" numFmtId="0" hierarchy="101" level="7" memberPropertyField="1">
      <sharedItems containsSemiMixedTypes="0" containsString="0"/>
    </cacheField>
    <cacheField name="[Neches].[Hie Portfolio].[Neches].[Tat Afik]" caption="תת אפיק" propertyName="Tat Afik" numFmtId="0" hierarchy="101" level="7" memberPropertyField="1">
      <sharedItems containsSemiMixedTypes="0" containsString="0"/>
    </cacheField>
    <cacheField name="[Neches].[Tik Chofshi].[Tik Chofshi]" caption="סוג תיק" numFmtId="0" hierarchy="148" level="1">
      <sharedItems containsSemiMixedTypes="0" containsString="0"/>
    </cacheField>
    <cacheField name="[Cheshbon KM].[Hie Peilut].[Cheshbon].[Kod Cheshbon]" caption="מס. חשבון" propertyName="Kod Cheshbon" numFmtId="0" hierarchy="33" level="9" memberPropertyField="1">
      <sharedItems containsSemiMixedTypes="0" containsString="0"/>
    </cacheField>
    <cacheField name="[Neches].[Hie Portfolio].[Neches].[Anaf]" caption="ענף מסחר" propertyName="Anaf" numFmtId="0" hierarchy="101" level="7" memberPropertyField="1">
      <sharedItems containsSemiMixedTypes="0" containsString="0"/>
    </cacheField>
    <cacheField name="[Neches].[Hie Portfolio].[Neches].[Hearot]" caption="הערות" propertyName="Hearot" numFmtId="0" hierarchy="101" level="7" memberPropertyField="1">
      <sharedItems containsSemiMixedTypes="0" containsString="0"/>
    </cacheField>
    <cacheField name="[Neches].[Hie Portfolio].[Neches].[Kod Beta TA100]" caption="בטא" propertyName="Kod Beta TA100" numFmtId="0" hierarchy="101" level="7" memberPropertyField="1">
      <sharedItems containsSemiMixedTypes="0" containsString="0"/>
    </cacheField>
    <cacheField name="[Neches].[Hie Portfolio].[Neches].[Kod Matbea Neches]" caption="מטבע" propertyName="Kod Matbea Neches" numFmtId="0" hierarchy="101" level="7" memberPropertyField="1">
      <sharedItems containsSemiMixedTypes="0" containsString="0"/>
    </cacheField>
    <cacheField name="[Neches].[Hie Portfolio].[Neches].[Kod Neches Basis]" caption="נכס בסיס" propertyName="Kod Neches Basis" numFmtId="0" hierarchy="101" level="7" memberPropertyField="1">
      <sharedItems containsSemiMixedTypes="0" containsString="0"/>
    </cacheField>
    <cacheField name="[Neches].[Hie Portfolio].[Neches].[Manpik]" caption="מנפיק" propertyName="Manpik" numFmtId="0" hierarchy="101" level="7" memberPropertyField="1">
      <sharedItems containsSemiMixedTypes="0" containsString="0"/>
    </cacheField>
    <cacheField name="[Neches].[Hie Portfolio].[Neches].[Parent Kod Neches]" caption="נכס אב" propertyName="Parent Kod Neches" numFmtId="0" hierarchy="101" level="7" memberPropertyField="1">
      <sharedItems containsSemiMixedTypes="0" containsString="0"/>
    </cacheField>
    <cacheField name="[Neches].[Hie Portfolio].[Neches].[Taarich Pkia]" caption="תאריך פקיעה" propertyName="Taarich Pkia" numFmtId="0" hierarchy="101" level="7" memberPropertyField="1">
      <sharedItems containsSemiMixedTypes="0" containsString="0"/>
    </cacheField>
    <cacheField name="[Neches].[Hie Portfolio].[Neches].[Ticker]" caption="טיקר" propertyName="Ticker" numFmtId="0" hierarchy="101" level="7" memberPropertyField="1">
      <sharedItems containsSemiMixedTypes="0" containsString="0"/>
    </cacheField>
    <cacheField name="[Neches].[Hie Portfolio].[Neches].[Machshir L4]" caption="מכשיר רמה 4" propertyName="Machshir L4" numFmtId="0" hierarchy="101" level="7" memberPropertyField="1">
      <sharedItems containsSemiMixedTypes="0" containsString="0"/>
    </cacheField>
    <cacheField name="[Neches].[Hie Portfolio].[Neches].[Medina Chasifa]" caption="מדינת חשיפה" propertyName="Medina Chasifa" numFmtId="0" hierarchy="101" level="7" memberPropertyField="1">
      <sharedItems containsSemiMixedTypes="0" containsString="0"/>
    </cacheField>
    <cacheField name="[Neches].[Hie Portfolio].[Neches].[Medina Manpika]" caption="מדינה מנפיקה" propertyName="Medina Manpika" numFmtId="0" hierarchy="101" level="7" memberPropertyField="1">
      <sharedItems containsSemiMixedTypes="0" containsString="0"/>
    </cacheField>
    <cacheField name="[Neches].[Hie Portfolio].[Neches].[Medina Nischeret]" caption="מדינה נסחרת" propertyName="Medina Nischeret" numFmtId="0" hierarchy="101" level="7" memberPropertyField="1">
      <sharedItems containsSemiMixedTypes="0" containsString="0"/>
    </cacheField>
    <cacheField name="[Neches].[Hie Portfolio].[Neches].[Miun Chofshi]" caption="מאפיינים" propertyName="Miun Chofshi" numFmtId="0" hierarchy="101" level="7" memberPropertyField="1">
      <sharedItems containsSemiMixedTypes="0" containsString="0"/>
    </cacheField>
    <cacheField name="[Neches].[Hie Portfolio].[Neches].[Sivug Keren]" caption="סיווג קרן" propertyName="Sivug Keren" numFmtId="0" hierarchy="101" level="7" memberPropertyField="1">
      <sharedItems containsSemiMixedTypes="0" containsString="0"/>
    </cacheField>
    <cacheField name="[Neches].[Hie Portfolio].[Neches].[Sug Chasifa]" caption="סוג חשיפה" propertyName="Sug Chasifa" numFmtId="0" hierarchy="101" level="7" memberPropertyField="1">
      <sharedItems containsSemiMixedTypes="0" containsString="0"/>
    </cacheField>
    <cacheField name="[Neches].[Hie Portfolio].[Neches].[Aretz Chul]" caption="ארץ\חו&quot;ל" propertyName="Aretz Chul" numFmtId="0" hierarchy="101" level="7" memberPropertyField="1">
      <sharedItems containsSemiMixedTypes="0" containsString="0"/>
    </cacheField>
    <cacheField name="[Neches].[Hie Portfolio].[Neches].[Be Hesder]" caption="בהסדר" propertyName="Be Hesder" numFmtId="0" hierarchy="101" level="7" memberPropertyField="1">
      <sharedItems containsSemiMixedTypes="0" containsString="0"/>
    </cacheField>
    <cacheField name="[Neches].[Hie Portfolio].[Neches].[CUSIP]" caption="CUSIP" propertyName="CUSIP" numFmtId="0" hierarchy="101" level="7" memberPropertyField="1">
      <sharedItems containsSemiMixedTypes="0" containsString="0"/>
    </cacheField>
    <cacheField name="[Neches].[Hie Portfolio].[Neches].[Ezor Geo]" caption="אזור גיאוגרפי" propertyName="Ezor Geo" numFmtId="0" hierarchy="101" level="7" memberPropertyField="1">
      <sharedItems containsSemiMixedTypes="0" containsString="0"/>
    </cacheField>
    <cacheField name="[Neches].[Hie Portfolio].[Neches].[Kod Neches AA]" caption="קוד נכס פרונט" propertyName="Kod Neches AA" numFmtId="0" hierarchy="101" level="7" memberPropertyField="1">
      <sharedItems containsSemiMixedTypes="0" containsString="0"/>
    </cacheField>
    <cacheField name="[Neches].[Hie Portfolio].[Neches].[Kod Neches SAP]" caption="קוד נכס סאפ" propertyName="Kod Neches SAP" numFmtId="0" hierarchy="101" level="7" memberPropertyField="1">
      <sharedItems containsSemiMixedTypes="0" containsString="0"/>
    </cacheField>
    <cacheField name="[Neches].[Hie Portfolio].[Neches].[Mechir Mimush Nakov]" caption="מחיר מימוש" propertyName="Mechir Mimush Nakov" numFmtId="0" hierarchy="101" level="7" memberPropertyField="1">
      <sharedItems containsSemiMixedTypes="0" containsString="0"/>
    </cacheField>
    <cacheField name="[Neches].[Hie Portfolio].[Neches].[Sug Optzia]" caption="סוג אופציה" propertyName="Sug Optzia" numFmtId="0" hierarchy="101" level="7" memberPropertyField="1">
      <sharedItems containsSemiMixedTypes="0" containsString="0"/>
    </cacheField>
    <cacheField name="[Neches].[Hie Portfolio].[Neches].[Taarich Hanpaka]" caption="תאריך הנפקה" propertyName="Taarich Hanpaka" numFmtId="0" hierarchy="101" level="7" memberPropertyField="1">
      <sharedItems containsSemiMixedTypes="0" containsString="0"/>
    </cacheField>
    <cacheField name="[Neches].[Hie Portfolio].[Neches].[Taarich Hesder]" caption="תאריך הסדר" propertyName="Taarich Hesder" numFmtId="0" hierarchy="101" level="7" memberPropertyField="1">
      <sharedItems containsSemiMixedTypes="0" containsString="0"/>
    </cacheField>
    <cacheField name="[Neches].[Hie Portfolio].[Neches].[Taarich Hesder Tchila]" caption="תאריך תחילת הסדר" propertyName="Taarich Hesder Tchila" numFmtId="0" hierarchy="101" level="7" memberPropertyField="1">
      <sharedItems containsSemiMixedTypes="0" containsString="0"/>
    </cacheField>
    <cacheField name="[Neches].[Hie Portfolio].[Neches].[Taarich Hodaa Rishona]" caption="תאריך הודעה ראשונה" propertyName="Taarich Hodaa Rishona" numFmtId="0" hierarchy="101" level="7" memberPropertyField="1">
      <sharedItems containsSemiMixedTypes="0" containsString="0"/>
    </cacheField>
    <cacheField name="[Neches].[Hie Portfolio].[Neches].[Taarich Mischar Acharon]" caption="תאריך מסחר אחרון" propertyName="Taarich Mischar Acharon" numFmtId="0" hierarchy="101" level="7" memberPropertyField="1">
      <sharedItems containsSemiMixedTypes="0" containsString="0"/>
    </cacheField>
    <cacheField name="[Neches].[Hie Portfolio].[Neches].[Taarich Mischar Rishon]" caption="תאריך מסחר ראשוני" propertyName="Taarich Mischar Rishon" numFmtId="0" hierarchy="101" level="7" memberPropertyField="1">
      <sharedItems containsSemiMixedTypes="0" containsString="0"/>
    </cacheField>
    <cacheField name="[Neches].[Hie Portfolio].[Neches].[Taarich Peruk]" caption="תאריך פרוק" propertyName="Taarich Peruk" numFmtId="0" hierarchy="101" level="7" memberPropertyField="1">
      <sharedItems containsSemiMixedTypes="0" containsString="0"/>
    </cacheField>
    <cacheField name="[Neches].[Hie Portfolio].[Neches].[Taarich Peruk Tchila]" caption="תאריך תחילת פרוק" propertyName="Taarich Peruk Tchila" numFmtId="0" hierarchy="101" level="7" memberPropertyField="1">
      <sharedItems containsSemiMixedTypes="0" containsString="0"/>
    </cacheField>
    <cacheField name="[Neches].[Hie Portfolio].[Neches].[Tasiya 3 Bloomberg]" caption="סקטור תעשיה 3" propertyName="Tasiya 3 Bloomberg" numFmtId="0" hierarchy="101" level="7" memberPropertyField="1">
      <sharedItems containsSemiMixedTypes="0" containsString="0"/>
    </cacheField>
    <cacheField name="[Measures].[c_Achuz_Chasifa_Matbea_Me_Tik]" caption="מתיק %" numFmtId="0" hierarchy="375" level="32767"/>
    <cacheField name="[Cheshbon KM].[Hie Peilut].[Cheshbon].[Kod Chevra]" caption="קוד חברה" propertyName="Kod Chevra" numFmtId="0" hierarchy="33" level="9" memberPropertyField="1">
      <sharedItems containsSemiMixedTypes="0" containsString="0"/>
    </cacheField>
    <cacheField name="[Neches].[Hie Portfolio].[Neches].[Afik Hazmada]" caption="אפיק הצמדה" propertyName="Afik Hazmada" numFmtId="0" hierarchy="101" level="7" memberPropertyField="1">
      <sharedItems containsSemiMixedTypes="0" containsString="0"/>
    </cacheField>
    <cacheField name="[Neches].[Hie Portfolio].[Neches].[att Sachir]" caption="סחירות" propertyName="att Sachir" numFmtId="0" hierarchy="101" level="7" memberPropertyField="1">
      <sharedItems containsSemiMixedTypes="0" containsString="0"/>
    </cacheField>
    <cacheField name="[Neches].[Hie Portfolio].[Neches].[Chet Pay Neches]" caption="ח.פ" propertyName="Chet Pay Neches" numFmtId="0" hierarchy="101" level="7" memberPropertyField="1">
      <sharedItems containsSemiMixedTypes="0" containsString="0"/>
    </cacheField>
    <cacheField name="[Neches].[Hie Portfolio].[Neches].[Derug Pnimy]" caption="דרוג פנימי לא מאושר" propertyName="Derug Pnimy" numFmtId="0" hierarchy="101" level="7" memberPropertyField="1">
      <sharedItems containsSemiMixedTypes="0" containsString="0"/>
    </cacheField>
    <cacheField name="[Neches].[Hie Portfolio].[Neches].[Hakbatza Pensia]" caption="הקבצה פנסיה" propertyName="Hakbatza Pensia" numFmtId="0" hierarchy="101" level="7" memberPropertyField="1">
      <sharedItems containsSemiMixedTypes="0" containsString="0"/>
    </cacheField>
    <cacheField name="[Neches].[Hie Portfolio].[Neches].[ISIN]" caption="ISIN" propertyName="ISIN" numFmtId="0" hierarchy="101" level="7" memberPropertyField="1">
      <sharedItems containsSemiMixedTypes="0" containsString="0"/>
    </cacheField>
    <cacheField name="[Neches].[Hie Portfolio].[Neches].[Kod Matbea SAP]" caption="מטבע סאפ" propertyName="Kod Matbea SAP" numFmtId="0" hierarchy="101" level="7" memberPropertyField="1">
      <sharedItems containsSemiMixedTypes="0" containsString="0"/>
    </cacheField>
    <cacheField name="[Neches].[Hie Portfolio].[Neches].[Kod Sug Neches SAP]" caption="קוד סוג נכס סאפ" propertyName="Kod Sug Neches SAP" numFmtId="0" hierarchy="101" level="7" memberPropertyField="1">
      <sharedItems containsSemiMixedTypes="0" containsString="0"/>
    </cacheField>
    <cacheField name="[Neches].[Hie Portfolio].[Neches].[Kod Tat Afik SAP]" caption="קוד תת אפיק סאפ" propertyName="Kod Tat Afik SAP" numFmtId="0" hierarchy="101" level="7" memberPropertyField="1">
      <sharedItems containsSemiMixedTypes="0" containsString="0"/>
    </cacheField>
    <cacheField name="[Neches].[Hie Portfolio].[Neches].[Madad Shiuch]" caption="מדד שיוך" propertyName="Madad Shiuch" numFmtId="0" hierarchy="101" level="7" memberPropertyField="1">
      <sharedItems containsSemiMixedTypes="0" containsString="0"/>
    </cacheField>
    <cacheField name="[Neches].[Hie Portfolio].[Neches].[Markivei Tsua]" caption="מרכיבי תשואה" propertyName="Markivei Tsua" numFmtId="0" hierarchy="101" level="7" memberPropertyField="1">
      <sharedItems containsSemiMixedTypes="0" containsString="0"/>
    </cacheField>
    <cacheField name="[Neches].[Hie Portfolio].[Neches].[Sug Betucha Hodek]" caption="סוג בטוחה חודק" propertyName="Sug Betucha Hodek" numFmtId="0" hierarchy="101" level="7" memberPropertyField="1">
      <sharedItems containsSemiMixedTypes="0" containsString="0"/>
    </cacheField>
    <cacheField name="[Neches].[Hie Portfolio].[Neches].[Sug Hazmada SAP]" caption="הצמדה סאפ" propertyName="Sug Hazmada SAP" numFmtId="0" hierarchy="101" level="7" memberPropertyField="1">
      <sharedItems containsSemiMixedTypes="0" containsString="0"/>
    </cacheField>
    <cacheField name="[Neches].[Hie Portfolio].[Neches].[Tat Afik SAP]" caption="תת אפיק סאפ" propertyName="Tat Afik SAP" numFmtId="0" hierarchy="101" level="7" memberPropertyField="1">
      <sharedItems containsSemiMixedTypes="0" containsString="0"/>
    </cacheField>
    <cacheField name="[Neches].[Hie Portfolio].[Neches].[Teur Betucha Hodek]" caption="תאורבטוחה חודק" propertyName="Teur Betucha Hodek" numFmtId="0" hierarchy="101" level="7" memberPropertyField="1">
      <sharedItems containsSemiMixedTypes="0" containsString="0"/>
    </cacheField>
    <cacheField name="[Neches].[Hie Portfolio].[Neches].[Teur Neches Basis]" caption="נכס בסיס" propertyName="Teur Neches Basis" numFmtId="0" hierarchy="101" level="7" memberPropertyField="1">
      <sharedItems containsSemiMixedTypes="0" containsString="0"/>
    </cacheField>
    <cacheField name="[Neches].[Hie Portfolio].[Neches].[Teur Sug Neches SAP]" caption="תאור סוג נכס סאפ" propertyName="Teur Sug Neches SAP" numFmtId="0" hierarchy="101" level="7" memberPropertyField="1">
      <sharedItems containsSemiMixedTypes="0" containsString="0"/>
    </cacheField>
    <cacheField name="[Salim Maslulim].[Salim Maslulim].[Salim Maslulim]" caption="סלים\מסלולים" numFmtId="0" hierarchy="153" level="1">
      <sharedItems containsSemiMixedTypes="0" containsString="0"/>
    </cacheField>
    <cacheField name="[Time].[Hie Time].[Shana]" caption="שנה" numFmtId="0" hierarchy="156" level="1">
      <sharedItems containsSemiMixedTypes="0" containsString="0"/>
    </cacheField>
    <cacheField name="[Time].[Hie Time].[Chodesh]" caption="חודש" numFmtId="0" hierarchy="156" level="2">
      <sharedItems containsSemiMixedTypes="0" containsString="0"/>
    </cacheField>
    <cacheField name="[Time].[Hie Time].[Yom]" caption="יום" numFmtId="0" hierarchy="156" level="3">
      <sharedItems containsSemiMixedTypes="0" containsString="0"/>
    </cacheField>
    <cacheField name="[Cheshbon KM].[Hie Peilut].[Cheshbon].[Sug Run Off]" caption="סוג RunOff" propertyName="Sug Run Off" numFmtId="0" hierarchy="33" level="9" memberPropertyField="1">
      <sharedItems containsSemiMixedTypes="0" containsString="0"/>
    </cacheField>
    <cacheField name="[Cheshbon KM].[Hie Peilut].[Cheshbon].[Sug Tik]" caption="סוג תיק" propertyName="Sug Tik" numFmtId="0" hierarchy="33" level="9" memberPropertyField="1">
      <sharedItems containsSemiMixedTypes="0" containsString="0"/>
    </cacheField>
    <cacheField name="[Neches].[Hie Portfolio].[Neches].[Anaf Migdal]" caption="ענף מגדל" propertyName="Anaf Migdal" numFmtId="0" hierarchy="101" level="7" memberPropertyField="1">
      <sharedItems containsSemiMixedTypes="0" containsString="0"/>
    </cacheField>
    <cacheField name="[Neches].[Hie Portfolio].[Neches].[Teur Tashtiot]" caption="תשתיות" propertyName="Teur Tashtiot" numFmtId="0" hierarchy="101" level="7" memberPropertyField="1">
      <sharedItems containsSemiMixedTypes="0" containsString="0"/>
    </cacheField>
    <cacheField name="[Makor].[Makor].[Makor]" caption="מקור" numFmtId="0" hierarchy="70" level="1">
      <sharedItems containsSemiMixedTypes="0" containsString="0"/>
    </cacheField>
  </cacheFields>
  <cacheHierarchies count="744">
    <cacheHierarchy uniqueName="[Analiza].[Derug Memshal Taagidi]" caption="דירוג ממשלתי תאגידי" attribute="1" defaultMemberUniqueName="[Analiza].[Derug Memshal Taagidi].[All]" allUniqueName="[Analiza].[Derug Memshal Taagidi].[All]" dimensionUniqueName="[Analiza]" displayFolder="" count="0" unbalanced="0"/>
    <cacheHierarchy uniqueName="[Analiza].[Derug Sikun Pnimi]" caption="דרוג סיכון פנימי" attribute="1" defaultMemberUniqueName="[Analiza].[Derug Sikun Pnimi].[All]" allUniqueName="[Analiza].[Derug Sikun Pnimi].[All]" dimensionUniqueName="[Analiza]" displayFolder="" count="0" unbalanced="0"/>
    <cacheHierarchy uniqueName="[Analiza].[Hamlatza]" caption="המלצה" attribute="1" defaultMemberUniqueName="[Analiza].[Hamlatza].[All]" allUniqueName="[Analiza].[Hamlatza].[All]" dimensionUniqueName="[Analiza]" displayFolder="" count="0" unbalanced="0"/>
    <cacheHierarchy uniqueName="[Analiza].[Hearot]" caption="הערות" attribute="1" defaultMemberUniqueName="[Analiza].[Hearot].[All]" allUniqueName="[Analiza].[Hearot].[All]" dimensionUniqueName="[Analiza]" displayFolder="" count="0" unbalanced="0"/>
    <cacheHierarchy uniqueName="[Analiza].[Shem Analyst]" caption="שם אנליסט" attribute="1" defaultMemberUniqueName="[Analiza].[Shem Analyst].[All]" allUniqueName="[Analiza].[Shem Analyst].[All]" dimensionUniqueName="[Analiza]" displayFolder="" count="0" unbalanced="0"/>
    <cacheHierarchy uniqueName="[Analiza].[Taarich Memshal Taagidi]" caption="תאריך ממשלתי תאגידי" attribute="1" defaultMemberUniqueName="[Analiza].[Taarich Memshal Taagidi].[All]" allUniqueName="[Analiza].[Taarich Memshal Taagidi].[All]" dimensionUniqueName="[Analiza]" displayFolder="" count="0" unbalanced="0"/>
    <cacheHierarchy uniqueName="[Ashrai Misgeret].[Ashrai Manpik]" caption="שם לווה" attribute="1" defaultMemberUniqueName="[Ashrai Misgeret].[Ashrai Manpik].[All]" allUniqueName="[Ashrai Misgeret].[Ashrai Manpik].[All]" dimensionUniqueName="[Ashrai Misgeret]" displayFolder="" count="0" unbalanced="0"/>
    <cacheHierarchy uniqueName="[Ashrai Misgeret].[Hie Misgeret]" caption="לווה" defaultMemberUniqueName="[Ashrai Misgeret].[Hie Misgeret].[All]" allUniqueName="[Ashrai Misgeret].[Hie Misgeret].[All]" dimensionUniqueName="[Ashrai Misgeret]" displayFolder="" count="0" unbalanced="0"/>
    <cacheHierarchy uniqueName="[Ashrai Misgeret].[Hie Taarich Sium]" caption="תאריך סיום" defaultMemberUniqueName="[Ashrai Misgeret].[Hie Taarich Sium].[All]" allUniqueName="[Ashrai Misgeret].[Hie Taarich Sium].[All]" dimensionUniqueName="[Ashrai Misgeret]" displayFolder="" count="0" unbalanced="0"/>
    <cacheHierarchy uniqueName="[Ashrai Misgeret].[Hie Taarich Tchila]" caption="תאריך תחילה" defaultMemberUniqueName="[Ashrai Misgeret].[Hie Taarich Tchila].[All]" allUniqueName="[Ashrai Misgeret].[Hie Taarich Tchila].[All]" dimensionUniqueName="[Ashrai Misgeret]" displayFolder="" count="0" unbalanced="0"/>
    <cacheHierarchy uniqueName="[Ashrai Misgeret].[Kod Misgeret]" caption="קוד מסגרת" attribute="1" defaultMemberUniqueName="[Ashrai Misgeret].[Kod Misgeret].[All]" allUniqueName="[Ashrai Misgeret].[Kod Misgeret].[All]" dimensionUniqueName="[Ashrai Misgeret]" displayFolder="" count="0" unbalanced="0"/>
    <cacheHierarchy uniqueName="[Ashrai Misgeret].[Matbea Movil]" caption="מטבע מוביל" attribute="1" defaultMemberUniqueName="[Ashrai Misgeret].[Matbea Movil].[All]" allUniqueName="[Ashrai Misgeret].[Matbea Movil].[All]" dimensionUniqueName="[Ashrai Misgeret]" displayFolder="" count="0" unbalanced="0"/>
    <cacheHierarchy uniqueName="[Ashrai Misgeret].[Misgeret]" caption="מסגרת" attribute="1" defaultMemberUniqueName="[Ashrai Misgeret].[Misgeret].[All]" allUniqueName="[Ashrai Misgeret].[Misgeret].[All]" dimensionUniqueName="[Ashrai Misgeret]" displayFolder="" count="0" unbalanced="0"/>
    <cacheHierarchy uniqueName="[Ashrai Misgeret].[Status Misgeret]" caption="סטטוס מסגרת" attribute="1" defaultMemberUniqueName="[Ashrai Misgeret].[Status Misgeret].[All]" allUniqueName="[Ashrai Misgeret].[Status Misgeret].[All]" dimensionUniqueName="[Ashrai Misgeret]" displayFolder="" count="0" unbalanced="0"/>
    <cacheHierarchy uniqueName="[Ashrai Misgeret].[Taarich Sium]" caption="תאריך סיום" attribute="1" defaultMemberUniqueName="[Ashrai Misgeret].[Taarich Sium].[All]" allUniqueName="[Ashrai Misgeret].[Taarich Sium].[All]" dimensionUniqueName="[Ashrai Misgeret]" displayFolder="" count="0" unbalanced="0"/>
    <cacheHierarchy uniqueName="[Ashrai Misgeret].[Taarich Tchila]" caption="תאריך תחילה" attribute="1" defaultMemberUniqueName="[Ashrai Misgeret].[Taarich Tchila].[All]" allUniqueName="[Ashrai Misgeret].[Taarich Tchila].[All]" dimensionUniqueName="[Ashrai Misgeret]" displayFolder="" count="0" unbalanced="0"/>
    <cacheHierarchy uniqueName="[Ashrai Misgeret].[Teur Consortium]" caption="קונסורציום" attribute="1" defaultMemberUniqueName="[Ashrai Misgeret].[Teur Consortium].[All]" allUniqueName="[Ashrai Misgeret].[Teur Consortium].[All]" dimensionUniqueName="[Ashrai Misgeret]" displayFolder="" count="0" unbalanced="0"/>
    <cacheHierarchy uniqueName="[Astrategya].[Astrategya]" caption="אסטרטגיה" attribute="1" keyAttribute="1" defaultMemberUniqueName="[Astrategya].[Astrategya].[All]" allUniqueName="[Astrategya].[Astrategya].[All]" dimensionUniqueName="[Astrategya]" displayFolder="" count="0" unbalanced="0"/>
    <cacheHierarchy uniqueName="[Broker].[Broker]" caption="Broker" attribute="1" keyAttribute="1" defaultMemberUniqueName="[Broker].[Broker].[All]" allUniqueName="[Broker].[Broker].[All]" dimensionUniqueName="[Broker]" displayFolder="" count="0" unbalanced="0"/>
    <cacheHierarchy uniqueName="[Broker].[Broker He]" caption="ברוקר" attribute="1" defaultMemberUniqueName="[Broker].[Broker He].[All]" allUniqueName="[Broker].[Broker He].[All]" dimensionUniqueName="[Broker]" displayFolder="" count="0" unbalanced="0"/>
    <cacheHierarchy uniqueName="[Broker].[Hakbatza Broker]" caption="הקבצה ברוקר" attribute="1" defaultMemberUniqueName="[Broker].[Hakbatza Broker].[All]" allUniqueName="[Broker].[Hakbatza Broker].[All]" dimensionUniqueName="[Broker]" displayFolder="" count="0" unbalanced="0"/>
    <cacheHierarchy uniqueName="[Broker].[Kod Broker]" caption="קוד ברוקר" attribute="1" defaultMemberUniqueName="[Broker].[Kod Broker].[All]" allUniqueName="[Broker].[Kod Broker].[All]" dimensionUniqueName="[Broker]" displayFolder="" count="0" unbalanced="0"/>
    <cacheHierarchy uniqueName="[Cheshbon BI].[Cheshbon]" caption="חשבון" attribute="1" keyAttribute="1" defaultMemberUniqueName="[Cheshbon BI].[Cheshbon].[All]" allUniqueName="[Cheshbon BI].[Cheshbon].[All]" dimensionUniqueName="[Cheshbon BI]" displayFolder="" count="0" unbalanced="0"/>
    <cacheHierarchy uniqueName="[Cheshbon BI].[Chevra]" caption="חברה" attribute="1" defaultMemberUniqueName="[Cheshbon BI].[Chevra].[All]" allUniqueName="[Cheshbon BI].[Chevra].[All]" dimensionUniqueName="[Cheshbon BI]" displayFolder="" count="0" unbalanced="0"/>
    <cacheHierarchy uniqueName="[Cheshbon BI].[Hie Peilut]" caption="פעילות" defaultMemberUniqueName="[Cheshbon BI].[Hie Peilut].[All]" allUniqueName="[Cheshbon BI].[Hie Peilut].[All]" dimensionUniqueName="[Cheshbon BI]" displayFolder="" count="0" unbalanced="0"/>
    <cacheHierarchy uniqueName="[Cheshbon BI].[Peilut 1]" caption="פעילות רמה 1" attribute="1" defaultMemberUniqueName="[Cheshbon BI].[Peilut 1].[All]" allUniqueName="[Cheshbon BI].[Peilut 1].[All]" dimensionUniqueName="[Cheshbon BI]" displayFolder="" count="0" unbalanced="0"/>
    <cacheHierarchy uniqueName="[Cheshbon BI].[Peilut 2]" caption="פעילות רמה 2" attribute="1" defaultMemberUniqueName="[Cheshbon BI].[Peilut 2].[All]" allUniqueName="[Cheshbon BI].[Peilut 2].[All]" dimensionUniqueName="[Cheshbon BI]" displayFolder="" count="0" unbalanced="0"/>
    <cacheHierarchy uniqueName="[Cheshbon BI].[Peilut 3]" caption="פעילות רמה 3" attribute="1" defaultMemberUniqueName="[Cheshbon BI].[Peilut 3].[All]" allUniqueName="[Cheshbon BI].[Peilut 3].[All]" dimensionUniqueName="[Cheshbon BI]" displayFolder="" count="0" unbalanced="0"/>
    <cacheHierarchy uniqueName="[Cheshbon BI].[Peilut 4]" caption="פעילות רמה 4" attribute="1" defaultMemberUniqueName="[Cheshbon BI].[Peilut 4].[All]" allUniqueName="[Cheshbon BI].[Peilut 4].[All]" dimensionUniqueName="[Cheshbon BI]" displayFolder="" count="0" unbalanced="0"/>
    <cacheHierarchy uniqueName="[Cheshbon KM].[Bank]" caption="בנק" attribute="1" defaultMemberUniqueName="[Cheshbon KM].[Bank].[All]" allUniqueName="[Cheshbon KM].[Bank].[All]" dimensionUniqueName="[Cheshbon KM]" displayFolder="" count="0" unbalanced="0"/>
    <cacheHierarchy uniqueName="[Cheshbon KM].[Cheshbon]" caption="חשבון" attribute="1" defaultMemberUniqueName="[Cheshbon KM].[Cheshbon].[All]" allUniqueName="[Cheshbon KM].[Cheshbon].[All]" dimensionUniqueName="[Cheshbon KM]" displayFolder="" count="0" unbalanced="0"/>
    <cacheHierarchy uniqueName="[Cheshbon KM].[Cheshbon ID]" caption="חשבון" attribute="1" keyAttribute="1" defaultMemberUniqueName="[Cheshbon KM].[Cheshbon ID].[All]" allUniqueName="[Cheshbon KM].[Cheshbon ID].[All]" dimensionUniqueName="[Cheshbon KM]" displayFolder="" count="0" unbalanced="0"/>
    <cacheHierarchy uniqueName="[Cheshbon KM].[Chevra]" caption="חברה" attribute="1" defaultMemberUniqueName="[Cheshbon KM].[Chevra].[All]" allUniqueName="[Cheshbon KM].[Chevra].[All]" dimensionUniqueName="[Cheshbon KM]" displayFolder="" count="0" unbalanced="0"/>
    <cacheHierarchy uniqueName="[Cheshbon KM].[Hie Peilut]" caption="פעילות" defaultMemberUniqueName="[Cheshbon KM].[Hie Peilut].[All]" allUniqueName="[Cheshbon KM].[Hie Peilut].[All]" dimensionUniqueName="[Cheshbon KM]" displayFolder="" count="10" unbalanced="0">
      <fieldsUsage count="10">
        <fieldUsage x="-1"/>
        <fieldUsage x="1"/>
        <fieldUsage x="2"/>
        <fieldUsage x="3"/>
        <fieldUsage x="4"/>
        <fieldUsage x="5"/>
        <fieldUsage x="6"/>
        <fieldUsage x="7"/>
        <fieldUsage x="8"/>
        <fieldUsage x="9"/>
      </fieldsUsage>
    </cacheHierarchy>
    <cacheHierarchy uniqueName="[Cheshbon KM].[Kod Cheshbon]" caption="מס. חשבון" attribute="1" defaultMemberUniqueName="[Cheshbon KM].[Kod Cheshbon].[All]" allUniqueName="[Cheshbon KM].[Kod Cheshbon].[All]" dimensionUniqueName="[Cheshbon KM]" displayFolder="" count="0" unbalanced="0"/>
    <cacheHierarchy uniqueName="[Cheshbon KM].[Kod Chevra]" caption="קוד חברה" attribute="1" defaultMemberUniqueName="[Cheshbon KM].[Kod Chevra].[All]" allUniqueName="[Cheshbon KM].[Kod Chevra].[All]" dimensionUniqueName="[Cheshbon KM]" displayFolder="" count="0" unbalanced="0"/>
    <cacheHierarchy uniqueName="[Cheshbon KM].[Kod Chevra SAP]" caption="חברה SAP" attribute="1" defaultMemberUniqueName="[Cheshbon KM].[Kod Chevra SAP].[All]" allUniqueName="[Cheshbon KM].[Kod Chevra SAP].[All]" dimensionUniqueName="[Cheshbon KM]" displayFolder="" count="0" unbalanced="0"/>
    <cacheHierarchy uniqueName="[Cheshbon KM].[Medina]" caption="מדינה" attribute="1" defaultMemberUniqueName="[Cheshbon KM].[Medina].[All]" allUniqueName="[Cheshbon KM].[Medina].[All]" dimensionUniqueName="[Cheshbon KM]" displayFolder="" count="0" unbalanced="0"/>
    <cacheHierarchy uniqueName="[Cheshbon KM].[Medina Aretz Chul]" caption="בארץ\בחו&quot;ל" attribute="1" defaultMemberUniqueName="[Cheshbon KM].[Medina Aretz Chul].[All]" allUniqueName="[Cheshbon KM].[Medina Aretz Chul].[All]" dimensionUniqueName="[Cheshbon KM]" displayFolder="" count="0" unbalanced="0"/>
    <cacheHierarchy uniqueName="[Cheshbon KM].[Mediniyut]" caption="מדיניות" attribute="1" defaultMemberUniqueName="[Cheshbon KM].[Mediniyut].[All]" allUniqueName="[Cheshbon KM].[Mediniyut].[All]" dimensionUniqueName="[Cheshbon KM]" displayFolder="" count="0" unbalanced="0"/>
    <cacheHierarchy uniqueName="[Cheshbon KM].[Mispar Han Hesh]" caption="קרטיס הנה&quot;ח" attribute="1" defaultMemberUniqueName="[Cheshbon KM].[Mispar Han Hesh].[All]" allUniqueName="[Cheshbon KM].[Mispar Han Hesh].[All]" dimensionUniqueName="[Cheshbon KM]" displayFolder="" count="0" unbalanced="0"/>
    <cacheHierarchy uniqueName="[Cheshbon KM].[Mispar Tik]" caption="מס. תיק" attribute="1" defaultMemberUniqueName="[Cheshbon KM].[Mispar Tik].[All]" allUniqueName="[Cheshbon KM].[Mispar Tik].[All]" dimensionUniqueName="[Cheshbon KM]" displayFolder="" count="0" unbalanced="0"/>
    <cacheHierarchy uniqueName="[Cheshbon KM].[Ofi Heshbon]" caption="אופי חשבון" attribute="1" defaultMemberUniqueName="[Cheshbon KM].[Ofi Heshbon].[All]" allUniqueName="[Cheshbon KM].[Ofi Heshbon].[All]" dimensionUniqueName="[Cheshbon KM]" displayFolder="" count="0" unbalanced="0"/>
    <cacheHierarchy uniqueName="[Cheshbon KM].[Peilut 1]" caption="פעילות רמה 1" attribute="1" defaultMemberUniqueName="[Cheshbon KM].[Peilut 1].[All]" allUniqueName="[Cheshbon KM].[Peilut 1].[All]" dimensionUniqueName="[Cheshbon KM]" displayFolder="" count="0" unbalanced="0"/>
    <cacheHierarchy uniqueName="[Cheshbon KM].[Peilut 2]" caption="פעילות רמה 2" attribute="1" defaultMemberUniqueName="[Cheshbon KM].[Peilut 2].[All]" allUniqueName="[Cheshbon KM].[Peilut 2].[All]" dimensionUniqueName="[Cheshbon KM]" displayFolder="" count="0" unbalanced="0"/>
    <cacheHierarchy uniqueName="[Cheshbon KM].[Peilut 3]" caption="פעילות רמה 3" attribute="1" defaultMemberUniqueName="[Cheshbon KM].[Peilut 3].[All]" allUniqueName="[Cheshbon KM].[Peilut 3].[All]" dimensionUniqueName="[Cheshbon KM]" displayFolder="" count="0" unbalanced="0"/>
    <cacheHierarchy uniqueName="[Cheshbon KM].[Peilut 4]" caption="פעילות רמה 4" attribute="1" defaultMemberUniqueName="[Cheshbon KM].[Peilut 4].[All]" allUniqueName="[Cheshbon KM].[Peilut 4].[All]" dimensionUniqueName="[Cheshbon KM]" displayFolder="" count="0" unbalanced="0"/>
    <cacheHierarchy uniqueName="[Cheshbon KM].[Peilut 5]" caption="פעילות רמה 5" attribute="1" defaultMemberUniqueName="[Cheshbon KM].[Peilut 5].[All]" allUniqueName="[Cheshbon KM].[Peilut 5].[All]" dimensionUniqueName="[Cheshbon KM]" displayFolder="" count="0" unbalanced="0"/>
    <cacheHierarchy uniqueName="[Cheshbon KM].[Peilut 6]" caption="פעילות רמה 6" attribute="1" defaultMemberUniqueName="[Cheshbon KM].[Peilut 6].[All]" allUniqueName="[Cheshbon KM].[Peilut 6].[All]" dimensionUniqueName="[Cheshbon KM]" displayFolder="" count="0" unbalanced="0"/>
    <cacheHierarchy uniqueName="[Cheshbon KM].[Peilut 7]" caption="פעילות רמה 7" attribute="1" defaultMemberUniqueName="[Cheshbon KM].[Peilut 7].[All]" allUniqueName="[Cheshbon KM].[Peilut 7].[All]" dimensionUniqueName="[Cheshbon KM]" displayFolder="" count="0" unbalanced="0"/>
    <cacheHierarchy uniqueName="[Cheshbon KM].[Snif]" caption="סניף" attribute="1" defaultMemberUniqueName="[Cheshbon KM].[Snif].[All]" allUniqueName="[Cheshbon KM].[Snif].[All]" dimensionUniqueName="[Cheshbon KM]" displayFolder="" count="0" unbalanced="0"/>
    <cacheHierarchy uniqueName="[Cheshbon KM].[Status Tik]" caption="סטטוס" attribute="1" defaultMemberUniqueName="[Cheshbon KM].[Status Tik].[All]" allUniqueName="[Cheshbon KM].[Status Tik].[All]" dimensionUniqueName="[Cheshbon KM]" displayFolder="" count="0" unbalanced="0"/>
    <cacheHierarchy uniqueName="[Cheshbon KM].[Sug Platinum]" caption="סוג פלטינום" attribute="1" defaultMemberUniqueName="[Cheshbon KM].[Sug Platinum].[All]" allUniqueName="[Cheshbon KM].[Sug Platinum].[All]" dimensionUniqueName="[Cheshbon KM]" displayFolder="" count="0" unbalanced="0"/>
    <cacheHierarchy uniqueName="[Cheshbon KM].[Sug Run Off]" caption="סוג RunOff" attribute="1" defaultMemberUniqueName="[Cheshbon KM].[Sug Run Off].[All]" allUniqueName="[Cheshbon KM].[Sug Run Off].[All]" dimensionUniqueName="[Cheshbon KM]" displayFolder="" count="0" unbalanced="0"/>
    <cacheHierarchy uniqueName="[Cheshbon KM].[Sug Tik]" caption="סוג תיק" attribute="1" defaultMemberUniqueName="[Cheshbon KM].[Sug Tik].[All]" allUniqueName="[Cheshbon KM].[Sug Tik].[All]" dimensionUniqueName="[Cheshbon KM]" displayFolder="" count="0" unbalanced="0"/>
    <cacheHierarchy uniqueName="[Cheshbon KM].[Yoetz]" caption="יועץ" attribute="1" defaultMemberUniqueName="[Cheshbon KM].[Yoetz].[All]" allUniqueName="[Cheshbon KM].[Yoetz].[All]" dimensionUniqueName="[Cheshbon KM]" displayFolder="" count="0" unbalanced="0"/>
    <cacheHierarchy uniqueName="[Cheshbon Panorama].[Cheshbon]" caption="Cheshbon" attribute="1" keyAttribute="1" defaultMemberUniqueName="[Cheshbon Panorama].[Cheshbon].[All]" allUniqueName="[Cheshbon Panorama].[Cheshbon].[All]" dimensionUniqueName="[Cheshbon Panorama]" displayFolder="" count="0" unbalanced="0"/>
    <cacheHierarchy uniqueName="[Cheshbon Panorama].[Chevra]" caption="Chevra" attribute="1" defaultMemberUniqueName="[Cheshbon Panorama].[Chevra].[All]" allUniqueName="[Cheshbon Panorama].[Chevra].[All]" dimensionUniqueName="[Cheshbon Panorama]" displayFolder="" count="0" unbalanced="0"/>
    <cacheHierarchy uniqueName="[Cheshbon Panorama].[Hie Peilut]" caption="פעילות" defaultMemberUniqueName="[Cheshbon Panorama].[Hie Peilut].[All]" allUniqueName="[Cheshbon Panorama].[Hie Peilut].[All]" dimensionUniqueName="[Cheshbon Panorama]" displayFolder="" count="0" unbalanced="0"/>
    <cacheHierarchy uniqueName="[Cheshbon Panorama].[Peilut 1]" caption="Peilut 1" attribute="1" defaultMemberUniqueName="[Cheshbon Panorama].[Peilut 1].[All]" allUniqueName="[Cheshbon Panorama].[Peilut 1].[All]" dimensionUniqueName="[Cheshbon Panorama]" displayFolder="" count="0" unbalanced="0"/>
    <cacheHierarchy uniqueName="[Cheshbon Panorama].[Peilut 2]" caption="פעילות" attribute="1" defaultMemberUniqueName="[Cheshbon Panorama].[Peilut 2].[All]" allUniqueName="[Cheshbon Panorama].[Peilut 2].[All]" dimensionUniqueName="[Cheshbon Panorama]" displayFolder="" count="0" unbalanced="0"/>
    <cacheHierarchy uniqueName="[Cheshbon Panorama].[Peilut 3]" caption="פעילות" attribute="1" defaultMemberUniqueName="[Cheshbon Panorama].[Peilut 3].[All]" allUniqueName="[Cheshbon Panorama].[Peilut 3].[All]" dimensionUniqueName="[Cheshbon Panorama]" displayFolder="" count="0" unbalanced="0"/>
    <cacheHierarchy uniqueName="[Custodian].[Hakbatza Custodian]" caption="קסטודיאן בנק" attribute="1" defaultMemberUniqueName="[Custodian].[Hakbatza Custodian].[All]" allUniqueName="[Custodian].[Hakbatza Custodian].[All]" dimensionUniqueName="[Custodian]" displayFolder="" count="0" unbalanced="0"/>
    <cacheHierarchy uniqueName="[From Time].[Chodesh]" caption="חודש" attribute="1" time="1" defaultMemberUniqueName="[From Time].[Chodesh].[All]" allUniqueName="[From Time].[Chodesh].[All]" dimensionUniqueName="[From Time]" displayFolder="" count="0" unbalanced="0"/>
    <cacheHierarchy uniqueName="[From Time].[Hie Time]" caption="זמן תחילת תקופה" time="1" defaultMemberUniqueName="[From Time].[Hie Time].[Shana].&amp;[2017]" dimensionUniqueName="[From Time]" displayFolder="" count="0" unbalanced="0"/>
    <cacheHierarchy uniqueName="[From Time].[Shana]" caption="שנה" attribute="1" time="1" defaultMemberUniqueName="[From Time].[Shana].&amp;[2017]" dimensionUniqueName="[From Time]" displayFolder="" count="0" unbalanced="0"/>
    <cacheHierarchy uniqueName="[From Time].[Taarich]" caption="תאריך" attribute="1" time="1" keyAttribute="1" defaultMemberUniqueName="[From Time].[Taarich].[All]" allUniqueName="[From Time].[Taarich].[All]" dimensionUniqueName="[From Time]" displayFolder="" count="0" memberValueDatatype="7" unbalanced="0"/>
    <cacheHierarchy uniqueName="[From Time].[Yom]" caption="יום" attribute="1" time="1" defaultMemberUniqueName="[From Time].[Yom].[All]" allUniqueName="[From Time].[Yom].[All]" dimensionUniqueName="[From Time]" displayFolder="" count="0" unbalanced="0"/>
    <cacheHierarchy uniqueName="[Hakbatza Macham].[Hakbatza Macham ID]" caption="קבוצת הקבצת מח&quot;מ" attribute="1" keyAttribute="1" defaultMemberUniqueName="[Hakbatza Macham].[Hakbatza Macham ID].[כל קבוצות הקבצת מח&quot;מ]" allUniqueName="[Hakbatza Macham].[Hakbatza Macham ID].[כל קבוצות הקבצת מח&quot;מ]" dimensionUniqueName="[Hakbatza Macham]" displayFolder="" count="0" unbalanced="0"/>
    <cacheHierarchy uniqueName="[Keren].[Keren]" caption="קרן" attribute="1" keyAttribute="1" defaultMemberUniqueName="[Keren].[Keren].[All]" allUniqueName="[Keren].[Keren].[All]" dimensionUniqueName="[Keren]" displayFolder="" count="0" unbalanced="0"/>
    <cacheHierarchy uniqueName="[Makor].[Makor]" caption="מקור" attribute="1" defaultMemberUniqueName="[Makor].[Makor].[All]" allUniqueName="[Makor].[Makor].[All]" dimensionUniqueName="[Makor]" displayFolder="" count="2" unbalanced="0">
      <fieldsUsage count="2">
        <fieldUsage x="-1"/>
        <fieldUsage x="117"/>
      </fieldsUsage>
    </cacheHierarchy>
    <cacheHierarchy uniqueName="[Makor].[Makor ID]" caption="Makor ID" attribute="1" keyAttribute="1" defaultMemberUniqueName="[Makor].[Makor ID].[All]" allUniqueName="[Makor].[Makor ID].[All]" dimensionUniqueName="[Makor]" displayFolder="" count="0" unbalanced="0"/>
    <cacheHierarchy uniqueName="[Medida].[Medida]" caption="מדידה" attribute="1" keyAttribute="1" defaultMemberUniqueName="[Medida].[Medida].&amp;[1]" dimensionUniqueName="[Medida]" displayFolder="" count="1" unbalanced="0">
      <fieldsUsage count="1">
        <fieldUsage x="28"/>
      </fieldsUsage>
    </cacheHierarchy>
    <cacheHierarchy uniqueName="[Neches].[Afik Hazmada]" caption="אפיק הצמדה" attribute="1" defaultMemberUniqueName="[Neches].[Afik Hazmada].[All]" allUniqueName="[Neches].[Afik Hazmada].[All]" dimensionUniqueName="[Neches]" displayFolder="" count="0" unbalanced="0"/>
    <cacheHierarchy uniqueName="[Neches].[Anaf]" caption="ענף" attribute="1" defaultMemberUniqueName="[Neches].[Anaf].[All]" allUniqueName="[Neches].[Anaf].[All]" dimensionUniqueName="[Neches]" displayFolder="" count="0" unbalanced="0"/>
    <cacheHierarchy uniqueName="[Neches].[Anaf Migdal]" caption="ענף מגדל" attribute="1" defaultMemberUniqueName="[Neches].[Anaf Migdal].[All]" allUniqueName="[Neches].[Anaf Migdal].[All]" dimensionUniqueName="[Neches]" displayFolder="" count="0" unbalanced="0"/>
    <cacheHierarchy uniqueName="[Neches].[Anaf NS]" caption="ענף ניה&quot;ס" attribute="1" defaultMemberUniqueName="[Neches].[Anaf NS].[All]" allUniqueName="[Neches].[Anaf NS].[All]" dimensionUniqueName="[Neches]" displayFolder="" count="0" unbalanced="0"/>
    <cacheHierarchy uniqueName="[Neches].[Aretz Chul]" caption="ארץ\חו&quot;ל" attribute="1" defaultMemberUniqueName="[Neches].[Aretz Chul].[All]" allUniqueName="[Neches].[Aretz Chul].[All]" dimensionUniqueName="[Neches]" displayFolder="" count="0" unbalanced="0"/>
    <cacheHierarchy uniqueName="[Neches].[Be Hesder]" caption="בהסדר" attribute="1" defaultMemberUniqueName="[Neches].[Be Hesder].[All]" allUniqueName="[Neches].[Be Hesder].[All]" dimensionUniqueName="[Neches]" displayFolder="" count="0" unbalanced="0"/>
    <cacheHierarchy uniqueName="[Neches].[Bursa]" caption="בורסה" attribute="1" defaultMemberUniqueName="[Neches].[Bursa].[All]" allUniqueName="[Neches].[Bursa].[All]" dimensionUniqueName="[Neches]" displayFolder="" count="0" unbalanced="0"/>
    <cacheHierarchy uniqueName="[Neches].[Chevra Medareget]" caption="שם מדרג" attribute="1" defaultMemberUniqueName="[Neches].[Chevra Medareget].[All]" allUniqueName="[Neches].[Chevra Medareget].[All]" dimensionUniqueName="[Neches]" displayFolder="" count="0" unbalanced="0"/>
    <cacheHierarchy uniqueName="[Neches].[Derug Mechushav]" caption="קוד דרוג מחושב" attribute="1" defaultMemberUniqueName="[Neches].[Derug Mechushav].[All]" allUniqueName="[Neches].[Derug Mechushav].[All]" dimensionUniqueName="[Neches]" displayFolder="" count="0" unbalanced="0"/>
    <cacheHierarchy uniqueName="[Neches].[Derug Pnimy]" caption="דרוג פנימי לא מאושר" attribute="1" defaultMemberUniqueName="[Neches].[Derug Pnimy].[All]" allUniqueName="[Neches].[Derug Pnimy].[All]" dimensionUniqueName="[Neches]" displayFolder="" count="0" unbalanced="0"/>
    <cacheHierarchy uniqueName="[Neches].[Ezor Geo]" caption="אזור גיאוגרפי" attribute="1" defaultMemberUniqueName="[Neches].[Ezor Geo].[All]" allUniqueName="[Neches].[Ezor Geo].[All]" dimensionUniqueName="[Neches]" displayFolder="" count="0" unbalanced="0"/>
    <cacheHierarchy uniqueName="[Neches].[Hakbatza Derug Mechushav]" caption="הקבצה דרוג" attribute="1" defaultMemberUniqueName="[Neches].[Hakbatza Derug Mechushav].[All]" allUniqueName="[Neches].[Hakbatza Derug Mechushav].[All]" dimensionUniqueName="[Neches]" displayFolder="" count="0" unbalanced="0"/>
    <cacheHierarchy uniqueName="[Neches].[Hakbatza Herkev Nechasim]" caption="הקבצה הרכב נכסים" attribute="1" defaultMemberUniqueName="[Neches].[Hakbatza Herkev Nechasim].[All]" allUniqueName="[Neches].[Hakbatza Herkev Nechasim].[All]" dimensionUniqueName="[Neches]" displayFolder="" count="0" unbalanced="0"/>
    <cacheHierarchy uniqueName="[Neches].[Hakbatza Markivei Tsua]" caption="הקבצה מרכיבי תשואה" attribute="1" defaultMemberUniqueName="[Neches].[Hakbatza Markivei Tsua].[All]" allUniqueName="[Neches].[Hakbatza Markivei Tsua].[All]" dimensionUniqueName="[Neches]" displayFolder="" count="0" unbalanced="0"/>
    <cacheHierarchy uniqueName="[Neches].[Hakbatza Pensia]" caption="הקבצה פנסיה" attribute="1" defaultMemberUniqueName="[Neches].[Hakbatza Pensia].[All]" allUniqueName="[Neches].[Hakbatza Pensia].[All]" dimensionUniqueName="[Neches]" displayFolder="" count="0" unbalanced="0"/>
    <cacheHierarchy uniqueName="[Neches].[Hakbatza Pensia 2]" caption="הקבצה פנסיה 2" attribute="1" defaultMemberUniqueName="[Neches].[Hakbatza Pensia 2].[All]" allUniqueName="[Neches].[Hakbatza Pensia 2].[All]" dimensionUniqueName="[Neches]" displayFolder="" count="0" unbalanced="0"/>
    <cacheHierarchy uniqueName="[Neches].[Hearot]" caption="הערות" attribute="1" defaultMemberUniqueName="[Neches].[Hearot].[All]" allUniqueName="[Neches].[Hearot].[All]" dimensionUniqueName="[Neches]" displayFolder="" count="0" unbalanced="0"/>
    <cacheHierarchy uniqueName="[Neches].[Herkev Nechasim]" caption="הרכב נכסים" attribute="1" defaultMemberUniqueName="[Neches].[Herkev Nechasim].[All]" allUniqueName="[Neches].[Herkev Nechasim].[All]" dimensionUniqueName="[Neches]" displayFolder="" count="0" unbalanced="0"/>
    <cacheHierarchy uniqueName="[Neches].[Hie Ashrai]" caption="אשראי" defaultMemberUniqueName="[Neches].[Hie Ashrai].[All]" allUniqueName="[Neches].[Hie Ashrai].[All]" dimensionUniqueName="[Neches]" displayFolder="" count="0" unbalanced="0"/>
    <cacheHierarchy uniqueName="[Neches].[Hie Baalei Inyan]" caption="בעלי עניין" defaultMemberUniqueName="[Neches].[Hie Baalei Inyan].[All]" allUniqueName="[Neches].[Hie Baalei Inyan].[All]" dimensionUniqueName="[Neches]" displayFolder="" count="0" unbalanced="0"/>
    <cacheHierarchy uniqueName="[Neches].[Hie Derug]" caption="דרוג" defaultMemberUniqueName="[Neches].[Hie Derug].[All]" allUniqueName="[Neches].[Hie Derug].[All]" dimensionUniqueName="[Neches]" displayFolder="" count="0" unbalanced="0"/>
    <cacheHierarchy uniqueName="[Neches].[Hie Dgeshim]" caption="דגשי פעילות" defaultMemberUniqueName="[Neches].[Hie Dgeshim].[All]" allUniqueName="[Neches].[Hie Dgeshim].[All]" dimensionUniqueName="[Neches]" displayFolder="" count="0" unbalanced="0"/>
    <cacheHierarchy uniqueName="[Neches].[Hie Machshir]" caption="מכשיר" defaultMemberUniqueName="[Neches].[Hie Machshir].[All]" allUniqueName="[Neches].[Hie Machshir].[All]" dimensionUniqueName="[Neches]" displayFolder="" count="0" unbalanced="0"/>
    <cacheHierarchy uniqueName="[Neches].[Hie Makor]" caption="מקור" defaultMemberUniqueName="[Neches].[Hie Makor].[All]" allUniqueName="[Neches].[Hie Makor].[All]" dimensionUniqueName="[Neches]" displayFolder="" count="0" unbalanced="0"/>
    <cacheHierarchy uniqueName="[Neches].[Hie Manpik]" caption="מנפיק" defaultMemberUniqueName="[Neches].[Hie Manpik].[All]" allUniqueName="[Neches].[Hie Manpik].[All]" dimensionUniqueName="[Neches]" displayFolder="" count="0" unbalanced="0"/>
    <cacheHierarchy uniqueName="[Neches].[Hie Markivei Tsua]" caption="מרכיבי תשואה" defaultMemberUniqueName="[Neches].[Hie Markivei Tsua].[All]" allUniqueName="[Neches].[Hie Markivei Tsua].[All]" dimensionUniqueName="[Neches]" displayFolder="" count="0" unbalanced="0"/>
    <cacheHierarchy uniqueName="[Neches].[Hie Medina Manpika]" caption="מדינה מנפיקה" defaultMemberUniqueName="[Neches].[Hie Medina Manpika].[All]" allUniqueName="[Neches].[Hie Medina Manpika].[All]" dimensionUniqueName="[Neches]" displayFolder="" count="0" unbalanced="0"/>
    <cacheHierarchy uniqueName="[Neches].[Hie Menayot Yisraeliot]" caption="מניות ישראליות" defaultMemberUniqueName="[Neches].[Hie Menayot Yisraeliot].[All]" allUniqueName="[Neches].[Hie Menayot Yisraeliot].[All]" dimensionUniqueName="[Neches]" displayFolder="" count="0" unbalanced="0"/>
    <cacheHierarchy uniqueName="[Neches].[Hie Portfolio]" caption="פרוטפוליו" defaultMemberUniqueName="[Neches].[Hie Portfolio].[All]" allUniqueName="[Neches].[Hie Portfolio].[All]" dimensionUniqueName="[Neches]" displayFolder="" count="8" unbalanced="0">
      <fieldsUsage count="8">
        <fieldUsage x="-1"/>
        <fieldUsage x="29"/>
        <fieldUsage x="30"/>
        <fieldUsage x="31"/>
        <fieldUsage x="32"/>
        <fieldUsage x="33"/>
        <fieldUsage x="34"/>
        <fieldUsage x="35"/>
      </fieldsUsage>
    </cacheHierarchy>
    <cacheHierarchy uniqueName="[Neches].[Hie Portfolio Dynami]" caption="פרוטפוליו דינמי" defaultMemberUniqueName="[Neches].[Hie Portfolio Dynami].[All]" allUniqueName="[Neches].[Hie Portfolio Dynami].[All]" dimensionUniqueName="[Neches]" displayFolder="" count="0" unbalanced="0"/>
    <cacheHierarchy uniqueName="[Neches].[Hie Portfolio2]" caption="פרוטפוליו 2" defaultMemberUniqueName="[Neches].[Hie Portfolio2].[All]" allUniqueName="[Neches].[Hie Portfolio2].[All]" dimensionUniqueName="[Neches]" displayFolder="" count="0" unbalanced="0"/>
    <cacheHierarchy uniqueName="[Neches].[Hie Sug Neches]" caption="סוג נכס" defaultMemberUniqueName="[Neches].[Hie Sug Neches].[All]" allUniqueName="[Neches].[Hie Sug Neches].[All]" dimensionUniqueName="[Neches]" displayFolder="" count="0" unbalanced="0"/>
    <cacheHierarchy uniqueName="[Neches].[Hie Tasiya Bloomberg]" caption="סקטור תעשיה" defaultMemberUniqueName="[Neches].[Hie Tasiya Bloomberg].[All]" allUniqueName="[Neches].[Hie Tasiya Bloomberg].[All]" dimensionUniqueName="[Neches]" displayFolder="" count="0" unbalanced="0"/>
    <cacheHierarchy uniqueName="[Neches].[Hie2 Derug]" caption="דרוג2" defaultMemberUniqueName="[Neches].[Hie2 Derug].[All]" allUniqueName="[Neches].[Hie2 Derug].[All]" dimensionUniqueName="[Neches]" displayFolder="" count="0" unbalanced="0"/>
    <cacheHierarchy uniqueName="[Neches].[Hie2 Medina Manpika]" caption="מדינה מנפיקה" defaultMemberUniqueName="[Neches].[Hie2 Medina Manpika].[All]" allUniqueName="[Neches].[Hie2 Medina Manpika].[All]" dimensionUniqueName="[Neches]" displayFolder="" count="0" unbalanced="0"/>
    <cacheHierarchy uniqueName="[Neches].[Kod Afik Tat Afik]" caption="תת אפיק" attribute="1" defaultMemberUniqueName="[Neches].[Kod Afik Tat Afik].[All]" allUniqueName="[Neches].[Kod Afik Tat Afik].[All]" dimensionUniqueName="[Neches]" displayFolder="" count="0" unbalanced="0"/>
    <cacheHierarchy uniqueName="[Neches].[Kod Herkev Nechasim]" caption="Kod Herkev Nechasim" attribute="1" defaultMemberUniqueName="[Neches].[Kod Herkev Nechasim].[All]" allUniqueName="[Neches].[Kod Herkev Nechasim].[All]" dimensionUniqueName="[Neches]" displayFolder="" count="0" unbalanced="0"/>
    <cacheHierarchy uniqueName="[Neches].[Kod Neches]" caption="קוד נכס" attribute="1" defaultMemberUniqueName="[Neches].[Kod Neches].[All]" allUniqueName="[Neches].[Kod Neches].[All]" dimensionUniqueName="[Neches]" displayFolder="" count="0" unbalanced="0"/>
    <cacheHierarchy uniqueName="[Neches].[Kod Sug Neches SAP]" caption="קוד סוג נכס סאפ" attribute="1" defaultMemberUniqueName="[Neches].[Kod Sug Neches SAP].[All]" allUniqueName="[Neches].[Kod Sug Neches SAP].[All]" dimensionUniqueName="[Neches]" displayFolder="" count="0" unbalanced="0"/>
    <cacheHierarchy uniqueName="[Neches].[Kod Tat Afik SAP]" caption="קוד תת אפיק סאפ" attribute="1" defaultMemberUniqueName="[Neches].[Kod Tat Afik SAP].[All]" allUniqueName="[Neches].[Kod Tat Afik SAP].[All]" dimensionUniqueName="[Neches]" displayFolder="" count="0" unbalanced="0"/>
    <cacheHierarchy uniqueName="[Neches].[Kvutzat Lovim]" caption="קבוצת לווים" attribute="1" defaultMemberUniqueName="[Neches].[Kvutzat Lovim].[All]" allUniqueName="[Neches].[Kvutzat Lovim].[All]" dimensionUniqueName="[Neches]" displayFolder="" count="0" unbalanced="0"/>
    <cacheHierarchy uniqueName="[Neches].[Machshir L4]" caption="מכשיר רמה 4" attribute="1" defaultMemberUniqueName="[Neches].[Machshir L4].[All]" allUniqueName="[Neches].[Machshir L4].[All]" dimensionUniqueName="[Neches]" displayFolder="" count="0" unbalanced="0"/>
    <cacheHierarchy uniqueName="[Neches].[Madad Shiuch]" caption="מדד שיוך" attribute="1" defaultMemberUniqueName="[Neches].[Madad Shiuch].[All]" allUniqueName="[Neches].[Madad Shiuch].[All]" dimensionUniqueName="[Neches]" displayFolder="" count="0" unbalanced="0"/>
    <cacheHierarchy uniqueName="[Neches].[Manpik]" caption="מנפיק" attribute="1" defaultMemberUniqueName="[Neches].[Manpik].[All]" allUniqueName="[Neches].[Manpik].[All]" dimensionUniqueName="[Neches]" displayFolder="" count="0" unbalanced="0"/>
    <cacheHierarchy uniqueName="[Neches].[Markivei Tsua]" caption="מרכיבי תשואה" attribute="1" defaultMemberUniqueName="[Neches].[Markivei Tsua].[All]" allUniqueName="[Neches].[Markivei Tsua].[All]" dimensionUniqueName="[Neches]" displayFolder="" count="0" unbalanced="0"/>
    <cacheHierarchy uniqueName="[Neches].[Medina Chasifa]" caption="מדינת חשיפה" attribute="1" defaultMemberUniqueName="[Neches].[Medina Chasifa].[All]" allUniqueName="[Neches].[Medina Chasifa].[All]" dimensionUniqueName="[Neches]" displayFolder="" count="0" unbalanced="0"/>
    <cacheHierarchy uniqueName="[Neches].[Medina Manpika]" caption="מדינה מנפיקה" attribute="1" defaultMemberUniqueName="[Neches].[Medina Manpika].[All]" allUniqueName="[Neches].[Medina Manpika].[All]" dimensionUniqueName="[Neches]" displayFolder="" count="0" unbalanced="0"/>
    <cacheHierarchy uniqueName="[Neches].[Medina Nischeret]" caption="מדינה נסחרת" attribute="1" defaultMemberUniqueName="[Neches].[Medina Nischeret].[All]" allUniqueName="[Neches].[Medina Nischeret].[All]" dimensionUniqueName="[Neches]" displayFolder="" count="0" unbalanced="0"/>
    <cacheHierarchy uniqueName="[Neches].[Miun Chofshi]" caption="מאפיינים" attribute="1" defaultMemberUniqueName="[Neches].[Miun Chofshi].[All]" allUniqueName="[Neches].[Miun Chofshi].[All]" dimensionUniqueName="[Neches]" displayFolder="" count="0" unbalanced="0"/>
    <cacheHierarchy uniqueName="[Neches].[Neches]" caption="נכס" attribute="1" defaultMemberUniqueName="[Neches].[Neches].[All]" allUniqueName="[Neches].[Neches].[All]" dimensionUniqueName="[Neches]" displayFolder="" count="0" unbalanced="0"/>
    <cacheHierarchy uniqueName="[Neches].[Parent Neches]" caption="נכס אב" attribute="1" defaultMemberUniqueName="[Neches].[Parent Neches].[All]" allUniqueName="[Neches].[Parent Neches].[All]" dimensionUniqueName="[Neches]" displayFolder="" count="0" unbalanced="0"/>
    <cacheHierarchy uniqueName="[Neches].[Portfolio L1]" caption="פורטפוליו רמה 1" attribute="1" defaultMemberUniqueName="[Neches].[Portfolio L1].[All]" allUniqueName="[Neches].[Portfolio L1].[All]" dimensionUniqueName="[Neches]" displayFolder="" count="0" unbalanced="0"/>
    <cacheHierarchy uniqueName="[Neches].[Portfolio L2]" caption="פורטפוליו רמה 2" attribute="1" defaultMemberUniqueName="[Neches].[Portfolio L2].[All]" allUniqueName="[Neches].[Portfolio L2].[All]" dimensionUniqueName="[Neches]" displayFolder="" count="0" unbalanced="0"/>
    <cacheHierarchy uniqueName="[Neches].[Portfolio L3]" caption="פורטפוליו רמה 3" attribute="1" defaultMemberUniqueName="[Neches].[Portfolio L3].[All]" allUniqueName="[Neches].[Portfolio L3].[All]" dimensionUniqueName="[Neches]" displayFolder="" count="0" unbalanced="0"/>
    <cacheHierarchy uniqueName="[Neches].[Portfolio L4]" caption="פורטפוליו רמה 4" attribute="1" defaultMemberUniqueName="[Neches].[Portfolio L4].[All]" allUniqueName="[Neches].[Portfolio L4].[All]" dimensionUniqueName="[Neches]" displayFolder="" count="0" unbalanced="0"/>
    <cacheHierarchy uniqueName="[Neches].[Portfolio L5]" caption="פורטפוליו רמה 5" attribute="1" defaultMemberUniqueName="[Neches].[Portfolio L5].[All]" allUniqueName="[Neches].[Portfolio L5].[All]" dimensionUniqueName="[Neches]" displayFolder="" count="0" unbalanced="0"/>
    <cacheHierarchy uniqueName="[Neches].[Sachir]" caption="סחירות" attribute="1" defaultMemberUniqueName="[Neches].[Sachir].[All]" allUniqueName="[Neches].[Sachir].[All]" dimensionUniqueName="[Neches]" displayFolder="" count="0" unbalanced="0"/>
    <cacheHierarchy uniqueName="[Neches].[Sector]" caption="סקטור" attribute="1" defaultMemberUniqueName="[Neches].[Sector].[All]" allUniqueName="[Neches].[Sector].[All]" dimensionUniqueName="[Neches]" displayFolder="" count="0" unbalanced="0"/>
    <cacheHierarchy uniqueName="[Neches].[Sug Betucha Hodek]" caption="בטוחה חודק - סוג" attribute="1" defaultMemberUniqueName="[Neches].[Sug Betucha Hodek].[All]" allUniqueName="[Neches].[Sug Betucha Hodek].[All]" dimensionUniqueName="[Neches]" displayFolder="" count="0" unbalanced="0"/>
    <cacheHierarchy uniqueName="[Neches].[Sug Chasifa]" caption="סוג חשיפה" attribute="1" defaultMemberUniqueName="[Neches].[Sug Chasifa].[All]" allUniqueName="[Neches].[Sug Chasifa].[All]" dimensionUniqueName="[Neches]" displayFolder="" count="0" unbalanced="0"/>
    <cacheHierarchy uniqueName="[Neches].[Sug Hazmada]" caption="סוג הצמדה" attribute="1" defaultMemberUniqueName="[Neches].[Sug Hazmada].[All]" allUniqueName="[Neches].[Sug Hazmada].[All]" dimensionUniqueName="[Neches]" displayFolder="" count="0" unbalanced="0"/>
    <cacheHierarchy uniqueName="[Neches].[Sug Hazmada SAP]" caption="הצמדה סאפ" attribute="1" defaultMemberUniqueName="[Neches].[Sug Hazmada SAP].[All]" allUniqueName="[Neches].[Sug Hazmada SAP].[All]" dimensionUniqueName="[Neches]" displayFolder="" count="0" unbalanced="0"/>
    <cacheHierarchy uniqueName="[Neches].[Sug Optzia]" caption="סוג אופציה" attribute="1" defaultMemberUniqueName="[Neches].[Sug Optzia].[All]" allUniqueName="[Neches].[Sug Optzia].[All]" dimensionUniqueName="[Neches]" displayFolder="" count="0" unbalanced="0"/>
    <cacheHierarchy uniqueName="[Neches].[Sug Ribit]" caption="סוג ריבית" attribute="1" defaultMemberUniqueName="[Neches].[Sug Ribit].[All]" allUniqueName="[Neches].[Sug Ribit].[All]" dimensionUniqueName="[Neches]" displayFolder="" count="0" unbalanced="0"/>
    <cacheHierarchy uniqueName="[Neches].[Tasiya 1 Bloomberg]" caption="סקטור תעשיה 1" attribute="1" defaultMemberUniqueName="[Neches].[Tasiya 1 Bloomberg].[All]" allUniqueName="[Neches].[Tasiya 1 Bloomberg].[All]" dimensionUniqueName="[Neches]" displayFolder="" count="0" unbalanced="0"/>
    <cacheHierarchy uniqueName="[Neches].[Tasiya 2 Bloomberg]" caption="סקטור תעשיה 2" attribute="1" defaultMemberUniqueName="[Neches].[Tasiya 2 Bloomberg].[All]" allUniqueName="[Neches].[Tasiya 2 Bloomberg].[All]" dimensionUniqueName="[Neches]" displayFolder="" count="0" unbalanced="0"/>
    <cacheHierarchy uniqueName="[Neches].[Tasiya 3 Bloomberg]" caption="סקטור תעשיה 3" attribute="1" defaultMemberUniqueName="[Neches].[Tasiya 3 Bloomberg].[All]" allUniqueName="[Neches].[Tasiya 3 Bloomberg].[All]" dimensionUniqueName="[Neches]" displayFolder="" count="0" unbalanced="0"/>
    <cacheHierarchy uniqueName="[Neches].[Tat Afik]" caption="תת אפיק" attribute="1" defaultMemberUniqueName="[Neches].[Tat Afik].[All]" allUniqueName="[Neches].[Tat Afik].[All]" dimensionUniqueName="[Neches]" displayFolder="" count="0" unbalanced="0"/>
    <cacheHierarchy uniqueName="[Neches].[Tat Afik SAP]" caption="תת אפיק סאפ" attribute="1" defaultMemberUniqueName="[Neches].[Tat Afik SAP].[All]" allUniqueName="[Neches].[Tat Afik SAP].[All]" dimensionUniqueName="[Neches]" displayFolder="" count="0" unbalanced="0"/>
    <cacheHierarchy uniqueName="[Neches].[Teur Betucha Hodek]" caption="בטוחה חודק- תאור" attribute="1" defaultMemberUniqueName="[Neches].[Teur Betucha Hodek].[All]" allUniqueName="[Neches].[Teur Betucha Hodek].[All]" dimensionUniqueName="[Neches]" displayFolder="" count="0" unbalanced="0"/>
    <cacheHierarchy uniqueName="[Neches].[Teur Consortium]" caption="קנסורציום" attribute="1" defaultMemberUniqueName="[Neches].[Teur Consortium].[All]" allUniqueName="[Neches].[Teur Consortium].[All]" dimensionUniqueName="[Neches]" displayFolder="" count="0" unbalanced="0"/>
    <cacheHierarchy uniqueName="[Neches].[Teur Derug Mechushav]" caption="דרוג מחושב" attribute="1" defaultMemberUniqueName="[Neches].[Teur Derug Mechushav].[All]" allUniqueName="[Neches].[Teur Derug Mechushav].[All]" dimensionUniqueName="[Neches]" displayFolder="" count="0" unbalanced="0"/>
    <cacheHierarchy uniqueName="[Neches].[Teur Neches Basis]" caption="נכס בסיס" attribute="1" defaultMemberUniqueName="[Neches].[Teur Neches Basis].[All]" allUniqueName="[Neches].[Teur Neches Basis].[All]" dimensionUniqueName="[Neches]" displayFolder="" count="0" unbalanced="0"/>
    <cacheHierarchy uniqueName="[Neches].[Teur Tashtiot]" caption="תשתיות" attribute="1" defaultMemberUniqueName="[Neches].[Teur Tashtiot].[All]" allUniqueName="[Neches].[Teur Tashtiot].[All]" dimensionUniqueName="[Neches]" displayFolder="" count="0" unbalanced="0"/>
    <cacheHierarchy uniqueName="[Neches].[Ticker]" caption="טיקר" attribute="1" defaultMemberUniqueName="[Neches].[Ticker].[All]" allUniqueName="[Neches].[Ticker].[All]" dimensionUniqueName="[Neches]" displayFolder="" count="0" unbalanced="0"/>
    <cacheHierarchy uniqueName="[Neches].[Tik Chofshi]" caption="סוג תיק" attribute="1" defaultMemberUniqueName="[Neches].[Tik Chofshi].[All]" allUniqueName="[Neches].[Tik Chofshi].[All]" dimensionUniqueName="[Neches]" displayFolder="" count="2" unbalanced="0">
      <fieldsUsage count="2">
        <fieldUsage x="-1"/>
        <fieldUsage x="55"/>
      </fieldsUsage>
    </cacheHierarchy>
    <cacheHierarchy uniqueName="[Peula].[Peula]" caption="מס' פעולה" attribute="1" keyAttribute="1" defaultMemberUniqueName="[Peula].[Peula].[All]" allUniqueName="[Peula].[Peula].[All]" dimensionUniqueName="[Peula]" displayFolder="" count="0" unbalanced="0"/>
    <cacheHierarchy uniqueName="[Sal].[Hakbatza Sal]" caption="הקבצה סל" attribute="1" defaultMemberUniqueName="[Sal].[Hakbatza Sal].[All]" allUniqueName="[Sal].[Hakbatza Sal].[All]" dimensionUniqueName="[Sal]" displayFolder="" count="0" unbalanced="0"/>
    <cacheHierarchy uniqueName="[Sal].[Hie Sal]" caption="סלים\מסלולים" defaultMemberUniqueName="[Sal].[Hie Sal].[אחזקה ישירה + מסלים]" allUniqueName="[Sal].[Hie Sal].[אחזקה ישירה + מסלים]" dimensionUniqueName="[Sal]" displayFolder="" count="0" unbalanced="0"/>
    <cacheHierarchy uniqueName="[Sal].[Sal]" caption="סל" attribute="1" defaultMemberUniqueName="[Sal].[Sal].[All]" allUniqueName="[Sal].[Sal].[All]" dimensionUniqueName="[Sal]" displayFolder="" count="0" unbalanced="0"/>
    <cacheHierarchy uniqueName="[Salim Maslulim].[Salim Maslulim]" caption="סלים\מסלולים" attribute="1" keyAttribute="1" defaultMemberUniqueName="[Salim Maslulim].[Salim Maslulim].[אחזקה ישירה + מסלים]" allUniqueName="[Salim Maslulim].[Salim Maslulim].[אחזקה ישירה + מסלים]" dimensionUniqueName="[Salim Maslulim]" displayFolder="" count="2" unbalanced="0">
      <fieldsUsage count="2">
        <fieldUsage x="-1"/>
        <fieldUsage x="109"/>
      </fieldsUsage>
    </cacheHierarchy>
    <cacheHierarchy uniqueName="[Shana].[Shana]" caption="שנה" attribute="1" defaultMemberUniqueName="[Shana].[Shana].[All]" allUniqueName="[Shana].[Shana].[All]" dimensionUniqueName="[Shana]" displayFolder="" count="0" unbalanced="0"/>
    <cacheHierarchy uniqueName="[Shura 106].[Hie 106]" caption="דוח 106" defaultMemberUniqueName="[Shura 106].[Hie 106].[All]" allUniqueName="[Shura 106].[Hie 106].[All]" dimensionUniqueName="[Shura 106]" displayFolder="" count="0" unbalanced="0"/>
    <cacheHierarchy uniqueName="[Time].[Hie Time]" caption="זמן" time="1" defaultMemberUniqueName="[Time].[Hie Time].[All]" allUniqueName="[Time].[Hie Time].[All]" dimensionUniqueName="[Time]" displayFolder="" count="4" unbalanced="0">
      <fieldsUsage count="4">
        <fieldUsage x="-1"/>
        <fieldUsage x="110"/>
        <fieldUsage x="111"/>
        <fieldUsage x="112"/>
      </fieldsUsage>
    </cacheHierarchy>
    <cacheHierarchy uniqueName="[Time Erech].[Hie Time]" caption="זמן ערך" time="1" defaultMemberUniqueName="[Time Erech].[Hie Time].[All]" allUniqueName="[Time Erech].[Hie Time].[All]" dimensionUniqueName="[Time Erech]" displayFolder="" count="0" unbalanced="0"/>
    <cacheHierarchy uniqueName="[Time Peula].[Hie Time]" caption="זמן פעולה" time="1" defaultMemberUniqueName="[Time Peula].[Hie Time].[All]" allUniqueName="[Time Peula].[Hie Time].[All]" dimensionUniqueName="[Time Peula]" displayFolder="" count="0" unbalanced="0"/>
    <cacheHierarchy uniqueName="[Tnua].[Hie Kibutz Tazrim]" caption="קיבוץ תזרים" defaultMemberUniqueName="[Tnua].[Hie Kibutz Tazrim].[All]" allUniqueName="[Tnua].[Hie Kibutz Tazrim].[All]" dimensionUniqueName="[Tnua]" displayFolder="" count="0" unbalanced="0"/>
    <cacheHierarchy uniqueName="[Tnua].[Hie Kvuzat Tazrim]" caption="קבוצת תזרים" defaultMemberUniqueName="[Tnua].[Hie Kvuzat Tazrim].[All]" allUniqueName="[Tnua].[Hie Kvuzat Tazrim].[All]" dimensionUniqueName="[Tnua]" displayFolder="" count="0" unbalanced="0"/>
    <cacheHierarchy uniqueName="[Tnua].[Kibutz Tazrim]" caption="קיבוץ תזרים" attribute="1" defaultMemberUniqueName="[Tnua].[Kibutz Tazrim].[All]" allUniqueName="[Tnua].[Kibutz Tazrim].[All]" dimensionUniqueName="[Tnua]" displayFolder="" count="0" unbalanced="0"/>
    <cacheHierarchy uniqueName="[Tnua].[Kod Peula]" caption="קוד פעולה" attribute="1" defaultMemberUniqueName="[Tnua].[Kod Peula].[All]" allUniqueName="[Tnua].[Kod Peula].[All]" dimensionUniqueName="[Tnua]" displayFolder="" count="0" unbalanced="0"/>
    <cacheHierarchy uniqueName="[Tnua].[Kod Tnua]" caption="קוד תנועה" attribute="1" defaultMemberUniqueName="[Tnua].[Kod Tnua].[All]" allUniqueName="[Tnua].[Kod Tnua].[All]" dimensionUniqueName="[Tnua]" displayFolder="" count="0" unbalanced="0"/>
    <cacheHierarchy uniqueName="[Tnua].[Kvuzat Tazrim]" caption="קבוצת תזרים" attribute="1" defaultMemberUniqueName="[Tnua].[Kvuzat Tazrim].[All]" allUniqueName="[Tnua].[Kvuzat Tazrim].[All]" dimensionUniqueName="[Tnua]" displayFolder="" count="0" unbalanced="0"/>
    <cacheHierarchy uniqueName="[Tnua].[Sivug Tazrim]" caption="סיוג תזרים" attribute="1" defaultMemberUniqueName="[Tnua].[Sivug Tazrim].[All]" allUniqueName="[Tnua].[Sivug Tazrim].[All]" dimensionUniqueName="[Tnua]" displayFolder="" count="0" unbalanced="0"/>
    <cacheHierarchy uniqueName="[Tnua].[Sug Amala]" caption="סוג עמלה" attribute="1" defaultMemberUniqueName="[Tnua].[Sug Amala].[All]" allUniqueName="[Tnua].[Sug Amala].[All]" dimensionUniqueName="[Tnua]" displayFolder="" count="0" unbalanced="0"/>
    <cacheHierarchy uniqueName="[Tnua].[Sug Tazrim]" caption="סוג תנועה" attribute="1" defaultMemberUniqueName="[Tnua].[Sug Tazrim].[All]" allUniqueName="[Tnua].[Sug Tazrim].[All]" dimensionUniqueName="[Tnua]" displayFolder="" count="0" unbalanced="0"/>
    <cacheHierarchy uniqueName="[Tnua].[Tnua]" caption="תנועה" attribute="1" defaultMemberUniqueName="[Tnua].[Tnua].[All]" allUniqueName="[Tnua].[Tnua].[All]" dimensionUniqueName="[Tnua]" displayFolder="" count="0" unbalanced="0"/>
    <cacheHierarchy uniqueName="[Analiza].[Analiza ID]" caption="Analiza ID" attribute="1" keyAttribute="1" defaultMemberUniqueName="[Analiza].[Analiza ID].[All]" allUniqueName="[Analiza].[Analiza ID].[All]" dimensionUniqueName="[Analiza]" displayFolder="" count="0" unbalanced="0" hidden="1"/>
    <cacheHierarchy uniqueName="[Ashrai Misgeret].[Chodesh Sium]" caption="Chodesh Sium" attribute="1" defaultMemberUniqueName="[Ashrai Misgeret].[Chodesh Sium].[All]" allUniqueName="[Ashrai Misgeret].[Chodesh Sium].[All]" dimensionUniqueName="[Ashrai Misgeret]" displayFolder="" count="0" unbalanced="0" hidden="1"/>
    <cacheHierarchy uniqueName="[Ashrai Misgeret].[Chodesh Tchila]" caption="Chodesh Tchila" attribute="1" defaultMemberUniqueName="[Ashrai Misgeret].[Chodesh Tchila].[All]" allUniqueName="[Ashrai Misgeret].[Chodesh Tchila].[All]" dimensionUniqueName="[Ashrai Misgeret]" displayFolder="" count="0" unbalanced="0" hidden="1"/>
    <cacheHierarchy uniqueName="[Ashrai Misgeret].[Kvutzat Lovim]" caption="קבוצת לווים" attribute="1" defaultMemberUniqueName="[Ashrai Misgeret].[Kvutzat Lovim].[All]" allUniqueName="[Ashrai Misgeret].[Kvutzat Lovim].[All]" dimensionUniqueName="[Ashrai Misgeret]" displayFolder="" count="0" unbalanced="0" hidden="1"/>
    <cacheHierarchy uniqueName="[Ashrai Misgeret].[Misgeret ID]" caption="Misgeret ID" attribute="1" keyAttribute="1" defaultMemberUniqueName="[Ashrai Misgeret].[Misgeret ID].[All]" allUniqueName="[Ashrai Misgeret].[Misgeret ID].[All]" dimensionUniqueName="[Ashrai Misgeret]" displayFolder="" count="0" unbalanced="0" hidden="1"/>
    <cacheHierarchy uniqueName="[Ashrai Misgeret].[Shana Sium]" caption="Shana Sium" attribute="1" defaultMemberUniqueName="[Ashrai Misgeret].[Shana Sium].[All]" allUniqueName="[Ashrai Misgeret].[Shana Sium].[All]" dimensionUniqueName="[Ashrai Misgeret]" displayFolder="" count="0" unbalanced="0" hidden="1"/>
    <cacheHierarchy uniqueName="[Ashrai Misgeret].[Shana Tchila]" caption="Shana Tchila" attribute="1" defaultMemberUniqueName="[Ashrai Misgeret].[Shana Tchila].[All]" allUniqueName="[Ashrai Misgeret].[Shana Tchila].[All]" dimensionUniqueName="[Ashrai Misgeret]" displayFolder="" count="0" unbalanced="0" hidden="1"/>
    <cacheHierarchy uniqueName="[Charigim].[Charigim]" caption="סינון חריגים" attribute="1" keyAttribute="1" defaultMemberUniqueName="[Charigim].[Charigim].&amp;[1]" dimensionUniqueName="[Charigim]" displayFolder="" count="0" unbalanced="0" hidden="1"/>
    <cacheHierarchy uniqueName="[Cheshbon 106].[Cheshbon]" caption="חשבון" attribute="1" keyAttribute="1" defaultMemberUniqueName="[Cheshbon 106].[Cheshbon].[All]" allUniqueName="[Cheshbon 106].[Cheshbon].[All]" dimensionUniqueName="[Cheshbon 106]" displayFolder="" count="0" unbalanced="0" hidden="1"/>
    <cacheHierarchy uniqueName="[Cheshbon 106].[Chevra]" caption="חברה" attribute="1" defaultMemberUniqueName="[Cheshbon 106].[Chevra].[All]" allUniqueName="[Cheshbon 106].[Chevra].[All]" dimensionUniqueName="[Cheshbon 106]" displayFolder="" count="0" unbalanced="0" hidden="1"/>
    <cacheHierarchy uniqueName="[Cheshbon 106].[Hie Peilut]" caption="פעילות" defaultMemberUniqueName="[Cheshbon 106].[Hie Peilut].[All]" allUniqueName="[Cheshbon 106].[Hie Peilut].[All]" dimensionUniqueName="[Cheshbon 106]" displayFolder="" count="0" unbalanced="0" hidden="1"/>
    <cacheHierarchy uniqueName="[Cheshbon 106].[Peilut 1]" caption="פעילות רמה 1" attribute="1" defaultMemberUniqueName="[Cheshbon 106].[Peilut 1].[All]" allUniqueName="[Cheshbon 106].[Peilut 1].[All]" dimensionUniqueName="[Cheshbon 106]" displayFolder="" count="0" unbalanced="0" hidden="1"/>
    <cacheHierarchy uniqueName="[Cheshbon 106].[Peilut 2]" caption="פעילות רמה 2" attribute="1" defaultMemberUniqueName="[Cheshbon 106].[Peilut 2].[All]" allUniqueName="[Cheshbon 106].[Peilut 2].[All]" dimensionUniqueName="[Cheshbon 106]" displayFolder="" count="0" unbalanced="0" hidden="1"/>
    <cacheHierarchy uniqueName="[Cheshbon 106].[Peilut 3]" caption="פעילות רמה 3" attribute="1" defaultMemberUniqueName="[Cheshbon 106].[Peilut 3].[All]" allUniqueName="[Cheshbon 106].[Peilut 3].[All]" dimensionUniqueName="[Cheshbon 106]" displayFolder="" count="0" unbalanced="0" hidden="1"/>
    <cacheHierarchy uniqueName="[Cheshbon 106].[Peilut 4]" caption="פעילות רמה 4" attribute="1" defaultMemberUniqueName="[Cheshbon 106].[Peilut 4].[All]" allUniqueName="[Cheshbon 106].[Peilut 4].[All]" dimensionUniqueName="[Cheshbon 106]" displayFolder="" count="0" unbalanced="0" hidden="1"/>
    <cacheHierarchy uniqueName="[Cheshbon KM].[Charigim Cheshbon]" caption="Charigim Cheshbon" attribute="1" defaultMemberUniqueName="[Cheshbon KM].[Charigim Cheshbon].[All]" allUniqueName="[Cheshbon KM].[Charigim Cheshbon].[All]" dimensionUniqueName="[Cheshbon KM]" displayFolder="" count="0" unbalanced="0" hidden="1"/>
    <cacheHierarchy uniqueName="[Cheshbon KM].[Charigim Chevra]" caption="Charigim Chevra" attribute="1" defaultMemberUniqueName="[Cheshbon KM].[Charigim Chevra].[All]" allUniqueName="[Cheshbon KM].[Charigim Chevra].[All]" dimensionUniqueName="[Cheshbon KM]" displayFolder="" count="0" unbalanced="0" hidden="1"/>
    <cacheHierarchy uniqueName="[Cheshbon KM].[Charigim Peilut 1]" caption="Charigim Peilut 1" attribute="1" defaultMemberUniqueName="[Cheshbon KM].[Charigim Peilut 1].[All]" allUniqueName="[Cheshbon KM].[Charigim Peilut 1].[All]" dimensionUniqueName="[Cheshbon KM]" displayFolder="" count="0" unbalanced="0" hidden="1"/>
    <cacheHierarchy uniqueName="[Cheshbon KM].[Charigim Peilut 2]" caption="Charigim Peilut 2" attribute="1" defaultMemberUniqueName="[Cheshbon KM].[Charigim Peilut 2].[All]" allUniqueName="[Cheshbon KM].[Charigim Peilut 2].[All]" dimensionUniqueName="[Cheshbon KM]" displayFolder="" count="0" unbalanced="0" hidden="1"/>
    <cacheHierarchy uniqueName="[Cheshbon KM].[Charigim Peilut 3]" caption="Charigim Peilut 3" attribute="1" defaultMemberUniqueName="[Cheshbon KM].[Charigim Peilut 3].[All]" allUniqueName="[Cheshbon KM].[Charigim Peilut 3].[All]" dimensionUniqueName="[Cheshbon KM]" displayFolder="" count="0" unbalanced="0" hidden="1"/>
    <cacheHierarchy uniqueName="[Cheshbon KM].[Charigim Peilut 4]" caption="Charigim Peilut 4" attribute="1" defaultMemberUniqueName="[Cheshbon KM].[Charigim Peilut 4].[All]" allUniqueName="[Cheshbon KM].[Charigim Peilut 4].[All]" dimensionUniqueName="[Cheshbon KM]" displayFolder="" count="0" unbalanced="0" hidden="1"/>
    <cacheHierarchy uniqueName="[Cheshbon KM].[Charigim Peilut 5]" caption="Charigim Peilut 5" attribute="1" defaultMemberUniqueName="[Cheshbon KM].[Charigim Peilut 5].[All]" allUniqueName="[Cheshbon KM].[Charigim Peilut 5].[All]" dimensionUniqueName="[Cheshbon KM]" displayFolder="" count="0" unbalanced="0" hidden="1"/>
    <cacheHierarchy uniqueName="[Cheshbon KM].[Charigim Peilut 6]" caption="Charigim Peilut 6" attribute="1" defaultMemberUniqueName="[Cheshbon KM].[Charigim Peilut 6].[All]" allUniqueName="[Cheshbon KM].[Charigim Peilut 6].[All]" dimensionUniqueName="[Cheshbon KM]" displayFolder="" count="0" unbalanced="0" hidden="1"/>
    <cacheHierarchy uniqueName="[Cheshbon KM].[Charigim Peilut 7]" caption="Charigim Peilut 7" attribute="1" defaultMemberUniqueName="[Cheshbon KM].[Charigim Peilut 7].[All]" allUniqueName="[Cheshbon KM].[Charigim Peilut 7].[All]" dimensionUniqueName="[Cheshbon KM]" displayFolder="" count="0" unbalanced="0" hidden="1"/>
    <cacheHierarchy uniqueName="[Cheshbon KM].[Hie Charigim Peilut]" caption="Hie Charigim Peilut" defaultMemberUniqueName="[Cheshbon KM].[Hie Charigim Peilut].[All]" allUniqueName="[Cheshbon KM].[Hie Charigim Peilut].[All]" dimensionUniqueName="[Cheshbon KM]" displayFolder="" count="0" unbalanced="0" hidden="1"/>
    <cacheHierarchy uniqueName="[Cheshbon KM].[Hie Yoetz]" caption="Hie Yoetz" defaultMemberUniqueName="[Cheshbon KM].[Hie Yoetz].[All]" allUniqueName="[Cheshbon KM].[Hie Yoetz].[All]" dimensionUniqueName="[Cheshbon KM]" displayFolder="" count="0" unbalanced="0" hidden="1"/>
    <cacheHierarchy uniqueName="[Cheshbon KM].[Portfolio]" caption="פורטפוליו" attribute="1" defaultMemberUniqueName="[Cheshbon KM].[Portfolio].[All]" allUniqueName="[Cheshbon KM].[Portfolio].[All]" dimensionUniqueName="[Cheshbon KM]" displayFolder="" count="0" unbalanced="0" hidden="1"/>
    <cacheHierarchy uniqueName="[Custodian].[Custodian]" caption="קסטודיאן" attribute="1" keyAttribute="1" defaultMemberUniqueName="[Custodian].[Custodian].[All]" allUniqueName="[Custodian].[Custodian].[All]" dimensionUniqueName="[Custodian]" displayFolder="" count="0" unbalanced="0" hidden="1"/>
    <cacheHierarchy uniqueName="[Makor].[Hakbatza Makor]" caption="Hakbatza Makor" attribute="1" defaultMemberUniqueName="[Makor].[Hakbatza Makor].[All]" allUniqueName="[Makor].[Hakbatza Makor].[All]" dimensionUniqueName="[Makor]" displayFolder="" count="0" unbalanced="0" hidden="1"/>
    <cacheHierarchy uniqueName="[Makor].[Hie Makor]" caption="Hie Makor" defaultMemberUniqueName="[Makor].[Hie Makor].[All]" allUniqueName="[Makor].[Hie Makor].[All]" dimensionUniqueName="[Makor]" displayFolder="" count="0" unbalanced="0" hidden="1"/>
    <cacheHierarchy uniqueName="[Makor].[Hie Makor Teinot]" caption="Hie Makor Teinot" defaultMemberUniqueName="[Makor].[Hie Makor Teinot].[All]" allUniqueName="[Makor].[Hie Makor Teinot].[All]" dimensionUniqueName="[Makor]" displayFolder="" count="0" unbalanced="0" hidden="1"/>
    <cacheHierarchy uniqueName="[Makor].[Makor Mapping]" caption="Makor Mapping" attribute="1" defaultMemberUniqueName="[Makor].[Makor Mapping].[All]" allUniqueName="[Makor].[Makor Mapping].[All]" dimensionUniqueName="[Makor]" displayFolder="" count="0" unbalanced="0" hidden="1"/>
    <cacheHierarchy uniqueName="[Matbea].[Hakbatza Matbea ID]" caption="Hakbatza Matbea ID" attribute="1" defaultMemberUniqueName="[Matbea].[Hakbatza Matbea ID].[All]" allUniqueName="[Matbea].[Hakbatza Matbea ID].[All]" dimensionUniqueName="[Matbea]" displayFolder="" count="0" unbalanced="0" hidden="1"/>
    <cacheHierarchy uniqueName="[Matbea].[Hie Matbea]" caption="מטבע" defaultMemberUniqueName="[Matbea].[Hie Matbea].[All]" allUniqueName="[Matbea].[Hie Matbea].[All]" dimensionUniqueName="[Matbea]" displayFolder="" count="0" unbalanced="0" hidden="1"/>
    <cacheHierarchy uniqueName="[Matbea].[Matbea]" caption="מטבע" attribute="1" keyAttribute="1" defaultMemberUniqueName="[Matbea].[Matbea].[All]" allUniqueName="[Matbea].[Matbea].[All]" dimensionUniqueName="[Matbea]" displayFolder="" count="0" unbalanced="0" hidden="1"/>
    <cacheHierarchy uniqueName="[Matbea].[Matbea 1]" caption="מטבע 1" attribute="1" defaultMemberUniqueName="[Matbea].[Matbea 1].[All]" allUniqueName="[Matbea].[Matbea 1].[All]" dimensionUniqueName="[Matbea]" displayFolder="" count="0" unbalanced="0" hidden="1"/>
    <cacheHierarchy uniqueName="[Matbea].[Matbea 2]" caption="מטבע 2" attribute="1" defaultMemberUniqueName="[Matbea].[Matbea 2].[All]" allUniqueName="[Matbea].[Matbea 2].[All]" dimensionUniqueName="[Matbea]" displayFolder="" count="0" unbalanced="0" hidden="1"/>
    <cacheHierarchy uniqueName="[Matbea].[Matbea 3]" caption="מטבע 3" attribute="1" defaultMemberUniqueName="[Matbea].[Matbea 3].[All]" allUniqueName="[Matbea].[Matbea 3].[All]" dimensionUniqueName="[Matbea]" displayFolder="" count="0" unbalanced="0" hidden="1"/>
    <cacheHierarchy uniqueName="[Matbea].[Matbea 4]" caption="מטבע 4" attribute="1" defaultMemberUniqueName="[Matbea].[Matbea 4].[All]" allUniqueName="[Matbea].[Matbea 4].[All]" dimensionUniqueName="[Matbea]" displayFolder="" count="0" unbalanced="0" hidden="1"/>
    <cacheHierarchy uniqueName="[Migbala].[Migbala Av ID]" caption="מגבלה" defaultMemberUniqueName="[Migbala].[Migbala Av ID].&amp;[1]" dimensionUniqueName="[Migbala]" displayFolder="" count="0" unbalanced="1" hidden="1"/>
    <cacheHierarchy uniqueName="[Migbala].[Migbala ID]" caption="מגבלה" attribute="1" keyAttribute="1" defaultMemberUniqueName="[Migbala].[Migbala ID].[All]" allUniqueName="[Migbala].[Migbala ID].[All]" dimensionUniqueName="[Migbala]" displayFolder="" count="0" unbalanced="0" hidden="1"/>
    <cacheHierarchy uniqueName="[Neches].[Ashrai L1]" caption="אשראי רמה 1" attribute="1" defaultMemberUniqueName="[Neches].[Ashrai L1].[All]" allUniqueName="[Neches].[Ashrai L1].[All]" dimensionUniqueName="[Neches]" displayFolder="" count="0" unbalanced="0" hidden="1"/>
    <cacheHierarchy uniqueName="[Neches].[Ashrai L2]" caption="אשראי רמה 2" attribute="1" defaultMemberUniqueName="[Neches].[Ashrai L2].[All]" allUniqueName="[Neches].[Ashrai L2].[All]" dimensionUniqueName="[Neches]" displayFolder="" count="0" unbalanced="0" hidden="1"/>
    <cacheHierarchy uniqueName="[Neches].[Ashrai L3]" caption="אשראי רמה 3" attribute="1" defaultMemberUniqueName="[Neches].[Ashrai L3].[All]" allUniqueName="[Neches].[Ashrai L3].[All]" dimensionUniqueName="[Neches]" displayFolder="" count="0" unbalanced="0" hidden="1"/>
    <cacheHierarchy uniqueName="[Neches].[Ashrai L4]" caption="אשראי רמה 4" attribute="1" defaultMemberUniqueName="[Neches].[Ashrai L4].[All]" allUniqueName="[Neches].[Ashrai L4].[All]" dimensionUniqueName="[Neches]" displayFolder="" count="0" unbalanced="0" hidden="1"/>
    <cacheHierarchy uniqueName="[Neches].[Baalei Inyan L1]" caption="בעלי עניין רמה 1" attribute="1" defaultMemberUniqueName="[Neches].[Baalei Inyan L1].[All]" allUniqueName="[Neches].[Baalei Inyan L1].[All]" dimensionUniqueName="[Neches]" displayFolder="" count="0" unbalanced="0" hidden="1"/>
    <cacheHierarchy uniqueName="[Neches].[Baalei Inyan Manpik]" caption="Baalei Inyan Manpik" attribute="1" defaultMemberUniqueName="[Neches].[Baalei Inyan Manpik].[All]" allUniqueName="[Neches].[Baalei Inyan Manpik].[All]" dimensionUniqueName="[Neches]" displayFolder="" count="0" unbalanced="0" hidden="1"/>
    <cacheHierarchy uniqueName="[Neches].[Chevra Medareget Neches Boded]" caption="שם מדרג" attribute="1" defaultMemberUniqueName="[Neches].[Chevra Medareget Neches Boded].[All]" allUniqueName="[Neches].[Chevra Medareget Neches Boded].[All]" dimensionUniqueName="[Neches]" displayFolder="" count="0" unbalanced="0" hidden="1"/>
    <cacheHierarchy uniqueName="[Neches].[Derug Neches Boded]" caption="דרוג" attribute="1" defaultMemberUniqueName="[Neches].[Derug Neches Boded].[All]" allUniqueName="[Neches].[Derug Neches Boded].[All]" dimensionUniqueName="[Neches]" displayFolder="" count="0" unbalanced="0" hidden="1"/>
    <cacheHierarchy uniqueName="[Neches].[Desk AA]" caption="דסק" attribute="1" defaultMemberUniqueName="[Neches].[Desk AA].[All]" allUniqueName="[Neches].[Desk AA].[All]" dimensionUniqueName="[Neches]" displayFolder="" count="0" unbalanced="0" hidden="1"/>
    <cacheHierarchy uniqueName="[Neches].[Dgeshim L1]" caption="Dgeshim L1" attribute="1" defaultMemberUniqueName="[Neches].[Dgeshim L1].[All]" allUniqueName="[Neches].[Dgeshim L1].[All]" dimensionUniqueName="[Neches]" displayFolder="" count="0" unbalanced="0" hidden="1"/>
    <cacheHierarchy uniqueName="[Neches].[Dgeshim L2]" caption="Dgeshim L2" attribute="1" defaultMemberUniqueName="[Neches].[Dgeshim L2].[All]" allUniqueName="[Neches].[Dgeshim L2].[All]" dimensionUniqueName="[Neches]" displayFolder="" count="0" unbalanced="0" hidden="1"/>
    <cacheHierarchy uniqueName="[Neches].[Dgeshim L3]" caption="Dgeshim L3" attribute="1" defaultMemberUniqueName="[Neches].[Dgeshim L3].[All]" allUniqueName="[Neches].[Dgeshim L3].[All]" dimensionUniqueName="[Neches]" displayFolder="" count="0" unbalanced="0" hidden="1"/>
    <cacheHierarchy uniqueName="[Neches].[Ezor Geo AA]" caption="אזור גיאוגרפי" attribute="1" defaultMemberUniqueName="[Neches].[Ezor Geo AA].[All]" allUniqueName="[Neches].[Ezor Geo AA].[All]" dimensionUniqueName="[Neches]" displayFolder="" count="0" unbalanced="0" hidden="1"/>
    <cacheHierarchy uniqueName="[Neches].[Hakbatza Amalot]" caption="הקבצה עמלות" attribute="1" defaultMemberUniqueName="[Neches].[Hakbatza Amalot].[All]" allUniqueName="[Neches].[Hakbatza Amalot].[All]" dimensionUniqueName="[Neches]" displayFolder="" count="0" unbalanced="0" hidden="1"/>
    <cacheHierarchy uniqueName="[Neches].[Hakbatza Baalei Inyan Manpik]" caption="בעלי עניין רמה 1" attribute="1" defaultMemberUniqueName="[Neches].[Hakbatza Baalei Inyan Manpik].[All]" allUniqueName="[Neches].[Hakbatza Baalei Inyan Manpik].[All]" dimensionUniqueName="[Neches]" displayFolder="" count="0" unbalanced="0" hidden="1"/>
    <cacheHierarchy uniqueName="[Neches].[Hakbatza Machzor Peilut]" caption="הקבצה מחזור פעילות" attribute="1" defaultMemberUniqueName="[Neches].[Hakbatza Machzor Peilut].[All]" allUniqueName="[Neches].[Hakbatza Machzor Peilut].[All]" dimensionUniqueName="[Neches]" displayFolder="" count="0" unbalanced="0" hidden="1"/>
    <cacheHierarchy uniqueName="[Neches].[Hakbatza Medina Manpika]" caption="הקבצה מדינה מנפיקה" attribute="1" defaultMemberUniqueName="[Neches].[Hakbatza Medina Manpika].[All]" allUniqueName="[Neches].[Hakbatza Medina Manpika].[All]" dimensionUniqueName="[Neches]" displayFolder="" count="0" unbalanced="0" hidden="1"/>
    <cacheHierarchy uniqueName="[Neches].[Hakbatza Merchak Benchmark]" caption="הקבצה נכס" attribute="1" defaultMemberUniqueName="[Neches].[Hakbatza Merchak Benchmark].[All]" allUniqueName="[Neches].[Hakbatza Merchak Benchmark].[All]" dimensionUniqueName="[Neches]" displayFolder="" count="0" unbalanced="0" hidden="1"/>
    <cacheHierarchy uniqueName="[Neches].[Hakbatza Sug Neches AA]" caption="קבוצת סוג נכס" attribute="1" defaultMemberUniqueName="[Neches].[Hakbatza Sug Neches AA].[All]" allUniqueName="[Neches].[Hakbatza Sug Neches AA].[All]" dimensionUniqueName="[Neches]" displayFolder="" count="0" unbalanced="0" hidden="1"/>
    <cacheHierarchy uniqueName="[Neches].[Hakbatza2 Derug Mechushav]" caption="דרוג" attribute="1" defaultMemberUniqueName="[Neches].[Hakbatza2 Derug Mechushav].[All]" allUniqueName="[Neches].[Hakbatza2 Derug Mechushav].[All]" dimensionUniqueName="[Neches]" displayFolder="" count="0" unbalanced="0" hidden="1"/>
    <cacheHierarchy uniqueName="[Neches].[Hakbatza2 Medina Manpika]" caption="הקבצה מדינה מנפיקה" attribute="1" defaultMemberUniqueName="[Neches].[Hakbatza2 Medina Manpika].[All]" allUniqueName="[Neches].[Hakbatza2 Medina Manpika].[All]" dimensionUniqueName="[Neches]" displayFolder="" count="0" unbalanced="0" hidden="1"/>
    <cacheHierarchy uniqueName="[Neches].[Hakbatza2 Sug Neches AA]" caption="סוג מוצר ראשי" attribute="1" defaultMemberUniqueName="[Neches].[Hakbatza2 Sug Neches AA].[All]" allUniqueName="[Neches].[Hakbatza2 Sug Neches AA].[All]" dimensionUniqueName="[Neches]" displayFolder="" count="0" unbalanced="0" hidden="1"/>
    <cacheHierarchy uniqueName="[Neches].[Hakbatza3 Sug Neches AA]" caption="סוג מוצר ראשי גזברות" attribute="1" defaultMemberUniqueName="[Neches].[Hakbatza3 Sug Neches AA].[All]" allUniqueName="[Neches].[Hakbatza3 Sug Neches AA].[All]" dimensionUniqueName="[Neches]" displayFolder="" count="0" unbalanced="0" hidden="1"/>
    <cacheHierarchy uniqueName="[Neches].[Hakbatza4 Sug Neches AA]" caption="חשיפה ארץ\חול" attribute="1" defaultMemberUniqueName="[Neches].[Hakbatza4 Sug Neches AA].[All]" allUniqueName="[Neches].[Hakbatza4 Sug Neches AA].[All]" dimensionUniqueName="[Neches]" displayFolder="" count="0" unbalanced="0" hidden="1"/>
    <cacheHierarchy uniqueName="[Neches].[Hakbatza5 Sug Neches AA]" caption="סוג מוצר כלול" attribute="1" defaultMemberUniqueName="[Neches].[Hakbatza5 Sug Neches AA].[All]" allUniqueName="[Neches].[Hakbatza5 Sug Neches AA].[All]" dimensionUniqueName="[Neches]" displayFolder="" count="0" unbalanced="0" hidden="1"/>
    <cacheHierarchy uniqueName="[Neches].[Hakbatza7 Sug Neches AA]" caption="הקבצה סוג מוצר" attribute="1" defaultMemberUniqueName="[Neches].[Hakbatza7 Sug Neches AA].[All]" allUniqueName="[Neches].[Hakbatza7 Sug Neches AA].[All]" dimensionUniqueName="[Neches]" displayFolder="" count="0" unbalanced="0" hidden="1"/>
    <cacheHierarchy uniqueName="[Neches].[Hie Anaf NS]" caption="ענף" defaultMemberUniqueName="[Neches].[Hie Anaf NS].[All]" allUniqueName="[Neches].[Hie Anaf NS].[All]" dimensionUniqueName="[Neches]" displayFolder="" count="0" unbalanced="0" hidden="1"/>
    <cacheHierarchy uniqueName="[Neches].[Hie Baalei Inyan Manpik]" caption="Hie Baalei Inyan Manpik" defaultMemberUniqueName="[Neches].[Hie Baalei Inyan Manpik].[All]" allUniqueName="[Neches].[Hie Baalei Inyan Manpik].[All]" dimensionUniqueName="[Neches]" displayFolder="" count="0" unbalanced="0" hidden="1"/>
    <cacheHierarchy uniqueName="[Neches].[Hie Matbea]" caption="מטבע" defaultMemberUniqueName="[Neches].[Hie Matbea].[All]" allUniqueName="[Neches].[Hie Matbea].[All]" dimensionUniqueName="[Neches]" displayFolder="" count="0" unbalanced="0" hidden="1"/>
    <cacheHierarchy uniqueName="[Neches].[Hie Merchak Benchmark]" caption="מרחק מבנצמרק" defaultMemberUniqueName="[Neches].[Hie Merchak Benchmark].[All]" allUniqueName="[Neches].[Hie Merchak Benchmark].[All]" dimensionUniqueName="[Neches]" displayFolder="" count="0" unbalanced="0" hidden="1"/>
    <cacheHierarchy uniqueName="[Neches].[Hie Neches]" caption="Hie Neches" defaultMemberUniqueName="[Neches].[Hie Neches].[All]" allUniqueName="[Neches].[Hie Neches].[All]" dimensionUniqueName="[Neches]" displayFolder="" count="0" unbalanced="0" hidden="1"/>
    <cacheHierarchy uniqueName="[Neches].[Hie Neches Boded]" caption="נכס בודד" defaultMemberUniqueName="[Neches].[Hie Neches Boded].[All]" allUniqueName="[Neches].[Hie Neches Boded].[All]" dimensionUniqueName="[Neches]" displayFolder="" count="0" unbalanced="0" hidden="1"/>
    <cacheHierarchy uniqueName="[Neches].[Hie Schorot]" caption="סחורות" defaultMemberUniqueName="[Neches].[Hie Schorot].[All]" allUniqueName="[Neches].[Hie Schorot].[All]" dimensionUniqueName="[Neches]" displayFolder="" count="0" unbalanced="0" hidden="1"/>
    <cacheHierarchy uniqueName="[Neches].[Hie Sug Neches AA]" caption="סוג מוצר" defaultMemberUniqueName="[Neches].[Hie Sug Neches AA].[All]" allUniqueName="[Neches].[Hie Sug Neches AA].[All]" dimensionUniqueName="[Neches]" displayFolder="" count="0" unbalanced="0" hidden="1"/>
    <cacheHierarchy uniqueName="[Neches].[Hier Portfolio2 Takbulim]" caption="Hier Portfolio2 Takbulim" defaultMemberUniqueName="[Neches].[Hier Portfolio2 Takbulim].[All]" allUniqueName="[Neches].[Hier Portfolio2 Takbulim].[All]" dimensionUniqueName="[Neches]" displayFolder="" count="0" unbalanced="0" hidden="1"/>
    <cacheHierarchy uniqueName="[Neches].[Kod Manpik Baalei Inyan]" caption="Kod Manpik Baalei Inyan" attribute="1" defaultMemberUniqueName="[Neches].[Kod Manpik Baalei Inyan].[All]" allUniqueName="[Neches].[Kod Manpik Baalei Inyan].[All]" dimensionUniqueName="[Neches]" displayFolder="" count="0" unbalanced="0" hidden="1"/>
    <cacheHierarchy uniqueName="[Neches].[Kod Manpik nb]" caption="Kod Manpik nb" attribute="1" defaultMemberUniqueName="[Neches].[Kod Manpik nb].[All]" allUniqueName="[Neches].[Kod Manpik nb].[All]" dimensionUniqueName="[Neches]" displayFolder="" count="0" unbalanced="0" hidden="1"/>
    <cacheHierarchy uniqueName="[Neches].[Machshir]" caption="Machshir" attribute="1" defaultMemberUniqueName="[Neches].[Machshir].[All]" allUniqueName="[Neches].[Machshir].[All]" dimensionUniqueName="[Neches]" displayFolder="" count="0" unbalanced="0" hidden="1"/>
    <cacheHierarchy uniqueName="[Neches].[Machshir L1]" caption="מכשיר רמה 1" attribute="1" defaultMemberUniqueName="[Neches].[Machshir L1].[All]" allUniqueName="[Neches].[Machshir L1].[All]" dimensionUniqueName="[Neches]" displayFolder="" count="0" unbalanced="0" hidden="1"/>
    <cacheHierarchy uniqueName="[Neches].[Machshir L2]" caption="מכשיר רמה 2" attribute="1" defaultMemberUniqueName="[Neches].[Machshir L2].[All]" allUniqueName="[Neches].[Machshir L2].[All]" dimensionUniqueName="[Neches]" displayFolder="" count="0" unbalanced="0" hidden="1"/>
    <cacheHierarchy uniqueName="[Neches].[Machshir L3]" caption="מכשיר רמה 3" attribute="1" defaultMemberUniqueName="[Neches].[Machshir L3].[All]" allUniqueName="[Neches].[Machshir L3].[All]" dimensionUniqueName="[Neches]" displayFolder="" count="0" unbalanced="0" hidden="1"/>
    <cacheHierarchy uniqueName="[Neches].[Manpik Neches Boded]" caption="מנפיק" attribute="1" defaultMemberUniqueName="[Neches].[Manpik Neches Boded].[All]" allUniqueName="[Neches].[Manpik Neches Boded].[All]" dimensionUniqueName="[Neches]" displayFolder="" count="0" unbalanced="0" hidden="1"/>
    <cacheHierarchy uniqueName="[Neches].[Matbea L1]" caption="מטבע רמה 1" attribute="1" defaultMemberUniqueName="[Neches].[Matbea L1].[All]" allUniqueName="[Neches].[Matbea L1].[All]" dimensionUniqueName="[Neches]" displayFolder="" count="0" unbalanced="0" hidden="1"/>
    <cacheHierarchy uniqueName="[Neches].[Matbea L2]" caption="מטבע רמה 2" attribute="1" defaultMemberUniqueName="[Neches].[Matbea L2].[All]" allUniqueName="[Neches].[Matbea L2].[All]" dimensionUniqueName="[Neches]" displayFolder="" count="0" unbalanced="0" hidden="1"/>
    <cacheHierarchy uniqueName="[Neches].[Matbea L3]" caption="מטבע רמה 3" attribute="1" defaultMemberUniqueName="[Neches].[Matbea L3].[All]" allUniqueName="[Neches].[Matbea L3].[All]" dimensionUniqueName="[Neches]" displayFolder="" count="0" unbalanced="0" hidden="1"/>
    <cacheHierarchy uniqueName="[Neches].[Matbea L4]" caption="מטבע רמה 4" attribute="1" defaultMemberUniqueName="[Neches].[Matbea L4].[All]" allUniqueName="[Neches].[Matbea L4].[All]" dimensionUniqueName="[Neches]" displayFolder="" count="0" unbalanced="0" hidden="1"/>
    <cacheHierarchy uniqueName="[Neches].[Merchak Neches]" caption="נכס" attribute="1" defaultMemberUniqueName="[Neches].[Merchak Neches].[All]" allUniqueName="[Neches].[Merchak Neches].[All]" dimensionUniqueName="[Neches]" displayFolder="" count="0" unbalanced="0" hidden="1"/>
    <cacheHierarchy uniqueName="[Neches].[Misgeret ID]" caption="Misgeret ID" attribute="1" defaultMemberUniqueName="[Neches].[Misgeret ID].[All]" allUniqueName="[Neches].[Misgeret ID].[All]" dimensionUniqueName="[Neches]" displayFolder="" count="0" unbalanced="0" hidden="1"/>
    <cacheHierarchy uniqueName="[Neches].[Neches Basis AA]" caption="נכס בסיס" attribute="1" defaultMemberUniqueName="[Neches].[Neches Basis AA].[All]" allUniqueName="[Neches].[Neches Basis AA].[All]" dimensionUniqueName="[Neches]" displayFolder="" count="0" unbalanced="0" hidden="1"/>
    <cacheHierarchy uniqueName="[Neches].[Neches Boded L1]" caption="נכס בודד רמה 1" attribute="1" defaultMemberUniqueName="[Neches].[Neches Boded L1].[All]" allUniqueName="[Neches].[Neches Boded L1].[All]" dimensionUniqueName="[Neches]" displayFolder="" count="0" unbalanced="0" hidden="1"/>
    <cacheHierarchy uniqueName="[Neches].[Neches Boded L2]" caption="נכס בודד רמה 2" attribute="1" defaultMemberUniqueName="[Neches].[Neches Boded L2].[All]" allUniqueName="[Neches].[Neches Boded L2].[All]" dimensionUniqueName="[Neches]" displayFolder="" count="0" unbalanced="0" hidden="1"/>
    <cacheHierarchy uniqueName="[Neches].[Neches Boded L3]" caption="נכס בודד רמה 3" attribute="1" defaultMemberUniqueName="[Neches].[Neches Boded L3].[All]" allUniqueName="[Neches].[Neches Boded L3].[All]" dimensionUniqueName="[Neches]" displayFolder="" count="0" unbalanced="0" hidden="1"/>
    <cacheHierarchy uniqueName="[Neches].[Neches Boded L4]" caption="נכס בודד רמה 4" attribute="1" defaultMemberUniqueName="[Neches].[Neches Boded L4].[All]" allUniqueName="[Neches].[Neches Boded L4].[All]" dimensionUniqueName="[Neches]" displayFolder="" count="0" unbalanced="0" hidden="1"/>
    <cacheHierarchy uniqueName="[Neches].[Neches Boded L5]" caption="נכס בודד רמה 5" attribute="1" defaultMemberUniqueName="[Neches].[Neches Boded L5].[All]" allUniqueName="[Neches].[Neches Boded L5].[All]" dimensionUniqueName="[Neches]" displayFolder="" count="0" unbalanced="0" hidden="1"/>
    <cacheHierarchy uniqueName="[Neches].[Neches Boded L6]" caption="נכס בודד רמה 6" attribute="1" defaultMemberUniqueName="[Neches].[Neches Boded L6].[All]" allUniqueName="[Neches].[Neches Boded L6].[All]" dimensionUniqueName="[Neches]" displayFolder="" count="0" unbalanced="0" hidden="1"/>
    <cacheHierarchy uniqueName="[Neches].[Neches Dim Usage]" caption="Neches Dim Usage" attribute="1" defaultMemberUniqueName="[Neches].[Neches Dim Usage].[All]" allUniqueName="[Neches].[Neches Dim Usage].[All]" dimensionUniqueName="[Neches]" displayFolder="" count="0" unbalanced="0" hidden="1"/>
    <cacheHierarchy uniqueName="[Neches].[Neches ID]" caption="נכס" attribute="1" keyAttribute="1" defaultMemberUniqueName="[Neches].[Neches ID].[All]" allUniqueName="[Neches].[Neches ID].[All]" dimensionUniqueName="[Neches]" displayFolder="" count="0" unbalanced="0" hidden="1"/>
    <cacheHierarchy uniqueName="[Neches].[Neches Tat Afik Dynami]" caption="נכס דינמי" attribute="1" defaultMemberUniqueName="[Neches].[Neches Tat Afik Dynami].[All]" allUniqueName="[Neches].[Neches Tat Afik Dynami].[All]" dimensionUniqueName="[Neches]" displayFolder="" count="0" unbalanced="0" hidden="1"/>
    <cacheHierarchy uniqueName="[Neches].[Nituach Tsua 1]" caption="ניתוח תשואה 1" attribute="1" defaultMemberUniqueName="[Neches].[Nituach Tsua 1].[All]" allUniqueName="[Neches].[Nituach Tsua 1].[All]" dimensionUniqueName="[Neches]" displayFolder="" count="0" unbalanced="0" hidden="1"/>
    <cacheHierarchy uniqueName="[Neches].[Nituach Tsua 2]" caption="ניתוח תשואה 2" attribute="1" defaultMemberUniqueName="[Neches].[Nituach Tsua 2].[All]" allUniqueName="[Neches].[Nituach Tsua 2].[All]" dimensionUniqueName="[Neches]" displayFolder="" count="0" unbalanced="0" hidden="1"/>
    <cacheHierarchy uniqueName="[Neches].[Portfolio Dynami L1]" caption="פורטפוליו רמה 1" attribute="1" defaultMemberUniqueName="[Neches].[Portfolio Dynami L1].[All]" allUniqueName="[Neches].[Portfolio Dynami L1].[All]" dimensionUniqueName="[Neches]" displayFolder="" count="0" unbalanced="0" hidden="1"/>
    <cacheHierarchy uniqueName="[Neches].[Portfolio Dynami L2]" caption="פורטפוליו רמה 2" attribute="1" defaultMemberUniqueName="[Neches].[Portfolio Dynami L2].[All]" allUniqueName="[Neches].[Portfolio Dynami L2].[All]" dimensionUniqueName="[Neches]" displayFolder="" count="0" unbalanced="0" hidden="1"/>
    <cacheHierarchy uniqueName="[Neches].[Portfolio Dynami L3]" caption="פורטפוליו רמה 3" attribute="1" defaultMemberUniqueName="[Neches].[Portfolio Dynami L3].[All]" allUniqueName="[Neches].[Portfolio Dynami L3].[All]" dimensionUniqueName="[Neches]" displayFolder="" count="0" unbalanced="0" hidden="1"/>
    <cacheHierarchy uniqueName="[Neches].[Portfolio Dynami L4]" caption="פורטפוליו רמה 4" attribute="1" defaultMemberUniqueName="[Neches].[Portfolio Dynami L4].[All]" allUniqueName="[Neches].[Portfolio Dynami L4].[All]" dimensionUniqueName="[Neches]" displayFolder="" count="0" unbalanced="0" hidden="1"/>
    <cacheHierarchy uniqueName="[Neches].[Portfolio Dynami L5]" caption="פורטפוליו רמה 5" attribute="1" defaultMemberUniqueName="[Neches].[Portfolio Dynami L5].[All]" allUniqueName="[Neches].[Portfolio Dynami L5].[All]" dimensionUniqueName="[Neches]" displayFolder="" count="0" unbalanced="0" hidden="1"/>
    <cacheHierarchy uniqueName="[Neches].[Portfolio2 L1]" caption="פורטפוליו2 רמה 1" attribute="1" defaultMemberUniqueName="[Neches].[Portfolio2 L1].[All]" allUniqueName="[Neches].[Portfolio2 L1].[All]" dimensionUniqueName="[Neches]" displayFolder="" count="0" unbalanced="0" hidden="1"/>
    <cacheHierarchy uniqueName="[Neches].[Portfolio2 L2]" caption="פורטפוליו2 רמה 2" attribute="1" defaultMemberUniqueName="[Neches].[Portfolio2 L2].[All]" allUniqueName="[Neches].[Portfolio2 L2].[All]" dimensionUniqueName="[Neches]" displayFolder="" count="0" unbalanced="0" hidden="1"/>
    <cacheHierarchy uniqueName="[Neches].[Portfolio2 L3]" caption="פורטפוליו2 רמה 3" attribute="1" defaultMemberUniqueName="[Neches].[Portfolio2 L3].[All]" allUniqueName="[Neches].[Portfolio2 L3].[All]" dimensionUniqueName="[Neches]" displayFolder="" count="0" unbalanced="0" hidden="1"/>
    <cacheHierarchy uniqueName="[Neches].[Portfolio2 L4]" caption="פורטפוליו2 רמה 4" attribute="1" defaultMemberUniqueName="[Neches].[Portfolio2 L4].[All]" allUniqueName="[Neches].[Portfolio2 L4].[All]" dimensionUniqueName="[Neches]" displayFolder="" count="0" unbalanced="0" hidden="1"/>
    <cacheHierarchy uniqueName="[Neches].[Portfolio2 L5]" caption="Portfolio2 L5" attribute="1" defaultMemberUniqueName="[Neches].[Portfolio2 L5].[All]" allUniqueName="[Neches].[Portfolio2 L5].[All]" dimensionUniqueName="[Neches]" displayFolder="" count="0" unbalanced="0" hidden="1"/>
    <cacheHierarchy uniqueName="[Neches].[Portfolio2 L6]" caption="Portfolio2 L6" attribute="1" defaultMemberUniqueName="[Neches].[Portfolio2 L6].[All]" allUniqueName="[Neches].[Portfolio2 L6].[All]" dimensionUniqueName="[Neches]" displayFolder="" count="0" unbalanced="0" hidden="1"/>
    <cacheHierarchy uniqueName="[Neches].[Schorot L1]" caption="סחורות רמה 1" attribute="1" defaultMemberUniqueName="[Neches].[Schorot L1].[All]" allUniqueName="[Neches].[Schorot L1].[All]" dimensionUniqueName="[Neches]" displayFolder="" count="0" unbalanced="0" hidden="1"/>
    <cacheHierarchy uniqueName="[Neches].[Schorot L2]" caption="סחורות רמה 2" attribute="1" defaultMemberUniqueName="[Neches].[Schorot L2].[All]" allUniqueName="[Neches].[Schorot L2].[All]" dimensionUniqueName="[Neches]" displayFolder="" count="0" unbalanced="0" hidden="1"/>
    <cacheHierarchy uniqueName="[Neches].[Schorot L3]" caption="סחורות רמה 3" attribute="1" defaultMemberUniqueName="[Neches].[Schorot L3].[All]" allUniqueName="[Neches].[Schorot L3].[All]" dimensionUniqueName="[Neches]" displayFolder="" count="0" unbalanced="0" hidden="1"/>
    <cacheHierarchy uniqueName="[Neches].[Shovi Hogen Metuam Nostro]" caption="Shovi Hogen Metuam Nostro" attribute="1" defaultMemberUniqueName="[Neches].[Shovi Hogen Metuam Nostro].[All]" allUniqueName="[Neches].[Shovi Hogen Metuam Nostro].[All]" dimensionUniqueName="[Neches]" displayFolder="" count="0" unbalanced="0" hidden="1"/>
    <cacheHierarchy uniqueName="[Neches].[Sort Order Derug]" caption="מיון דרוג" attribute="1" defaultMemberUniqueName="[Neches].[Sort Order Derug].[All]" allUniqueName="[Neches].[Sort Order Derug].[All]" dimensionUniqueName="[Neches]" displayFolder="" count="0" unbalanced="0" hidden="1"/>
    <cacheHierarchy uniqueName="[Neches].[Sort Order Neches ID]" caption="נכס" attribute="1" defaultMemberUniqueName="[Neches].[Sort Order Neches ID].[All]" allUniqueName="[Neches].[Sort Order Neches ID].[All]" dimensionUniqueName="[Neches]" displayFolder="" count="0" unbalanced="0" hidden="1"/>
    <cacheHierarchy uniqueName="[Neches].[Sug Neches]" caption="סוג נכס" attribute="1" defaultMemberUniqueName="[Neches].[Sug Neches].[All]" allUniqueName="[Neches].[Sug Neches].[All]" dimensionUniqueName="[Neches]" displayFolder="" count="0" unbalanced="0" hidden="1"/>
    <cacheHierarchy uniqueName="[Neches].[Sug Neches AA]" caption="סוג מוצר" attribute="1" defaultMemberUniqueName="[Neches].[Sug Neches AA].[All]" allUniqueName="[Neches].[Sug Neches AA].[All]" dimensionUniqueName="[Neches]" displayFolder="" count="0" unbalanced="0" hidden="1"/>
    <cacheHierarchy uniqueName="[Neches].[Takbulim L2]" caption="Takbulim L2" attribute="1" defaultMemberUniqueName="[Neches].[Takbulim L2].[All]" allUniqueName="[Neches].[Takbulim L2].[All]" dimensionUniqueName="[Neches]" displayFolder="" count="0" unbalanced="0" hidden="1"/>
    <cacheHierarchy uniqueName="[Neches].[Takbulim L3]" caption="Takbulim L3" attribute="1" defaultMemberUniqueName="[Neches].[Takbulim L3].[All]" allUniqueName="[Neches].[Takbulim L3].[All]" dimensionUniqueName="[Neches]" displayFolder="" count="0" unbalanced="0" hidden="1"/>
    <cacheHierarchy uniqueName="[Neches].[Tat Afik AA]" caption="תת אפיק" attribute="1" defaultMemberUniqueName="[Neches].[Tat Afik AA].[All]" allUniqueName="[Neches].[Tat Afik AA].[All]" dimensionUniqueName="[Neches]" displayFolder="" count="0" unbalanced="0" hidden="1"/>
    <cacheHierarchy uniqueName="[Neches].[Tat Afik Dynami]" caption="תת אפיק דינמי" attribute="1" defaultMemberUniqueName="[Neches].[Tat Afik Dynami].[All]" allUniqueName="[Neches].[Tat Afik Dynami].[All]" dimensionUniqueName="[Neches]" displayFolder="" count="0" unbalanced="0" hidden="1"/>
    <cacheHierarchy uniqueName="[Neches].[Teur Sug Neches]" caption="Teur Sug Neches" attribute="1" defaultMemberUniqueName="[Neches].[Teur Sug Neches].[All]" allUniqueName="[Neches].[Teur Sug Neches].[All]" dimensionUniqueName="[Neches]" displayFolder="" count="0" unbalanced="0" hidden="1"/>
    <cacheHierarchy uniqueName="[Neches].[Tik Chofshi Neches]" caption="סוג תיק" attribute="1" defaultMemberUniqueName="[Neches].[Tik Chofshi Neches].[All]" allUniqueName="[Neches].[Tik Chofshi Neches].[All]" dimensionUniqueName="[Neches]" displayFolder="" count="0" unbalanced="0" hidden="1"/>
    <cacheHierarchy uniqueName="[Neches].[Yisrael Chul Medina Manpika]" caption="ישראל\חו&quot;ל" attribute="1" defaultMemberUniqueName="[Neches].[Yisrael Chul Medina Manpika].[All]" allUniqueName="[Neches].[Yisrael Chul Medina Manpika].[All]" dimensionUniqueName="[Neches]" displayFolder="" count="0" unbalanced="0" hidden="1"/>
    <cacheHierarchy uniqueName="[Peilut Migbalot].[Amitim Nostro]" caption="סוג פעילות" attribute="1" defaultMemberUniqueName="[Peilut Migbalot].[Amitim Nostro].[All]" allUniqueName="[Peilut Migbalot].[Amitim Nostro].[All]" dimensionUniqueName="[Peilut Migbalot]" displayFolder="" count="0" unbalanced="0" hidden="1"/>
    <cacheHierarchy uniqueName="[Peilut Migbalot].[Peilut]" caption="פעילות" attribute="1" keyAttribute="1" defaultMemberUniqueName="[Peilut Migbalot].[Peilut].[All]" allUniqueName="[Peilut Migbalot].[Peilut].[All]" dimensionUniqueName="[Peilut Migbalot]" displayFolder="" count="0" unbalanced="0" hidden="1"/>
    <cacheHierarchy uniqueName="[Sal].[Sal ID]" caption="סל" attribute="1" keyAttribute="1" defaultMemberUniqueName="[Sal].[Sal ID].[All]" allUniqueName="[Sal].[Sal ID].[All]" dimensionUniqueName="[Sal]" displayFolder="" count="0" unbalanced="0" hidden="1"/>
    <cacheHierarchy uniqueName="[Sal].[Teur Sal]" caption="תאור סל" attribute="1" defaultMemberUniqueName="[Sal].[Teur Sal].[All]" allUniqueName="[Sal].[Teur Sal].[All]" dimensionUniqueName="[Sal]" displayFolder="" count="0" unbalanced="0" hidden="1"/>
    <cacheHierarchy uniqueName="[Shana].[Hie Shana]" caption="Hie Shana" defaultMemberUniqueName="[Shana].[Hie Shana].[All]" allUniqueName="[Shana].[Hie Shana].[All]" dimensionUniqueName="[Shana]" displayFolder="" count="0" unbalanced="0" hidden="1"/>
    <cacheHierarchy uniqueName="[Shana].[Shana Num]" caption="Shana Num" attribute="1" keyAttribute="1" defaultMemberUniqueName="[Shana].[Shana Num].[All]" allUniqueName="[Shana].[Shana Num].[All]" dimensionUniqueName="[Shana]" displayFolder="" count="0" unbalanced="0" hidden="1"/>
    <cacheHierarchy uniqueName="[Shura 106].[Hakbatza 106 1]" caption="שורה 106 רמה 1" attribute="1" defaultMemberUniqueName="[Shura 106].[Hakbatza 106 1].[All]" allUniqueName="[Shura 106].[Hakbatza 106 1].[All]" dimensionUniqueName="[Shura 106]" displayFolder="" count="0" unbalanced="0" hidden="1"/>
    <cacheHierarchy uniqueName="[Shura 106].[Hakbatza 106 2]" caption="שורה 106 רמה 2" attribute="1" defaultMemberUniqueName="[Shura 106].[Hakbatza 106 2].[All]" allUniqueName="[Shura 106].[Hakbatza 106 2].[All]" dimensionUniqueName="[Shura 106]" displayFolder="" count="0" unbalanced="0" hidden="1"/>
    <cacheHierarchy uniqueName="[Shura 106].[Hakbatza 106 3]" caption="שורה 106 רמה 3" attribute="1" defaultMemberUniqueName="[Shura 106].[Hakbatza 106 3].[All]" allUniqueName="[Shura 106].[Hakbatza 106 3].[All]" dimensionUniqueName="[Shura 106]" displayFolder="" count="0" unbalanced="0" hidden="1"/>
    <cacheHierarchy uniqueName="[Shura 106].[Hakbatza 106 4]" caption="שורה 106 רמה 4" attribute="1" defaultMemberUniqueName="[Shura 106].[Hakbatza 106 4].[All]" allUniqueName="[Shura 106].[Hakbatza 106 4].[All]" dimensionUniqueName="[Shura 106]" displayFolder="" count="0" unbalanced="0" hidden="1"/>
    <cacheHierarchy uniqueName="[Shura 106].[Hakbatza 106 5]" caption="שורה 106 רמה 5" attribute="1" defaultMemberUniqueName="[Shura 106].[Hakbatza 106 5].[All]" allUniqueName="[Shura 106].[Hakbatza 106 5].[All]" dimensionUniqueName="[Shura 106]" displayFolder="" count="0" unbalanced="0" hidden="1"/>
    <cacheHierarchy uniqueName="[Shura 106].[Hakbatza 106 6]" caption="שורה 106 רמה 6" attribute="1" defaultMemberUniqueName="[Shura 106].[Hakbatza 106 6].[All]" allUniqueName="[Shura 106].[Hakbatza 106 6].[All]" dimensionUniqueName="[Shura 106]" displayFolder="" count="0" unbalanced="0" hidden="1"/>
    <cacheHierarchy uniqueName="[Shura 106].[Hakbatza 106 7]" caption="שורה 106 רמה 7" attribute="1" defaultMemberUniqueName="[Shura 106].[Hakbatza 106 7].[All]" allUniqueName="[Shura 106].[Hakbatza 106 7].[All]" dimensionUniqueName="[Shura 106]" displayFolder="" count="0" unbalanced="0" hidden="1"/>
    <cacheHierarchy uniqueName="[Shura 106].[Hakbatza 106M 3]" caption="Hakbatza 106M 3" attribute="1" defaultMemberUniqueName="[Shura 106].[Hakbatza 106M 3].[All]" allUniqueName="[Shura 106].[Hakbatza 106M 3].[All]" dimensionUniqueName="[Shura 106]" displayFolder="" count="0" unbalanced="0" hidden="1"/>
    <cacheHierarchy uniqueName="[Shura 106].[Hakbatza 106M 4]" caption="Hakbatza 106M 4" attribute="1" defaultMemberUniqueName="[Shura 106].[Hakbatza 106M 4].[All]" allUniqueName="[Shura 106].[Hakbatza 106M 4].[All]" dimensionUniqueName="[Shura 106]" displayFolder="" count="0" unbalanced="0" hidden="1"/>
    <cacheHierarchy uniqueName="[Shura 106].[Hakbatza 106M 5]" caption="Hakbatza 106M 5" attribute="1" defaultMemberUniqueName="[Shura 106].[Hakbatza 106M 5].[All]" allUniqueName="[Shura 106].[Hakbatza 106M 5].[All]" dimensionUniqueName="[Shura 106]" displayFolder="" count="0" unbalanced="0" hidden="1"/>
    <cacheHierarchy uniqueName="[Shura 106].[Hie 106 Mikutzar]" caption="דוח 106 מקוצר" defaultMemberUniqueName="[Shura 106].[Hie 106 Mikutzar].[All]" allUniqueName="[Shura 106].[Hie 106 Mikutzar].[All]" dimensionUniqueName="[Shura 106]" displayFolder="" count="0" unbalanced="0" hidden="1"/>
    <cacheHierarchy uniqueName="[Shura 106].[Shura 106 ID]" caption="Shura 106 ID" attribute="1" keyAttribute="1" defaultMemberUniqueName="[Shura 106].[Shura 106 ID].[All]" allUniqueName="[Shura 106].[Shura 106 ID].[All]" dimensionUniqueName="[Shura 106]" displayFolder="" count="0" unbalanced="0" hidden="1"/>
    <cacheHierarchy uniqueName="[Status Baalei Inyan].[Status Baalei Inyan ID]" caption="סטטוס" attribute="1" keyAttribute="1" defaultMemberUniqueName="[Status Baalei Inyan].[Status Baalei Inyan ID].[All]" allUniqueName="[Status Baalei Inyan].[Status Baalei Inyan ID].[All]" dimensionUniqueName="[Status Baalei Inyan]" displayFolder="" count="0" unbalanced="0" hidden="1"/>
    <cacheHierarchy uniqueName="[Sug Hatzmada].[Sug Hatzmada]" caption="סוג הצמדה" attribute="1" keyAttribute="1" defaultMemberUniqueName="[Sug Hatzmada].[Sug Hatzmada].&amp;[2]" dimensionUniqueName="[Sug Hatzmada]" displayFolder="" count="0" unbalanced="0" hidden="1"/>
    <cacheHierarchy uniqueName="[Sug Migbala].[Sug Migbala]" caption="סוג מגבלה" attribute="1" keyAttribute="1" defaultMemberUniqueName="[Sug Migbala].[Sug Migbala].&amp;[1]" dimensionUniqueName="[Sug Migbala]" displayFolder="" count="0" unbalanced="0" hidden="1"/>
    <cacheHierarchy uniqueName="[Sug Yitra].[Hakbatza]" caption="Hakbatza" attribute="1" defaultMemberUniqueName="[Sug Yitra].[Hakbatza].[All]" allUniqueName="[Sug Yitra].[Hakbatza].[All]" dimensionUniqueName="[Sug Yitra]" displayFolder="" count="0" unbalanced="0" hidden="1"/>
    <cacheHierarchy uniqueName="[Sug Yitra].[Hie Sug Yitra]" caption="Hie Sug Yitra" defaultMemberUniqueName="[Sug Yitra].[Hie Sug Yitra].[All]" allUniqueName="[Sug Yitra].[Hie Sug Yitra].[All]" dimensionUniqueName="[Sug Yitra]" displayFolder="" count="0" unbalanced="0" hidden="1"/>
    <cacheHierarchy uniqueName="[Sug Yitra].[Sug Yitra]" caption="Sug Yitra" attribute="1" keyAttribute="1" defaultMemberUniqueName="[Sug Yitra].[Sug Yitra].[All]" allUniqueName="[Sug Yitra].[Sug Yitra].[All]" dimensionUniqueName="[Sug Yitra]" displayFolder="" count="0" unbalanced="0" hidden="1"/>
    <cacheHierarchy uniqueName="[Time].[Chodesh]" caption="חודש" attribute="1" time="1" defaultMemberUniqueName="[Time].[Chodesh].[All]" allUniqueName="[Time].[Chodesh].[All]" dimensionUniqueName="[Time]" displayFolder="" count="0" unbalanced="0" hidden="1"/>
    <cacheHierarchy uniqueName="[Time].[Shana]" caption="שנה" attribute="1" time="1" defaultMemberUniqueName="[Time].[Shana].[All]" allUniqueName="[Time].[Shana].[All]" dimensionUniqueName="[Time]" displayFolder="" count="0" unbalanced="0" hidden="1"/>
    <cacheHierarchy uniqueName="[Time].[Taarich]" caption="תאריך" attribute="1" time="1" keyAttribute="1" defaultMemberUniqueName="[Time].[Taarich].[All]" allUniqueName="[Time].[Taarich].[All]" dimensionUniqueName="[Time]" displayFolder="" count="0" unbalanced="0" hidden="1"/>
    <cacheHierarchy uniqueName="[Time].[Yom]" caption="יום" attribute="1" time="1" defaultMemberUniqueName="[Time].[Yom].[All]" allUniqueName="[Time].[Yom].[All]" dimensionUniqueName="[Time]" displayFolder="" count="0" unbalanced="0" hidden="1"/>
    <cacheHierarchy uniqueName="[Time Erech].[Chodesh]" caption="חודש" attribute="1" time="1" defaultMemberUniqueName="[Time Erech].[Chodesh].[All]" allUniqueName="[Time Erech].[Chodesh].[All]" dimensionUniqueName="[Time Erech]" displayFolder="" count="0" unbalanced="0" hidden="1"/>
    <cacheHierarchy uniqueName="[Time Erech].[Shana]" caption="שנה" attribute="1" time="1" defaultMemberUniqueName="[Time Erech].[Shana].[All]" allUniqueName="[Time Erech].[Shana].[All]" dimensionUniqueName="[Time Erech]" displayFolder="" count="0" unbalanced="0" hidden="1"/>
    <cacheHierarchy uniqueName="[Time Erech].[Taarich]" caption="תאריך" attribute="1" time="1" keyAttribute="1" defaultMemberUniqueName="[Time Erech].[Taarich].[All]" allUniqueName="[Time Erech].[Taarich].[All]" dimensionUniqueName="[Time Erech]" displayFolder="" count="0" unbalanced="0" hidden="1"/>
    <cacheHierarchy uniqueName="[Time Erech].[Yom]" caption="יום" attribute="1" time="1" defaultMemberUniqueName="[Time Erech].[Yom].[All]" allUniqueName="[Time Erech].[Yom].[All]" dimensionUniqueName="[Time Erech]" displayFolder="" count="0" unbalanced="0" hidden="1"/>
    <cacheHierarchy uniqueName="[Time Peula].[Chodesh]" caption="חודש" attribute="1" time="1" defaultMemberUniqueName="[Time Peula].[Chodesh].[All]" allUniqueName="[Time Peula].[Chodesh].[All]" dimensionUniqueName="[Time Peula]" displayFolder="" count="0" unbalanced="0" hidden="1"/>
    <cacheHierarchy uniqueName="[Time Peula].[Shana]" caption="שנה" attribute="1" time="1" defaultMemberUniqueName="[Time Peula].[Shana].[All]" allUniqueName="[Time Peula].[Shana].[All]" dimensionUniqueName="[Time Peula]" displayFolder="" count="0" unbalanced="0" hidden="1"/>
    <cacheHierarchy uniqueName="[Time Peula].[Taarich]" caption="תאריך" attribute="1" time="1" keyAttribute="1" defaultMemberUniqueName="[Time Peula].[Taarich].[All]" allUniqueName="[Time Peula].[Taarich].[All]" dimensionUniqueName="[Time Peula]" displayFolder="" count="0" unbalanced="0" hidden="1"/>
    <cacheHierarchy uniqueName="[Time Peula].[Yom]" caption="יום" attribute="1" time="1" defaultMemberUniqueName="[Time Peula].[Yom].[All]" allUniqueName="[Time Peula].[Yom].[All]" dimensionUniqueName="[Time Peula]" displayFolder="" count="0" unbalanced="0" hidden="1"/>
    <cacheHierarchy uniqueName="[Time Sug].[Time Sug]" caption="תקופה" attribute="1" keyAttribute="1" defaultMemberUniqueName="[Time Sug].[Time Sug].&amp;[1]" dimensionUniqueName="[Time Sug]" displayFolder="" count="0" unbalanced="0" hidden="1"/>
    <cacheHierarchy uniqueName="[Tnua].[Kod Mahut Shinuy]" caption="Kod Mahut Shinuy" attribute="1" defaultMemberUniqueName="[Tnua].[Kod Mahut Shinuy].[All]" allUniqueName="[Tnua].[Kod Mahut Shinuy].[All]" dimensionUniqueName="[Tnua]" displayFolder="" count="0" unbalanced="0" hidden="1"/>
    <cacheHierarchy uniqueName="[Tnua].[Kod Revach Cheshbonai]" caption="Kod Revach Cheshbonai" attribute="1" defaultMemberUniqueName="[Tnua].[Kod Revach Cheshbonai].[All]" allUniqueName="[Tnua].[Kod Revach Cheshbonai].[All]" dimensionUniqueName="[Tnua]" displayFolder="" count="0" unbalanced="0" hidden="1"/>
    <cacheHierarchy uniqueName="[Tnua].[Kod Revach Kalkali]" caption="Kod Revach Kalkali" attribute="1" defaultMemberUniqueName="[Tnua].[Kod Revach Kalkali].[All]" allUniqueName="[Tnua].[Kod Revach Kalkali].[All]" dimensionUniqueName="[Tnua]" displayFolder="" count="0" unbalanced="0" hidden="1"/>
    <cacheHierarchy uniqueName="[Tnua].[Tnua ID]" caption="Tnua ID" attribute="1" keyAttribute="1" defaultMemberUniqueName="[Tnua].[Tnua ID].[All]" allUniqueName="[Tnua].[Tnua ID].[All]" dimensionUniqueName="[Tnua]" displayFolder="" count="0" unbalanced="0" hidden="1"/>
    <cacheHierarchy uniqueName="[Measures].[Revach Count]" caption="Revach Count" measure="1" displayFolder="" measureGroup="Revach" count="0"/>
    <cacheHierarchy uniqueName="[Measures].[Mishtanim Count]" caption="Mishtanim Count" measure="1" displayFolder="" measureGroup="Mishtanim" count="0"/>
    <cacheHierarchy uniqueName="[Measures].[Yitrot Count]" caption="Yitrot Count" measure="1" displayFolder="" measureGroup="Yitrot" count="0"/>
    <cacheHierarchy uniqueName="[Measures].[Tnuot Count]" caption="Tnuot Count" measure="1" displayFolder="" measureGroup="Tnuot" count="0"/>
    <cacheHierarchy uniqueName="[Measures].[Mechir Yaad Min]" caption="Mechir Yaad Min" measure="1" displayFolder="" measureGroup="Analiza" count="0"/>
    <cacheHierarchy uniqueName="[Measures].[Mechir Yaad Max]" caption="Mechir Yaad Max" measure="1" displayFolder="" measureGroup="Analiza" count="0"/>
    <cacheHierarchy uniqueName="[Measures].[Mirvach Sikun]" caption="Mirvach Sikun" measure="1" displayFolder="" measureGroup="Analiza" count="0"/>
    <cacheHierarchy uniqueName="[Measures].[Taarich Idkun]" caption="Taarich Idkun" measure="1" displayFolder="" measureGroup="Analiza" count="0"/>
    <cacheHierarchy uniqueName="[Measures].[Taarich Idkun Murchav]" caption="Taarich Idkun Murchav" measure="1" displayFolder="" measureGroup="Analiza" count="0"/>
    <cacheHierarchy uniqueName="[Measures].[Analiza Count]" caption="Analiza Count" measure="1" displayFolder="" measureGroup="Analiza" count="0"/>
    <cacheHierarchy uniqueName="[Measures].[c_Achuz_Ribit_Shnatit]" caption="שיעור ריבית" measure="1" displayFolder="" measureGroup="Mishtanim" count="0"/>
    <cacheHierarchy uniqueName="[Measures].[c_Kamut]" caption="כמות" measure="1" displayFolder="" measureGroup="Yitrot" count="0"/>
    <cacheHierarchy uniqueName="[Measures].[c_Kamut_Min]" caption="כמות מינימלית" measure="1" displayFolder="" count="0"/>
    <cacheHierarchy uniqueName="[Measures].[c_Shovi]" caption="שווי" measure="1" displayFolder="" measureGroup="Yitrot" count="0" oneField="1">
      <fieldsUsage count="1">
        <fieldUsage x="0"/>
      </fieldsUsage>
    </cacheHierarchy>
    <cacheHierarchy uniqueName="[Measures].[c_Revach_Yomi]" caption="רווח כולל" measure="1" displayFolder="" measureGroup="Yitrot" count="0"/>
    <cacheHierarchy uniqueName="[Measures].[c_Shaar]" caption="שער" measure="1" displayFolder="" measureGroup="Yitrot" count="0"/>
    <cacheHierarchy uniqueName="[Measures].[c_Shaar_Tchila]" caption="שער תחילה" measure="1" displayFolder="" measureGroup="Yitrot" count="0"/>
    <cacheHierarchy uniqueName="[Measures].[c_Tsua_Shaar]" caption="תשואה לפי שער" measure="1" displayFolder="" measureGroup="Yitrot" count="0"/>
    <cacheHierarchy uniqueName="[Measures].[c_Macham]" caption="מח&quot;מ" measure="1" displayFolder="" measureGroup="Yitrot" count="0"/>
    <cacheHierarchy uniqueName="[Measures].[c_Machmam]" caption="מחמ&quot;מ" measure="1" displayFolder="" measureGroup="Yitrot" count="0"/>
    <cacheHierarchy uniqueName="[Measures].[c_Tesua_Le_Pidyon]" caption="ת. לפדיון" measure="1" displayFolder="" measureGroup="Yitrot" count="0"/>
    <cacheHierarchy uniqueName="[Measures].[c_Hon_Nifra]" caption="הון נפרע" measure="1" displayFolder="" measureGroup="Mishtanim" count="0"/>
    <cacheHierarchy uniqueName="[Measures].[c_Chasifa_Delta_1]" caption="חשיפה בדלתא 1" measure="1" displayFolder="" measureGroup="Yitrot" count="0"/>
    <cacheHierarchy uniqueName="[Measures].[c_Chasifa_Sach]" caption="סך חשיפה" measure="1" displayFolder="" measureGroup="Yitrot" count="0"/>
    <cacheHierarchy uniqueName="[Measures].[c_Chasifa_Menayot]" caption="סה&quot;כ חשיפה" measure="1" displayFolder="" measureGroup="Yitrot" count="0"/>
    <cacheHierarchy uniqueName="[Measures].[c_Chasifa_Schorot]" caption="סה&quot;כ חשיפה" measure="1" displayFolder="" measureGroup="Yitrot" count="0"/>
    <cacheHierarchy uniqueName="[Measures].[c_Chasifa_Ribit]" caption="סה&quot;כ חשיפה" measure="1" displayFolder="" measureGroup="Yitrot" count="0"/>
    <cacheHierarchy uniqueName="[Measures].[c_Tosefet_Chasifa_Menayot]" caption="חשיפה נגזרים" measure="1" displayFolder="" measureGroup="Yitrot" count="0"/>
    <cacheHierarchy uniqueName="[Measures].[c_Tosefet_Chasifa_Schorot]" caption="חשיפה נגזרים" measure="1" displayFolder="" measureGroup="Yitrot" count="0"/>
    <cacheHierarchy uniqueName="[Measures].[c_Tosefet_Chasifa_Ribit]" caption="חשיפה נגזרים" measure="1" displayFolder="" measureGroup="Yitrot" count="0"/>
    <cacheHierarchy uniqueName="[Measures].[c_Achuz_Me_Menayot_Yisrael]" caption="מתיק מניות ישראליות %" measure="1" displayFolder="" measureGroup="Mishtanim" count="0"/>
    <cacheHierarchy uniqueName="[Measures].[c_Achuz_Portfolio_Me_Tik]" caption="מתיק %" measure="1" displayFolder="" measureGroup="Yitrot" count="0"/>
    <cacheHierarchy uniqueName="[Measures].[c_Achuz_Portfolio_Me_Av]" caption="מאב %" measure="1" displayFolder="" measureGroup="Yitrot" count="0"/>
    <cacheHierarchy uniqueName="[Measures].[c_Achuz_Portfolio2_Me_Av]" caption="מאב %" measure="1" displayFolder="" measureGroup="Yitrot" count="0"/>
    <cacheHierarchy uniqueName="[Measures].[c_Achuz_Portfolio2_Sach_Me_Av]" caption="סך מאב %" measure="1" displayFolder="" measureGroup="Yitrot" count="0"/>
    <cacheHierarchy uniqueName="[Measures].[c_Achuz_Ashrai_Me_Tik_Ashrai]" caption="מתיק אשראי %" measure="1" displayFolder="" measureGroup="Yitrot" count="0"/>
    <cacheHierarchy uniqueName="[Measures].[c_Achuz_Ashrai_Me_Av]" caption="מאב אשראי %" measure="1" displayFolder="" measureGroup="Yitrot" count="0"/>
    <cacheHierarchy uniqueName="[Measures].[c_Achuz_Chasifa_Delta_1_Me_Tik]" caption="חשיפה בדלתא 1 %" measure="1" displayFolder="" measureGroup="Yitrot" count="0"/>
    <cacheHierarchy uniqueName="[Measures].[c_Achuz_Chasifa_Matbea_Me_Tik]" caption="מתיק %" measure="1" displayFolder="" measureGroup="Yitrot" count="0" oneField="1">
      <fieldsUsage count="1">
        <fieldUsage x="90"/>
      </fieldsUsage>
    </cacheHierarchy>
    <cacheHierarchy uniqueName="[Measures].[c_Achuz_Chasifa_Matbea_Me_Av]" caption="מאב %" measure="1" displayFolder="" measureGroup="Yitrot" count="0"/>
    <cacheHierarchy uniqueName="[Measures].[c_Achuz_Chasifa_MatbeaKalkali_Me_Av]" caption="מאב %" measure="1" displayFolder="" count="0"/>
    <cacheHierarchy uniqueName="[Measures].[c_Achuz_Chasifa_Sach_Me_Tik]" caption="סך מתיק %" measure="1" displayFolder="" measureGroup="Yitrot" count="0"/>
    <cacheHierarchy uniqueName="[Measures].[c_Achuz_Chasifa_Sach_Me_Av]" caption="סך מאב %" measure="1" displayFolder="" measureGroup="Yitrot" count="0"/>
    <cacheHierarchy uniqueName="[Measures].[c_Shovi_Metuam]" caption="שווי מתואם" measure="1" displayFolder="" measureGroup="Yitrot" count="0"/>
    <cacheHierarchy uniqueName="[Measures].[c_Shovi_Metuam_Yashan]" caption="שווי מתואם ישן" measure="1" displayFolder="" measureGroup="Yitrot" count="0"/>
    <cacheHierarchy uniqueName="[Measures].[c_Shovi_Hogen]" caption="שווי הוגן" measure="1" displayFolder="" measureGroup="Yitrot" count="0"/>
    <cacheHierarchy uniqueName="[Measures].[c_Bitchonot_Kaful_Kamut]" caption="ביטחונות לפי אחזקה" measure="1" displayFolder="" measureGroup="Yitrot" count="0"/>
    <cacheHierarchy uniqueName="[Measures].[c_Lekabel]" caption="פדיון\ריבית לקבל" measure="1" displayFolder="" measureGroup="Yitrot" count="0"/>
    <cacheHierarchy uniqueName="[Measures].[c_Hon_Nifra_Pct_Keren]" caption="שיעור מהע.נ המונפק" measure="1" displayFolder="" measureGroup="Yitrot" count="0"/>
    <cacheHierarchy uniqueName="[Measures].[c_Shovi_Mimutza]" caption="אחזקה ממוצעת" measure="1" displayFolder="" measureGroup="Revach" count="0"/>
    <cacheHierarchy uniqueName="[Measures].[c_Mishkal_TA100]" caption="משקל בת&quot;א 125" measure="1" displayFolder="" measureGroup="Mishtanim" count="0"/>
    <cacheHierarchy uniqueName="[Measures].[c_Mishkal_TA75]" caption="משקל בת&quot;א 90" measure="1" displayFolder="" measureGroup="Mishtanim" count="0"/>
    <cacheHierarchy uniqueName="[Measures].[c_Mishkal_TA25]" caption="משקל בת&quot;א 35" measure="1" displayFolder="" measureGroup="Mishtanim" count="0"/>
    <cacheHierarchy uniqueName="[Measures].[c_Delta]" caption="דלתא" measure="1" displayFolder="" measureGroup="Mishtanim" count="0"/>
    <cacheHierarchy uniqueName="[Measures].[c_Stiyat_Teken]" caption="סטיית תקן" measure="1" displayFolder="" measureGroup="Mishtanim" count="0"/>
    <cacheHierarchy uniqueName="[Measures].[c_Beta_TA100]" caption="בטא ת&quot;א 125" measure="1" displayFolder="" measureGroup="Mishtanim" count="0"/>
    <cacheHierarchy uniqueName="[Measures].[c_Beta_TA100_Meshuklal]" caption="בטא ת&quot;א 125 משוקלל" measure="1" displayFolder="" measureGroup="Mishtanim" count="0"/>
    <cacheHierarchy uniqueName="[Measures].[c_Shaar_Acharon]" caption="שער אחרון" measure="1" displayFolder="" measureGroup="Mishtanim" count="0"/>
    <cacheHierarchy uniqueName="[Measures].[c_Shaar_Mimutza]" caption="שער מסחר ממוצע" measure="1" displayFolder="" measureGroup="Mishtanim" count="0"/>
    <cacheHierarchy uniqueName="[Measures].[c_Hefresh_Synteti_Bruto]" caption="הפרש מאג&quot;ח ממשלתי" measure="1" displayFolder="" measureGroup="Mishtanim" count="0"/>
    <cacheHierarchy uniqueName="[Measures].[c_Tsua_Tchilat_Chodesh]" caption="תשואה מתחילת חודש" measure="1" displayFolder="" measureGroup="Mishtanim" count="0"/>
    <cacheHierarchy uniqueName="[Measures].[c_Tsua_Tchilat_Shana]" caption="תשואה מתחילת שנה" measure="1" displayFolder="" measureGroup="Mishtanim" count="0"/>
    <cacheHierarchy uniqueName="[Measures].[c_Machzor]" caption="מחזור" measure="1" displayFolder="" measureGroup="Mishtanim" count="0"/>
    <cacheHierarchy uniqueName="[Measures].[c_Shaar_Gavoa]" caption="שער גבוה" measure="1" displayFolder="" measureGroup="Mishtanim" count="0"/>
    <cacheHierarchy uniqueName="[Measures].[c_Shaar_Namuch]" caption="שער נמוך" measure="1" displayFolder="" measureGroup="Mishtanim" count="0"/>
    <cacheHierarchy uniqueName="[Measures].[c_Shaar_Basis]" caption="שער בסיס" measure="1" displayFolder="" measureGroup="Mishtanim" count="0"/>
    <cacheHierarchy uniqueName="[Measures].[c_Speculator_Margin]" caption="Speculator Margin" measure="1" displayFolder="" measureGroup="Mishtanim" count="0"/>
    <cacheHierarchy uniqueName="[Measures].[c_Hedger_Margin]" caption="Hedger Margin" measure="1" displayFolder="" measureGroup="Mishtanim" count="0"/>
    <cacheHierarchy uniqueName="[Measures].[c_Bitchonot]" caption="ביטחונות" measure="1" displayFolder="" measureGroup="Mishtanim" count="0"/>
    <cacheHierarchy uniqueName="[Measures].[c_Stiyat_Teken_Gluma]" caption="ס.ת. גלומה" measure="1" displayFolder="" measureGroup="Mishtanim" count="0"/>
    <cacheHierarchy uniqueName="[Measures].[c_Tsua_Bruto]" caption="ת. ברוטו לפדיון" measure="1" displayFolder="" measureGroup="Mishtanim" count="0"/>
    <cacheHierarchy uniqueName="[Measures].[c_Tsua_Yomit]" caption="תשואה יומית" measure="1" displayFolder="" measureGroup="Mishtanim" count="0"/>
    <cacheHierarchy uniqueName="[Measures].[c_Truma_Tsua_Yomit]" caption="תרומה לתשואה יומית" measure="1" displayFolder="" measureGroup="Mishtanim" count="0"/>
    <cacheHierarchy uniqueName="[Measures].[c_Hefresh_Mishkal_TA100]" caption="הפרש ממשקל בת&quot;א 125" measure="1" displayFolder="" measureGroup="Mishtanim" count="0"/>
    <cacheHierarchy uniqueName="[Measures].[c_Achuz_Mishkal_TA100]" caption="אחוז ממשקל בת&quot;א 125" measure="1" displayFolder="" measureGroup="Mishtanim" count="0"/>
    <cacheHierarchy uniqueName="[Measures].[c_Tnuot_Shaar_Peula]" caption="שער פעולה" measure="1" displayFolder="" measureGroup="Tnuot" count="0"/>
    <cacheHierarchy uniqueName="[Measures].[c_Tnuot_Shaar_Peula_Makor]" caption="שער פעולה מקור" measure="1" displayFolder="" measureGroup="Tnuot" count="0"/>
    <cacheHierarchy uniqueName="[Measures].[c_Tnuot_Shaar_Matbea]" caption="שער מטבע פעולה" measure="1" displayFolder="" measureGroup="Tnuot" count="0"/>
    <cacheHierarchy uniqueName="[Measures].[c_Tnuot_Erech_Nakuv]" caption="ע.נ. פעולה" measure="1" displayFolder="" measureGroup="Tnuot" count="0"/>
    <cacheHierarchy uniqueName="[Measures].[c_Tnuot_ABS_Erech_Nakuv]" caption="ע.נ. פעולה בערך מוחלט" measure="1" displayFolder="" measureGroup="Tnuot" count="0"/>
    <cacheHierarchy uniqueName="[Measures].[c_Tnuot_Erech_Nakuv_Yitrot]" caption="ע.נ. מיתרות" measure="1" displayFolder="" count="0"/>
    <cacheHierarchy uniqueName="[Measures].[c_Tnuot_Hefresh_Synteti_Bruto]" caption="הפרש מאג&quot;ח ממשלתי פעולה" measure="1" displayFolder="" measureGroup="Tnuot" count="0"/>
    <cacheHierarchy uniqueName="[Measures].[c_Tnuot_Shaar_Acharon]" caption="שער אחרון" measure="1" displayFolder="" measureGroup="Tnuot" count="0"/>
    <cacheHierarchy uniqueName="[Measures].[c_Tnuot_Shaar_Basis]" caption="שער בסיס" measure="1" displayFolder="" measureGroup="Tnuot" count="0"/>
    <cacheHierarchy uniqueName="[Measures].[c_Tnuot_Tsua_Tchilat_Shana]" caption="תשואה מתחילת שנה" measure="1" displayFolder="" measureGroup="Tnuot" count="0"/>
    <cacheHierarchy uniqueName="[Measures].[c_Tnuot_Tsua_Tchilat_Chodesh]" caption="תשואה מתחילת חודש" measure="1" displayFolder="" measureGroup="Tnuot" count="0"/>
    <cacheHierarchy uniqueName="[Measures].[c_Tnuot_Machzor]" caption="מחזור" measure="1" displayFolder="" measureGroup="Tnuot" count="0"/>
    <cacheHierarchy uniqueName="[Measures].[c_Tnuot_Achuz_Machzor]" caption="ממחזור %" measure="1" displayFolder="" measureGroup="Tnuot" count="0"/>
    <cacheHierarchy uniqueName="[Measures].[c_Tnuot_Shaar_Mimutza]" caption="שער ממוצע" measure="1" displayFolder="" measureGroup="Tnuot" count="0"/>
    <cacheHierarchy uniqueName="[Measures].[c_Tnuot_Achuz_Shaar_Mimutza]" caption="שינוי משער ממוצע" measure="1" displayFolder="" measureGroup="Tnuot" count="0"/>
    <cacheHierarchy uniqueName="[Measures].[c_Tnuot_Schum_Peula]" caption="סכום פעולה" measure="1" displayFolder="" measureGroup="Tnuot" count="0"/>
    <cacheHierarchy uniqueName="[Measures].[c_Tnuot_Schum_Peula_Makor]" caption="סכום פעולה מקור" measure="1" displayFolder="" measureGroup="Tnuot" count="0"/>
    <cacheHierarchy uniqueName="[Measures].[c_Tnuot_Kamut_Analiza]" caption="כמות אנליזה" measure="1" displayFolder="" count="0"/>
    <cacheHierarchy uniqueName="[Measures].[c_Tnuot_Revach_Cheshbonai]" caption="רווח חשבונאי" measure="1" displayFolder="" measureGroup="Tnuot" count="0"/>
    <cacheHierarchy uniqueName="[Measures].[c_Mechir_Yaad_Max]" caption="יעד מקסימום אנליזה" measure="1" displayFolder="" measureGroup="Analiza" count="0"/>
    <cacheHierarchy uniqueName="[Measures].[c_Mechir_Yaad_Min]" caption="יעד מינימום אנליזה" measure="1" displayFolder="" measureGroup="Analiza" count="0"/>
    <cacheHierarchy uniqueName="[Measures].[c_Mirvach_Sikun]" caption="מרווח סיכון אנליזה" measure="1" displayFolder="" measureGroup="Analiza" count="0"/>
    <cacheHierarchy uniqueName="[Measures].[c_Taarich_Idkun]" caption="ת. עדכון המלצה" measure="1" displayFolder="" measureGroup="Analiza" count="0"/>
    <cacheHierarchy uniqueName="[Measures].[c_blank]" caption="c_blank" measure="1" displayFolder="" count="0"/>
    <cacheHierarchy uniqueName="[Measures].[c_PLC_Shovi_Sof]" caption="שווי סוף תקופה" measure="1" displayFolder="חודשי PL" measureGroup="Yitrot" count="0"/>
    <cacheHierarchy uniqueName="[Measures].[c_PLC_Shovi_Mimutza]" caption="אחזקת ממוצעת" measure="1" displayFolder="חודשי PL" measureGroup="Yitrot" count="0"/>
    <cacheHierarchy uniqueName="[Measures].[c_PLC_Revach_Yomi]" caption="רווח" measure="1" displayFolder="חודשי PL" measureGroup="Yitrot" count="0"/>
    <cacheHierarchy uniqueName="[Measures].[c_PLC_Tsua]" caption="תשואה" measure="1" displayFolder="חודשי PL" measureGroup="Yitrot" count="0"/>
    <cacheHierarchy uniqueName="[Measures].[c_PLC_Chasifa_Menayot_Mimutza]" caption="אחזקת ממוצעת נ.ב" measure="1" displayFolder="חודשי PL" measureGroup="Yitrot" count="0"/>
    <cacheHierarchy uniqueName="[Measures].[c_PLC_Chasifa_Menayot_Achuz_Me_Tik_Mimutza]" caption="מתיק %" measure="1" displayFolder="חודשי PL" measureGroup="Yitrot" count="0"/>
    <cacheHierarchy uniqueName="[Measures].[c_PLC_Chasifa_Menayot_Tsua]" caption="תשואה נ.ב" measure="1" displayFolder="חודשי PL" measureGroup="Yitrot" count="0"/>
    <cacheHierarchy uniqueName="[Measures].[c_PLC_Chasifa_Menayot_Truma_Tsua]" caption="תרומה לתשואה נ.ב" measure="1" displayFolder="חודשי PL" measureGroup="Yitrot" count="0"/>
    <cacheHierarchy uniqueName="[Measures].[c_PLC_Tsua_Madad_Hashvaa]" caption="תשואה שוק" measure="1" displayFolder="חודשי PL" measureGroup="Yitrot" count="0"/>
    <cacheHierarchy uniqueName="[Measures].[c_PLR_Shovi_Tchila]" caption="שווי תחילת תקופה" measure="1" displayFolder="PL_REP" measureGroup="Yitrot" count="0"/>
    <cacheHierarchy uniqueName="[Measures].[c_PLR_Shovi_Sof]" caption="שווי סוף תקופה" measure="1" displayFolder="PL_REP" measureGroup="Yitrot" count="0"/>
    <cacheHierarchy uniqueName="[Measures].[c_PLR_Kamut_Sof]" caption="כמות יתרת סגירה" measure="1" displayFolder="PL_REP" measureGroup="Yitrot" count="0"/>
    <cacheHierarchy uniqueName="[Measures].[c_PLR_Hefreshei_Shaar]" caption="הפרשי שער רווח שטרם מומש" measure="1" displayFolder="PL_REP" measureGroup="Yitrot" count="0"/>
    <cacheHierarchy uniqueName="[Measures].[c_PLR_Hefreshei_Mechir]" caption="הפרשי מחיר רווח שטרם מומש" measure="1" displayFolder="PL_REP" measureGroup="Yitrot" count="0"/>
    <cacheHierarchy uniqueName="[Measures].[c_PLR_Tazrim_Rechisha]" caption="ת.מ.:רכישה" measure="1" displayFolder="PL_REP" measureGroup="Yitrot" count="0"/>
    <cacheHierarchy uniqueName="[Measures].[c_PLR_Tazrim_Mechira]" caption="ת.מ.:מכירה" measure="1" displayFolder="PL_REP" measureGroup="Yitrot" count="0"/>
    <cacheHierarchy uniqueName="[Measures].[c_PLR_Tazrim_Amalot]" caption="ת.מ.:עמלות" measure="1" displayFolder="PL_REP" measureGroup="Yitrot" count="0"/>
    <cacheHierarchy uniqueName="[Measures].[c_PLR_Tazrim_HechzereiKeren]" caption="ת.מ.:החזרי קרן" measure="1" displayFolder="PL_REP" measureGroup="Yitrot" count="0"/>
    <cacheHierarchy uniqueName="[Measures].[c_PLR_Tazrim_Takbulim]" caption="ת.מ.:תקבולים" measure="1" displayFolder="PL_REP" measureGroup="Yitrot" count="0"/>
    <cacheHierarchy uniqueName="[Measures].[c_PLR_Tazrim_Mas]" caption="ת.מ.:מס" measure="1" displayFolder="PL_REP" measureGroup="Yitrot" count="0"/>
    <cacheHierarchy uniqueName="[Measures].[c_PLR_Tazrim_Acher]" caption="ת.מ.:אחר" measure="1" displayFolder="PL_REP" measureGroup="Yitrot" count="0"/>
    <cacheHierarchy uniqueName="[Measures].[c_PLR_Tazrim_Unknown]" caption="ת.מ.:לא ידוע" measure="1" displayFolder="PL_REP" measureGroup="Yitrot" count="0"/>
    <cacheHierarchy uniqueName="[Measures].[c_PLR_Tazrim_Total]" caption="תזרימי מזומנים בתקופה" measure="1" displayFolder="PL_REP" measureGroup="Yitrot" count="0"/>
    <cacheHierarchy uniqueName="[Measures].[c_PLR_Yamei_Tkufa_Total]" caption="c_PLR_Yamei_Tkufa_Total" measure="1" displayFolder="PL_REP" measureGroup="Yitrot" count="0"/>
    <cacheHierarchy uniqueName="[Measures].[c_PLR_Yamei_Tkufa_Shovi]" caption="c_PLR_Yamei_Tkufa_Shovi" measure="1" displayFolder="PL_REP" measureGroup="Yitrot" count="0"/>
    <cacheHierarchy uniqueName="[Measures].[c_PLR_Shovi_Mimutza]" caption="יתרת ספרים ממוצעת" measure="1" displayFolder="PL_REP" measureGroup="Yitrot" count="0"/>
    <cacheHierarchy uniqueName="[Measures].[c_PLR_Tsua]" caption="תשואה" measure="1" displayFolder="PL_REP" measureGroup="Yitrot" count="0"/>
    <cacheHierarchy uniqueName="[Measures].[c_PLR_Tsua_Prev]" caption="c_PLR_Tsua_Prev" measure="1" displayFolder="PL_REP" measureGroup="Yitrot" count="0"/>
    <cacheHierarchy uniqueName="[Measures].[c_PLR_Achuz_Shovi_Me_Tik_Mimutza]" caption="מתיק %" measure="1" displayFolder="PL_REP" measureGroup="Yitrot" count="0"/>
    <cacheHierarchy uniqueName="[Measures].[c_PLR_Truma_Tsua]" caption="תרומה לתשואה" measure="1" displayFolder="PL_REP" measureGroup="Yitrot" count="0"/>
    <cacheHierarchy uniqueName="[Measures].[c_PLR_Chasifa_Menayot_Sof]" caption="חשיפה מניות סוף תקופה" measure="1" displayFolder="PL_REP" measureGroup="Yitrot" count="0"/>
    <cacheHierarchy uniqueName="[Measures].[c_PLR_Chasifa_Menayot_Mimutza]" caption="אחזקת ממוצעת נ.ב" measure="1" displayFolder="PL_REP" measureGroup="Yitrot" count="0"/>
    <cacheHierarchy uniqueName="[Measures].[c_PLR_Chasifa_Menayot_Achuz_Me_Tik_Mimutza]" caption="מתיק %" measure="1" displayFolder="PL_REP" measureGroup="Yitrot" count="0"/>
    <cacheHierarchy uniqueName="[Measures].[c_PLR_Chasifa_Menayot_Tsua]" caption="תשואה נ.ב" measure="1" displayFolder="PL_REP" measureGroup="Yitrot" count="0"/>
    <cacheHierarchy uniqueName="[Measures].[c_PLR_Chasifa_Menayot_Truma_Tsua]" caption="תרומה לתשואה נ.ב" measure="1" displayFolder="PL_REP" measureGroup="Yitrot" count="0"/>
    <cacheHierarchy uniqueName="[Measures].[c_PLR_Chasifa_Sach_Sof]" caption="c_PLR_Chasifa_Sach_Sof" measure="1" displayFolder="PL_Chasifa_Sach" measureGroup="Yitrot" count="0"/>
    <cacheHierarchy uniqueName="[Measures].[c_PLR_Chasifa_Sach_Mimutza]" caption="c_PLR_Chasifa_Sach_Mimutza" measure="1" displayFolder="PL_Chasifa_Sach" measureGroup="Yitrot" count="0"/>
    <cacheHierarchy uniqueName="[Measures].[c_PLR_Chasifa_Sach_Achuz_Me_Tik_Mimutza]" caption="סך מתיק %" measure="1" displayFolder="PL_Chasifa_Sach" measureGroup="Yitrot" count="0"/>
    <cacheHierarchy uniqueName="[Measures].[c_PLR_Chasifa_Sach_Tsua]" caption="c_PLR_Chasifa_Sach_Tsua" measure="1" displayFolder="PL_Chasifa_Sach" measureGroup="Yitrot" count="0"/>
    <cacheHierarchy uniqueName="[Measures].[c_PLR_Chasifa_Sach_Truma_Tsua]" caption="c_PLR_Chasifa_Sach_Truma_Tsua" measure="1" displayFolder="PL_Chasifa_Sach" measureGroup="Yitrot" count="0"/>
    <cacheHierarchy uniqueName="[Measures].[c_PLR_Madad_Hashvaa]" caption="שוק" measure="1" displayFolder="PL_REP" measureGroup="Yitrot" count="0"/>
    <cacheHierarchy uniqueName="[Measures].[c_PLR_Tsua_Madad_Hashvaa]" caption="תשואה שוק" measure="1" displayFolder="PL_REP" measureGroup="Yitrot" count="0"/>
    <cacheHierarchy uniqueName="[Measures].[c_Kod_Ashrai_Manpik]" caption="קוד לווה" measure="1" displayFolder="אשראי" measureGroup="Ashrai" count="0"/>
    <cacheHierarchy uniqueName="[Measures].[c_Teur_Ashrai_Manpik]" caption="תאור לווה" measure="1" displayFolder="אשראי" measureGroup="Ashrai" count="0"/>
    <cacheHierarchy uniqueName="[Measures].[c_Shem Ish Kesher 1]" caption="שם איש קשר 1" measure="1" displayFolder="אשראי" measureGroup="Ashrai" count="0"/>
    <cacheHierarchy uniqueName="[Measures].[c_Shem Ish Kesher 2]" caption="שם איש קשר 2" measure="1" displayFolder="אשראי" measureGroup="Ashrai" count="0"/>
    <cacheHierarchy uniqueName="[Measures].[c_Shem Ish Kesher 3]" caption="שם איש קשר 3" measure="1" displayFolder="אשראי" measureGroup="Ashrai" count="0"/>
    <cacheHierarchy uniqueName="[Measures].[c_Email Ish Kesher 1]" caption="אימייל איש קשר 1" measure="1" displayFolder="אשראי" measureGroup="Ashrai" count="0"/>
    <cacheHierarchy uniqueName="[Measures].[c_Email Ish Kesher 2]" caption="אימייל איש קשר 2" measure="1" displayFolder="אשראי" measureGroup="Ashrai" count="0"/>
    <cacheHierarchy uniqueName="[Measures].[c_Email Ish Kesher 3]" caption="אימייל איש קשר 3" measure="1" displayFolder="אשראי" measureGroup="Ashrai" count="0"/>
    <cacheHierarchy uniqueName="[Measures].[c_Telephone Ish Kesher 1]" caption="טלפון איש קשר 1" measure="1" displayFolder="אשראי" measureGroup="Ashrai" count="0"/>
    <cacheHierarchy uniqueName="[Measures].[c_Telephone Ish Kesher 2]" caption="טלפון איש קשר 2" measure="1" displayFolder="אשראי" measureGroup="Ashrai" count="0"/>
    <cacheHierarchy uniqueName="[Measures].[c_Telephone Ish Kesher 3]" caption="טלפון איש קשר 3" measure="1" displayFolder="אשראי" measureGroup="Ashrai" count="0"/>
    <cacheHierarchy uniqueName="[Measures].[c_Kod Misgeret]" caption="קוד מסגרת" measure="1" displayFolder="אשראי" measureGroup="Ashrai" count="0"/>
    <cacheHierarchy uniqueName="[Measures].[c_Gorem_Metapel_1]" caption="גורם מטפל 1" measure="1" displayFolder="אשראי" measureGroup="Ashrai" count="0"/>
    <cacheHierarchy uniqueName="[Measures].[c_Gorem_Metapel_2]" caption="גורם מטפל 2" measure="1" displayFolder="אשראי" measureGroup="Ashrai" count="0"/>
    <cacheHierarchy uniqueName="[Measures].[c_Gorem_Metapel_3]" caption="גורם מטפל 3" measure="1" displayFolder="אשראי" measureGroup="Ashrai" count="0"/>
    <cacheHierarchy uniqueName="[Measures].[c_Miargen_1]" caption="מארגן 1" measure="1" displayFolder="אשראי" measureGroup="Ashrai" count="0"/>
    <cacheHierarchy uniqueName="[Measures].[c_Miargen_2]" caption="מארגן 2" measure="1" displayFolder="אשראי" measureGroup="Ashrai" count="0"/>
    <cacheHierarchy uniqueName="[Measures].[c_Miargen_3]" caption="מארגן 3" measure="1" displayFolder="אשראי" measureGroup="Ashrai" count="0"/>
    <cacheHierarchy uniqueName="[Measures].[c_Mimamen_Shutaf_1]" caption="מממן שותף 1" measure="1" displayFolder="אשראי" measureGroup="Ashrai" count="0"/>
    <cacheHierarchy uniqueName="[Measures].[c_Mimamen_Shutaf_2]" caption="מממן שותף 2" measure="1" displayFolder="אשראי" measureGroup="Ashrai" count="0"/>
    <cacheHierarchy uniqueName="[Measures].[c_Mimamen_Shutaf_3]" caption="מממן שותף 3" measure="1" displayFolder="אשראי" measureGroup="Ashrai" count="0"/>
    <cacheHierarchy uniqueName="[Measures].[c_Status_Misgeret]" caption="סטטוס מסגרת אשראי" measure="1" displayFolder="אשראי" measureGroup="Ashrai" count="0"/>
    <cacheHierarchy uniqueName="[Measures].[c_Taarich_Sium]" caption="תאריך סיום מסגרת" measure="1" displayFolder="אשראי" measureGroup="Ashrai" count="0"/>
    <cacheHierarchy uniqueName="[Measures].[c_Taarich_Tchila]" caption="תאריך התחלת מסגרת" measure="1" displayFolder="אשראי" measureGroup="Ashrai" count="0"/>
    <cacheHierarchy uniqueName="[Measures].[c_Teur_Consortium]" caption="קונסורציום" measure="1" displayFolder="אשראי" measureGroup="Ashrai" count="0"/>
    <cacheHierarchy uniqueName="[Measures].[c_Teur_Anaf_Ashrai]" caption="ענף" measure="1" displayFolder="אשראי" measureGroup="Ashrai" count="0"/>
    <cacheHierarchy uniqueName="[Measures].[c_Kvutzat_Lovim_Ashrai]" caption="קבוצת לווים" measure="1" displayFolder="אשראי" measureGroup="Ashrai" count="0"/>
    <cacheHierarchy uniqueName="[Measures].[c_Schum Misgeret Ashrai]" caption="סכום מסגרת" measure="1" displayFolder="" measureGroup="Ashrai" count="0"/>
    <cacheHierarchy uniqueName="[Measures].[c_Schum Misgeret Ashrai2]" caption="סכום מסגרת" measure="1" displayFolder="אשראי" measureGroup="Ashrai" count="0"/>
    <cacheHierarchy uniqueName="[Measures].[c_Achuz Pitzul Ashrai]" caption="פיצול %" measure="1" displayFolder="" measureGroup="Ashrai" count="0"/>
    <cacheHierarchy uniqueName="[Measures].[c_Achuz Pitzul Ashrai2]" caption="פיצול %" measure="1" displayFolder="אשראי" measureGroup="Ashrai" count="0"/>
    <cacheHierarchy uniqueName="[Measures].[c_Yitra_Ashrai]" caption="יתרה ניצול בש&quot;ח" measure="1" displayFolder="" measureGroup="Ashrai" count="0"/>
    <cacheHierarchy uniqueName="[Measures].[c_Yitra_Ashrai2]" caption="יתרה ניצול בש&quot;ח" measure="1" displayFolder="אשראי" measureGroup="Ashrai" count="0"/>
    <cacheHierarchy uniqueName="[Measures].[c_Yitra_Ashrai_Matbea]" caption="יתרה ניצול מטבע מוביל" measure="1" displayFolder="" measureGroup="Ashrai" count="0"/>
    <cacheHierarchy uniqueName="[Measures].[c_Yitra_Ashrai_Matbea2]" caption="יתרה ניצול מטבע מוביל" measure="1" displayFolder="אשראי" measureGroup="Ashrai" count="0"/>
    <cacheHierarchy uniqueName="[Measures].[c_Shovi_Ashrai]" caption="שווי" measure="1" displayFolder="" measureGroup="Ashrai" count="0"/>
    <cacheHierarchy uniqueName="[Measures].[c_Kamut_Ashrai]" caption="כמות" measure="1" displayFolder="" measureGroup="Ashrai" count="0"/>
    <cacheHierarchy uniqueName="[Measures].[c_Shovi_Metuam_Ashrai]" caption="שווי מתואם" measure="1" displayFolder="" measureGroup="Ashrai" count="0"/>
    <cacheHierarchy uniqueName="[Measures].[c_Shovi_Hogen_Ashrai]" caption="שווי הוגן" measure="1" displayFolder="" measureGroup="Ashrai" count="0"/>
    <cacheHierarchy uniqueName="[Measures].[c_Chasifa_Sach_Ashrai]" caption="סה&quot;כ חשיפה" measure="1" displayFolder="" measureGroup="Ashrai" count="0"/>
    <cacheHierarchy uniqueName="[Measures].[c_Macham_Ashrai]" caption="מח&quot;מ" measure="1" displayFolder="" measureGroup="Ashrai" count="0"/>
    <cacheHierarchy uniqueName="[Measures].[c_Tesua_Le_Pidyon_Ashrai]" caption="ת.לפדיון" measure="1" displayFolder="" measureGroup="Ashrai" count="0"/>
    <cacheHierarchy uniqueName="[Measures].[c_Achuz_Ribit_Shnatit_Ashrai]" caption="שיעור ריבית" measure="1" displayFolder="" measureGroup="Ashrai" count="0"/>
    <cacheHierarchy uniqueName="[Measures].[c_Tnuot_Schum_Peula_Ashrai]" caption="סכום פעולה" measure="1" displayFolder="" measureGroup="Ashrai" count="0"/>
    <cacheHierarchy uniqueName="[Measures].[c_VWAP]" caption="VWAP" measure="1" displayFolder="" measureGroup="Mishtanim" count="0"/>
    <cacheHierarchy uniqueName="[Measures].[c_Achuz_Chasifa_Menayot_Me_Chasifa_Sach]" caption="% מתיק חשיפה" measure="1" displayFolder="" measureGroup="Yitrot" count="0"/>
    <cacheHierarchy uniqueName="[Measures].[c_Achuz_Chasifa_Delta_1_Chasifa_Sach]" caption="% דלתא 1 מסך חשיפה" measure="1" displayFolder="" measureGroup="Yitrot" count="0"/>
    <cacheHierarchy uniqueName="[Measures].[c_Mishkal_Portfolio_TA125]" caption="אחוז בת&quot;א 125" measure="1" displayFolder="" measureGroup="Mishtanim" count="0"/>
    <cacheHierarchy uniqueName="[Measures].[c_Hefresh_Portfolio_TA125]" caption="הפרש מת&quot;א 125" measure="1" displayFolder="" measureGroup="Mishtanim" count="0"/>
    <cacheHierarchy uniqueName="[Measures].[c_Kod_Kupa_MRM]" caption="חברה MRM" measure="1" displayFolder="" measureGroup="Yitrot" count="0"/>
    <cacheHierarchy uniqueName="[Measures].[c_Shaar_Pticha]" caption="שער פתיחה" measure="1" displayFolder="" measureGroup="Mishtanim" count="0"/>
    <cacheHierarchy uniqueName="[Measures].[Factor]" caption="Factor" measure="1" displayFolder="" measureGroup="Medida" count="0" hidden="1"/>
    <cacheHierarchy uniqueName="[Measures].[Kod Tik Chofshi]" caption="Kod Tik Chofshi" measure="1" displayFolder="" measureGroup="Migbalot" count="0" hidden="1"/>
    <cacheHierarchy uniqueName="[Measures].[Min Val]" caption="Min Val" measure="1" displayFolder="" measureGroup="Migbalot" count="0" hidden="1"/>
    <cacheHierarchy uniqueName="[Measures].[Target Val]" caption="Target Val" measure="1" displayFolder="" measureGroup="Migbalot" count="0" hidden="1"/>
    <cacheHierarchy uniqueName="[Measures].[Max Val]" caption="Max Val" measure="1" displayFolder="" measureGroup="Migbalot" count="0" hidden="1"/>
    <cacheHierarchy uniqueName="[Measures].[Yamim]" caption="Yamim" measure="1" displayFolder="" measureGroup="Migbalot" count="0" hidden="1"/>
    <cacheHierarchy uniqueName="[Measures].[Yamim Divuach]" caption="Yamim Divuach" measure="1" displayFolder="" measureGroup="Migbalot" count="0" hidden="1"/>
    <cacheHierarchy uniqueName="[Measures].[Sach Divuach]" caption="Sach Divuach" measure="1" displayFolder="" measureGroup="Migbalot" count="0" hidden="1"/>
    <cacheHierarchy uniqueName="[Measures].[Achuz Pitzul]" caption="פיצול %" measure="1" displayFolder="" measureGroup="Pitzulim" count="0" hidden="1"/>
    <cacheHierarchy uniqueName="[Measures].[Revach Bruto]" caption="Revach Bruto" measure="1" displayFolder="" measureGroup="Revach" count="0" hidden="1"/>
    <cacheHierarchy uniqueName="[Measures].[Revach Neto]" caption="Revach Neto" measure="1" displayFolder="" measureGroup="Revach" count="0" hidden="1"/>
    <cacheHierarchy uniqueName="[Measures].[Nikuy Mas]" caption="Nikuy Mas" measure="1" displayFolder="" measureGroup="Revach" count="0" hidden="1"/>
    <cacheHierarchy uniqueName="[Measures].[Shovi Mimutza]" caption="Shovi Mimutza" measure="1" displayFolder="" measureGroup="Revach" count="0" hidden="1"/>
    <cacheHierarchy uniqueName="[Measures].[Shovi Tchilat Tkufa]" caption="Shovi Tchilat Tkufa" measure="1" displayFolder="" measureGroup="Revach" count="0" hidden="1"/>
    <cacheHierarchy uniqueName="[Measures].[Shovi Sof Tkufa]" caption="Shovi Sof Tkufa" measure="1" displayFolder="" measureGroup="Revach" count="0" hidden="1"/>
    <cacheHierarchy uniqueName="[Measures].[Shovi Menayot Mimutza]" caption="Shovi Menayot Mimutza" measure="1" displayFolder="" measureGroup="Revach" count="0" hidden="1"/>
    <cacheHierarchy uniqueName="[Measures].[Shaar Acharon]" caption="Shaar Acharon" measure="1" displayFolder="" measureGroup="Mishtanim" count="0" hidden="1"/>
    <cacheHierarchy uniqueName="[Measures].[Shaar Basis]" caption="Shaar Basis" measure="1" displayFolder="" measureGroup="Mishtanim" count="0" hidden="1"/>
    <cacheHierarchy uniqueName="[Measures].[Shaar Mimutza]" caption="Shaar Mimutza" measure="1" displayFolder="" measureGroup="Mishtanim" count="0" hidden="1"/>
    <cacheHierarchy uniqueName="[Measures].[Shaar Gavoa]" caption="Shaar Gavoa" measure="1" displayFolder="" measureGroup="Mishtanim" count="0" hidden="1"/>
    <cacheHierarchy uniqueName="[Measures].[Shaar Namuch]" caption="Shaar Namuch" measure="1" displayFolder="" measureGroup="Mishtanim" count="0" hidden="1"/>
    <cacheHierarchy uniqueName="[Measures].[Tsua Bruto]" caption="Tsua Bruto" measure="1" displayFolder="" measureGroup="Mishtanim" count="0" hidden="1"/>
    <cacheHierarchy uniqueName="[Measures].[Tsua Neto]" caption="Tsua Neto" measure="1" displayFolder="" measureGroup="Mishtanim" count="0" hidden="1"/>
    <cacheHierarchy uniqueName="[Measures].[Shanim Le Pidyon]" caption="Shanim Le Pidyon" measure="1" displayFolder="" measureGroup="Mishtanim" count="0" hidden="1"/>
    <cacheHierarchy uniqueName="[Measures].[Orech Hayim]" caption="Orech Hayim" measure="1" displayFolder="" measureGroup="Mishtanim" count="0" hidden="1"/>
    <cacheHierarchy uniqueName="[Measures].[Hon Nifra]" caption="Hon Nifra" measure="1" displayFolder="" measureGroup="Mishtanim" count="0" hidden="1"/>
    <cacheHierarchy uniqueName="[Measures].[Stiyat Teken]" caption="Stiyat Teken" measure="1" displayFolder="" measureGroup="Mishtanim" count="0" hidden="1"/>
    <cacheHierarchy uniqueName="[Measures].[Beta]" caption="Beta" measure="1" displayFolder="" measureGroup="Mishtanim" count="0" hidden="1"/>
    <cacheHierarchy uniqueName="[Measures].[Delta]" caption="Delta" measure="1" displayFolder="" measureGroup="Mishtanim" count="0" hidden="1"/>
    <cacheHierarchy uniqueName="[Measures].[Mishkal TA25]" caption="Mishkal TA25" measure="1" displayFolder="" measureGroup="Mishtanim" count="0" hidden="1"/>
    <cacheHierarchy uniqueName="[Measures].[Mishkal TA75]" caption="Mishkal TA75" measure="1" displayFolder="" measureGroup="Mishtanim" count="0" hidden="1"/>
    <cacheHierarchy uniqueName="[Measures].[Mishkal TA100]" caption="Mishkal TA100" measure="1" displayFolder="" measureGroup="Mishtanim" count="0" hidden="1"/>
    <cacheHierarchy uniqueName="[Measures].[Hefresh Synteti Bruto]" caption="Hefresh Synteti Bruto" measure="1" displayFolder="" measureGroup="Mishtanim" count="0" hidden="1"/>
    <cacheHierarchy uniqueName="[Measures].[Tsua Tchilat Chodesh]" caption="Tsua Tchilat Chodesh" measure="1" displayFolder="" measureGroup="Mishtanim" count="0" hidden="1"/>
    <cacheHierarchy uniqueName="[Measures].[Tsua Tchilat Shana]" caption="Tsua Tchilat Shana" measure="1" displayFolder="" measureGroup="Mishtanim" count="0" hidden="1"/>
    <cacheHierarchy uniqueName="[Measures].[Machzor]" caption="Machzor" measure="1" displayFolder="" measureGroup="Mishtanim" count="0" hidden="1"/>
    <cacheHierarchy uniqueName="[Measures].[Achuz Ribit Shnatit]" caption="Achuz Ribit Shnatit" measure="1" displayFolder="" measureGroup="Mishtanim" count="0" hidden="1"/>
    <cacheHierarchy uniqueName="[Measures].[Speculator Margin]" caption="Speculator Margin" measure="1" displayFolder="" measureGroup="Mishtanim" count="0" hidden="1"/>
    <cacheHierarchy uniqueName="[Measures].[Hedger Margin]" caption="Hedger Margin" measure="1" displayFolder="" measureGroup="Mishtanim" count="0" hidden="1"/>
    <cacheHierarchy uniqueName="[Measures].[Bitchonot]" caption="Bitchonot" measure="1" displayFolder="" measureGroup="Mishtanim" count="0" hidden="1"/>
    <cacheHierarchy uniqueName="[Measures].[Stiyat Teken Gluma]" caption="Stiyat Teken Gluma" measure="1" displayFolder="" measureGroup="Mishtanim" count="0" hidden="1"/>
    <cacheHierarchy uniqueName="[Measures].[VWAP]" caption="VWAP" measure="1" displayFolder="" measureGroup="Mishtanim" count="0" hidden="1"/>
    <cacheHierarchy uniqueName="[Measures].[Shaar Pticha]" caption="Shaar Pticha" measure="1" displayFolder="" measureGroup="Mishtanim" count="0" hidden="1"/>
    <cacheHierarchy uniqueName="[Measures].[Shovi]" caption="Shovi" measure="1" displayFolder="" measureGroup="Yitrot" count="0" hidden="1"/>
    <cacheHierarchy uniqueName="[Measures].[Revach Yomi]" caption="Revach Yomi" measure="1" displayFolder="" measureGroup="Yitrot" count="0" hidden="1"/>
    <cacheHierarchy uniqueName="[Measures].[Kamut]" caption="ע.נ" measure="1" displayFolder="" measureGroup="Yitrot" count="0" hidden="1"/>
    <cacheHierarchy uniqueName="[Measures].[Shaar]" caption="Shaar" measure="1" displayFolder="" measureGroup="Yitrot" count="0" hidden="1"/>
    <cacheHierarchy uniqueName="[Measures].[Macham]" caption="Macham" measure="1" displayFolder="" measureGroup="Yitrot" count="0" hidden="1"/>
    <cacheHierarchy uniqueName="[Measures].[Machmam]" caption="Machmam" measure="1" displayFolder="" measureGroup="Yitrot" count="0" hidden="1"/>
    <cacheHierarchy uniqueName="[Measures].[Tesua Le Pidyon]" caption="Tesua Le Pidyon" measure="1" displayFolder="" measureGroup="Yitrot" count="0" hidden="1"/>
    <cacheHierarchy uniqueName="[Measures].[Tesua Le Pidyon Hogen]" caption="Tesua Le Pidyon Hogen" measure="1" displayFolder="" measureGroup="Yitrot" count="0" hidden="1"/>
    <cacheHierarchy uniqueName="[Measures].[Shovi Macham]" caption="Shovi Macham" measure="1" displayFolder="" measureGroup="Yitrot" count="0" hidden="1"/>
    <cacheHierarchy uniqueName="[Measures].[Chasifa Macham Ribit]" caption="Chasifa Macham Ribit" measure="1" displayFolder="" measureGroup="Yitrot" count="0" hidden="1"/>
    <cacheHierarchy uniqueName="[Measures].[Shovi Machmam]" caption="Shovi Machmam" measure="1" displayFolder="" measureGroup="Yitrot" count="0" hidden="1"/>
    <cacheHierarchy uniqueName="[Measures].[Shovi Tesua Le Pidyon]" caption="Shovi Tesua Le Pidyon" measure="1" displayFolder="" measureGroup="Yitrot" count="0" hidden="1"/>
    <cacheHierarchy uniqueName="[Measures].[Shovi Tesua Le Pidyon Hogen]" caption="Shovi Tesua Le Pidyon Hogen" measure="1" displayFolder="" measureGroup="Yitrot" count="0" hidden="1"/>
    <cacheHierarchy uniqueName="[Measures].[Macham Kaful Shovi]" caption="Macham Kaful Shovi" measure="1" displayFolder="" measureGroup="Yitrot" count="0" hidden="1"/>
    <cacheHierarchy uniqueName="[Measures].[Macham Ribit Kaful Chasifa]" caption="Macham Ribit Kaful Chasifa" measure="1" displayFolder="" measureGroup="Yitrot" count="0" hidden="1"/>
    <cacheHierarchy uniqueName="[Measures].[Machmam Kaful Shovi]" caption="Machmam Kaful Shovi" measure="1" displayFolder="" measureGroup="Yitrot" count="0" hidden="1"/>
    <cacheHierarchy uniqueName="[Measures].[Tesua Kaful Shovi]" caption="Tesua Kaful Shovi" measure="1" displayFolder="" measureGroup="Yitrot" count="0" hidden="1"/>
    <cacheHierarchy uniqueName="[Measures].[Tesua Kaful Shovi Hogen]" caption="Tesua Kaful Shovi Hogen" measure="1" displayFolder="" measureGroup="Yitrot" count="0" hidden="1"/>
    <cacheHierarchy uniqueName="[Measures].[Delta NIS]" caption="Delta NIS" measure="1" displayFolder="" measureGroup="Yitrot" count="0" hidden="1"/>
    <cacheHierarchy uniqueName="[Measures].[Schum Iska NIS]" caption="Schum Iska NIS" measure="1" displayFolder="" measureGroup="Yitrot" count="0" hidden="1"/>
    <cacheHierarchy uniqueName="[Measures].[Chasifa Delta 1]" caption="Chasifa Delta 1" measure="1" displayFolder="" measureGroup="Yitrot" count="0" hidden="1"/>
    <cacheHierarchy uniqueName="[Measures].[Chasifa Sach]" caption="Chasifa Sach" measure="1" displayFolder="" measureGroup="Yitrot" count="0" hidden="1"/>
    <cacheHierarchy uniqueName="[Measures].[Chasifa Menayot]" caption="Chasifa Menayot" measure="1" displayFolder="" measureGroup="Yitrot" count="0" hidden="1"/>
    <cacheHierarchy uniqueName="[Measures].[Chasifa Matbea]" caption="Chasifa Matbea" measure="1" displayFolder="" measureGroup="Yitrot" count="0" hidden="1"/>
    <cacheHierarchy uniqueName="[Measures].[Chasifa Schorot]" caption="Chasifa Schorot" measure="1" displayFolder="" measureGroup="Yitrot" count="0" hidden="1"/>
    <cacheHierarchy uniqueName="[Measures].[Chasifa Ribit]" caption="Chasifa Ribit" measure="1" displayFolder="" measureGroup="Yitrot" count="0" hidden="1"/>
    <cacheHierarchy uniqueName="[Measures].[Tosefet Chasifa Menayot]" caption="Tosefet Chasifa Menayot" measure="1" displayFolder="" measureGroup="Yitrot" count="0" hidden="1"/>
    <cacheHierarchy uniqueName="[Measures].[Tosefet Chasifa Matbea]" caption="Tosefet Chasifa Matbea" measure="1" displayFolder="" measureGroup="Yitrot" count="0" hidden="1"/>
    <cacheHierarchy uniqueName="[Measures].[Tosefet Chasifa Schorot]" caption="Tosefet Chasifa Schorot" measure="1" displayFolder="" measureGroup="Yitrot" count="0" hidden="1"/>
    <cacheHierarchy uniqueName="[Measures].[Tosefet Chasifa Ribit]" caption="Tosefet Chasifa Ribit" measure="1" displayFolder="" measureGroup="Yitrot" count="0" hidden="1"/>
    <cacheHierarchy uniqueName="[Measures].[Taarich Rechisha]" caption="Taarich Rechisha" measure="1" displayFolder="" measureGroup="Yitrot" count="0" hidden="1"/>
    <cacheHierarchy uniqueName="[Measures].[Shovi Le Mimutza]" caption="Shovi Le Mimutza" measure="1" displayFolder="" measureGroup="Yitrot" count="0" hidden="1"/>
    <cacheHierarchy uniqueName="[Measures].[Chasifa Menayot Le Mimutza]" caption="Chasifa Menayot Le Mimutza" measure="1" displayFolder="" measureGroup="Yitrot" count="0" hidden="1"/>
    <cacheHierarchy uniqueName="[Measures].[Shovi Metuam]" caption="Shovi Metuam" measure="1" displayFolder="" measureGroup="Yitrot" count="0" hidden="1"/>
    <cacheHierarchy uniqueName="[Measures].[Shovi Metuam Yashan]" caption="Shovi Metuam Yashan" measure="1" displayFolder="" measureGroup="Yitrot" count="0" hidden="1"/>
    <cacheHierarchy uniqueName="[Measures].[Shovi Hogen]" caption="Shovi Hogen" measure="1" displayFolder="" measureGroup="Yitrot" count="0" hidden="1"/>
    <cacheHierarchy uniqueName="[Measures].[Bitchonot Kaful Kamut]" caption="Bitchonot Kaful Kamut" measure="1" displayFolder="" measureGroup="Yitrot" count="0" hidden="1"/>
    <cacheHierarchy uniqueName="[Measures].[Pidyon Lekabel]" caption="Pidyon Lekabel" measure="1" displayFolder="" measureGroup="Yitrot" count="0" hidden="1"/>
    <cacheHierarchy uniqueName="[Measures].[Ribit Lekabel]" caption="Ribit Lekabel" measure="1" displayFolder="" measureGroup="Yitrot" count="0" hidden="1"/>
    <cacheHierarchy uniqueName="[Measures].[Pidyon Naki Lekabel]" caption="Pidyon Naki Lekabel" measure="1" displayFolder="" measureGroup="Yitrot" count="0" hidden="1"/>
    <cacheHierarchy uniqueName="[Measures].[Revach Miztaber]" caption="Revach Miztaber" measure="1" displayFolder="" measureGroup="Yitrot" count="0" hidden="1"/>
    <cacheHierarchy uniqueName="[Measures].[Hefreshei Shaar]" caption="Hefreshei Shaar" measure="1" displayFolder="" measureGroup="Yitrot" count="0" hidden="1"/>
    <cacheHierarchy uniqueName="[Measures].[Hefreshei Mechir]" caption="Hefreshei Mechir" measure="1" displayFolder="" measureGroup="Yitrot" count="0" hidden="1"/>
    <cacheHierarchy uniqueName="[Measures].[Achuz Hon Nifra Keren]" caption="Achuz Hon Nifra Keren" measure="1" displayFolder="" measureGroup="Yitrot" count="0" hidden="1"/>
    <cacheHierarchy uniqueName="[Measures].[Shovi Maslulim]" caption="Shovi Maslulim" measure="1" displayFolder="" measureGroup="Yitrot Maslulim" count="0" hidden="1"/>
    <cacheHierarchy uniqueName="[Measures].[Revach Yomi Maslulim]" caption="Revach Yomi Maslulim" measure="1" displayFolder="" measureGroup="Yitrot Maslulim" count="0" hidden="1"/>
    <cacheHierarchy uniqueName="[Measures].[Kamut Maslulim]" caption="Kamut Maslulim" measure="1" displayFolder="" measureGroup="Yitrot Maslulim" count="0" hidden="1"/>
    <cacheHierarchy uniqueName="[Measures].[Shaar Maslulim]" caption="Shaar Maslulim" measure="1" displayFolder="" measureGroup="Yitrot Maslulim" count="0" hidden="1"/>
    <cacheHierarchy uniqueName="[Measures].[Macham Maslulim]" caption="Macham Maslulim" measure="1" displayFolder="" measureGroup="Yitrot Maslulim" count="0" hidden="1"/>
    <cacheHierarchy uniqueName="[Measures].[Machmam Maslulim]" caption="Machmam Maslulim" measure="1" displayFolder="" measureGroup="Yitrot Maslulim" count="0" hidden="1"/>
    <cacheHierarchy uniqueName="[Measures].[Tesua Le Pidyon Maslulim]" caption="Tesua Le Pidyon Maslulim" measure="1" displayFolder="" measureGroup="Yitrot Maslulim" count="0" hidden="1"/>
    <cacheHierarchy uniqueName="[Measures].[Tesua Le Pidyon Hogen Maslulim]" caption="Tesua Le Pidyon Hogen Maslulim" measure="1" displayFolder="" measureGroup="Yitrot Maslulim" count="0" hidden="1"/>
    <cacheHierarchy uniqueName="[Measures].[Delta NIS Maslulim]" caption="Delta NIS Maslulim" measure="1" displayFolder="" measureGroup="Yitrot Maslulim" count="0" hidden="1"/>
    <cacheHierarchy uniqueName="[Measures].[Schum Iska NIS Maslulim]" caption="Schum Iska NIS Maslulim" measure="1" displayFolder="" measureGroup="Yitrot Maslulim" count="0" hidden="1"/>
    <cacheHierarchy uniqueName="[Measures].[Chasifa Delta 1 Maslulim]" caption="Chasifa Delta 1 Maslulim" measure="1" displayFolder="" measureGroup="Yitrot Maslulim" count="0" hidden="1"/>
    <cacheHierarchy uniqueName="[Measures].[Chasifa Sach Maslulim]" caption="Chasifa Sach Maslulim" measure="1" displayFolder="" measureGroup="Yitrot Maslulim" count="0" hidden="1"/>
    <cacheHierarchy uniqueName="[Measures].[Chasifa Menayot Maslulim]" caption="Chasifa Menayot Maslulim" measure="1" displayFolder="" measureGroup="Yitrot Maslulim" count="0" hidden="1"/>
    <cacheHierarchy uniqueName="[Measures].[Chasifa Matbea Maslulim]" caption="Chasifa Matbea Maslulim" measure="1" displayFolder="" measureGroup="Yitrot Maslulim" count="0" hidden="1"/>
    <cacheHierarchy uniqueName="[Measures].[Chasifa Schorot Maslulim]" caption="Chasifa Schorot Maslulim" measure="1" displayFolder="" measureGroup="Yitrot Maslulim" count="0" hidden="1"/>
    <cacheHierarchy uniqueName="[Measures].[Chasifa Ribit Maslulim]" caption="Chasifa Ribit Maslulim" measure="1" displayFolder="" measureGroup="Yitrot Maslulim" count="0" hidden="1"/>
    <cacheHierarchy uniqueName="[Measures].[Tosefet Chasifa Menayot Maslulim]" caption="Tosefet Chasifa Menayot Maslulim" measure="1" displayFolder="" measureGroup="Yitrot Maslulim" count="0" hidden="1"/>
    <cacheHierarchy uniqueName="[Measures].[Tosefet Chasifa Matbea Maslulim]" caption="Tosefet Chasifa Matbea Maslulim" measure="1" displayFolder="" measureGroup="Yitrot Maslulim" count="0" hidden="1"/>
    <cacheHierarchy uniqueName="[Measures].[Tosefet Chasifa Schorot Maslulim]" caption="Tosefet Chasifa Schorot Maslulim" measure="1" displayFolder="" measureGroup="Yitrot Maslulim" count="0" hidden="1"/>
    <cacheHierarchy uniqueName="[Measures].[Tosefet Chasifa Ribit Maslulim]" caption="Tosefet Chasifa Ribit Maslulim" measure="1" displayFolder="" measureGroup="Yitrot Maslulim" count="0" hidden="1"/>
    <cacheHierarchy uniqueName="[Measures].[Macham Kaful Shovi Maslulim]" caption="Macham Kaful Shovi Maslulim" measure="1" displayFolder="" measureGroup="Yitrot Maslulim" count="0" hidden="1"/>
    <cacheHierarchy uniqueName="[Measures].[Macham Ribit Kaful Chasifa Maslulim]" caption="Macham Ribit Kaful Chasifa Maslulim" measure="1" displayFolder="" measureGroup="Yitrot Maslulim" count="0" hidden="1"/>
    <cacheHierarchy uniqueName="[Measures].[Machmam Kaful Shovi Maslulim]" caption="Machmam Kaful Shovi Maslulim" measure="1" displayFolder="" measureGroup="Yitrot Maslulim" count="0" hidden="1"/>
    <cacheHierarchy uniqueName="[Measures].[Tesua Kaful Shovi Maslulim]" caption="Tesua Kaful Shovi Maslulim" measure="1" displayFolder="" measureGroup="Yitrot Maslulim" count="0" hidden="1"/>
    <cacheHierarchy uniqueName="[Measures].[Tesua Kaful Shovi Hogen Maslulim]" caption="Tesua Kaful Shovi Hogen Maslulim" measure="1" displayFolder="" measureGroup="Yitrot Maslulim" count="0" hidden="1"/>
    <cacheHierarchy uniqueName="[Measures].[Shovi Macham Maslulim]" caption="Shovi Macham Maslulim" measure="1" displayFolder="" measureGroup="Yitrot Maslulim" count="0" hidden="1"/>
    <cacheHierarchy uniqueName="[Measures].[Chasifa Macham Ribit Maslulim]" caption="Chasifa Macham Ribit Maslulim" measure="1" displayFolder="" measureGroup="Yitrot Maslulim" count="0" hidden="1"/>
    <cacheHierarchy uniqueName="[Measures].[Shovi Machmam Maslulim]" caption="Shovi Machmam Maslulim" measure="1" displayFolder="" measureGroup="Yitrot Maslulim" count="0" hidden="1"/>
    <cacheHierarchy uniqueName="[Measures].[Shovi Tesua Le Pidyon Maslulim]" caption="Shovi Tesua Le Pidyon Maslulim" measure="1" displayFolder="" measureGroup="Yitrot Maslulim" count="0" hidden="1"/>
    <cacheHierarchy uniqueName="[Measures].[Shovi Tesua Le Pidyon Hogen Maslulim]" caption="Shovi Tesua Le Pidyon Hogen Maslulim" measure="1" displayFolder="" measureGroup="Yitrot Maslulim" count="0" hidden="1"/>
    <cacheHierarchy uniqueName="[Measures].[Taarich Rechisha Maslulim]" caption="Taarich Rechisha Maslulim" measure="1" displayFolder="" measureGroup="Yitrot Maslulim" count="0" hidden="1"/>
    <cacheHierarchy uniqueName="[Measures].[Shovi Le Mimutza Maslulim]" caption="Shovi Le Mimutza Maslulim" measure="1" displayFolder="" measureGroup="Yitrot Maslulim" count="0" hidden="1"/>
    <cacheHierarchy uniqueName="[Measures].[Shovi Metuam Maslulim]" caption="Shovi Metuam Maslulim" measure="1" displayFolder="" measureGroup="Yitrot Maslulim" count="0" hidden="1"/>
    <cacheHierarchy uniqueName="[Measures].[Shovi Metuam Yashan Maslulim]" caption="Shovi Metuam Yashan Maslulim" measure="1" displayFolder="" measureGroup="Yitrot Maslulim" count="0" hidden="1"/>
    <cacheHierarchy uniqueName="[Measures].[Shovi Hogen Maslulim]" caption="Shovi Hogen Maslulim" measure="1" displayFolder="" measureGroup="Yitrot Maslulim" count="0" hidden="1"/>
    <cacheHierarchy uniqueName="[Measures].[Bitchonot Kaful Kamut Maslulim]" caption="Bitchonot Kaful Kamut Maslulim" measure="1" displayFolder="" measureGroup="Yitrot Maslulim" count="0" hidden="1"/>
    <cacheHierarchy uniqueName="[Measures].[Pidyon Lekabel Maslulim]" caption="Pidyon Lekabel Maslulim" measure="1" displayFolder="" measureGroup="Yitrot Maslulim" count="0" hidden="1"/>
    <cacheHierarchy uniqueName="[Measures].[Ribit Lekabel Maslulim]" caption="Ribit Lekabel Maslulim" measure="1" displayFolder="" measureGroup="Yitrot Maslulim" count="0" hidden="1"/>
    <cacheHierarchy uniqueName="[Measures].[Pidyon Naki Lekabel Maslulim]" caption="Pidyon Naki Lekabel Maslulim" measure="1" displayFolder="" measureGroup="Yitrot Maslulim" count="0" hidden="1"/>
    <cacheHierarchy uniqueName="[Measures].[Hefreshei Shaar Maslulim]" caption="Hefreshei Shaar Maslulim" measure="1" displayFolder="" measureGroup="Yitrot Maslulim" count="0" hidden="1"/>
    <cacheHierarchy uniqueName="[Measures].[Hefreshei Mechir Maslulim]" caption="Hefreshei Mechir Maslulim" measure="1" displayFolder="" measureGroup="Yitrot Maslulim" count="0" hidden="1"/>
    <cacheHierarchy uniqueName="[Measures].[Yitrot Maslulim Count]" caption="Yitrot Maslulim Count" measure="1" displayFolder="" measureGroup="Yitrot Maslulim" count="0" hidden="1"/>
    <cacheHierarchy uniqueName="[Measures].[Shovi Keren]" caption="Shovi Keren" measure="1" displayFolder="" measureGroup="Yitrot Keren" count="0" hidden="1"/>
    <cacheHierarchy uniqueName="[Measures].[Revach Yomi Keren]" caption="Revach Yomi Keren" measure="1" displayFolder="" measureGroup="Yitrot Keren" count="0" hidden="1"/>
    <cacheHierarchy uniqueName="[Measures].[Kamut Keren]" caption="Kamut Keren" measure="1" displayFolder="" measureGroup="Yitrot Keren" count="0" hidden="1"/>
    <cacheHierarchy uniqueName="[Measures].[Shaar Keren]" caption="Shaar Keren" measure="1" displayFolder="" measureGroup="Yitrot Keren" count="0" hidden="1"/>
    <cacheHierarchy uniqueName="[Measures].[Macham Keren]" caption="Macham Keren" measure="1" displayFolder="" measureGroup="Yitrot Keren" count="0" hidden="1"/>
    <cacheHierarchy uniqueName="[Measures].[Machmam Keren]" caption="Machmam Keren" measure="1" displayFolder="" measureGroup="Yitrot Keren" count="0" hidden="1"/>
    <cacheHierarchy uniqueName="[Measures].[Tesua Le Pidyon Keren]" caption="Tesua Le Pidyon Keren" measure="1" displayFolder="" measureGroup="Yitrot Keren" count="0" hidden="1"/>
    <cacheHierarchy uniqueName="[Measures].[Tesua Le Pidyon Hogen Keren]" caption="Tesua Le Pidyon Hogen Keren" measure="1" displayFolder="" measureGroup="Yitrot Keren" count="0" hidden="1"/>
    <cacheHierarchy uniqueName="[Measures].[Delta NIS Keren]" caption="Delta NIS Keren" measure="1" displayFolder="" measureGroup="Yitrot Keren" count="0" hidden="1"/>
    <cacheHierarchy uniqueName="[Measures].[Schum Iska NIS Keren]" caption="Schum Iska NIS Keren" measure="1" displayFolder="" measureGroup="Yitrot Keren" count="0" hidden="1"/>
    <cacheHierarchy uniqueName="[Measures].[Chasifa Delta 1 Keren]" caption="Chasifa Delta 1 Keren" measure="1" displayFolder="" measureGroup="Yitrot Keren" count="0" hidden="1"/>
    <cacheHierarchy uniqueName="[Measures].[Chasifa Sach Keren]" caption="Chasifa Sach Keren" measure="1" displayFolder="" measureGroup="Yitrot Keren" count="0" hidden="1"/>
    <cacheHierarchy uniqueName="[Measures].[Chasifa Menayot Keren]" caption="Chasifa Menayot Keren" measure="1" displayFolder="" measureGroup="Yitrot Keren" count="0" hidden="1"/>
    <cacheHierarchy uniqueName="[Measures].[Chasifa Matbea Keren]" caption="Chasifa Matbea Keren" measure="1" displayFolder="" measureGroup="Yitrot Keren" count="0" hidden="1"/>
    <cacheHierarchy uniqueName="[Measures].[Chasifa Schorot Keren]" caption="Chasifa Schorot Keren" measure="1" displayFolder="" measureGroup="Yitrot Keren" count="0" hidden="1"/>
    <cacheHierarchy uniqueName="[Measures].[Chasifa Ribit Keren]" caption="Chasifa Ribit Keren" measure="1" displayFolder="" measureGroup="Yitrot Keren" count="0" hidden="1"/>
    <cacheHierarchy uniqueName="[Measures].[Tosefet Chasifa Menayot Keren]" caption="Tosefet Chasifa Menayot Keren" measure="1" displayFolder="" measureGroup="Yitrot Keren" count="0" hidden="1"/>
    <cacheHierarchy uniqueName="[Measures].[Tosefet Chasifa Matbea Keren]" caption="Tosefet Chasifa Matbea Keren" measure="1" displayFolder="" measureGroup="Yitrot Keren" count="0" hidden="1"/>
    <cacheHierarchy uniqueName="[Measures].[Tosefet Chasifa Schorot Keren]" caption="Tosefet Chasifa Schorot Keren" measure="1" displayFolder="" measureGroup="Yitrot Keren" count="0" hidden="1"/>
    <cacheHierarchy uniqueName="[Measures].[Tosefet Chasifa Ribit Keren]" caption="Tosefet Chasifa Ribit Keren" measure="1" displayFolder="" measureGroup="Yitrot Keren" count="0" hidden="1"/>
    <cacheHierarchy uniqueName="[Measures].[Macham Kaful Shovi Keren]" caption="Macham Kaful Shovi Keren" measure="1" displayFolder="" measureGroup="Yitrot Keren" count="0" hidden="1"/>
    <cacheHierarchy uniqueName="[Measures].[Macham Ribit Kaful Chasifa Keren]" caption="Macham Ribit Kaful Chasifa Keren" measure="1" displayFolder="" measureGroup="Yitrot Keren" count="0" hidden="1"/>
    <cacheHierarchy uniqueName="[Measures].[Machmam Kaful Shovi Keren]" caption="Machmam Kaful Shovi Keren" measure="1" displayFolder="" measureGroup="Yitrot Keren" count="0" hidden="1"/>
    <cacheHierarchy uniqueName="[Measures].[Tesua Kaful Shovi Keren]" caption="Tesua Kaful Shovi Keren" measure="1" displayFolder="" measureGroup="Yitrot Keren" count="0" hidden="1"/>
    <cacheHierarchy uniqueName="[Measures].[Tesua Kaful Shovi Hogen Keren]" caption="Tesua Kaful Shovi Hogen Keren" measure="1" displayFolder="" measureGroup="Yitrot Keren" count="0" hidden="1"/>
    <cacheHierarchy uniqueName="[Measures].[Shovi Macham Keren]" caption="Shovi Macham Keren" measure="1" displayFolder="" measureGroup="Yitrot Keren" count="0" hidden="1"/>
    <cacheHierarchy uniqueName="[Measures].[Chasifa Macham Ribit Keren]" caption="Chasifa Macham Ribit Keren" measure="1" displayFolder="" measureGroup="Yitrot Keren" count="0" hidden="1"/>
    <cacheHierarchy uniqueName="[Measures].[Shovi Machmam Keren]" caption="Shovi Machmam Keren" measure="1" displayFolder="" measureGroup="Yitrot Keren" count="0" hidden="1"/>
    <cacheHierarchy uniqueName="[Measures].[Shovi Tesua Le Pidyon Keren]" caption="Shovi Tesua Le Pidyon Keren" measure="1" displayFolder="" measureGroup="Yitrot Keren" count="0" hidden="1"/>
    <cacheHierarchy uniqueName="[Measures].[Shovi Tesua Le Pidyon Hogen Keren]" caption="Shovi Tesua Le Pidyon Hogen Keren" measure="1" displayFolder="" measureGroup="Yitrot Keren" count="0" hidden="1"/>
    <cacheHierarchy uniqueName="[Measures].[Taarich Rechisha Keren]" caption="Taarich Rechisha Keren" measure="1" displayFolder="" measureGroup="Yitrot Keren" count="0" hidden="1"/>
    <cacheHierarchy uniqueName="[Measures].[Shovi Le Mimutza Keren]" caption="Shovi Le Mimutza Keren" measure="1" displayFolder="" measureGroup="Yitrot Keren" count="0" hidden="1"/>
    <cacheHierarchy uniqueName="[Measures].[Shovi Metuam Keren]" caption="Shovi Metuam Keren" measure="1" displayFolder="" measureGroup="Yitrot Keren" count="0" hidden="1"/>
    <cacheHierarchy uniqueName="[Measures].[Shovi Metuam Yashan Keren]" caption="Shovi Metuam Yashan Keren" measure="1" displayFolder="" measureGroup="Yitrot Keren" count="0" hidden="1"/>
    <cacheHierarchy uniqueName="[Measures].[Shovi Hogen Keren]" caption="Shovi Hogen Keren" measure="1" displayFolder="" measureGroup="Yitrot Keren" count="0" hidden="1"/>
    <cacheHierarchy uniqueName="[Measures].[Bitchonot Kaful Kamut Keren]" caption="Bitchonot Kaful Kamut Keren" measure="1" displayFolder="" measureGroup="Yitrot Keren" count="0" hidden="1"/>
    <cacheHierarchy uniqueName="[Measures].[Pidyon Lekabel Keren]" caption="Pidyon Lekabel Keren" measure="1" displayFolder="" measureGroup="Yitrot Keren" count="0" hidden="1"/>
    <cacheHierarchy uniqueName="[Measures].[Ribit Lekabel Keren]" caption="Ribit Lekabel Keren" measure="1" displayFolder="" measureGroup="Yitrot Keren" count="0" hidden="1"/>
    <cacheHierarchy uniqueName="[Measures].[Pidyon Naki Lekabel Keren]" caption="Pidyon Naki Lekabel Keren" measure="1" displayFolder="" measureGroup="Yitrot Keren" count="0" hidden="1"/>
    <cacheHierarchy uniqueName="[Measures].[Revach Miztaber Keren]" caption="Revach Miztaber Keren" measure="1" displayFolder="" measureGroup="Yitrot Keren" count="0" hidden="1"/>
    <cacheHierarchy uniqueName="[Measures].[Hefreshei Shaar Keren]" caption="Hefreshei Shaar Keren" measure="1" displayFolder="" measureGroup="Yitrot Keren" count="0" hidden="1"/>
    <cacheHierarchy uniqueName="[Measures].[Hefreshei Mechir Keren]" caption="Hefreshei Mechir Keren" measure="1" displayFolder="" measureGroup="Yitrot Keren" count="0" hidden="1"/>
    <cacheHierarchy uniqueName="[Measures].[Erech Nakuv]" caption="Erech Nakuv" measure="1" displayFolder="" measureGroup="Tnuot" count="0" hidden="1"/>
    <cacheHierarchy uniqueName="[Measures].[ABS Erech Nakuv]" caption="ABS Erech Nakuv" measure="1" displayFolder="" measureGroup="Tnuot" count="0" hidden="1"/>
    <cacheHierarchy uniqueName="[Measures].[Shaar Peula]" caption="Shaar Peula" measure="1" displayFolder="" measureGroup="Tnuot" count="0" hidden="1"/>
    <cacheHierarchy uniqueName="[Measures].[Shaar Peula Makor]" caption="Shaar Peula Makor" measure="1" displayFolder="" measureGroup="Tnuot" count="0" hidden="1"/>
    <cacheHierarchy uniqueName="[Measures].[Shaar Matbea]" caption="Shaar Matbea" measure="1" displayFolder="" measureGroup="Tnuot" count="0" hidden="1"/>
    <cacheHierarchy uniqueName="[Measures].[Schum Peula]" caption="Schum Peula" measure="1" displayFolder="" measureGroup="Tnuot" count="0" hidden="1"/>
    <cacheHierarchy uniqueName="[Measures].[Schum Peula Makor]" caption="Schum Peula Makor" measure="1" displayFolder="" measureGroup="Tnuot" count="0" hidden="1"/>
    <cacheHierarchy uniqueName="[Measures].[Schum Peula Cheshbonai]" caption="Schum Peula Cheshbonai" measure="1" displayFolder="" measureGroup="Tnuot" count="0" hidden="1"/>
    <cacheHierarchy uniqueName="[Measures].[Schum Peula Makor Cheshbonai]" caption="Schum Peula Makor Cheshbonai" measure="1" displayFolder="" measureGroup="Tnuot" count="0" hidden="1"/>
    <cacheHierarchy uniqueName="[Measures].[Schum Peula Le Meshuklal]" caption="Schum Peula Le Meshuklal" measure="1" displayFolder="" measureGroup="Tnuot" count="0" hidden="1"/>
    <cacheHierarchy uniqueName="[Measures].[Schum Peula Le Revach]" caption="Schum Peula Le Revach" measure="1" displayFolder="" measureGroup="Tnuot" count="0" hidden="1"/>
    <cacheHierarchy uniqueName="[Measures].[Schum Peula Le Mas]" caption="Schum Peula Le Mas" measure="1" displayFolder="" measureGroup="Tnuot" count="0" hidden="1"/>
    <cacheHierarchy uniqueName="[Measures].[Schum Kaspi La Osh]" caption="Schum Kaspi La Osh" measure="1" displayFolder="" measureGroup="Tnuot" count="0" hidden="1"/>
    <cacheHierarchy uniqueName="[Measures].[Ribit Nominal]" caption="Ribit Nominal" measure="1" displayFolder="" measureGroup="Tnuot" count="0" hidden="1"/>
    <cacheHierarchy uniqueName="[Measures].[Ribit Hazmada]" caption="Ribit Hazmada" measure="1" displayFolder="" measureGroup="Tnuot" count="0" hidden="1"/>
    <cacheHierarchy uniqueName="[Measures].[Amala Knia Mechira]" caption="Amala Knia Mechira" measure="1" displayFolder="" measureGroup="Tnuot" count="0" hidden="1"/>
    <cacheHierarchy uniqueName="[Measures].[Amala Korespondent]" caption="Amala Korespondent" measure="1" displayFolder="" measureGroup="Tnuot" count="0" hidden="1"/>
    <cacheHierarchy uniqueName="[Measures].[Dmey Mishmeret]" caption="Dmey Mishmeret" measure="1" displayFolder="" measureGroup="Tnuot" count="0" hidden="1"/>
    <cacheHierarchy uniqueName="[Measures].[Mas Ba Makor]" caption="Mas Ba Makor" measure="1" displayFolder="" measureGroup="Tnuot" count="0" hidden="1"/>
    <cacheHierarchy uniqueName="[Measures].[Yom Divuach BI]" caption="Yom Divuach BI" measure="1" displayFolder="" measureGroup="Tnuot" count="0" hidden="1"/>
    <cacheHierarchy uniqueName="[Measures].[Erech Nakuv Maslulim]" caption="Erech Nakuv Maslulim" measure="1" displayFolder="" measureGroup="Tnuot Maslulim" count="0" hidden="1"/>
    <cacheHierarchy uniqueName="[Measures].[ABS Erech Nakuv Maslulim]" caption="ABS Erech Nakuv Maslulim" measure="1" displayFolder="" measureGroup="Tnuot Maslulim" count="0" hidden="1"/>
    <cacheHierarchy uniqueName="[Measures].[Shaar Peula Maslulim]" caption="Shaar Peula Maslulim" measure="1" displayFolder="" measureGroup="Tnuot Maslulim" count="0" hidden="1"/>
    <cacheHierarchy uniqueName="[Measures].[Shaar Peula Makor Maslulim]" caption="Shaar Peula Makor Maslulim" measure="1" displayFolder="" measureGroup="Tnuot Maslulim" count="0" hidden="1"/>
    <cacheHierarchy uniqueName="[Measures].[Shaar Matbea Maslulim]" caption="Shaar Matbea Maslulim" measure="1" displayFolder="" measureGroup="Tnuot Maslulim" count="0" hidden="1"/>
    <cacheHierarchy uniqueName="[Measures].[Schum Peula Maslulim]" caption="Schum Peula Maslulim" measure="1" displayFolder="" measureGroup="Tnuot Maslulim" count="0" hidden="1"/>
    <cacheHierarchy uniqueName="[Measures].[Schum Peula Makor Maslulim]" caption="Schum Peula Makor Maslulim" measure="1" displayFolder="" measureGroup="Tnuot Maslulim" count="0" hidden="1"/>
    <cacheHierarchy uniqueName="[Measures].[Schum Peula Cheshbonai Maslulim]" caption="Schum Peula Cheshbonai Maslulim" measure="1" displayFolder="" measureGroup="Tnuot Maslulim" count="0" hidden="1"/>
    <cacheHierarchy uniqueName="[Measures].[Schum Peula Makor Cheshbonai Maslulim]" caption="Schum Peula Makor Cheshbonai Maslulim" measure="1" displayFolder="" measureGroup="Tnuot Maslulim" count="0" hidden="1"/>
    <cacheHierarchy uniqueName="[Measures].[Tnuot Maslulim Count]" caption="Tnuot Maslulim Count" measure="1" displayFolder="" measureGroup="Tnuot Maslulim" count="0" hidden="1"/>
    <cacheHierarchy uniqueName="[Measures].[Shaar Netunei Shuk]" caption="Shaar Netunei Shuk" measure="1" displayFolder="" measureGroup="Netunei Shuk" count="0" hidden="1"/>
    <cacheHierarchy uniqueName="[Measures].[Netunei Shuk Count]" caption="Netunei Shuk Count" measure="1" displayFolder="" measureGroup="Netunei Shuk" count="0" hidden="1"/>
    <cacheHierarchy uniqueName="[Measures].[Revach Bruto Maslulim]" caption="Revach Bruto Maslulim" measure="1" displayFolder="" measureGroup="Revach Maslulim" count="0" hidden="1"/>
    <cacheHierarchy uniqueName="[Measures].[Revach Neto Maslulim]" caption="Revach Neto Maslulim" measure="1" displayFolder="" measureGroup="Revach Maslulim" count="0" hidden="1"/>
    <cacheHierarchy uniqueName="[Measures].[Nikuy Mas Maslulim]" caption="Nikuy Mas Maslulim" measure="1" displayFolder="" measureGroup="Revach Maslulim" count="0" hidden="1"/>
    <cacheHierarchy uniqueName="[Measures].[Shovi Mimutza Maslulim]" caption="Shovi Mimutza Maslulim" measure="1" displayFolder="" measureGroup="Revach Maslulim" count="0" hidden="1"/>
    <cacheHierarchy uniqueName="[Measures].[Shovi Tchilat Tkufa Maslulim]" caption="Shovi Tchilat Tkufa Maslulim" measure="1" displayFolder="" measureGroup="Revach Maslulim" count="0" hidden="1"/>
    <cacheHierarchy uniqueName="[Measures].[Shovi Sof Tkufa Maslulim]" caption="Shovi Sof Tkufa Maslulim" measure="1" displayFolder="" measureGroup="Revach Maslulim" count="0" hidden="1"/>
    <cacheHierarchy uniqueName="[Measures].[Shovi Menayot Mimutza Maslulim]" caption="Shovi Menayot Mimutza Maslulim" measure="1" displayFolder="" measureGroup="Revach Maslulim" count="0" hidden="1"/>
    <cacheHierarchy uniqueName="[Measures].[Schum Misgeret]" caption="Schum Misgeret" measure="1" displayFolder="" measureGroup="Ashrai" count="0" hidden="1"/>
    <cacheHierarchy uniqueName="[Measures].[Achuz Pitzul - Ashrai]" caption="Achuz Pitzul - Ashrai" measure="1" displayFolder="" measureGroup="Ashrai" count="0" hidden="1"/>
    <cacheHierarchy uniqueName="[Measures].[Yitra Matbea]" caption="Yitra Matbea" measure="1" displayFolder="" measureGroup="Ashrai" count="0" hidden="1"/>
    <cacheHierarchy uniqueName="[Measures].[Yitra]" caption="Yitra" measure="1" displayFolder="" measureGroup="Ashrai" count="0" hidden="1"/>
    <cacheHierarchy uniqueName="[Measures].[c_PLR_Yamei_Tkufa_Shovi_init]" caption="c_PLR_Yamei_Tkufa_Shovi_init" measure="1" displayFolder="PL_REP" measureGroup="Yitrot" count="0" hidden="1"/>
  </cacheHierarchies>
  <kpis count="0"/>
  <dimensions count="24">
    <dimension name="Analiza" uniqueName="[Analiza]" caption="אנליזה"/>
    <dimension name="Ashrai Misgeret" uniqueName="[Ashrai Misgeret]" caption="אשראי"/>
    <dimension name="Astrategya" uniqueName="[Astrategya]" caption="אסטרטגיה"/>
    <dimension name="Broker" uniqueName="[Broker]" caption="ברוקר"/>
    <dimension name="Cheshbon BI" uniqueName="[Cheshbon BI]" caption="פעילות בעלי עניין"/>
    <dimension name="Cheshbon KM" uniqueName="[Cheshbon KM]" caption="פעילות"/>
    <dimension name="Cheshbon Panorama" uniqueName="[Cheshbon Panorama]" caption="פעילות"/>
    <dimension name="Custodian" uniqueName="[Custodian]" caption="קסטודיאן"/>
    <dimension name="From Time" uniqueName="[From Time]" caption="זמן תחילת תקופה"/>
    <dimension name="Hakbatza Macham" uniqueName="[Hakbatza Macham]" caption="הקבצה מח&quot;מ"/>
    <dimension name="Keren" uniqueName="[Keren]" caption="קרן"/>
    <dimension name="Makor" uniqueName="[Makor]" caption="מקור"/>
    <dimension measure="1" name="Measures" uniqueName="[Measures]" caption="Measures"/>
    <dimension name="Medida" uniqueName="[Medida]" caption="מדידה"/>
    <dimension name="Neches" uniqueName="[Neches]" caption="נכס"/>
    <dimension name="Peula" uniqueName="[Peula]" caption="Peula"/>
    <dimension name="Sal" uniqueName="[Sal]" caption="סלים\מסלולים"/>
    <dimension name="Salim Maslulim" uniqueName="[Salim Maslulim]" caption="סלים\מסלולים"/>
    <dimension name="Shana" uniqueName="[Shana]" caption="שנה"/>
    <dimension name="Shura 106" uniqueName="[Shura 106]" caption="דוח 106"/>
    <dimension name="Time" uniqueName="[Time]" caption="זמן"/>
    <dimension name="Time Erech" uniqueName="[Time Erech]" caption="זמן"/>
    <dimension name="Time Peula" uniqueName="[Time Peula]" caption="זמן פעולה"/>
    <dimension name="Tnua" uniqueName="[Tnua]" caption="תנועה"/>
  </dimensions>
  <measureGroups count="6">
    <measureGroup name="Analiza" caption="אנליזה"/>
    <measureGroup name="Ashrai" caption="אשראי"/>
    <measureGroup name="Mishtanim" caption="משתנים"/>
    <measureGroup name="Revach" caption="רווח"/>
    <measureGroup name="Tnuot" caption="תנועות"/>
    <measureGroup name="Yitrot" caption="יתרות"/>
  </measureGroups>
  <maps count="39">
    <map measureGroup="0" dimension="0"/>
    <map measureGroup="0" dimension="11"/>
    <map measureGroup="0" dimension="14"/>
    <map measureGroup="0" dimension="20"/>
    <map measureGroup="1" dimension="1"/>
    <map measureGroup="1" dimension="5"/>
    <map measureGroup="1" dimension="20"/>
    <map measureGroup="2" dimension="14"/>
    <map measureGroup="2" dimension="20"/>
    <map measureGroup="2" dimension="21"/>
    <map measureGroup="3" dimension="5"/>
    <map measureGroup="3" dimension="6"/>
    <map measureGroup="3" dimension="11"/>
    <map measureGroup="3" dimension="14"/>
    <map measureGroup="3" dimension="20"/>
    <map measureGroup="4" dimension="3"/>
    <map measureGroup="4" dimension="5"/>
    <map measureGroup="4" dimension="6"/>
    <map measureGroup="4" dimension="7"/>
    <map measureGroup="4" dimension="11"/>
    <map measureGroup="4" dimension="14"/>
    <map measureGroup="4" dimension="15"/>
    <map measureGroup="4" dimension="17"/>
    <map measureGroup="4" dimension="20"/>
    <map measureGroup="4" dimension="21"/>
    <map measureGroup="4" dimension="22"/>
    <map measureGroup="4" dimension="23"/>
    <map measureGroup="5" dimension="1"/>
    <map measureGroup="5" dimension="2"/>
    <map measureGroup="5" dimension="4"/>
    <map measureGroup="5" dimension="5"/>
    <map measureGroup="5" dimension="6"/>
    <map measureGroup="5" dimension="9"/>
    <map measureGroup="5" dimension="11"/>
    <map measureGroup="5" dimension="14"/>
    <map measureGroup="5" dimension="16"/>
    <map measureGroup="5" dimension="17"/>
    <map measureGroup="5" dimension="19"/>
    <map measureGroup="5" dimension="2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user" refreshedDate="44593.544904629627" backgroundQuery="1" createdVersion="3" refreshedVersion="4" minRefreshableVersion="3" recordCount="0" supportSubquery="1" supportAdvancedDrill="1">
  <cacheSource type="external" connectionId="1"/>
  <cacheFields count="78">
    <cacheField name="[Sug Migbala].[Sug Migbala].[Sug Migbala]" caption="סוג מגבלה" numFmtId="0" hierarchy="301">
      <sharedItems count="3">
        <s v="[Sug Migbala].[Sug Migbala].&amp;[1]" c="דירקטוריון"/>
        <s v="[Sug Migbala].[Sug Migbala].&amp;[3]" c="טווחי פעילות"/>
        <s v="[Sug Migbala].[Sug Migbala].&amp;[4]" c="מדיניות השקעה מוצהרת"/>
      </sharedItems>
    </cacheField>
    <cacheField name="[Cheshbon KM].[Hie Peilut].[Peilut 1]" caption="פעילות רמה 1" numFmtId="0" hierarchy="57" level="1">
      <sharedItems containsSemiMixedTypes="0" containsString="0"/>
    </cacheField>
    <cacheField name="[Cheshbon KM].[Hie Peilut].[Peilut 2]" caption="פעילות רמה 2" numFmtId="0" hierarchy="57" level="2">
      <sharedItems containsSemiMixedTypes="0" containsString="0"/>
    </cacheField>
    <cacheField name="[Cheshbon KM].[Hie Peilut].[Peilut 3]" caption="פעילות רמה 3" numFmtId="0" hierarchy="57" level="3">
      <sharedItems containsSemiMixedTypes="0" containsString="0"/>
    </cacheField>
    <cacheField name="[Cheshbon KM].[Hie Peilut].[Peilut 4]" caption="פעילות רמה 4" numFmtId="0" hierarchy="57" level="4">
      <sharedItems count="16">
        <s v="[Cheshbon KM].[Hie Peilut].[Peilut 4].&amp;[Kod_Peilut_L4_304]&amp;[Kod_Peilut_L3_303]&amp;[Kod_Peilut_L2_159]&amp;[Kod_Peilut_L1_182]" c="מקפת פנסיה"/>
        <s v="[Cheshbon KM].[Hie Peilut].[Peilut 4].&amp;[Kod_Peilut_L4_33]&amp;[Kod_Peilut_L3_35]&amp;[Kod_Peilut_L2_159]&amp;[Kod_Peilut_L1_182]" u="1" c="י החדשה"/>
        <s v="[Cheshbon KM].[Hie Peilut].[Peilut 4].&amp;[Kod_Peilut_L4_236]&amp;[Kod_Peilut_L3_35]&amp;[Kod_Peilut_L2_159]&amp;[Kod_Peilut_L1_182]" u="1" c="מגדל מסלול אג&quot;ח ממשלת ישראל"/>
        <s v="[Cheshbon KM].[Hie Peilut].[Peilut 4].&amp;[Kod_Peilut_L4_231]&amp;[Kod_Peilut_L3_35]&amp;[Kod_Peilut_L2_159]&amp;[Kod_Peilut_L1_182]" u="1" c="מגדל מסלול אג&quot;ח עד 10% מניות"/>
        <s v="[Cheshbon KM].[Hie Peilut].[Peilut 4].&amp;[Kod_Peilut_L4_227]&amp;[Kod_Peilut_L3_35]&amp;[Kod_Peilut_L2_159]&amp;[Kod_Peilut_L1_182]" u="1" c="מגדל מסלול אגח"/>
        <s v="[Cheshbon KM].[Hie Peilut].[Peilut 4].&amp;[Kod_Peilut_L4_233]&amp;[Kod_Peilut_L3_35]&amp;[Kod_Peilut_L2_159]&amp;[Kod_Peilut_L1_182]" u="1" c="מגדל מסלול אגח עד 25% במניות"/>
        <s v="[Cheshbon KM].[Hie Peilut].[Peilut 4].&amp;[Kod_Peilut_L4_522]&amp;[Kod_Peilut_L3_35]&amp;[Kod_Peilut_L2_159]&amp;[Kod_Peilut_L1_182]" u="1" c="מגדל מסלול הלכה"/>
        <s v="[Cheshbon KM].[Hie Peilut].[Peilut 4].&amp;[Kod_Peilut_L4_228]&amp;[Kod_Peilut_L3_35]&amp;[Kod_Peilut_L2_159]&amp;[Kod_Peilut_L1_182]" u="1" c="מגדל מסלול חו&quot;ל"/>
        <s v="[Cheshbon KM].[Hie Peilut].[Peilut 4].&amp;[Kod_Peilut_L4_7130]&amp;[Kod_Peilut_L3_35]&amp;[Kod_Peilut_L2_159]&amp;[Kod_Peilut_L1_182]" u="1" c="מגדל מסלול לבני 50 ומטה"/>
        <s v="[Cheshbon KM].[Hie Peilut].[Peilut 4].&amp;[Kod_Peilut_L4_7090]&amp;[Kod_Peilut_L3_35]&amp;[Kod_Peilut_L2_159]&amp;[Kod_Peilut_L1_182]" u="1" c="מגדל מסלול לבני 50 עד 60"/>
        <s v="[Cheshbon KM].[Hie Peilut].[Peilut 4].&amp;[Kod_Peilut_L4_7100]&amp;[Kod_Peilut_L3_35]&amp;[Kod_Peilut_L2_159]&amp;[Kod_Peilut_L1_182]" u="1" c="מגדל מסלול לבני 60 ומעלה"/>
        <s v="[Cheshbon KM].[Hie Peilut].[Peilut 4].&amp;[Kod_Peilut_L4_7110]&amp;[Kod_Peilut_L3_35]&amp;[Kod_Peilut_L2_159]&amp;[Kod_Peilut_L1_182]" u="1" c="מגדל מסלול למקבלי קצבה"/>
        <s v="[Cheshbon KM].[Hie Peilut].[Peilut 4].&amp;[Kod_Peilut_L4_235]&amp;[Kod_Peilut_L3_35]&amp;[Kod_Peilut_L2_159]&amp;[Kod_Peilut_L1_182]" u="1" c="מגדל מסלול מניות"/>
        <s v="[Cheshbon KM].[Hie Peilut].[Peilut 4].&amp;[Kod_Peilut_L4_225]&amp;[Kod_Peilut_L3_35]&amp;[Kod_Peilut_L2_159]&amp;[Kod_Peilut_L1_182]" u="1" c="מגדל מסלול שקלי טווח קצר"/>
        <s v="[Cheshbon KM].[Hie Peilut].[Peilut 4].&amp;[Kod_Peilut_L4_234]&amp;[Kod_Peilut_L3_35]&amp;[Kod_Peilut_L2_159]&amp;[Kod_Peilut_L1_182]" u="1" c="מסלול כללי עד 65 מניות"/>
        <s v="[Cheshbon KM].[Hie Peilut].[Peilut 4].&amp;[Kod_Peilut_L4_27]&amp;[Kod_Peilut_L3_35]&amp;[Kod_Peilut_L2_159]&amp;[Kod_Peilut_L1_182]" u="1" c="משתתף ברווחים"/>
      </sharedItems>
    </cacheField>
    <cacheField name="[Cheshbon KM].[Hie Peilut].[Peilut 5]" caption="פעילות רמה 5" numFmtId="0" hierarchy="57" level="5">
      <sharedItems containsSemiMixedTypes="0" containsString="0"/>
    </cacheField>
    <cacheField name="[Cheshbon KM].[Hie Peilut].[Peilut 6]" caption="פעילות רמה 6" numFmtId="0" hierarchy="57" level="6">
      <sharedItems containsSemiMixedTypes="0" containsString="0"/>
    </cacheField>
    <cacheField name="[Cheshbon KM].[Hie Peilut].[Peilut 7]" caption="פעילות רמה 7" numFmtId="0" hierarchy="57" level="7">
      <sharedItems containsSemiMixedTypes="0" containsString="0"/>
    </cacheField>
    <cacheField name="[Cheshbon KM].[Hie Peilut].[Chevra]" caption="חברה" numFmtId="0" hierarchy="57" level="8">
      <sharedItems containsSemiMixedTypes="0" containsString="0"/>
    </cacheField>
    <cacheField name="[Cheshbon KM].[Hie Peilut].[Cheshbon]" caption="חשבון" numFmtId="0" hierarchy="57" level="9">
      <sharedItems containsSemiMixedTypes="0" containsString="0"/>
    </cacheField>
    <cacheField name="[Cheshbon KM].[Hie Peilut].[Peilut 2].[Peilut 1]" caption="פעילות רמה 1" propertyName="Peilut 1" numFmtId="0" hierarchy="57" level="2" memberPropertyField="1">
      <sharedItems containsSemiMixedTypes="0" containsString="0"/>
    </cacheField>
    <cacheField name="[Cheshbon KM].[Hie Peilut].[Peilut 3].[Peilut 2]" caption="פעילות רמה 2" propertyName="Peilut 2" numFmtId="0" hierarchy="57" level="3" memberPropertyField="1">
      <sharedItems containsSemiMixedTypes="0" containsString="0"/>
    </cacheField>
    <cacheField name="[Cheshbon KM].[Hie Peilut].[Peilut 4].[Peilut 3]" caption="פעילות רמה 3" propertyName="Peilut 3" numFmtId="0" hierarchy="57" level="4" memberPropertyField="1">
      <sharedItems containsSemiMixedTypes="0" containsString="0"/>
    </cacheField>
    <cacheField name="[Cheshbon KM].[Hie Peilut].[Peilut 5].[Peilut 4]" caption="פעילות רמה 4" propertyName="Peilut 4" numFmtId="0" hierarchy="57" level="5" memberPropertyField="1">
      <sharedItems containsSemiMixedTypes="0" containsString="0"/>
    </cacheField>
    <cacheField name="[Cheshbon KM].[Hie Peilut].[Peilut 6].[Peilut 5]" caption="פעילות רמה 5" propertyName="Peilut 5" numFmtId="0" hierarchy="57" level="6" memberPropertyField="1">
      <sharedItems containsSemiMixedTypes="0" containsString="0"/>
    </cacheField>
    <cacheField name="[Cheshbon KM].[Hie Peilut].[Peilut 7].[Peilut 6]" caption="פעילות רמה 6" propertyName="Peilut 6" numFmtId="0" hierarchy="57" level="7" memberPropertyField="1">
      <sharedItems containsSemiMixedTypes="0" containsString="0"/>
    </cacheField>
    <cacheField name="[Cheshbon KM].[Hie Peilut].[Chevra].[Peilut 7]" caption="פעילות רמה 7" propertyName="Peilut 7" numFmtId="0" hierarchy="57" level="8" memberPropertyField="1">
      <sharedItems containsSemiMixedTypes="0" containsString="0"/>
    </cacheField>
    <cacheField name="[Cheshbon KM].[Hie Peilut].[Cheshbon].[Bank]" caption="בנק" propertyName="Bank" numFmtId="0" hierarchy="57" level="9" memberPropertyField="1">
      <sharedItems containsSemiMixedTypes="0" containsString="0"/>
    </cacheField>
    <cacheField name="[Cheshbon KM].[Hie Peilut].[Cheshbon].[Chevra]" caption="חברה" propertyName="Chevra" numFmtId="0" hierarchy="57" level="9" memberPropertyField="1">
      <sharedItems containsSemiMixedTypes="0" containsString="0"/>
    </cacheField>
    <cacheField name="[Cheshbon KM].[Hie Peilut].[Cheshbon].[Kod Chevra SAP]" caption="חברה SAP" propertyName="Kod Chevra SAP" numFmtId="0" hierarchy="57" level="9" memberPropertyField="1">
      <sharedItems containsSemiMixedTypes="0" containsString="0"/>
    </cacheField>
    <cacheField name="[Cheshbon KM].[Hie Peilut].[Cheshbon].[Medina]" caption="מדינה" propertyName="Medina" numFmtId="0" hierarchy="57" level="9" memberPropertyField="1">
      <sharedItems containsSemiMixedTypes="0" containsString="0"/>
    </cacheField>
    <cacheField name="[Cheshbon KM].[Hie Peilut].[Cheshbon].[Medina Aretz Chul]" caption="בארץ\בחו&quot;ל" propertyName="Medina Aretz Chul" numFmtId="0" hierarchy="57" level="9" memberPropertyField="1">
      <sharedItems containsSemiMixedTypes="0" containsString="0"/>
    </cacheField>
    <cacheField name="[Cheshbon KM].[Hie Peilut].[Cheshbon].[Mediniyut]" caption="מדיניות" propertyName="Mediniyut" numFmtId="0" hierarchy="57" level="9" memberPropertyField="1">
      <sharedItems containsSemiMixedTypes="0" containsString="0"/>
    </cacheField>
    <cacheField name="[Cheshbon KM].[Hie Peilut].[Cheshbon].[Mispar Han Hesh]" caption="קרטיס הנה&quot;ח" propertyName="Mispar Han Hesh" numFmtId="0" hierarchy="57" level="9" memberPropertyField="1">
      <sharedItems containsSemiMixedTypes="0" containsString="0"/>
    </cacheField>
    <cacheField name="[Cheshbon KM].[Hie Peilut].[Cheshbon].[Mispar Tik]" caption="מס. תיק" propertyName="Mispar Tik" numFmtId="0" hierarchy="57" level="9" memberPropertyField="1">
      <sharedItems containsSemiMixedTypes="0" containsString="0"/>
    </cacheField>
    <cacheField name="[Cheshbon KM].[Hie Peilut].[Cheshbon].[Ofi Heshbon]" caption="אופי חשבון" propertyName="Ofi Heshbon" numFmtId="0" hierarchy="57" level="9" memberPropertyField="1">
      <sharedItems containsSemiMixedTypes="0" containsString="0"/>
    </cacheField>
    <cacheField name="[Cheshbon KM].[Hie Peilut].[Cheshbon].[Snif]" caption="סניף" propertyName="Snif" numFmtId="0" hierarchy="57" level="9" memberPropertyField="1">
      <sharedItems containsSemiMixedTypes="0" containsString="0"/>
    </cacheField>
    <cacheField name="[Cheshbon KM].[Hie Peilut].[Cheshbon].[Status Tik]" caption="סטטוס" propertyName="Status Tik" numFmtId="0" hierarchy="57" level="9" memberPropertyField="1">
      <sharedItems containsSemiMixedTypes="0" containsString="0"/>
    </cacheField>
    <cacheField name="[Cheshbon KM].[Hie Peilut].[Cheshbon].[Yoetz]" caption="יועץ" propertyName="Yoetz" numFmtId="0" hierarchy="57" level="9" memberPropertyField="1">
      <sharedItems containsSemiMixedTypes="0" containsString="0"/>
    </cacheField>
    <cacheField name="[Medida].[Medida].[Medida]" caption="מדידה" numFmtId="0" hierarchy="110">
      <sharedItems containsSemiMixedTypes="0" containsString="0"/>
    </cacheField>
    <cacheField name="[Cheshbon KM].[Hie Peilut].[Cheshbon].[Kod Cheshbon]" caption="מס. חשבון" propertyName="Kod Cheshbon" numFmtId="0" hierarchy="57" level="9" memberPropertyField="1">
      <sharedItems containsSemiMixedTypes="0" containsString="0"/>
    </cacheField>
    <cacheField name="[Cheshbon KM].[Hie Peilut].[Peilut 2].[Migbala Peilut 2]" caption="Migbala Peilut 2" propertyName="Migbala Peilut 2" numFmtId="0" hierarchy="57" level="2" memberPropertyField="1">
      <sharedItems containsSemiMixedTypes="0" containsString="0"/>
    </cacheField>
    <cacheField name="[Cheshbon KM].[Hie Peilut].[Peilut 3].[Migbala Peilut 3]" caption="Migbala Peilut 3" propertyName="Migbala Peilut 3" numFmtId="0" hierarchy="57" level="3" memberPropertyField="1">
      <sharedItems containsSemiMixedTypes="0" containsString="0"/>
    </cacheField>
    <cacheField name="[Cheshbon KM].[Hie Peilut].[Peilut 4].[Migbala Peilut 4]" caption="Migbala Peilut 4" propertyName="Migbala Peilut 4" numFmtId="0" hierarchy="57" level="4" memberPropertyField="1">
      <sharedItems containsSemiMixedTypes="0" containsString="0"/>
    </cacheField>
    <cacheField name="[Cheshbon KM].[Hie Peilut].[Peilut 5].[Migbala Peilut 5]" caption="Migbala Peilut 5" propertyName="Migbala Peilut 5" numFmtId="0" hierarchy="57" level="5" memberPropertyField="1">
      <sharedItems containsSemiMixedTypes="0" containsString="0"/>
    </cacheField>
    <cacheField name="[Cheshbon KM].[Hie Peilut].[Peilut 6].[Migbala Peilut 6]" caption="Migbala Peilut 6" propertyName="Migbala Peilut 6" numFmtId="0" hierarchy="57" level="6" memberPropertyField="1">
      <sharedItems containsSemiMixedTypes="0" containsString="0"/>
    </cacheField>
    <cacheField name="[Cheshbon KM].[Hie Peilut].[Peilut 7].[Migbala Peilut 7]" caption="Migbala Peilut 7" propertyName="Migbala Peilut 7" numFmtId="0" hierarchy="57" level="7" memberPropertyField="1">
      <sharedItems containsSemiMixedTypes="0" containsString="0"/>
    </cacheField>
    <cacheField name="[Cheshbon KM].[Hie Peilut].[Cheshbon].[Portfolio]" caption="פורטפוליו" propertyName="Portfolio" numFmtId="0" hierarchy="57" level="9" memberPropertyField="1">
      <sharedItems containsSemiMixedTypes="0" containsString="0"/>
    </cacheField>
    <cacheField name="[Time].[Hie Time].[Shana]" caption="שנה" numFmtId="0" hierarchy="306" level="1">
      <sharedItems containsSemiMixedTypes="0" containsString="0"/>
    </cacheField>
    <cacheField name="[Time].[Hie Time].[Chodesh]" caption="חודש" numFmtId="0" hierarchy="306" level="2">
      <sharedItems containsSemiMixedTypes="0" containsString="0"/>
    </cacheField>
    <cacheField name="[Time].[Hie Time].[Yom]" caption="יום" numFmtId="0" hierarchy="306" level="3">
      <sharedItems containsSemiMixedTypes="0" containsString="0"/>
    </cacheField>
    <cacheField name="[Migbala].[Migbala ID].[Migbala ID]" caption="מגבלה" numFmtId="0" hierarchy="112" level="1">
      <sharedItems count="153">
        <s v="[Migbala].[Migbala ID].&amp;[1]" c="מגבלות"/>
        <s v="[Migbala].[Migbala ID].&amp;[1000]" c="סה&quot;כ צמוד"/>
        <s v="[Migbala].[Migbala ID].&amp;[1010]" c="סה&quot;כ לא צמוד"/>
        <s v="[Migbala].[Migbala ID].&amp;[1001]" c="סה&quot;כ צמוד"/>
        <s v="[Migbala].[Migbala ID].&amp;[2410]" c="אפיק מנייתי בארץ - חשיפה"/>
        <s v="[Migbala].[Migbala ID].&amp;[2430]" c="נגזרות על מניות"/>
        <s v="[Migbala].[Migbala ID].&amp;[2400]" c="מניות סחירות"/>
        <s v="[Migbala].[Migbala ID].&amp;[2401]" c="מניות סחירות מתיק חופשי"/>
        <s v="[Migbala].[Migbala ID].&amp;[2000]" c="סהכ מניות"/>
        <s v="[Migbala].[Migbala ID].&amp;[2001]" c="סהכ מניות ללא אופציה לא סחירה"/>
        <s v="[Migbala].[Migbala ID].&amp;[2002]" c="אופציה לא סחירה"/>
        <s v="[Migbala].[Migbala ID].&amp;[3900]" c="לא צמוד"/>
        <s v="[Migbala].[Migbala ID].&amp;[3901]" c="לא צמוד חשיפה חופשי (ללא מניות וחב' כלולות)"/>
        <s v="[Migbala].[Migbala ID].&amp;[3902]" c="לא צמוד חשיפה חופשי"/>
        <s v="[Migbala].[Migbala ID].&amp;[3000]" c="סה&quot;כ לא צמוד"/>
        <s v="[Migbala].[Migbala ID].&amp;[3002]" c="אגח ממשלתי לא צמוד"/>
        <s v="[Migbala].[Migbala ID].&amp;[3001]" c="סה&quot;כ לא צמוד (ללא מזומן)"/>
        <s v="[Migbala].[Migbala ID].&amp;[4000]" c="חשיפה למטח"/>
        <s v="[Migbala].[Migbala ID].&amp;[4310]" c="השקעה דולר מתוך סך מטח"/>
        <s v="[Migbala].[Migbala ID].&amp;[4320]" c="השקעה ביורו מתוך סך מטח"/>
        <s v="[Migbala].[Migbala ID].&amp;[4330]" c="השקעה במטח אחר מתוך סך מטח"/>
        <s v="[Migbala].[Migbala ID].&amp;[4300]" c="חשיפה למטח"/>
        <s v="[Migbala].[Migbala ID].&amp;[4301]" c="צמוד ונקוב מטח חופשי"/>
        <s v="[Migbala].[Migbala ID].&amp;[4700]" c="סך צמוד ונקוב מטח"/>
        <s v="[Migbala].[Migbala ID].&amp;[8430]" c="סך אגח ממשלתי ונכסים נזילים"/>
        <s v="[Migbala].[Migbala ID].&amp;[8440]" c="נכסים נזילים"/>
        <s v="[Migbala].[Migbala ID].&amp;[8441]" c="נכסים נזילים מתיק חופשי"/>
        <s v="[Migbala].[Migbala ID].&amp;[8470]" c="מזומנים ושווה מזומנים"/>
        <s v="[Migbala].[Migbala ID].&amp;[8471]" c="מזומנים ושווה מזומנים מתיק חופשי"/>
        <s v="[Migbala].[Migbala ID].&amp;[8472]" c="מזומנים ושווה מזומנים ללא פקדונות"/>
        <s v="[Migbala].[Migbala ID].&amp;[8810]" c="סהכ לא סחיר"/>
        <s v="[Migbala].[Migbala ID].&amp;[8830]" c="נדלן כולל קרנות"/>
        <s v="[Migbala].[Migbala ID].&amp;[8835]" c="נדלן מניב ומניות כלולות"/>
        <s v="[Migbala].[Migbala ID].&amp;[8836]" c="נדלן מניב ומניות כלולות מחופשי"/>
        <s v="[Migbala].[Migbala ID].&amp;[8850]" c="סך לא סחיר ללא מיועד"/>
        <s v="[Migbala].[Migbala ID].&amp;[8851]" c="סך לא סחיר ללא מיועד מתיק חופשי"/>
        <s v="[Migbala].[Migbala ID].&amp;[8900]" c="עסקאות REPO"/>
        <s v="[Migbala].[Migbala ID].&amp;[8000]" c="מגבלות אחרות"/>
        <s v="[Migbala].[Migbala ID].&amp;[9000]" c="נכסים במט&quot;ח"/>
        <s v="[Migbala].[Migbala ID].&amp;[9001]" c="השקעות בחול מחופשי"/>
        <s v="[Migbala].[Migbala ID].&amp;[9500]" c="השקעות אלטרנטיביות"/>
        <s v="[Migbala].[Migbala ID].&amp;[5800]" c="צמוד מדד לא סחיר חופשי"/>
        <s v="[Migbala].[Migbala ID].&amp;[5000]" c="סה&quot;כ צמוד חופשי"/>
        <s v="[Migbala].[Migbala ID].&amp;[5001]" c="סה&quot;כ צמוד ללא מיועד (מתוך סך נכסים ללא מניות וכלול"/>
        <s v="[Migbala].[Migbala ID].&amp;[5002]" c="סה&quot;כ צמוד חופשי ללא מיועד (מתוך סך נכסים ללא מניות"/>
        <s v="[Migbala].[Migbala ID].&amp;[6450]" c="אגח להמרה"/>
        <s v="[Migbala].[Migbala ID].&amp;[6000]" c="סך אגח קונצרני"/>
        <s v="[Migbala].[Migbala ID].&amp;[6001]" c="סך אגח"/>
        <s v="[Migbala].[Migbala ID].&amp;[6002]" c="סך אגח ופקדונות"/>
        <s v="[Migbala].[Migbala ID].&amp;[6003]" c="אגח ופקדונות בארץ"/>
        <s v="[Migbala].[Migbala ID].&amp;[7000]" c="סך נדלן"/>
        <s v="[Migbala].[Migbala ID].&amp;[8800]" c="מגבלות אחרות לא סחיר"/>
        <s v="[Migbala].[Migbala ID].&amp;[8400]" c="מגבלות אחרות סחיר"/>
        <s v="[Migbala].[Migbala ID].&amp;[10000]" c="סה&quot;כ צמוד תיק חופשי"/>
        <s v="[Migbala].[Migbala ID].&amp;[30000]" c="סה&quot;כ לא צמוד תיק חופשי"/>
        <s v="[Migbala].[Migbala ID].&amp;[14101]" c="אגח ממשלתי צמוד מדד מתוך סך צמוד"/>
        <s v="[Migbala].[Migbala ID].&amp;[14201]" c="אגח קונצרני והמרה צמוד מדד מתוך סך צמוד"/>
        <s v="[Migbala].[Migbala ID].&amp;[10]" c="חשיפה למניות (סחיר ולא סחיר)"/>
        <s v="[Migbala].[Migbala ID].&amp;[11]" c="חשיפה למניות בארץ"/>
        <s v="[Migbala].[Migbala ID].&amp;[12]" c="חשיפה למניות בחו&quot;ל"/>
        <s v="[Migbala].[Migbala ID].&amp;[13]" c="מניות לא סחירות"/>
        <s v="[Migbala].[Migbala ID].&amp;[14]" c="סך המניות ללא חשיפה"/>
        <s v="[Migbala].[Migbala ID].&amp;[15]" c="מניות סחירות"/>
        <s v="[Migbala].[Migbala ID].&amp;[19]" c="אגח ממשלתי (כולל אגח ממשלות זרות)"/>
        <s v="[Migbala].[Migbala ID].&amp;[20]" c="חוב ממשלתי"/>
        <s v="[Migbala].[Migbala ID].&amp;[21]" c="עסקאות REPO"/>
        <s v="[Migbala].[Migbala ID].&amp;[22]" c="אגח ממשלתי צמוד"/>
        <s v="[Migbala].[Migbala ID].&amp;[23]" c="אגח ממשלתי לא צמוד"/>
        <s v="[Migbala].[Migbala ID].&amp;[24]" c="אגח ממשלתי מטח"/>
        <s v="[Migbala].[Migbala ID].&amp;[25]" c="עסקאות REPO"/>
        <s v="[Migbala].[Migbala ID].&amp;[26]" c="אגח ממשלתי צמוד"/>
        <s v="[Migbala].[Migbala ID].&amp;[27]" c="אגח ממשלתי לא צמוד"/>
        <s v="[Migbala].[Migbala ID].&amp;[28]" c="אגח ממשלתי מטח"/>
        <s v="[Migbala].[Migbala ID].&amp;[29]" c="סך אגח מיועדות"/>
        <s v="[Migbala].[Migbala ID].&amp;[30]" c="אשראי"/>
        <s v="[Migbala].[Migbala ID].&amp;[31]" c="אגח קונצרני סחיר בארץ"/>
        <s v="[Migbala].[Migbala ID].&amp;[32]" c="אגח קונצרני סחיר בחו&quot;ל"/>
        <s v="[Migbala].[Migbala ID].&amp;[33]" c="אשראי לא סחיר"/>
        <s v="[Migbala].[Migbala ID].&amp;[34]" c="סך אגח להמרה"/>
        <s v="[Migbala].[Migbala ID].&amp;[40]" c="אחר (במונחי שווי)"/>
        <s v="[Migbala].[Migbala ID].&amp;[41]" c="סה&quot;כ קרנות גידור"/>
        <s v="[Migbala].[Migbala ID].&amp;[53]" c="סה&quot;כ קרנות גידור מתיק חופשי"/>
        <s v="[Migbala].[Migbala ID].&amp;[42]" c="חשיפה לסחורות"/>
        <s v="[Migbala].[Migbala ID].&amp;[54]" c="חשיפה לסחורות מתיק חופשי"/>
        <s v="[Migbala].[Migbala ID].&amp;[43]" c="קרנות השקעה והשקעות ישירות"/>
        <s v="[Migbala].[Migbala ID].&amp;[49]" c="קרנות השקעה מתיק חופשי"/>
        <s v="[Migbala].[Migbala ID].&amp;[44]" c="נדלן (כולל קרנות ושותפויות נדלן)"/>
        <s v="[Migbala].[Migbala ID].&amp;[50]" c="חשיפה למטח"/>
        <s v="[Migbala].[Migbala ID].&amp;[51]" c="חשיפה לדולר"/>
        <s v="[Migbala].[Migbala ID].&amp;[52]" c="חשיפה ליורו"/>
        <s v="[Migbala].[Migbala ID].&amp;[60]" c="מגבלת נדלן קרנות גידור והשקעה ומניות לא סחירות"/>
        <s v="[Migbala].[Migbala ID].&amp;[70]" c="אחר (במונחי שווי ללא נדלן)"/>
        <s v="[Migbala].[Migbala ID].&amp;[71]" c="חשיפה לסחורות"/>
        <s v="[Migbala].[Migbala ID].&amp;[72]" c="קרנות השקעה"/>
        <s v="[Migbala].[Migbala ID].&amp;[45]" c="נדלן (כולל קרנות ושותפויות נדלן)"/>
        <s v="[Migbala].[Migbala ID].&amp;[47]" c="נדלן בארץ"/>
        <s v="[Migbala].[Migbala ID].&amp;[48]" c="נדלן בחול"/>
        <s v="[Migbala].[Migbala ID].&amp;[46]" c="מגבלת נזילות"/>
        <s v="[Migbala].[Migbala ID].&amp;[80]" c="נכסים בחו&quot;ל"/>
        <s v="[Migbala].[Migbala ID].&amp;[101]" c="מניות בארץ ובחו&quot;ל"/>
        <s v="[Migbala].[Migbala ID].&amp;[102]" c="ני&quot;ע מסחריים"/>
        <s v="[Migbala].[Migbala ID].&amp;[103]" c="אגח קונצרני"/>
        <s v="[Migbala].[Migbala ID].&amp;[104]" c="קרנות נאמנות גידור והשקעה"/>
        <s v="[Migbala].[Migbala ID].&amp;[105]" c="קרנות השקעה"/>
        <s v="[Migbala].[Migbala ID].&amp;[106]" c="הלוואות"/>
        <s v="[Migbala].[Migbala ID].&amp;[107]" c="נדלן"/>
        <s v="[Migbala].[Migbala ID].&amp;[108]" c="קרנות גידור"/>
        <s v="[Migbala].[Migbala ID].&amp;[109]" c="סה&quot;כ אגח סחיר ולא סחיר"/>
        <s v="[Migbala].[Migbala ID].&amp;[40000]" c="אג&quot;ח בדירוג BBB ומטה בישראל ו B ומטה בחו&quot;ל"/>
        <s v="[Migbala].[Migbala ID].&amp;[73]" c="אחר (במונחי שווי ללא נדלן ומזומן)"/>
        <s v="[Migbala].[Migbala ID].&amp;[74]" c="אחר (במונחי שווי ללא מזומן)"/>
        <s v="[Migbala].[Migbala ID].&amp;[35]" c="אשראי לא סחיר (ללא הלוואות לעמיתים)"/>
        <s v="[Migbala].[Migbala ID].&amp;[36]" c="אג&quot;ח קונצרני צמוד מדד"/>
        <s v="[Migbala].[Migbala ID].&amp;[37]" c="אג&quot;ח קונצרני שקלי"/>
        <s v="[Migbala].[Migbala ID].&amp;[75]" c="סה&quot;כ מזומן ושווה מזומן"/>
        <s v="[Migbala].[Migbala ID].&amp;[76]" c="סה&quot;כ מזומן ושווה מזומן בניכוי ריפו"/>
        <s v="[Migbala].[Migbala ID].&amp;[38]" c="אג&quot;ח קונצרני מט&quot;ח"/>
        <s v="[Migbala].[Migbala ID].&amp;[110]" c="אגח קונצרני סחיר"/>
        <s v="[Migbala].[Migbala ID].&amp;[39]" c="קרנות לא סחירות )קרנות השקעה, קרנות גידור, קרנות ל"/>
        <s v="[Migbala].[Migbala ID].&amp;[6004]" c="סה&quot;כ אג&quot;ח"/>
        <s v="[Migbala].[Migbala ID].&amp;[50001]" c="סה&quot;כ חשיפה בגין נגזרי מניות וסחורות בחו&quot;ל (במונחי"/>
        <s v="[Migbala].[Migbala ID].&amp;[50002]" c="שווי אופציות"/>
        <s v="[Migbala].[Migbala ID].&amp;[50003]" c="סך מינוף (מניות וסחורות)"/>
        <s v="[Migbala].[Migbala ID].&amp;[50004]" c="חשיפה כנגד נזילות (ללא מיועדות)"/>
        <s v="[Migbala].[Migbala ID].&amp;[50005]" c="חשיפת Futures על סחורות"/>
        <s v="[Migbala].[Migbala ID].&amp;[50006]" c="חשיפת TRS על מדדי מניות וסחורות"/>
        <s v="[Migbala].[Migbala ID].&amp;[50007]" c="חשיפת TRS על סחורות"/>
        <s v="[Migbala].[Migbala ID].&amp;[50008]" c="חשיפת אופציות על מניות ומדדי מניות בחו&quot;ל"/>
        <s v="[Migbala].[Migbala ID].&amp;[50009]" c="סה&quot;כ חשיפה בגין נגזרי מניות בישראל"/>
        <s v="[Migbala].[Migbala ID].&amp;[50010]" c="חשיפת אופציות על מניות ומדדי מניות בישראל"/>
        <s v="[Migbala].[Migbala ID].&amp;[50011]" c="חשיפת Futures על מניות"/>
        <s v="[Migbala].[Migbala ID].&amp;[50012]" c="חשיפת TRS על מדדי מניות"/>
        <s v="[Migbala].[Migbala ID].&amp;[50013]" c="חשיפה בגין futures על אג&quot;ח מדינה ו-IRS"/>
        <s v="[Migbala].[Migbala ID].&amp;[50014]" c="חשיפה בגין IRS (קרן מושגית)"/>
        <s v="[Migbala].[Migbala ID].&amp;[50015]" c="חשיפה בגין futures על אג&quot;ח מדינה"/>
        <s v="[Migbala].[Migbala ID].&amp;[50016]" c="חשיפה בגין TRS על מדדי אג&quot;ח"/>
        <s v="[Migbala].[Migbala ID].&amp;[50017]" c="חשיפה בגין CCS על אג&quot;ח ומדדי אג&quot;ח"/>
        <s v="[Migbala].[Migbala ID].&amp;[50018]" c="חשיפה בגין TRS על סחורות"/>
        <s v="[Migbala].[Migbala ID].&amp;[50019]" c="אופציות שקל-מט&quot;ח"/>
        <s v="[Migbala].[Migbala ID].&amp;[50020]" c="משיפת נגזרי מט&quot;ח"/>
        <s v="[Migbala].[Migbala ID].&amp;[50021]" c="חשיפה בגין חוזה על מדד מחירים לצרכן"/>
        <s v="[Migbala].[Migbala ID].&amp;[40001]" c="הלוואות על פוליסות"/>
        <s v="[Migbala].[Migbala ID].&amp;[50022]" c="אגח ממשלתי"/>
        <s v="[Migbala].[Migbala ID].&amp;[50023]" c="נגזרות ARP"/>
        <s v="[Migbala].[Migbala ID].&amp;[77]" c="אחר (במונחי שווי ללא נדלן, קרנות לא סחירות ומזומן)"/>
        <s v="[Migbala].[Migbala ID].&amp;[78]" c="אחר (במונחי שווי ללא קרנות לא סחירות ומזומן)"/>
        <s v="[Migbala].[Migbala ID].&amp;[79]" c="אחר (במונחי שווי ללא קרנות לא סחירות ונדלן)"/>
        <s v="[Migbala].[Migbala ID].&amp;[82]" c="אחר (במונחי שווי ללא קרנות לא סחירות, מזומן בתוספת"/>
        <s v="[Migbala].[Migbala ID].&amp;[83]" c="קרנות לא סחירות (לא כולל נדלן ותשתיות)"/>
        <s v="[Migbala].[Migbala ID].&amp;[40002]" c="השקעה בתשתיות"/>
        <s v="[Migbala].[Migbala ID].&amp;[50024]" c="השקעות ישירות"/>
        <s v="[Migbala].[Migbala ID].&amp;[50025]" c="נדלן מניב ומניות כלולות כולל קרנות"/>
        <s v="[Migbala].[Migbala ID].&amp;[50026]" c="לא סחיר נושא תשואה"/>
      </sharedItems>
    </cacheField>
    <cacheField name="[Peilut Migbalot].[Peilut].[Peilut]" caption="פעילות" numFmtId="0" hierarchy="275" level="1">
      <sharedItems count="85">
        <s v="[Peilut Migbalot].[Peilut].&amp;[27]" c="משתתף ברווחים (27)"/>
        <s v="[Peilut Migbalot].[Peilut].&amp;[33]" c="י החדשה (33)"/>
        <s v="[Peilut Migbalot].[Peilut].&amp;[225]" c="מגדל מסלול שקלי טווח קצר (225)"/>
        <s v="[Peilut Migbalot].[Peilut].&amp;[227]" c="מגדל מסלול אגח (227)"/>
        <s v="[Peilut Migbalot].[Peilut].&amp;[228]" c="מגדל מסלול חו&quot;ל (228)"/>
        <s v="[Peilut Migbalot].[Peilut].&amp;[231]" c="מגדל מסלול אג&quot;ח עד 10% מניות (231)"/>
        <s v="[Peilut Migbalot].[Peilut].&amp;[233]" c="מגדל מסלול אגח עד 25% במניות (233)"/>
        <s v="[Peilut Migbalot].[Peilut].&amp;[234]" c="מסלול כללי עד 65 מניות (234)"/>
        <s v="[Peilut Migbalot].[Peilut].&amp;[235]" c="מגדל מסלול מניות (235)"/>
        <s v="[Peilut Migbalot].[Peilut].&amp;[522]" c="מגדל מסלול הלכה (522)"/>
        <s v="[Peilut Migbalot].[Peilut].&amp;[7090]" c="מגדל מסלול לבני 50 עד 60 (222)"/>
        <s v="[Peilut Migbalot].[Peilut].&amp;[7100]" c="מגדל מסלול לבני 60 ומעלה (223)"/>
        <s v="[Peilut Migbalot].[Peilut].&amp;[7110]" c="מגדל מסלול למקבלי קצבה (224)"/>
        <s v="[Peilut Migbalot].[Peilut].&amp;[7130]" c="מגדל מסלול לבני 50 ומטה (221)"/>
        <s v="[Peilut Migbalot].[Peilut].&amp;[236]" u="1" c="מגדל מסלול אג&quot;ח ממשלת ישראל (236)"/>
        <s v="[Peilut Migbalot].[Peilut].&amp;[483]" u="1" c="איחוד סוכנויות השקעות (483)"/>
        <s v="[Peilut Migbalot].[Peilut].&amp;[1015]" u="1" c="מגדל גמל להשקעה מסלול אגח עד 10% מניות (1015)"/>
        <s v="[Peilut Migbalot].[Peilut].&amp;[1016]" u="1" c="מגדל גמל להשקעה מסלול אגח ממשלת ישראל (1016)"/>
        <s v="[Peilut Migbalot].[Peilut].&amp;[1017]" u="1" c="מגדל גמל להשקעה מסלול הלכה (1017)"/>
        <s v="[Peilut Migbalot].[Peilut].&amp;[1018]" u="1" c="מגדל גמל להשקעה מסלול חול (1018)"/>
        <s v="[Peilut Migbalot].[Peilut].&amp;[1019]" u="1" c="מגדל גמל להשקעה מסלול שקלי טווח קצר (1019)"/>
        <s v="[Peilut Migbalot].[Peilut].&amp;[1021]" u="1" c="מגדל גמל להשקעה מסלול מניות (1021)"/>
        <s v="[Peilut Migbalot].[Peilut].&amp;[1022]" u="1" c="מגדל גמל להשקעה מסלול כללי (1022)"/>
        <s v="[Peilut Migbalot].[Peilut].&amp;[7000]" u="1" c="מגדל לתגמולים ולפיצויים מסלול לבני 50 ומטה (5221)"/>
        <s v="[Peilut Migbalot].[Peilut].&amp;[7010]" u="1" c="מגדל לתגמולים ולפיצויים מסלול לבני 50 עד 60 (5222)"/>
        <s v="[Peilut Migbalot].[Peilut].&amp;[7020]" u="1" c="מגדל לתגמולים ולפיצויים מסלול לבני 60 ומעלה (5223)"/>
        <s v="[Peilut Migbalot].[Peilut].&amp;[584]" u="1" c="מגדל לתגמולים ולפיצויים מסלול שקלי טווח קצר (584)"/>
        <s v="[Peilut Migbalot].[Peilut].&amp;[585]" u="1" c="מגדל לתגמולים ולפיצוים מסלול אגח ממשלת ישראל (585)"/>
        <s v="[Peilut Migbalot].[Peilut].&amp;[588]" u="1" c="מגדל לתגמולים ולפיצויים מסלול חו&quot;ל (588)"/>
        <s v="[Peilut Migbalot].[Peilut].&amp;[589]" u="1" c="מגדל לתגמולים ולפיצויים מסלול מניות (589)"/>
        <s v="[Peilut Migbalot].[Peilut].&amp;[673]" u="1" c="מגדל לתגמולים ופיצוים מסלול אגח עד10% מניות (673)"/>
        <s v="[Peilut Migbalot].[Peilut].&amp;[95]" u="1" c="יוזמה ותיקה פנסיה (95)"/>
        <s v="[Peilut Migbalot].[Peilut].&amp;[105]" u="1" c="מגדל מקפת משלימה (105)"/>
        <s v="[Peilut Migbalot].[Peilut].&amp;[106]" u="1" c="מגדל מקפת פנסיונרים חדשים (106)"/>
        <s v="[Peilut Migbalot].[Peilut].&amp;[107]" u="1" c="מגדל מקפת פנסיונרים זכאים קיימים (107)"/>
        <s v="[Peilut Migbalot].[Peilut].&amp;[133]" u="1" c="נוסטרו (133)"/>
        <s v="[Peilut Migbalot].[Peilut].&amp;[154]" u="1" c="מגדל מרכזית לפיצויים (154)"/>
        <s v="[Peilut Migbalot].[Peilut].&amp;[156]" u="1" c="מגדל השתלמות מסלול כללי (156)"/>
        <s v="[Peilut Migbalot].[Peilut].&amp;[210]" u="1" c="נוסטרו אלמנטר אליהו (210)"/>
        <s v="[Peilut Migbalot].[Peilut].&amp;[215]" u="1" c="נוסטרו חיים (100)"/>
        <s v="[Peilut Migbalot].[Peilut].&amp;[216]" u="1" c="נוסטרו אלמנטר (9)"/>
        <s v="[Peilut Migbalot].[Peilut].&amp;[217]" u="1" c="נוסטרו הון (7)"/>
        <s v="[Peilut Migbalot].[Peilut].&amp;[224]" u="1" c="מקפת ניהול קרנות פנסיה (224)"/>
        <s v="[Peilut Migbalot].[Peilut].&amp;[272]" u="1" c="עידן חדש (272)"/>
        <s v="[Peilut Migbalot].[Peilut].&amp;[306]" u="1" c=" מגדל מקפת אישית (306)"/>
        <s v="[Peilut Migbalot].[Peilut].&amp;[375]" u="1" c="מקפת מרכזית לדמי מחלה (375)"/>
        <s v="[Peilut Migbalot].[Peilut].&amp;[397]" u="1" c="מגדל מקפת אישית מסלול לבני 50 ומטה (397)"/>
        <s v="[Peilut Migbalot].[Peilut].&amp;[398]" u="1" c="מגדל מקפת אישית מסלול לבני 50-60 (398)"/>
        <s v="[Peilut Migbalot].[Peilut].&amp;[399]" u="1" c="מגדל מקפת אישית מסלול לבני 60 ומעלה (399)"/>
        <s v="[Peilut Migbalot].[Peilut].&amp;[422]" u="1" c="מקפת משלימה פנסיונרים (422)"/>
        <s v="[Peilut Migbalot].[Peilut].&amp;[442]" u="1" c="יוזמה עמיתי ביניים (442)"/>
        <s v="[Peilut Migbalot].[Peilut].&amp;[443]" u="1" c="מקפת מרכזית פנסיה תקציבית (443)"/>
        <s v="[Peilut Migbalot].[Peilut].&amp;[473]" u="1" c="מגדל מקפת אישית מסלול הלכה (473)"/>
        <s v="[Peilut Migbalot].[Peilut].&amp;[474]" u="1" c=" מגדל מקפת פנסיונרים הלכה (474)"/>
        <s v="[Peilut Migbalot].[Peilut].&amp;[477]" u="1" c="מגדל מקפת משלימה מסלול הלכה (477)"/>
        <s v="[Peilut Migbalot].[Peilut].&amp;[480]" u="1" c="מקפת משלימה פנסיונרים הלכה (480)"/>
        <s v="[Peilut Migbalot].[Peilut].&amp;[514]" u="1" c="מגדל השתלמות מסלול אג&quot;ח עד 10% מניות (514)"/>
        <s v="[Peilut Migbalot].[Peilut].&amp;[574]" u="1" c="מגדל השתלמות מסלול אג&quot;ח (574)"/>
        <s v="[Peilut Migbalot].[Peilut].&amp;[576]" u="1" c="מגדל השתלמות מסלול מניות (576)"/>
        <s v="[Peilut Migbalot].[Peilut].&amp;[577]" u="1" c="מגדל השתלמות מסלול שקלי טווח קצר (577)"/>
        <s v="[Peilut Migbalot].[Peilut].&amp;[579]" u="1" c="מגדל השתלמות מסלול חו&quot;ל (579)"/>
        <s v="[Peilut Migbalot].[Peilut].&amp;[580]" u="1" c="מגדל השתלמות מסלול אג&quot;ח ממשלת ישראל (580)"/>
        <s v="[Peilut Migbalot].[Peilut].&amp;[622]" u="1" c="מגדל מקפת אישית מסלול מניות (622)"/>
        <s v="[Peilut Migbalot].[Peilut].&amp;[625]" u="1" c="מגדל מקפת אישית מסלול אג&quot;ח (625)"/>
        <s v="[Peilut Migbalot].[Peilut].&amp;[626]" u="1" c="מגדל מקפת אישית מסלול שקלי טווח קצר (626)"/>
        <s v="[Peilut Migbalot].[Peilut].&amp;[627]" u="1" c="מגדל מקפת משלימה מסלול מניות (627)"/>
        <s v="[Peilut Migbalot].[Peilut].&amp;[628]" u="1" c="מגדל מקפת משלימה מסלול אג&quot;ח (628)"/>
        <s v="[Peilut Migbalot].[Peilut].&amp;[629]" u="1" c="מגדל מקפת משלימה מסלול שקלי טווח קצר (629)"/>
        <s v="[Peilut Migbalot].[Peilut].&amp;[642]" u="1" c="מגדל השתלמות מסלול הלכה (642)"/>
        <s v="[Peilut Migbalot].[Peilut].&amp;[1031]" u="1" c="מגדל חסכון לילד- מסלול הלכה (1031)"/>
        <s v="[Peilut Migbalot].[Peilut].&amp;[1032]" u="1" c="מגדל חסכון לילד- סיכון בינוני (1032)"/>
        <s v="[Peilut Migbalot].[Peilut].&amp;[1033]" u="1" c="מגדל חסכון לילד- סיכון מועט (1033)"/>
        <s v="[Peilut Migbalot].[Peilut].&amp;[1034]" u="1" c="מגדל חסכון לילד- סיכון מוגבר (1034)"/>
        <s v="[Peilut Migbalot].[Peilut].&amp;[1040]" u="1" c="מגדל מקפת אישית פנסיונרים מ 2018 (1040)"/>
        <s v="[Peilut Migbalot].[Peilut].&amp;[1041]" u="1" c="מגדל מקפת משלימה פנסיונרים מ 2018 (1041)"/>
        <s v="[Peilut Migbalot].[Peilut].&amp;[1042]" u="1" c="מקפת אישית פנסיונרים מסלול אגח מ2018 (1042)"/>
        <s v="[Peilut Migbalot].[Peilut].&amp;[1043]" u="1" c="מקפת אישית פנסיונרים מסלול מניות מ2018 (1043)"/>
        <s v="[Peilut Migbalot].[Peilut].&amp;[1044]" u="1" c="מקפת אישית פנסיונר כשר מ-2018 (1044)"/>
        <s v="[Peilut Migbalot].[Peilut].&amp;[7030]" u="1" c="מגדל השתלמות מסלול לבני 50 ומטה (5224)"/>
        <s v="[Peilut Migbalot].[Peilut].&amp;[7040]" u="1" c="מגדל השתלמות מסלול לבני 50 עד 60 (5225)"/>
        <s v="[Peilut Migbalot].[Peilut].&amp;[7050]" u="1" c="מגדל השתלמות מסלול לבני 60 ומעלה (5226)"/>
        <s v="[Peilut Migbalot].[Peilut].&amp;[7060]" u="1" c="מגדל השתלמות מסלול פאסיבי כללי (5227)"/>
        <s v="[Peilut Migbalot].[Peilut].&amp;[7070]" u="1" c="מגדל מקפת משלימה מסלול לבני 50 ומטה (390)"/>
        <s v="[Peilut Migbalot].[Peilut].&amp;[7080]" u="1" c="מגדל מקפת משלימה מסלול לבני 50-60 (395)"/>
        <s v="[Peilut Migbalot].[Peilut].&amp;[7120]" u="1" c="מגדל מקפת משלימה מסלול לבני 60 ומעלה (396)"/>
      </sharedItems>
    </cacheField>
    <cacheField name="[Peilut Migbalot].[Peilut].[Peilut].[Amitim Nostro]" caption="סוג פעילות" propertyName="Amitim Nostro" numFmtId="0" hierarchy="275" level="1" memberPropertyField="1">
      <sharedItems containsSemiMixedTypes="0" containsString="0"/>
    </cacheField>
    <cacheField name="[Measures].[c_Charigim_Achuz_Bfoal_Disp]" caption="בפועל %" numFmtId="0" hierarchy="708" level="32767"/>
    <cacheField name="[Measures].[c_Charigim_Bfoal_Disp]" caption="בפועל" numFmtId="0" hierarchy="701" level="32767"/>
    <cacheField name="[Measures].[c_Charigim_Min_Disp]" caption="מינימום" numFmtId="0" hierarchy="682" level="32767"/>
    <cacheField name="[Measures].[c_Charigim_Max_Disp]" caption="מקסימום" numFmtId="0" hierarchy="685" level="32767"/>
    <cacheField name="[Charigim].[Charigim].[Charigim]" caption="סינון חריגים" numFmtId="0" hierarchy="28">
      <sharedItems containsSemiMixedTypes="0" containsString="0"/>
    </cacheField>
    <cacheField name="[Migbala].[Migbala ID].[Migbala ID].[Bfoal Dim]" caption="Bfoal Dim" propertyName="Bfoal Dim" numFmtId="0" hierarchy="112" level="1" memberPropertyField="1">
      <sharedItems containsSemiMixedTypes="0" containsString="0"/>
    </cacheField>
    <cacheField name="[Migbala].[Migbala ID].[Migbala ID].[Bfoal MDX]" caption="Bfoal MDX" propertyName="Bfoal MDX" numFmtId="0" hierarchy="112" level="1" memberPropertyField="1">
      <sharedItems containsSemiMixedTypes="0" containsString="0"/>
    </cacheField>
    <cacheField name="[Migbala].[Migbala ID].[Migbala ID].[Bfoal Measure]" caption="Bfoal Measure" propertyName="Bfoal Measure" numFmtId="0" hierarchy="112" level="1" memberPropertyField="1">
      <sharedItems containsSemiMixedTypes="0" containsString="0"/>
    </cacheField>
    <cacheField name="[Migbala].[Migbala ID].[Migbala ID].[Bfoal Nuscha]" caption="Bfoal Nuscha" propertyName="Bfoal Nuscha" numFmtId="0" hierarchy="112" level="1" memberPropertyField="1">
      <sharedItems containsSemiMixedTypes="0" containsString="0"/>
    </cacheField>
    <cacheField name="[Migbala].[Migbala ID].[Migbala ID].[Migbala Av ID]" caption="מגבלה" propertyName="Migbala Av ID" numFmtId="0" hierarchy="112" level="1" memberPropertyField="1">
      <sharedItems containsSemiMixedTypes="0" containsString="0"/>
    </cacheField>
    <cacheField name="[Migbala].[Migbala ID].[Migbala ID].[Sach Dim]" caption="Sach Dim" propertyName="Sach Dim" numFmtId="0" hierarchy="112" level="1" memberPropertyField="1">
      <sharedItems containsSemiMixedTypes="0" containsString="0"/>
    </cacheField>
    <cacheField name="[Migbala].[Migbala ID].[Migbala ID].[Sach MDX]" caption="Sach MDX" propertyName="Sach MDX" numFmtId="0" hierarchy="112" level="1" memberPropertyField="1">
      <sharedItems containsSemiMixedTypes="0" containsString="0"/>
    </cacheField>
    <cacheField name="[Migbala].[Migbala ID].[Migbala ID].[Sach Measure]" caption="Sach Measure" propertyName="Sach Measure" numFmtId="0" hierarchy="112" level="1" memberPropertyField="1">
      <sharedItems containsSemiMixedTypes="0" containsString="0"/>
    </cacheField>
    <cacheField name="[Migbala].[Migbala ID].[Migbala ID].[Sach Nuscha]" caption="Sach Nuscha" propertyName="Sach Nuscha" numFmtId="0" hierarchy="112" level="1" memberPropertyField="1">
      <sharedItems containsSemiMixedTypes="0" containsString="0"/>
    </cacheField>
    <cacheField name="[Migbala].[Migbala ID].[Migbala ID].[Sort Order]" caption="Sort Order" propertyName="Sort Order" numFmtId="0" hierarchy="112" level="1" memberPropertyField="1">
      <sharedItems containsSemiMixedTypes="0" containsString="0"/>
    </cacheField>
    <cacheField name="[Migbala].[Migbala ID].[Migbala ID].[Unary Op]" caption="Unary Op" propertyName="Unary Op" numFmtId="0" hierarchy="112" level="1" memberPropertyField="1">
      <sharedItems containsSemiMixedTypes="0" containsString="0"/>
    </cacheField>
    <cacheField name="[Peilut Migbalot].[Peilut].[Peilut].[1 Kod Peilut]" caption="1 Kod Peilut" propertyName="1 Kod Peilut" numFmtId="0" hierarchy="275" level="1" memberPropertyField="1">
      <sharedItems containsSemiMixedTypes="0" containsString="0"/>
    </cacheField>
    <cacheField name="[Peilut Migbalot].[Peilut].[Peilut].[2 Teur Peilut]" caption="2 Teur Peilut" propertyName="2 Teur Peilut" numFmtId="0" hierarchy="275" level="1" memberPropertyField="1">
      <sharedItems containsSemiMixedTypes="0" containsString="0"/>
    </cacheField>
    <cacheField name="[Peilut Migbalot].[Peilut].[Peilut].[3 Taarich]" caption="3 Taarich" propertyName="3 Taarich" numFmtId="0" hierarchy="275" level="1" memberPropertyField="1">
      <sharedItems containsSemiMixedTypes="0" containsString="0"/>
    </cacheField>
    <cacheField name="[Peilut Migbalot].[Peilut].[Peilut].[4 Hehara]" caption="4 Hehara" propertyName="4 Hehara" numFmtId="0" hierarchy="275" level="1" memberPropertyField="1">
      <sharedItems containsSemiMixedTypes="0" containsString="0"/>
    </cacheField>
    <cacheField name="[Peilut Migbalot].[Peilut].[Peilut].[Hagdhara1]" caption="Hagdhara1" propertyName="Hagdhara1" numFmtId="0" hierarchy="275" level="1" memberPropertyField="1">
      <sharedItems containsSemiMixedTypes="0" containsString="0"/>
    </cacheField>
    <cacheField name="[Peilut Migbalot].[Peilut].[Peilut].[Hagdhara2]" caption="Hagdhara2" propertyName="Hagdhara2" numFmtId="0" hierarchy="275" level="1" memberPropertyField="1">
      <sharedItems containsSemiMixedTypes="0" containsString="0"/>
    </cacheField>
    <cacheField name="[Peilut Migbalot].[Peilut].[Peilut].[Hagdhara3]" caption="Hagdhara3" propertyName="Hagdhara3" numFmtId="0" hierarchy="275" level="1" memberPropertyField="1">
      <sharedItems containsSemiMixedTypes="0" containsString="0"/>
    </cacheField>
    <cacheField name="[Time].[Hie Time].[Chodesh].[Shana]" caption="שנה" propertyName="Shana" numFmtId="0" hierarchy="306" level="2" memberPropertyField="1">
      <sharedItems containsSemiMixedTypes="0" containsString="0"/>
    </cacheField>
    <cacheField name="[Time].[Hie Time].[Yom].[Chodesh]" caption="חודש" propertyName="Chodesh" numFmtId="0" hierarchy="306" level="3" memberPropertyField="1">
      <sharedItems containsSemiMixedTypes="0" containsString="0"/>
    </cacheField>
    <cacheField name="[Cheshbon KM].[Hie Peilut].[Peilut 3].[Kod Peilut MRM 3]" caption="Kod Peilut MRM 3" propertyName="Kod Peilut MRM 3" numFmtId="0" hierarchy="57" level="3" memberPropertyField="1">
      <sharedItems containsSemiMixedTypes="0" containsString="0"/>
    </cacheField>
    <cacheField name="[Cheshbon KM].[Hie Peilut].[Peilut 4].[Kod Peilut MRM 4]" caption="Kod Peilut MRM 4" propertyName="Kod Peilut MRM 4" numFmtId="0" hierarchy="57" level="4" memberPropertyField="1">
      <sharedItems containsSemiMixedTypes="0" containsString="0"/>
    </cacheField>
    <cacheField name="[Cheshbon KM].[Hie Peilut].[Peilut 5].[Kod Peilut MRM 5]" caption="Kod Peilut MRM 5" propertyName="Kod Peilut MRM 5" numFmtId="0" hierarchy="57" level="5" memberPropertyField="1">
      <sharedItems containsSemiMixedTypes="0" containsString="0"/>
    </cacheField>
    <cacheField name="[Cheshbon KM].[Hie Peilut].[Peilut 6].[Kod Peilut MRM 6]" caption="Kod Peilut MRM 6" propertyName="Kod Peilut MRM 6" numFmtId="0" hierarchy="57" level="6" memberPropertyField="1">
      <sharedItems containsSemiMixedTypes="0" containsString="0"/>
    </cacheField>
    <cacheField name="[Cheshbon KM].[Hie Peilut].[Peilut 7].[Kod Peilut MRM 7]" caption="Kod Peilut MRM 7" propertyName="Kod Peilut MRM 7" numFmtId="0" hierarchy="57" level="7" memberPropertyField="1">
      <sharedItems containsSemiMixedTypes="0" containsString="0"/>
    </cacheField>
    <cacheField name="[Cheshbon KM].[Hie Peilut].[Cheshbon].[Kod Chevra]" caption="קוד חברה" propertyName="Kod Chevra" numFmtId="0" hierarchy="57" level="9" memberPropertyField="1">
      <sharedItems containsSemiMixedTypes="0" containsString="0"/>
    </cacheField>
    <cacheField name="[Cheshbon KM].[Hie Peilut].[Cheshbon].[Sug Run Off]" caption="סוג RunOff" propertyName="Sug Run Off" numFmtId="0" hierarchy="57" level="9" memberPropertyField="1">
      <sharedItems containsSemiMixedTypes="0" containsString="0"/>
    </cacheField>
    <cacheField name="[Cheshbon KM].[Hie Peilut].[Cheshbon].[Sug Tik]" caption="סוג תיק" propertyName="Sug Tik" numFmtId="0" hierarchy="57" level="9" memberPropertyField="1">
      <sharedItems containsSemiMixedTypes="0" containsString="0"/>
    </cacheField>
    <cacheField name="[Makor].[Makor].[Makor]" caption="מקור" numFmtId="0" hierarchy="100" level="1">
      <sharedItems containsSemiMixedTypes="0" containsString="0"/>
    </cacheField>
  </cacheFields>
  <cacheHierarchies count="1038">
    <cacheHierarchy uniqueName="[Analiza].[Analiza ID]" caption="Analiza ID" attribute="1" keyAttribute="1" defaultMemberUniqueName="[Analiza].[Analiza ID].[All]" allUniqueName="[Analiza].[Analiza ID].[All]" dimensionUniqueName="[Analiza]" displayFolder="" count="0" unbalanced="0"/>
    <cacheHierarchy uniqueName="[Analiza].[Derug Memshal Taagidi]" caption="דירוג ממשלתי תאגידי" attribute="1" defaultMemberUniqueName="[Analiza].[Derug Memshal Taagidi].[All]" allUniqueName="[Analiza].[Derug Memshal Taagidi].[All]" dimensionUniqueName="[Analiza]" displayFolder="" count="0" unbalanced="0"/>
    <cacheHierarchy uniqueName="[Analiza].[Derug Sikun Pnimi]" caption="דרוג סיכון פנימי" attribute="1" defaultMemberUniqueName="[Analiza].[Derug Sikun Pnimi].[All]" allUniqueName="[Analiza].[Derug Sikun Pnimi].[All]" dimensionUniqueName="[Analiza]" displayFolder="" count="0" unbalanced="0"/>
    <cacheHierarchy uniqueName="[Analiza].[Hamlatza]" caption="המלצה" attribute="1" defaultMemberUniqueName="[Analiza].[Hamlatza].[All]" allUniqueName="[Analiza].[Hamlatza].[All]" dimensionUniqueName="[Analiza]" displayFolder="" count="0" unbalanced="0"/>
    <cacheHierarchy uniqueName="[Analiza].[Hearot]" caption="הערות" attribute="1" defaultMemberUniqueName="[Analiza].[Hearot].[All]" allUniqueName="[Analiza].[Hearot].[All]" dimensionUniqueName="[Analiza]" displayFolder="" count="0" unbalanced="0"/>
    <cacheHierarchy uniqueName="[Analiza].[Shem Analyst]" caption="שם אנליסט" attribute="1" defaultMemberUniqueName="[Analiza].[Shem Analyst].[All]" allUniqueName="[Analiza].[Shem Analyst].[All]" dimensionUniqueName="[Analiza]" displayFolder="" count="0" unbalanced="0"/>
    <cacheHierarchy uniqueName="[Analiza].[Taarich Memshal Taagidi]" caption="תאריך ממשלתי תאגידי" attribute="1" defaultMemberUniqueName="[Analiza].[Taarich Memshal Taagidi].[All]" allUniqueName="[Analiza].[Taarich Memshal Taagidi].[All]" dimensionUniqueName="[Analiza]" displayFolder="" count="0" unbalanced="0"/>
    <cacheHierarchy uniqueName="[Ashrai Misgeret].[Ashrai Manpik]" caption="שם לווה" attribute="1" defaultMemberUniqueName="[Ashrai Misgeret].[Ashrai Manpik].[All]" allUniqueName="[Ashrai Misgeret].[Ashrai Manpik].[All]" dimensionUniqueName="[Ashrai Misgeret]" displayFolder="" count="0" unbalanced="0"/>
    <cacheHierarchy uniqueName="[Ashrai Misgeret].[Chodesh Sium]" caption="Chodesh Sium" attribute="1" defaultMemberUniqueName="[Ashrai Misgeret].[Chodesh Sium].[All]" allUniqueName="[Ashrai Misgeret].[Chodesh Sium].[All]" dimensionUniqueName="[Ashrai Misgeret]" displayFolder="" count="0" unbalanced="0"/>
    <cacheHierarchy uniqueName="[Ashrai Misgeret].[Chodesh Tchila]" caption="Chodesh Tchila" attribute="1" defaultMemberUniqueName="[Ashrai Misgeret].[Chodesh Tchila].[All]" allUniqueName="[Ashrai Misgeret].[Chodesh Tchila].[All]" dimensionUniqueName="[Ashrai Misgeret]" displayFolder="" count="0" unbalanced="0"/>
    <cacheHierarchy uniqueName="[Ashrai Misgeret].[Hie Misgeret]" caption="לווה" defaultMemberUniqueName="[Ashrai Misgeret].[Hie Misgeret].[All]" allUniqueName="[Ashrai Misgeret].[Hie Misgeret].[All]" dimensionUniqueName="[Ashrai Misgeret]" displayFolder="" count="0" unbalanced="0"/>
    <cacheHierarchy uniqueName="[Ashrai Misgeret].[Hie Taarich Sium]" caption="תאריך סיום" defaultMemberUniqueName="[Ashrai Misgeret].[Hie Taarich Sium].[All]" allUniqueName="[Ashrai Misgeret].[Hie Taarich Sium].[All]" dimensionUniqueName="[Ashrai Misgeret]" displayFolder="" count="0" unbalanced="0"/>
    <cacheHierarchy uniqueName="[Ashrai Misgeret].[Hie Taarich Tchila]" caption="תאריך תחילה" defaultMemberUniqueName="[Ashrai Misgeret].[Hie Taarich Tchila].[All]" allUniqueName="[Ashrai Misgeret].[Hie Taarich Tchila].[All]" dimensionUniqueName="[Ashrai Misgeret]" displayFolder="" count="0" unbalanced="0"/>
    <cacheHierarchy uniqueName="[Ashrai Misgeret].[Kod Misgeret]" caption="קוד מסגרת" attribute="1" defaultMemberUniqueName="[Ashrai Misgeret].[Kod Misgeret].[All]" allUniqueName="[Ashrai Misgeret].[Kod Misgeret].[All]" dimensionUniqueName="[Ashrai Misgeret]" displayFolder="" count="0" unbalanced="0"/>
    <cacheHierarchy uniqueName="[Ashrai Misgeret].[Matbea Movil]" caption="מטבע מוביל" attribute="1" defaultMemberUniqueName="[Ashrai Misgeret].[Matbea Movil].[All]" allUniqueName="[Ashrai Misgeret].[Matbea Movil].[All]" dimensionUniqueName="[Ashrai Misgeret]" displayFolder="" count="0" unbalanced="0"/>
    <cacheHierarchy uniqueName="[Ashrai Misgeret].[Misgeret]" caption="מסגרת" attribute="1" defaultMemberUniqueName="[Ashrai Misgeret].[Misgeret].[All]" allUniqueName="[Ashrai Misgeret].[Misgeret].[All]" dimensionUniqueName="[Ashrai Misgeret]" displayFolder="" count="0" unbalanced="0"/>
    <cacheHierarchy uniqueName="[Ashrai Misgeret].[Misgeret ID]" caption="Misgeret ID" attribute="1" keyAttribute="1" defaultMemberUniqueName="[Ashrai Misgeret].[Misgeret ID].[All]" allUniqueName="[Ashrai Misgeret].[Misgeret ID].[All]" dimensionUniqueName="[Ashrai Misgeret]" displayFolder="" count="0" unbalanced="0"/>
    <cacheHierarchy uniqueName="[Ashrai Misgeret].[Shana Sium]" caption="Shana Sium" attribute="1" defaultMemberUniqueName="[Ashrai Misgeret].[Shana Sium].[All]" allUniqueName="[Ashrai Misgeret].[Shana Sium].[All]" dimensionUniqueName="[Ashrai Misgeret]" displayFolder="" count="0" unbalanced="0"/>
    <cacheHierarchy uniqueName="[Ashrai Misgeret].[Shana Tchila]" caption="Shana Tchila" attribute="1" defaultMemberUniqueName="[Ashrai Misgeret].[Shana Tchila].[All]" allUniqueName="[Ashrai Misgeret].[Shana Tchila].[All]" dimensionUniqueName="[Ashrai Misgeret]" displayFolder="" count="0" unbalanced="0"/>
    <cacheHierarchy uniqueName="[Ashrai Misgeret].[Status Misgeret]" caption="סטטוס מסגרת" attribute="1" defaultMemberUniqueName="[Ashrai Misgeret].[Status Misgeret].[All]" allUniqueName="[Ashrai Misgeret].[Status Misgeret].[All]" dimensionUniqueName="[Ashrai Misgeret]" displayFolder="" count="0" unbalanced="0"/>
    <cacheHierarchy uniqueName="[Ashrai Misgeret].[Taarich Sium]" caption="תאריך סיום" attribute="1" defaultMemberUniqueName="[Ashrai Misgeret].[Taarich Sium].[All]" allUniqueName="[Ashrai Misgeret].[Taarich Sium].[All]" dimensionUniqueName="[Ashrai Misgeret]" displayFolder="" count="0" unbalanced="0"/>
    <cacheHierarchy uniqueName="[Ashrai Misgeret].[Taarich Tchila]" caption="תאריך תחילה" attribute="1" defaultMemberUniqueName="[Ashrai Misgeret].[Taarich Tchila].[All]" allUniqueName="[Ashrai Misgeret].[Taarich Tchila].[All]" dimensionUniqueName="[Ashrai Misgeret]" displayFolder="" count="0" unbalanced="0"/>
    <cacheHierarchy uniqueName="[Ashrai Misgeret].[Teur Consortium]" caption="קונסורציום" attribute="1" defaultMemberUniqueName="[Ashrai Misgeret].[Teur Consortium].[All]" allUniqueName="[Ashrai Misgeret].[Teur Consortium].[All]" dimensionUniqueName="[Ashrai Misgeret]" displayFolder="" count="0" unbalanced="0"/>
    <cacheHierarchy uniqueName="[Astrategya].[Astrategya]" caption="אסטרטגיה" attribute="1" keyAttribute="1" defaultMemberUniqueName="[Astrategya].[Astrategya].[All]" allUniqueName="[Astrategya].[Astrategya].[All]" dimensionUniqueName="[Astrategya]" displayFolder="" count="0" unbalanced="0"/>
    <cacheHierarchy uniqueName="[Broker].[Broker]" caption="Broker" attribute="1" keyAttribute="1" defaultMemberUniqueName="[Broker].[Broker].[All]" allUniqueName="[Broker].[Broker].[All]" dimensionUniqueName="[Broker]" displayFolder="" count="0" unbalanced="0"/>
    <cacheHierarchy uniqueName="[Broker].[Broker He]" caption="ברוקר" attribute="1" defaultMemberUniqueName="[Broker].[Broker He].[All]" allUniqueName="[Broker].[Broker He].[All]" dimensionUniqueName="[Broker]" displayFolder="" count="0" unbalanced="0"/>
    <cacheHierarchy uniqueName="[Broker].[Hakbatza Broker]" caption="הקבצה ברוקר" attribute="1" defaultMemberUniqueName="[Broker].[Hakbatza Broker].[All]" allUniqueName="[Broker].[Hakbatza Broker].[All]" dimensionUniqueName="[Broker]" displayFolder="" count="0" unbalanced="0"/>
    <cacheHierarchy uniqueName="[Broker].[Kod Broker]" caption="קוד ברוקר" attribute="1" defaultMemberUniqueName="[Broker].[Kod Broker].[All]" allUniqueName="[Broker].[Kod Broker].[All]" dimensionUniqueName="[Broker]" displayFolder="" count="0" unbalanced="0"/>
    <cacheHierarchy uniqueName="[Charigim].[Charigim]" caption="סינון חריגים" attribute="1" keyAttribute="1" defaultMemberUniqueName="[Charigim].[Charigim].&amp;[1]" dimensionUniqueName="[Charigim]" displayFolder="" count="1" unbalanced="0">
      <fieldsUsage count="1">
        <fieldUsage x="48"/>
      </fieldsUsage>
    </cacheHierarchy>
    <cacheHierarchy uniqueName="[Cheshbon 106].[Cheshbon]" caption="חשבון" attribute="1" keyAttribute="1" defaultMemberUniqueName="[Cheshbon 106].[Cheshbon].[All]" allUniqueName="[Cheshbon 106].[Cheshbon].[All]" dimensionUniqueName="[Cheshbon 106]" displayFolder="" count="0" unbalanced="0"/>
    <cacheHierarchy uniqueName="[Cheshbon 106].[Chevra]" caption="חברה" attribute="1" defaultMemberUniqueName="[Cheshbon 106].[Chevra].[All]" allUniqueName="[Cheshbon 106].[Chevra].[All]" dimensionUniqueName="[Cheshbon 106]" displayFolder="" count="0" unbalanced="0"/>
    <cacheHierarchy uniqueName="[Cheshbon 106].[Hie Peilut]" caption="פעילות" defaultMemberUniqueName="[Cheshbon 106].[Hie Peilut].[All]" allUniqueName="[Cheshbon 106].[Hie Peilut].[All]" dimensionUniqueName="[Cheshbon 106]" displayFolder="" count="0" unbalanced="0"/>
    <cacheHierarchy uniqueName="[Cheshbon 106].[Peilut 1]" caption="פעילות רמה 1" attribute="1" defaultMemberUniqueName="[Cheshbon 106].[Peilut 1].[All]" allUniqueName="[Cheshbon 106].[Peilut 1].[All]" dimensionUniqueName="[Cheshbon 106]" displayFolder="" count="0" unbalanced="0"/>
    <cacheHierarchy uniqueName="[Cheshbon 106].[Peilut 2]" caption="פעילות רמה 2" attribute="1" defaultMemberUniqueName="[Cheshbon 106].[Peilut 2].[All]" allUniqueName="[Cheshbon 106].[Peilut 2].[All]" dimensionUniqueName="[Cheshbon 106]" displayFolder="" count="0" unbalanced="0"/>
    <cacheHierarchy uniqueName="[Cheshbon 106].[Peilut 3]" caption="פעילות רמה 3" attribute="1" defaultMemberUniqueName="[Cheshbon 106].[Peilut 3].[All]" allUniqueName="[Cheshbon 106].[Peilut 3].[All]" dimensionUniqueName="[Cheshbon 106]" displayFolder="" count="0" unbalanced="0"/>
    <cacheHierarchy uniqueName="[Cheshbon 106].[Peilut 4]" caption="פעילות רמה 4" attribute="1" defaultMemberUniqueName="[Cheshbon 106].[Peilut 4].[All]" allUniqueName="[Cheshbon 106].[Peilut 4].[All]" dimensionUniqueName="[Cheshbon 106]" displayFolder="" count="0" unbalanced="0"/>
    <cacheHierarchy uniqueName="[Cheshbon BI].[Cheshbon]" caption="חשבון" attribute="1" keyAttribute="1" defaultMemberUniqueName="[Cheshbon BI].[Cheshbon].[All]" allUniqueName="[Cheshbon BI].[Cheshbon].[All]" dimensionUniqueName="[Cheshbon BI]" displayFolder="" count="0" unbalanced="0"/>
    <cacheHierarchy uniqueName="[Cheshbon BI].[Chevra]" caption="חברה" attribute="1" defaultMemberUniqueName="[Cheshbon BI].[Chevra].[All]" allUniqueName="[Cheshbon BI].[Chevra].[All]" dimensionUniqueName="[Cheshbon BI]" displayFolder="" count="0" unbalanced="0"/>
    <cacheHierarchy uniqueName="[Cheshbon BI].[Hie Peilut]" caption="פעילות" defaultMemberUniqueName="[Cheshbon BI].[Hie Peilut].[All]" allUniqueName="[Cheshbon BI].[Hie Peilut].[All]" dimensionUniqueName="[Cheshbon BI]" displayFolder="" count="0" unbalanced="0"/>
    <cacheHierarchy uniqueName="[Cheshbon BI].[Peilut 1]" caption="פעילות רמה 1" attribute="1" defaultMemberUniqueName="[Cheshbon BI].[Peilut 1].[All]" allUniqueName="[Cheshbon BI].[Peilut 1].[All]" dimensionUniqueName="[Cheshbon BI]" displayFolder="" count="0" unbalanced="0"/>
    <cacheHierarchy uniqueName="[Cheshbon BI].[Peilut 2]" caption="פעילות רמה 2" attribute="1" defaultMemberUniqueName="[Cheshbon BI].[Peilut 2].[All]" allUniqueName="[Cheshbon BI].[Peilut 2].[All]" dimensionUniqueName="[Cheshbon BI]" displayFolder="" count="0" unbalanced="0"/>
    <cacheHierarchy uniqueName="[Cheshbon BI].[Peilut 3]" caption="פעילות רמה 3" attribute="1" defaultMemberUniqueName="[Cheshbon BI].[Peilut 3].[All]" allUniqueName="[Cheshbon BI].[Peilut 3].[All]" dimensionUniqueName="[Cheshbon BI]" displayFolder="" count="0" unbalanced="0"/>
    <cacheHierarchy uniqueName="[Cheshbon BI].[Peilut 4]" caption="פעילות רמה 4" attribute="1" defaultMemberUniqueName="[Cheshbon BI].[Peilut 4].[All]" allUniqueName="[Cheshbon BI].[Peilut 4].[All]" dimensionUniqueName="[Cheshbon BI]" displayFolder="" count="0" unbalanced="0"/>
    <cacheHierarchy uniqueName="[Cheshbon KM].[Bank]" caption="בנק" attribute="1" defaultMemberUniqueName="[Cheshbon KM].[Bank].[All]" allUniqueName="[Cheshbon KM].[Bank].[All]" dimensionUniqueName="[Cheshbon KM]" displayFolder="" count="0" unbalanced="0"/>
    <cacheHierarchy uniqueName="[Cheshbon KM].[Charigim Cheshbon]" caption="Charigim Cheshbon" attribute="1" defaultMemberUniqueName="[Cheshbon KM].[Charigim Cheshbon].[All]" allUniqueName="[Cheshbon KM].[Charigim Cheshbon].[All]" dimensionUniqueName="[Cheshbon KM]" displayFolder="" count="0" unbalanced="0"/>
    <cacheHierarchy uniqueName="[Cheshbon KM].[Charigim Chevra]" caption="Charigim Chevra" attribute="1" defaultMemberUniqueName="[Cheshbon KM].[Charigim Chevra].[All]" allUniqueName="[Cheshbon KM].[Charigim Chevra].[All]" dimensionUniqueName="[Cheshbon KM]" displayFolder="" count="0" unbalanced="0"/>
    <cacheHierarchy uniqueName="[Cheshbon KM].[Charigim Peilut 1]" caption="Charigim Peilut 1" attribute="1" defaultMemberUniqueName="[Cheshbon KM].[Charigim Peilut 1].[All]" allUniqueName="[Cheshbon KM].[Charigim Peilut 1].[All]" dimensionUniqueName="[Cheshbon KM]" displayFolder="" count="0" unbalanced="0"/>
    <cacheHierarchy uniqueName="[Cheshbon KM].[Charigim Peilut 2]" caption="Charigim Peilut 2" attribute="1" defaultMemberUniqueName="[Cheshbon KM].[Charigim Peilut 2].[All]" allUniqueName="[Cheshbon KM].[Charigim Peilut 2].[All]" dimensionUniqueName="[Cheshbon KM]" displayFolder="" count="0" unbalanced="0"/>
    <cacheHierarchy uniqueName="[Cheshbon KM].[Charigim Peilut 3]" caption="Charigim Peilut 3" attribute="1" defaultMemberUniqueName="[Cheshbon KM].[Charigim Peilut 3].[All]" allUniqueName="[Cheshbon KM].[Charigim Peilut 3].[All]" dimensionUniqueName="[Cheshbon KM]" displayFolder="" count="0" unbalanced="0"/>
    <cacheHierarchy uniqueName="[Cheshbon KM].[Charigim Peilut 4]" caption="Charigim Peilut 4" attribute="1" defaultMemberUniqueName="[Cheshbon KM].[Charigim Peilut 4].[All]" allUniqueName="[Cheshbon KM].[Charigim Peilut 4].[All]" dimensionUniqueName="[Cheshbon KM]" displayFolder="" count="0" unbalanced="0"/>
    <cacheHierarchy uniqueName="[Cheshbon KM].[Charigim Peilut 5]" caption="Charigim Peilut 5" attribute="1" defaultMemberUniqueName="[Cheshbon KM].[Charigim Peilut 5].[All]" allUniqueName="[Cheshbon KM].[Charigim Peilut 5].[All]" dimensionUniqueName="[Cheshbon KM]" displayFolder="" count="0" unbalanced="0"/>
    <cacheHierarchy uniqueName="[Cheshbon KM].[Charigim Peilut 6]" caption="Charigim Peilut 6" attribute="1" defaultMemberUniqueName="[Cheshbon KM].[Charigim Peilut 6].[All]" allUniqueName="[Cheshbon KM].[Charigim Peilut 6].[All]" dimensionUniqueName="[Cheshbon KM]" displayFolder="" count="0" unbalanced="0"/>
    <cacheHierarchy uniqueName="[Cheshbon KM].[Charigim Peilut 7]" caption="Charigim Peilut 7" attribute="1" defaultMemberUniqueName="[Cheshbon KM].[Charigim Peilut 7].[All]" allUniqueName="[Cheshbon KM].[Charigim Peilut 7].[All]" dimensionUniqueName="[Cheshbon KM]" displayFolder="" count="0" unbalanced="0"/>
    <cacheHierarchy uniqueName="[Cheshbon KM].[Cheshbon]" caption="חשבון" attribute="1" defaultMemberUniqueName="[Cheshbon KM].[Cheshbon].[All]" allUniqueName="[Cheshbon KM].[Cheshbon].[All]" dimensionUniqueName="[Cheshbon KM]" displayFolder="" count="0" unbalanced="0"/>
    <cacheHierarchy uniqueName="[Cheshbon KM].[Cheshbon ID]" caption="חשבון" attribute="1" keyAttribute="1" defaultMemberUniqueName="[Cheshbon KM].[Cheshbon ID].[All]" allUniqueName="[Cheshbon KM].[Cheshbon ID].[All]" dimensionUniqueName="[Cheshbon KM]" displayFolder="" count="0" unbalanced="0"/>
    <cacheHierarchy uniqueName="[Cheshbon KM].[Chevra]" caption="חברה" attribute="1" defaultMemberUniqueName="[Cheshbon KM].[Chevra].[All]" allUniqueName="[Cheshbon KM].[Chevra].[All]" dimensionUniqueName="[Cheshbon KM]" displayFolder="" count="0" unbalanced="0"/>
    <cacheHierarchy uniqueName="[Cheshbon KM].[Hie Charigim Peilut]" caption="Hie Charigim Peilut" defaultMemberUniqueName="[Cheshbon KM].[Hie Charigim Peilut].[All]" allUniqueName="[Cheshbon KM].[Hie Charigim Peilut].[All]" dimensionUniqueName="[Cheshbon KM]" displayFolder="" count="0" unbalanced="0"/>
    <cacheHierarchy uniqueName="[Cheshbon KM].[Hie Peilut]" caption="פעילות" defaultMemberUniqueName="[Cheshbon KM].[Hie Peilut].[All]" allUniqueName="[Cheshbon KM].[Hie Peilut].[All]" dimensionUniqueName="[Cheshbon KM]" displayFolder="" count="10" unbalanced="0">
      <fieldsUsage count="10">
        <fieldUsage x="-1"/>
        <fieldUsage x="1"/>
        <fieldUsage x="2"/>
        <fieldUsage x="3"/>
        <fieldUsage x="4"/>
        <fieldUsage x="5"/>
        <fieldUsage x="6"/>
        <fieldUsage x="7"/>
        <fieldUsage x="8"/>
        <fieldUsage x="9"/>
      </fieldsUsage>
    </cacheHierarchy>
    <cacheHierarchy uniqueName="[Cheshbon KM].[Hie Yoetz]" caption="Hie Yoetz" defaultMemberUniqueName="[Cheshbon KM].[Hie Yoetz].[All]" allUniqueName="[Cheshbon KM].[Hie Yoetz].[All]" dimensionUniqueName="[Cheshbon KM]" displayFolder="" count="0" unbalanced="0"/>
    <cacheHierarchy uniqueName="[Cheshbon KM].[Kod Cheshbon]" caption="מס. חשבון" attribute="1" defaultMemberUniqueName="[Cheshbon KM].[Kod Cheshbon].[All]" allUniqueName="[Cheshbon KM].[Kod Cheshbon].[All]" dimensionUniqueName="[Cheshbon KM]" displayFolder="" count="0" unbalanced="0"/>
    <cacheHierarchy uniqueName="[Cheshbon KM].[Kod Chevra]" caption="קוד חברה" attribute="1" defaultMemberUniqueName="[Cheshbon KM].[Kod Chevra].[All]" allUniqueName="[Cheshbon KM].[Kod Chevra].[All]" dimensionUniqueName="[Cheshbon KM]" displayFolder="" count="0" unbalanced="0"/>
    <cacheHierarchy uniqueName="[Cheshbon KM].[Kod Chevra SAP]" caption="חברה SAP" attribute="1" defaultMemberUniqueName="[Cheshbon KM].[Kod Chevra SAP].[All]" allUniqueName="[Cheshbon KM].[Kod Chevra SAP].[All]" dimensionUniqueName="[Cheshbon KM]" displayFolder="" count="0" unbalanced="0"/>
    <cacheHierarchy uniqueName="[Cheshbon KM].[Medina]" caption="מדינה" attribute="1" defaultMemberUniqueName="[Cheshbon KM].[Medina].[All]" allUniqueName="[Cheshbon KM].[Medina].[All]" dimensionUniqueName="[Cheshbon KM]" displayFolder="" count="0" unbalanced="0"/>
    <cacheHierarchy uniqueName="[Cheshbon KM].[Medina Aretz Chul]" caption="בארץ\בחו&quot;ל" attribute="1" defaultMemberUniqueName="[Cheshbon KM].[Medina Aretz Chul].[All]" allUniqueName="[Cheshbon KM].[Medina Aretz Chul].[All]" dimensionUniqueName="[Cheshbon KM]" displayFolder="" count="0" unbalanced="0"/>
    <cacheHierarchy uniqueName="[Cheshbon KM].[Mediniyut]" caption="מדיניות" attribute="1" defaultMemberUniqueName="[Cheshbon KM].[Mediniyut].[All]" allUniqueName="[Cheshbon KM].[Mediniyut].[All]" dimensionUniqueName="[Cheshbon KM]" displayFolder="" count="0" unbalanced="0"/>
    <cacheHierarchy uniqueName="[Cheshbon KM].[Mispar Han Hesh]" caption="קרטיס הנה&quot;ח" attribute="1" defaultMemberUniqueName="[Cheshbon KM].[Mispar Han Hesh].[All]" allUniqueName="[Cheshbon KM].[Mispar Han Hesh].[All]" dimensionUniqueName="[Cheshbon KM]" displayFolder="" count="0" unbalanced="0"/>
    <cacheHierarchy uniqueName="[Cheshbon KM].[Mispar Tik]" caption="מס. תיק" attribute="1" defaultMemberUniqueName="[Cheshbon KM].[Mispar Tik].[All]" allUniqueName="[Cheshbon KM].[Mispar Tik].[All]" dimensionUniqueName="[Cheshbon KM]" displayFolder="" count="0" unbalanced="0"/>
    <cacheHierarchy uniqueName="[Cheshbon KM].[Ofi Heshbon]" caption="אופי חשבון" attribute="1" defaultMemberUniqueName="[Cheshbon KM].[Ofi Heshbon].[All]" allUniqueName="[Cheshbon KM].[Ofi Heshbon].[All]" dimensionUniqueName="[Cheshbon KM]" displayFolder="" count="0" unbalanced="0"/>
    <cacheHierarchy uniqueName="[Cheshbon KM].[Peilut 1]" caption="פעילות רמה 1" attribute="1" defaultMemberUniqueName="[Cheshbon KM].[Peilut 1].[All]" allUniqueName="[Cheshbon KM].[Peilut 1].[All]" dimensionUniqueName="[Cheshbon KM]" displayFolder="" count="0" unbalanced="0"/>
    <cacheHierarchy uniqueName="[Cheshbon KM].[Peilut 2]" caption="פעילות רמה 2" attribute="1" defaultMemberUniqueName="[Cheshbon KM].[Peilut 2].[All]" allUniqueName="[Cheshbon KM].[Peilut 2].[All]" dimensionUniqueName="[Cheshbon KM]" displayFolder="" count="0" unbalanced="0"/>
    <cacheHierarchy uniqueName="[Cheshbon KM].[Peilut 3]" caption="פעילות רמה 3" attribute="1" defaultMemberUniqueName="[Cheshbon KM].[Peilut 3].[All]" allUniqueName="[Cheshbon KM].[Peilut 3].[All]" dimensionUniqueName="[Cheshbon KM]" displayFolder="" count="0" unbalanced="0"/>
    <cacheHierarchy uniqueName="[Cheshbon KM].[Peilut 4]" caption="פעילות רמה 4" attribute="1" defaultMemberUniqueName="[Cheshbon KM].[Peilut 4].[All]" allUniqueName="[Cheshbon KM].[Peilut 4].[All]" dimensionUniqueName="[Cheshbon KM]" displayFolder="" count="0" unbalanced="0"/>
    <cacheHierarchy uniqueName="[Cheshbon KM].[Peilut 5]" caption="פעילות רמה 5" attribute="1" defaultMemberUniqueName="[Cheshbon KM].[Peilut 5].[All]" allUniqueName="[Cheshbon KM].[Peilut 5].[All]" dimensionUniqueName="[Cheshbon KM]" displayFolder="" count="0" unbalanced="0"/>
    <cacheHierarchy uniqueName="[Cheshbon KM].[Peilut 6]" caption="פעילות רמה 6" attribute="1" defaultMemberUniqueName="[Cheshbon KM].[Peilut 6].[All]" allUniqueName="[Cheshbon KM].[Peilut 6].[All]" dimensionUniqueName="[Cheshbon KM]" displayFolder="" count="0" unbalanced="0"/>
    <cacheHierarchy uniqueName="[Cheshbon KM].[Peilut 7]" caption="פעילות רמה 7" attribute="1" defaultMemberUniqueName="[Cheshbon KM].[Peilut 7].[All]" allUniqueName="[Cheshbon KM].[Peilut 7].[All]" dimensionUniqueName="[Cheshbon KM]" displayFolder="" count="0" unbalanced="0"/>
    <cacheHierarchy uniqueName="[Cheshbon KM].[Portfolio]" caption="פורטפוליו" attribute="1" defaultMemberUniqueName="[Cheshbon KM].[Portfolio].[All]" allUniqueName="[Cheshbon KM].[Portfolio].[All]" dimensionUniqueName="[Cheshbon KM]" displayFolder="" count="0" unbalanced="0"/>
    <cacheHierarchy uniqueName="[Cheshbon KM].[Snif]" caption="סניף" attribute="1" defaultMemberUniqueName="[Cheshbon KM].[Snif].[All]" allUniqueName="[Cheshbon KM].[Snif].[All]" dimensionUniqueName="[Cheshbon KM]" displayFolder="" count="0" unbalanced="0"/>
    <cacheHierarchy uniqueName="[Cheshbon KM].[Status Tik]" caption="סטטוס" attribute="1" defaultMemberUniqueName="[Cheshbon KM].[Status Tik].[All]" allUniqueName="[Cheshbon KM].[Status Tik].[All]" dimensionUniqueName="[Cheshbon KM]" displayFolder="" count="0" unbalanced="0"/>
    <cacheHierarchy uniqueName="[Cheshbon KM].[Sug Platinum]" caption="סוג פלטינום" attribute="1" defaultMemberUniqueName="[Cheshbon KM].[Sug Platinum].[All]" allUniqueName="[Cheshbon KM].[Sug Platinum].[All]" dimensionUniqueName="[Cheshbon KM]" displayFolder="" count="0" unbalanced="0"/>
    <cacheHierarchy uniqueName="[Cheshbon KM].[Sug Run Off]" caption="סוג RunOff" attribute="1" defaultMemberUniqueName="[Cheshbon KM].[Sug Run Off].[All]" allUniqueName="[Cheshbon KM].[Sug Run Off].[All]" dimensionUniqueName="[Cheshbon KM]" displayFolder="" count="0" unbalanced="0"/>
    <cacheHierarchy uniqueName="[Cheshbon KM].[Sug Tik]" caption="סוג תיק" attribute="1" defaultMemberUniqueName="[Cheshbon KM].[Sug Tik].[All]" allUniqueName="[Cheshbon KM].[Sug Tik].[All]" dimensionUniqueName="[Cheshbon KM]" displayFolder="" count="2" unbalanced="0"/>
    <cacheHierarchy uniqueName="[Cheshbon KM].[Yoetz]" caption="יועץ" attribute="1" defaultMemberUniqueName="[Cheshbon KM].[Yoetz].[All]" allUniqueName="[Cheshbon KM].[Yoetz].[All]" dimensionUniqueName="[Cheshbon KM]" displayFolder="" count="0" unbalanced="0"/>
    <cacheHierarchy uniqueName="[Cheshbon Panorama].[Cheshbon]" caption="Cheshbon" attribute="1" keyAttribute="1" defaultMemberUniqueName="[Cheshbon Panorama].[Cheshbon].[All]" allUniqueName="[Cheshbon Panorama].[Cheshbon].[All]" dimensionUniqueName="[Cheshbon Panorama]" displayFolder="" count="0" unbalanced="0"/>
    <cacheHierarchy uniqueName="[Cheshbon Panorama].[Chevra]" caption="Chevra" attribute="1" defaultMemberUniqueName="[Cheshbon Panorama].[Chevra].[All]" allUniqueName="[Cheshbon Panorama].[Chevra].[All]" dimensionUniqueName="[Cheshbon Panorama]" displayFolder="" count="0" unbalanced="0"/>
    <cacheHierarchy uniqueName="[Cheshbon Panorama].[Hie Peilut]" caption="פעילות" defaultMemberUniqueName="[Cheshbon Panorama].[Hie Peilut].[All]" allUniqueName="[Cheshbon Panorama].[Hie Peilut].[All]" dimensionUniqueName="[Cheshbon Panorama]" displayFolder="" count="0" unbalanced="0"/>
    <cacheHierarchy uniqueName="[Cheshbon Panorama].[Peilut 1]" caption="Peilut 1" attribute="1" defaultMemberUniqueName="[Cheshbon Panorama].[Peilut 1].[All]" allUniqueName="[Cheshbon Panorama].[Peilut 1].[All]" dimensionUniqueName="[Cheshbon Panorama]" displayFolder="" count="0" unbalanced="0"/>
    <cacheHierarchy uniqueName="[Cheshbon Panorama].[Peilut 2]" caption="פעילות" attribute="1" defaultMemberUniqueName="[Cheshbon Panorama].[Peilut 2].[All]" allUniqueName="[Cheshbon Panorama].[Peilut 2].[All]" dimensionUniqueName="[Cheshbon Panorama]" displayFolder="" count="0" unbalanced="0"/>
    <cacheHierarchy uniqueName="[Cheshbon Panorama].[Peilut 3]" caption="פעילות" attribute="1" defaultMemberUniqueName="[Cheshbon Panorama].[Peilut 3].[All]" allUniqueName="[Cheshbon Panorama].[Peilut 3].[All]" dimensionUniqueName="[Cheshbon Panorama]" displayFolder="" count="0" unbalanced="0"/>
    <cacheHierarchy uniqueName="[Custodian].[Custodian]" caption="קסטודיאן" attribute="1" keyAttribute="1" defaultMemberUniqueName="[Custodian].[Custodian].[All]" allUniqueName="[Custodian].[Custodian].[All]" dimensionUniqueName="[Custodian]" displayFolder="" count="0" unbalanced="0"/>
    <cacheHierarchy uniqueName="[Custodian].[Hakbatza Custodian]" caption="קסטודיאן בנק" attribute="1" defaultMemberUniqueName="[Custodian].[Hakbatza Custodian].[All]" allUniqueName="[Custodian].[Hakbatza Custodian].[All]" dimensionUniqueName="[Custodian]" displayFolder="" count="0" unbalanced="0"/>
    <cacheHierarchy uniqueName="[From Time].[Chodesh]" caption="חודש" attribute="1" time="1" defaultMemberUniqueName="[From Time].[Chodesh].[All]" allUniqueName="[From Time].[Chodesh].[All]" dimensionUniqueName="[From Time]" displayFolder="" count="0" unbalanced="0"/>
    <cacheHierarchy uniqueName="[From Time].[Hie Time]" caption="זמן תחילת תקופה" time="1" defaultMemberUniqueName="[From Time].[Hie Time].[Shana].&amp;[2017]" dimensionUniqueName="[From Time]" displayFolder="" count="0" unbalanced="0"/>
    <cacheHierarchy uniqueName="[From Time].[Shana]" caption="שנה" attribute="1" time="1" defaultMemberUniqueName="[From Time].[Shana].&amp;[2017]" dimensionUniqueName="[From Time]" displayFolder="" count="0" unbalanced="0"/>
    <cacheHierarchy uniqueName="[From Time].[Taarich]" caption="תאריך" attribute="1" time="1" keyAttribute="1" defaultMemberUniqueName="[From Time].[Taarich].[All]" allUniqueName="[From Time].[Taarich].[All]" dimensionUniqueName="[From Time]" displayFolder="" count="0" memberValueDatatype="7" unbalanced="0"/>
    <cacheHierarchy uniqueName="[From Time].[Yom]" caption="יום" attribute="1" time="1" defaultMemberUniqueName="[From Time].[Yom].[All]" allUniqueName="[From Time].[Yom].[All]" dimensionUniqueName="[From Time]" displayFolder="" count="0" unbalanced="0"/>
    <cacheHierarchy uniqueName="[Hakbatza Macham].[Hakbatza Macham ID]" caption="קבוצת הקבצת מח&quot;מ" attribute="1" keyAttribute="1" defaultMemberUniqueName="[Hakbatza Macham].[Hakbatza Macham ID].[כל קבוצות הקבצת מח&quot;מ]" allUniqueName="[Hakbatza Macham].[Hakbatza Macham ID].[כל קבוצות הקבצת מח&quot;מ]" dimensionUniqueName="[Hakbatza Macham]" displayFolder="" count="0" unbalanced="0"/>
    <cacheHierarchy uniqueName="[Keren].[Keren]" caption="קרן" attribute="1" keyAttribute="1" defaultMemberUniqueName="[Keren].[Keren].[All]" allUniqueName="[Keren].[Keren].[All]" dimensionUniqueName="[Keren]" displayFolder="" count="0" unbalanced="0"/>
    <cacheHierarchy uniqueName="[Makor].[Hakbatza Makor]" caption="Hakbatza Makor" attribute="1" defaultMemberUniqueName="[Makor].[Hakbatza Makor].[All]" allUniqueName="[Makor].[Hakbatza Makor].[All]" dimensionUniqueName="[Makor]" displayFolder="" count="0" unbalanced="0"/>
    <cacheHierarchy uniqueName="[Makor].[Hie Makor]" caption="Hie Makor" defaultMemberUniqueName="[Makor].[Hie Makor].[All]" allUniqueName="[Makor].[Hie Makor].[All]" dimensionUniqueName="[Makor]" displayFolder="" count="0" unbalanced="0"/>
    <cacheHierarchy uniqueName="[Makor].[Hie Makor Teinot]" caption="Hie Makor Teinot" defaultMemberUniqueName="[Makor].[Hie Makor Teinot].[All]" allUniqueName="[Makor].[Hie Makor Teinot].[All]" dimensionUniqueName="[Makor]" displayFolder="" count="0" unbalanced="0"/>
    <cacheHierarchy uniqueName="[Makor].[Makor]" caption="מקור" attribute="1" defaultMemberUniqueName="[Makor].[Makor].[All]" allUniqueName="[Makor].[Makor].[All]" dimensionUniqueName="[Makor]" displayFolder="" count="2" unbalanced="0">
      <fieldsUsage count="2">
        <fieldUsage x="-1"/>
        <fieldUsage x="77"/>
      </fieldsUsage>
    </cacheHierarchy>
    <cacheHierarchy uniqueName="[Makor].[Makor ID]" caption="Makor ID" attribute="1" keyAttribute="1" defaultMemberUniqueName="[Makor].[Makor ID].[All]" allUniqueName="[Makor].[Makor ID].[All]" dimensionUniqueName="[Makor]" displayFolder="" count="0" unbalanced="0"/>
    <cacheHierarchy uniqueName="[Makor].[Makor Mapping]" caption="Makor Mapping" attribute="1" defaultMemberUniqueName="[Makor].[Makor Mapping].[All]" allUniqueName="[Makor].[Makor Mapping].[All]" dimensionUniqueName="[Makor]" displayFolder="" count="0" unbalanced="0"/>
    <cacheHierarchy uniqueName="[Matbea].[Hakbatza Matbea ID]" caption="Hakbatza Matbea ID" attribute="1" defaultMemberUniqueName="[Matbea].[Hakbatza Matbea ID].[All]" allUniqueName="[Matbea].[Hakbatza Matbea ID].[All]" dimensionUniqueName="[Matbea]" displayFolder="" count="0" unbalanced="0"/>
    <cacheHierarchy uniqueName="[Matbea].[Hie Matbea]" caption="מטבע" defaultMemberUniqueName="[Matbea].[Hie Matbea].[All]" allUniqueName="[Matbea].[Hie Matbea].[All]" dimensionUniqueName="[Matbea]" displayFolder="" count="0" unbalanced="0"/>
    <cacheHierarchy uniqueName="[Matbea].[Matbea]" caption="מטבע" attribute="1" keyAttribute="1" defaultMemberUniqueName="[Matbea].[Matbea].[All]" allUniqueName="[Matbea].[Matbea].[All]" dimensionUniqueName="[Matbea]" displayFolder="" count="0" unbalanced="0"/>
    <cacheHierarchy uniqueName="[Matbea].[Matbea 1]" caption="מטבע 1" attribute="1" defaultMemberUniqueName="[Matbea].[Matbea 1].[All]" allUniqueName="[Matbea].[Matbea 1].[All]" dimensionUniqueName="[Matbea]" displayFolder="" count="0" unbalanced="0"/>
    <cacheHierarchy uniqueName="[Matbea].[Matbea 2]" caption="מטבע 2" attribute="1" defaultMemberUniqueName="[Matbea].[Matbea 2].[All]" allUniqueName="[Matbea].[Matbea 2].[All]" dimensionUniqueName="[Matbea]" displayFolder="" count="0" unbalanced="0"/>
    <cacheHierarchy uniqueName="[Matbea].[Matbea 3]" caption="מטבע 3" attribute="1" defaultMemberUniqueName="[Matbea].[Matbea 3].[All]" allUniqueName="[Matbea].[Matbea 3].[All]" dimensionUniqueName="[Matbea]" displayFolder="" count="0" unbalanced="0"/>
    <cacheHierarchy uniqueName="[Matbea].[Matbea 4]" caption="מטבע 4" attribute="1" defaultMemberUniqueName="[Matbea].[Matbea 4].[All]" allUniqueName="[Matbea].[Matbea 4].[All]" dimensionUniqueName="[Matbea]" displayFolder="" count="0" unbalanced="0"/>
    <cacheHierarchy uniqueName="[Medida].[Medida]" caption="מדידה" attribute="1" keyAttribute="1" defaultMemberUniqueName="[Medida].[Medida].&amp;[1]" dimensionUniqueName="[Medida]" displayFolder="" count="1" unbalanced="0">
      <fieldsUsage count="1">
        <fieldUsage x="29"/>
      </fieldsUsage>
    </cacheHierarchy>
    <cacheHierarchy uniqueName="[Migbala].[Migbala Av ID]" caption="מגבלה" defaultMemberUniqueName="[Migbala].[Migbala Av ID].&amp;[1]" dimensionUniqueName="[Migbala]" displayFolder="" count="0" unbalanced="1"/>
    <cacheHierarchy uniqueName="[Migbala].[Migbala ID]" caption="מגבלה" attribute="1" keyAttribute="1" defaultMemberUniqueName="[Migbala].[Migbala ID].[All]" allUniqueName="[Migbala].[Migbala ID].[All]" dimensionUniqueName="[Migbala]" displayFolder="" count="2" unbalanced="0">
      <fieldsUsage count="2">
        <fieldUsage x="-1"/>
        <fieldUsage x="41"/>
      </fieldsUsage>
    </cacheHierarchy>
    <cacheHierarchy uniqueName="[Neches].[Afik Hazmada]" caption="אפיק הצמדה" attribute="1" defaultMemberUniqueName="[Neches].[Afik Hazmada].[All]" allUniqueName="[Neches].[Afik Hazmada].[All]" dimensionUniqueName="[Neches]" displayFolder="" count="0" unbalanced="0"/>
    <cacheHierarchy uniqueName="[Neches].[Anaf]" caption="ענף" attribute="1" defaultMemberUniqueName="[Neches].[Anaf].[All]" allUniqueName="[Neches].[Anaf].[All]" dimensionUniqueName="[Neches]" displayFolder="" count="0" unbalanced="0"/>
    <cacheHierarchy uniqueName="[Neches].[Anaf Migdal]" caption="ענף מגדל" attribute="1" defaultMemberUniqueName="[Neches].[Anaf Migdal].[All]" allUniqueName="[Neches].[Anaf Migdal].[All]" dimensionUniqueName="[Neches]" displayFolder="" count="0" unbalanced="0"/>
    <cacheHierarchy uniqueName="[Neches].[Anaf NS]" caption="ענף ניה&quot;ס" attribute="1" defaultMemberUniqueName="[Neches].[Anaf NS].[All]" allUniqueName="[Neches].[Anaf NS].[All]" dimensionUniqueName="[Neches]" displayFolder="" count="0" unbalanced="0"/>
    <cacheHierarchy uniqueName="[Neches].[Aretz Chul]" caption="ארץ\חו&quot;ל" attribute="1" defaultMemberUniqueName="[Neches].[Aretz Chul].[All]" allUniqueName="[Neches].[Aretz Chul].[All]" dimensionUniqueName="[Neches]" displayFolder="" count="0" unbalanced="0"/>
    <cacheHierarchy uniqueName="[Neches].[Ashrai L1]" caption="אשראי רמה 1" attribute="1" defaultMemberUniqueName="[Neches].[Ashrai L1].[All]" allUniqueName="[Neches].[Ashrai L1].[All]" dimensionUniqueName="[Neches]" displayFolder="" count="0" unbalanced="0"/>
    <cacheHierarchy uniqueName="[Neches].[Ashrai L2]" caption="אשראי רמה 2" attribute="1" defaultMemberUniqueName="[Neches].[Ashrai L2].[All]" allUniqueName="[Neches].[Ashrai L2].[All]" dimensionUniqueName="[Neches]" displayFolder="" count="0" unbalanced="0"/>
    <cacheHierarchy uniqueName="[Neches].[Ashrai L3]" caption="אשראי רמה 3" attribute="1" defaultMemberUniqueName="[Neches].[Ashrai L3].[All]" allUniqueName="[Neches].[Ashrai L3].[All]" dimensionUniqueName="[Neches]" displayFolder="" count="0" unbalanced="0"/>
    <cacheHierarchy uniqueName="[Neches].[Ashrai L4]" caption="אשראי רמה 4" attribute="1" defaultMemberUniqueName="[Neches].[Ashrai L4].[All]" allUniqueName="[Neches].[Ashrai L4].[All]" dimensionUniqueName="[Neches]" displayFolder="" count="0" unbalanced="0"/>
    <cacheHierarchy uniqueName="[Neches].[Baalei Inyan L1]" caption="בעלי עניין רמה 1" attribute="1" defaultMemberUniqueName="[Neches].[Baalei Inyan L1].[All]" allUniqueName="[Neches].[Baalei Inyan L1].[All]" dimensionUniqueName="[Neches]" displayFolder="" count="0" unbalanced="0"/>
    <cacheHierarchy uniqueName="[Neches].[Baalei Inyan Manpik]" caption="Baalei Inyan Manpik" attribute="1" defaultMemberUniqueName="[Neches].[Baalei Inyan Manpik].[All]" allUniqueName="[Neches].[Baalei Inyan Manpik].[All]" dimensionUniqueName="[Neches]" displayFolder="" count="0" unbalanced="0"/>
    <cacheHierarchy uniqueName="[Neches].[Be Hesder]" caption="בהסדר" attribute="1" defaultMemberUniqueName="[Neches].[Be Hesder].[All]" allUniqueName="[Neches].[Be Hesder].[All]" dimensionUniqueName="[Neches]" displayFolder="" count="0" unbalanced="0"/>
    <cacheHierarchy uniqueName="[Neches].[Bursa]" caption="בורסה" attribute="1" defaultMemberUniqueName="[Neches].[Bursa].[All]" allUniqueName="[Neches].[Bursa].[All]" dimensionUniqueName="[Neches]" displayFolder="" count="0" unbalanced="0"/>
    <cacheHierarchy uniqueName="[Neches].[Chevra Medareget]" caption="שם מדרג" attribute="1" defaultMemberUniqueName="[Neches].[Chevra Medareget].[All]" allUniqueName="[Neches].[Chevra Medareget].[All]" dimensionUniqueName="[Neches]" displayFolder="" count="0" unbalanced="0"/>
    <cacheHierarchy uniqueName="[Neches].[Chevra Medareget Neches Boded]" caption="שם מדרג" attribute="1" defaultMemberUniqueName="[Neches].[Chevra Medareget Neches Boded].[All]" allUniqueName="[Neches].[Chevra Medareget Neches Boded].[All]" dimensionUniqueName="[Neches]" displayFolder="" count="0" unbalanced="0"/>
    <cacheHierarchy uniqueName="[Neches].[Derug Mechushav]" caption="קוד דרוג מחושב" attribute="1" defaultMemberUniqueName="[Neches].[Derug Mechushav].[All]" allUniqueName="[Neches].[Derug Mechushav].[All]" dimensionUniqueName="[Neches]" displayFolder="" count="0" unbalanced="0"/>
    <cacheHierarchy uniqueName="[Neches].[Derug Neches Boded]" caption="דרוג" attribute="1" defaultMemberUniqueName="[Neches].[Derug Neches Boded].[All]" allUniqueName="[Neches].[Derug Neches Boded].[All]" dimensionUniqueName="[Neches]" displayFolder="" count="0" unbalanced="0"/>
    <cacheHierarchy uniqueName="[Neches].[Derug Pnimy]" caption="דרוג פנימי לא מאושר" attribute="1" defaultMemberUniqueName="[Neches].[Derug Pnimy].[All]" allUniqueName="[Neches].[Derug Pnimy].[All]" dimensionUniqueName="[Neches]" displayFolder="" count="0" unbalanced="0"/>
    <cacheHierarchy uniqueName="[Neches].[Desk AA]" caption="דסק" attribute="1" defaultMemberUniqueName="[Neches].[Desk AA].[All]" allUniqueName="[Neches].[Desk AA].[All]" dimensionUniqueName="[Neches]" displayFolder="" count="0" unbalanced="0"/>
    <cacheHierarchy uniqueName="[Neches].[Dgeshim L1]" caption="Dgeshim L1" attribute="1" defaultMemberUniqueName="[Neches].[Dgeshim L1].[All]" allUniqueName="[Neches].[Dgeshim L1].[All]" dimensionUniqueName="[Neches]" displayFolder="" count="0" unbalanced="0"/>
    <cacheHierarchy uniqueName="[Neches].[Dgeshim L2]" caption="Dgeshim L2" attribute="1" defaultMemberUniqueName="[Neches].[Dgeshim L2].[All]" allUniqueName="[Neches].[Dgeshim L2].[All]" dimensionUniqueName="[Neches]" displayFolder="" count="0" unbalanced="0"/>
    <cacheHierarchy uniqueName="[Neches].[Dgeshim L3]" caption="Dgeshim L3" attribute="1" defaultMemberUniqueName="[Neches].[Dgeshim L3].[All]" allUniqueName="[Neches].[Dgeshim L3].[All]" dimensionUniqueName="[Neches]" displayFolder="" count="0" unbalanced="0"/>
    <cacheHierarchy uniqueName="[Neches].[Ezor Geo]" caption="אזור גיאוגרפי" attribute="1" defaultMemberUniqueName="[Neches].[Ezor Geo].[All]" allUniqueName="[Neches].[Ezor Geo].[All]" dimensionUniqueName="[Neches]" displayFolder="" count="0" unbalanced="0"/>
    <cacheHierarchy uniqueName="[Neches].[Ezor Geo AA]" caption="אזור גיאוגרפי" attribute="1" defaultMemberUniqueName="[Neches].[Ezor Geo AA].[All]" allUniqueName="[Neches].[Ezor Geo AA].[All]" dimensionUniqueName="[Neches]" displayFolder="" count="0" unbalanced="0"/>
    <cacheHierarchy uniqueName="[Neches].[Hakbatza Amalot]" caption="הקבצה עמלות" attribute="1" defaultMemberUniqueName="[Neches].[Hakbatza Amalot].[All]" allUniqueName="[Neches].[Hakbatza Amalot].[All]" dimensionUniqueName="[Neches]" displayFolder="" count="0" unbalanced="0"/>
    <cacheHierarchy uniqueName="[Neches].[Hakbatza Baalei Inyan Manpik]" caption="בעלי עניין רמה 1" attribute="1" defaultMemberUniqueName="[Neches].[Hakbatza Baalei Inyan Manpik].[All]" allUniqueName="[Neches].[Hakbatza Baalei Inyan Manpik].[All]" dimensionUniqueName="[Neches]" displayFolder="" count="0" unbalanced="0"/>
    <cacheHierarchy uniqueName="[Neches].[Hakbatza Derug Mechushav]" caption="הקבצה דרוג" attribute="1" defaultMemberUniqueName="[Neches].[Hakbatza Derug Mechushav].[All]" allUniqueName="[Neches].[Hakbatza Derug Mechushav].[All]" dimensionUniqueName="[Neches]" displayFolder="" count="0" unbalanced="0"/>
    <cacheHierarchy uniqueName="[Neches].[Hakbatza Herkev Nechasim]" caption="הקבצה הרכב נכסים" attribute="1" defaultMemberUniqueName="[Neches].[Hakbatza Herkev Nechasim].[All]" allUniqueName="[Neches].[Hakbatza Herkev Nechasim].[All]" dimensionUniqueName="[Neches]" displayFolder="" count="0" unbalanced="0"/>
    <cacheHierarchy uniqueName="[Neches].[Hakbatza Machzor Peilut]" caption="הקבצה מחזור פעילות" attribute="1" defaultMemberUniqueName="[Neches].[Hakbatza Machzor Peilut].[All]" allUniqueName="[Neches].[Hakbatza Machzor Peilut].[All]" dimensionUniqueName="[Neches]" displayFolder="" count="0" unbalanced="0"/>
    <cacheHierarchy uniqueName="[Neches].[Hakbatza Markivei Tsua]" caption="הקבצה מרכיבי תשואה" attribute="1" defaultMemberUniqueName="[Neches].[Hakbatza Markivei Tsua].[All]" allUniqueName="[Neches].[Hakbatza Markivei Tsua].[All]" dimensionUniqueName="[Neches]" displayFolder="" count="0" unbalanced="0"/>
    <cacheHierarchy uniqueName="[Neches].[Hakbatza Medina Manpika]" caption="הקבצה מדינה מנפיקה" attribute="1" defaultMemberUniqueName="[Neches].[Hakbatza Medina Manpika].[All]" allUniqueName="[Neches].[Hakbatza Medina Manpika].[All]" dimensionUniqueName="[Neches]" displayFolder="" count="0" unbalanced="0"/>
    <cacheHierarchy uniqueName="[Neches].[Hakbatza Merchak Benchmark]" caption="הקבצה נכס" attribute="1" defaultMemberUniqueName="[Neches].[Hakbatza Merchak Benchmark].[All]" allUniqueName="[Neches].[Hakbatza Merchak Benchmark].[All]" dimensionUniqueName="[Neches]" displayFolder="" count="0" unbalanced="0"/>
    <cacheHierarchy uniqueName="[Neches].[Hakbatza Pensia]" caption="הקבצה פנסיה" attribute="1" defaultMemberUniqueName="[Neches].[Hakbatza Pensia].[All]" allUniqueName="[Neches].[Hakbatza Pensia].[All]" dimensionUniqueName="[Neches]" displayFolder="" count="0" unbalanced="0"/>
    <cacheHierarchy uniqueName="[Neches].[Hakbatza Pensia 2]" caption="הקבצה פנסיה 2" attribute="1" defaultMemberUniqueName="[Neches].[Hakbatza Pensia 2].[All]" allUniqueName="[Neches].[Hakbatza Pensia 2].[All]" dimensionUniqueName="[Neches]" displayFolder="" count="0" unbalanced="0"/>
    <cacheHierarchy uniqueName="[Neches].[Hakbatza Sug Neches AA]" caption="קבוצת סוג נכס" attribute="1" defaultMemberUniqueName="[Neches].[Hakbatza Sug Neches AA].[All]" allUniqueName="[Neches].[Hakbatza Sug Neches AA].[All]" dimensionUniqueName="[Neches]" displayFolder="" count="0" unbalanced="0"/>
    <cacheHierarchy uniqueName="[Neches].[Hakbatza2 Derug Mechushav]" caption="דרוג" attribute="1" defaultMemberUniqueName="[Neches].[Hakbatza2 Derug Mechushav].[All]" allUniqueName="[Neches].[Hakbatza2 Derug Mechushav].[All]" dimensionUniqueName="[Neches]" displayFolder="" count="0" unbalanced="0"/>
    <cacheHierarchy uniqueName="[Neches].[Hakbatza2 Medina Manpika]" caption="הקבצה מדינה מנפיקה" attribute="1" defaultMemberUniqueName="[Neches].[Hakbatza2 Medina Manpika].[All]" allUniqueName="[Neches].[Hakbatza2 Medina Manpika].[All]" dimensionUniqueName="[Neches]" displayFolder="" count="0" unbalanced="0"/>
    <cacheHierarchy uniqueName="[Neches].[Hakbatza2 Sug Neches AA]" caption="סוג מוצר ראשי" attribute="1" defaultMemberUniqueName="[Neches].[Hakbatza2 Sug Neches AA].[All]" allUniqueName="[Neches].[Hakbatza2 Sug Neches AA].[All]" dimensionUniqueName="[Neches]" displayFolder="" count="0" unbalanced="0"/>
    <cacheHierarchy uniqueName="[Neches].[Hakbatza3 Sug Neches AA]" caption="סוג מוצר ראשי גזברות" attribute="1" defaultMemberUniqueName="[Neches].[Hakbatza3 Sug Neches AA].[All]" allUniqueName="[Neches].[Hakbatza3 Sug Neches AA].[All]" dimensionUniqueName="[Neches]" displayFolder="" count="0" unbalanced="0"/>
    <cacheHierarchy uniqueName="[Neches].[Hakbatza4 Sug Neches AA]" caption="חשיפה ארץ\חול" attribute="1" defaultMemberUniqueName="[Neches].[Hakbatza4 Sug Neches AA].[All]" allUniqueName="[Neches].[Hakbatza4 Sug Neches AA].[All]" dimensionUniqueName="[Neches]" displayFolder="" count="0" unbalanced="0"/>
    <cacheHierarchy uniqueName="[Neches].[Hakbatza5 Sug Neches AA]" caption="סוג מוצר כלול" attribute="1" defaultMemberUniqueName="[Neches].[Hakbatza5 Sug Neches AA].[All]" allUniqueName="[Neches].[Hakbatza5 Sug Neches AA].[All]" dimensionUniqueName="[Neches]" displayFolder="" count="0" unbalanced="0"/>
    <cacheHierarchy uniqueName="[Neches].[Hakbatza7 Sug Neches AA]" caption="הקבצה סוג מוצר" attribute="1" defaultMemberUniqueName="[Neches].[Hakbatza7 Sug Neches AA].[All]" allUniqueName="[Neches].[Hakbatza7 Sug Neches AA].[All]" dimensionUniqueName="[Neches]" displayFolder="" count="0" unbalanced="0"/>
    <cacheHierarchy uniqueName="[Neches].[Hearot]" caption="הערות" attribute="1" defaultMemberUniqueName="[Neches].[Hearot].[All]" allUniqueName="[Neches].[Hearot].[All]" dimensionUniqueName="[Neches]" displayFolder="" count="0" unbalanced="0"/>
    <cacheHierarchy uniqueName="[Neches].[Herkev Nechasim]" caption="הרכב נכסים" attribute="1" defaultMemberUniqueName="[Neches].[Herkev Nechasim].[All]" allUniqueName="[Neches].[Herkev Nechasim].[All]" dimensionUniqueName="[Neches]" displayFolder="" count="0" unbalanced="0"/>
    <cacheHierarchy uniqueName="[Neches].[Hie Anaf NS]" caption="ענף" defaultMemberUniqueName="[Neches].[Hie Anaf NS].[All]" allUniqueName="[Neches].[Hie Anaf NS].[All]" dimensionUniqueName="[Neches]" displayFolder="" count="0" unbalanced="0"/>
    <cacheHierarchy uniqueName="[Neches].[Hie Ashrai]" caption="אשראי" defaultMemberUniqueName="[Neches].[Hie Ashrai].[All]" allUniqueName="[Neches].[Hie Ashrai].[All]" dimensionUniqueName="[Neches]" displayFolder="" count="0" unbalanced="0"/>
    <cacheHierarchy uniqueName="[Neches].[Hie Baalei Inyan]" caption="בעלי עניין" defaultMemberUniqueName="[Neches].[Hie Baalei Inyan].[All]" allUniqueName="[Neches].[Hie Baalei Inyan].[All]" dimensionUniqueName="[Neches]" displayFolder="" count="0" unbalanced="0"/>
    <cacheHierarchy uniqueName="[Neches].[Hie Baalei Inyan Manpik]" caption="Hie Baalei Inyan Manpik" defaultMemberUniqueName="[Neches].[Hie Baalei Inyan Manpik].[All]" allUniqueName="[Neches].[Hie Baalei Inyan Manpik].[All]" dimensionUniqueName="[Neches]" displayFolder="" count="0" unbalanced="0"/>
    <cacheHierarchy uniqueName="[Neches].[Hie Derug]" caption="דרוג" defaultMemberUniqueName="[Neches].[Hie Derug].[All]" allUniqueName="[Neches].[Hie Derug].[All]" dimensionUniqueName="[Neches]" displayFolder="" count="0" unbalanced="0"/>
    <cacheHierarchy uniqueName="[Neches].[Hie Dgeshim]" caption="דגשי פעילות" defaultMemberUniqueName="[Neches].[Hie Dgeshim].[All]" allUniqueName="[Neches].[Hie Dgeshim].[All]" dimensionUniqueName="[Neches]" displayFolder="" count="0" unbalanced="0"/>
    <cacheHierarchy uniqueName="[Neches].[Hie Machshir]" caption="מכשיר" defaultMemberUniqueName="[Neches].[Hie Machshir].[All]" allUniqueName="[Neches].[Hie Machshir].[All]" dimensionUniqueName="[Neches]" displayFolder="" count="0" unbalanced="0"/>
    <cacheHierarchy uniqueName="[Neches].[Hie Makor]" caption="מקור" defaultMemberUniqueName="[Neches].[Hie Makor].[All]" allUniqueName="[Neches].[Hie Makor].[All]" dimensionUniqueName="[Neches]" displayFolder="" count="0" unbalanced="0"/>
    <cacheHierarchy uniqueName="[Neches].[Hie Manpik]" caption="מנפיק" defaultMemberUniqueName="[Neches].[Hie Manpik].[All]" allUniqueName="[Neches].[Hie Manpik].[All]" dimensionUniqueName="[Neches]" displayFolder="" count="0" unbalanced="0"/>
    <cacheHierarchy uniqueName="[Neches].[Hie Markivei Tsua]" caption="מרכיבי תשואה" defaultMemberUniqueName="[Neches].[Hie Markivei Tsua].[All]" allUniqueName="[Neches].[Hie Markivei Tsua].[All]" dimensionUniqueName="[Neches]" displayFolder="" count="0" unbalanced="0"/>
    <cacheHierarchy uniqueName="[Neches].[Hie Matbea]" caption="מטבע" defaultMemberUniqueName="[Neches].[Hie Matbea].[All]" allUniqueName="[Neches].[Hie Matbea].[All]" dimensionUniqueName="[Neches]" displayFolder="" count="0" unbalanced="0"/>
    <cacheHierarchy uniqueName="[Neches].[Hie Medina Manpika]" caption="מדינה מנפיקה" defaultMemberUniqueName="[Neches].[Hie Medina Manpika].[All]" allUniqueName="[Neches].[Hie Medina Manpika].[All]" dimensionUniqueName="[Neches]" displayFolder="" count="0" unbalanced="0"/>
    <cacheHierarchy uniqueName="[Neches].[Hie Menayot Yisraeliot]" caption="מניות ישראליות" defaultMemberUniqueName="[Neches].[Hie Menayot Yisraeliot].[All]" allUniqueName="[Neches].[Hie Menayot Yisraeliot].[All]" dimensionUniqueName="[Neches]" displayFolder="" count="0" unbalanced="0"/>
    <cacheHierarchy uniqueName="[Neches].[Hie Merchak Benchmark]" caption="מרחק מבנצמרק" defaultMemberUniqueName="[Neches].[Hie Merchak Benchmark].[All]" allUniqueName="[Neches].[Hie Merchak Benchmark].[All]" dimensionUniqueName="[Neches]" displayFolder="" count="0" unbalanced="0"/>
    <cacheHierarchy uniqueName="[Neches].[Hie Neches]" caption="Hie Neches" defaultMemberUniqueName="[Neches].[Hie Neches].[All]" allUniqueName="[Neches].[Hie Neches].[All]" dimensionUniqueName="[Neches]" displayFolder="" count="0" unbalanced="0"/>
    <cacheHierarchy uniqueName="[Neches].[Hie Neches Boded]" caption="נכס בודד" defaultMemberUniqueName="[Neches].[Hie Neches Boded].[All]" allUniqueName="[Neches].[Hie Neches Boded].[All]" dimensionUniqueName="[Neches]" displayFolder="" count="0" unbalanced="0"/>
    <cacheHierarchy uniqueName="[Neches].[Hie Portfolio]" caption="פרוטפוליו" defaultMemberUniqueName="[Neches].[Hie Portfolio].[All]" allUniqueName="[Neches].[Hie Portfolio].[All]" dimensionUniqueName="[Neches]" displayFolder="" count="0" unbalanced="0"/>
    <cacheHierarchy uniqueName="[Neches].[Hie Portfolio Dynami]" caption="פרוטפוליו דינמי" defaultMemberUniqueName="[Neches].[Hie Portfolio Dynami].[All]" allUniqueName="[Neches].[Hie Portfolio Dynami].[All]" dimensionUniqueName="[Neches]" displayFolder="" count="0" unbalanced="0"/>
    <cacheHierarchy uniqueName="[Neches].[Hie Portfolio2]" caption="פרוטפוליו 2" defaultMemberUniqueName="[Neches].[Hie Portfolio2].[All]" allUniqueName="[Neches].[Hie Portfolio2].[All]" dimensionUniqueName="[Neches]" displayFolder="" count="0" unbalanced="0"/>
    <cacheHierarchy uniqueName="[Neches].[Hie Schorot]" caption="סחורות" defaultMemberUniqueName="[Neches].[Hie Schorot].[All]" allUniqueName="[Neches].[Hie Schorot].[All]" dimensionUniqueName="[Neches]" displayFolder="" count="0" unbalanced="0"/>
    <cacheHierarchy uniqueName="[Neches].[Hie Sug Neches]" caption="סוג נכס" defaultMemberUniqueName="[Neches].[Hie Sug Neches].[All]" allUniqueName="[Neches].[Hie Sug Neches].[All]" dimensionUniqueName="[Neches]" displayFolder="" count="0" unbalanced="0"/>
    <cacheHierarchy uniqueName="[Neches].[Hie Sug Neches AA]" caption="סוג מוצר" defaultMemberUniqueName="[Neches].[Hie Sug Neches AA].[All]" allUniqueName="[Neches].[Hie Sug Neches AA].[All]" dimensionUniqueName="[Neches]" displayFolder="" count="0" unbalanced="0"/>
    <cacheHierarchy uniqueName="[Neches].[Hie Tasiya Bloomberg]" caption="סקטור תעשיה" defaultMemberUniqueName="[Neches].[Hie Tasiya Bloomberg].[All]" allUniqueName="[Neches].[Hie Tasiya Bloomberg].[All]" dimensionUniqueName="[Neches]" displayFolder="" count="0" unbalanced="0"/>
    <cacheHierarchy uniqueName="[Neches].[Hie2 Derug]" caption="דרוג2" defaultMemberUniqueName="[Neches].[Hie2 Derug].[All]" allUniqueName="[Neches].[Hie2 Derug].[All]" dimensionUniqueName="[Neches]" displayFolder="" count="0" unbalanced="0"/>
    <cacheHierarchy uniqueName="[Neches].[Hie2 Medina Manpika]" caption="מדינה מנפיקה" defaultMemberUniqueName="[Neches].[Hie2 Medina Manpika].[All]" allUniqueName="[Neches].[Hie2 Medina Manpika].[All]" dimensionUniqueName="[Neches]" displayFolder="" count="0" unbalanced="0"/>
    <cacheHierarchy uniqueName="[Neches].[Hier Portfolio2 Takbulim]" caption="Hier Portfolio2 Takbulim" defaultMemberUniqueName="[Neches].[Hier Portfolio2 Takbulim].[All]" allUniqueName="[Neches].[Hier Portfolio2 Takbulim].[All]" dimensionUniqueName="[Neches]" displayFolder="" count="0" unbalanced="0"/>
    <cacheHierarchy uniqueName="[Neches].[Kod Afik Tat Afik]" caption="תת אפיק" attribute="1" defaultMemberUniqueName="[Neches].[Kod Afik Tat Afik].[All]" allUniqueName="[Neches].[Kod Afik Tat Afik].[All]" dimensionUniqueName="[Neches]" displayFolder="" count="0" unbalanced="0"/>
    <cacheHierarchy uniqueName="[Neches].[Kod Herkev Nechasim]" caption="Kod Herkev Nechasim" attribute="1" defaultMemberUniqueName="[Neches].[Kod Herkev Nechasim].[All]" allUniqueName="[Neches].[Kod Herkev Nechasim].[All]" dimensionUniqueName="[Neches]" displayFolder="" count="0" unbalanced="0"/>
    <cacheHierarchy uniqueName="[Neches].[Kod Manpik Baalei Inyan]" caption="Kod Manpik Baalei Inyan" attribute="1" defaultMemberUniqueName="[Neches].[Kod Manpik Baalei Inyan].[All]" allUniqueName="[Neches].[Kod Manpik Baalei Inyan].[All]" dimensionUniqueName="[Neches]" displayFolder="" count="0" unbalanced="0"/>
    <cacheHierarchy uniqueName="[Neches].[Kod Manpik nb]" caption="Kod Manpik nb" attribute="1" defaultMemberUniqueName="[Neches].[Kod Manpik nb].[All]" allUniqueName="[Neches].[Kod Manpik nb].[All]" dimensionUniqueName="[Neches]" displayFolder="" count="0" unbalanced="0"/>
    <cacheHierarchy uniqueName="[Neches].[Kod Neches]" caption="קוד נכס" attribute="1" defaultMemberUniqueName="[Neches].[Kod Neches].[All]" allUniqueName="[Neches].[Kod Neches].[All]" dimensionUniqueName="[Neches]" displayFolder="" count="0" unbalanced="0"/>
    <cacheHierarchy uniqueName="[Neches].[Kod Sug Neches SAP]" caption="קוד סוג נכס סאפ" attribute="1" defaultMemberUniqueName="[Neches].[Kod Sug Neches SAP].[All]" allUniqueName="[Neches].[Kod Sug Neches SAP].[All]" dimensionUniqueName="[Neches]" displayFolder="" count="0" unbalanced="0"/>
    <cacheHierarchy uniqueName="[Neches].[Kod Tat Afik SAP]" caption="קוד תת אפיק סאפ" attribute="1" defaultMemberUniqueName="[Neches].[Kod Tat Afik SAP].[All]" allUniqueName="[Neches].[Kod Tat Afik SAP].[All]" dimensionUniqueName="[Neches]" displayFolder="" count="0" unbalanced="0"/>
    <cacheHierarchy uniqueName="[Neches].[Kvutzat Lovim]" caption="קבוצת לווים" attribute="1" defaultMemberUniqueName="[Neches].[Kvutzat Lovim].[All]" allUniqueName="[Neches].[Kvutzat Lovim].[All]" dimensionUniqueName="[Neches]" displayFolder="" count="0" unbalanced="0"/>
    <cacheHierarchy uniqueName="[Neches].[Machshir]" caption="Machshir" attribute="1" defaultMemberUniqueName="[Neches].[Machshir].[All]" allUniqueName="[Neches].[Machshir].[All]" dimensionUniqueName="[Neches]" displayFolder="" count="0" unbalanced="0"/>
    <cacheHierarchy uniqueName="[Neches].[Machshir L1]" caption="מכשיר רמה 1" attribute="1" defaultMemberUniqueName="[Neches].[Machshir L1].[All]" allUniqueName="[Neches].[Machshir L1].[All]" dimensionUniqueName="[Neches]" displayFolder="" count="0" unbalanced="0"/>
    <cacheHierarchy uniqueName="[Neches].[Machshir L2]" caption="מכשיר רמה 2" attribute="1" defaultMemberUniqueName="[Neches].[Machshir L2].[All]" allUniqueName="[Neches].[Machshir L2].[All]" dimensionUniqueName="[Neches]" displayFolder="" count="0" unbalanced="0"/>
    <cacheHierarchy uniqueName="[Neches].[Machshir L3]" caption="מכשיר רמה 3" attribute="1" defaultMemberUniqueName="[Neches].[Machshir L3].[All]" allUniqueName="[Neches].[Machshir L3].[All]" dimensionUniqueName="[Neches]" displayFolder="" count="0" unbalanced="0"/>
    <cacheHierarchy uniqueName="[Neches].[Machshir L4]" caption="מכשיר רמה 4" attribute="1" defaultMemberUniqueName="[Neches].[Machshir L4].[All]" allUniqueName="[Neches].[Machshir L4].[All]" dimensionUniqueName="[Neches]" displayFolder="" count="0" unbalanced="0"/>
    <cacheHierarchy uniqueName="[Neches].[Madad Shiuch]" caption="מדד שיוך" attribute="1" defaultMemberUniqueName="[Neches].[Madad Shiuch].[All]" allUniqueName="[Neches].[Madad Shiuch].[All]" dimensionUniqueName="[Neches]" displayFolder="" count="0" unbalanced="0"/>
    <cacheHierarchy uniqueName="[Neches].[Manpik]" caption="מנפיק" attribute="1" defaultMemberUniqueName="[Neches].[Manpik].[All]" allUniqueName="[Neches].[Manpik].[All]" dimensionUniqueName="[Neches]" displayFolder="" count="0" unbalanced="0"/>
    <cacheHierarchy uniqueName="[Neches].[Manpik Neches Boded]" caption="מנפיק" attribute="1" defaultMemberUniqueName="[Neches].[Manpik Neches Boded].[All]" allUniqueName="[Neches].[Manpik Neches Boded].[All]" dimensionUniqueName="[Neches]" displayFolder="" count="0" unbalanced="0"/>
    <cacheHierarchy uniqueName="[Neches].[Markivei Tsua]" caption="מרכיבי תשואה" attribute="1" defaultMemberUniqueName="[Neches].[Markivei Tsua].[All]" allUniqueName="[Neches].[Markivei Tsua].[All]" dimensionUniqueName="[Neches]" displayFolder="" count="0" unbalanced="0"/>
    <cacheHierarchy uniqueName="[Neches].[Matbea L1]" caption="מטבע רמה 1" attribute="1" defaultMemberUniqueName="[Neches].[Matbea L1].[All]" allUniqueName="[Neches].[Matbea L1].[All]" dimensionUniqueName="[Neches]" displayFolder="" count="0" unbalanced="0"/>
    <cacheHierarchy uniqueName="[Neches].[Matbea L2]" caption="מטבע רמה 2" attribute="1" defaultMemberUniqueName="[Neches].[Matbea L2].[All]" allUniqueName="[Neches].[Matbea L2].[All]" dimensionUniqueName="[Neches]" displayFolder="" count="0" unbalanced="0"/>
    <cacheHierarchy uniqueName="[Neches].[Matbea L3]" caption="מטבע רמה 3" attribute="1" defaultMemberUniqueName="[Neches].[Matbea L3].[All]" allUniqueName="[Neches].[Matbea L3].[All]" dimensionUniqueName="[Neches]" displayFolder="" count="0" unbalanced="0"/>
    <cacheHierarchy uniqueName="[Neches].[Matbea L4]" caption="מטבע רמה 4" attribute="1" defaultMemberUniqueName="[Neches].[Matbea L4].[All]" allUniqueName="[Neches].[Matbea L4].[All]" dimensionUniqueName="[Neches]" displayFolder="" count="0" unbalanced="0"/>
    <cacheHierarchy uniqueName="[Neches].[Medina Chasifa]" caption="מדינת חשיפה" attribute="1" defaultMemberUniqueName="[Neches].[Medina Chasifa].[All]" allUniqueName="[Neches].[Medina Chasifa].[All]" dimensionUniqueName="[Neches]" displayFolder="" count="0" unbalanced="0"/>
    <cacheHierarchy uniqueName="[Neches].[Medina Manpika]" caption="מדינה מנפיקה" attribute="1" defaultMemberUniqueName="[Neches].[Medina Manpika].[All]" allUniqueName="[Neches].[Medina Manpika].[All]" dimensionUniqueName="[Neches]" displayFolder="" count="0" unbalanced="0"/>
    <cacheHierarchy uniqueName="[Neches].[Medina Nischeret]" caption="מדינה נסחרת" attribute="1" defaultMemberUniqueName="[Neches].[Medina Nischeret].[All]" allUniqueName="[Neches].[Medina Nischeret].[All]" dimensionUniqueName="[Neches]" displayFolder="" count="0" unbalanced="0"/>
    <cacheHierarchy uniqueName="[Neches].[Merchak Neches]" caption="נכס" attribute="1" defaultMemberUniqueName="[Neches].[Merchak Neches].[All]" allUniqueName="[Neches].[Merchak Neches].[All]" dimensionUniqueName="[Neches]" displayFolder="" count="0" unbalanced="0"/>
    <cacheHierarchy uniqueName="[Neches].[Miun Chofshi]" caption="מאפיינים" attribute="1" defaultMemberUniqueName="[Neches].[Miun Chofshi].[All]" allUniqueName="[Neches].[Miun Chofshi].[All]" dimensionUniqueName="[Neches]" displayFolder="" count="0" unbalanced="0"/>
    <cacheHierarchy uniqueName="[Neches].[Neches]" caption="נכס" attribute="1" defaultMemberUniqueName="[Neches].[Neches].[All]" allUniqueName="[Neches].[Neches].[All]" dimensionUniqueName="[Neches]" displayFolder="" count="0" unbalanced="0"/>
    <cacheHierarchy uniqueName="[Neches].[Neches Basis AA]" caption="נכס בסיס" attribute="1" defaultMemberUniqueName="[Neches].[Neches Basis AA].[All]" allUniqueName="[Neches].[Neches Basis AA].[All]" dimensionUniqueName="[Neches]" displayFolder="" count="0" unbalanced="0"/>
    <cacheHierarchy uniqueName="[Neches].[Neches Boded L1]" caption="נכס בודד רמה 1" attribute="1" defaultMemberUniqueName="[Neches].[Neches Boded L1].[All]" allUniqueName="[Neches].[Neches Boded L1].[All]" dimensionUniqueName="[Neches]" displayFolder="" count="0" unbalanced="0"/>
    <cacheHierarchy uniqueName="[Neches].[Neches Boded L2]" caption="נכס בודד רמה 2" attribute="1" defaultMemberUniqueName="[Neches].[Neches Boded L2].[All]" allUniqueName="[Neches].[Neches Boded L2].[All]" dimensionUniqueName="[Neches]" displayFolder="" count="0" unbalanced="0"/>
    <cacheHierarchy uniqueName="[Neches].[Neches Boded L3]" caption="נכס בודד רמה 3" attribute="1" defaultMemberUniqueName="[Neches].[Neches Boded L3].[All]" allUniqueName="[Neches].[Neches Boded L3].[All]" dimensionUniqueName="[Neches]" displayFolder="" count="0" unbalanced="0"/>
    <cacheHierarchy uniqueName="[Neches].[Neches Boded L4]" caption="נכס בודד רמה 4" attribute="1" defaultMemberUniqueName="[Neches].[Neches Boded L4].[All]" allUniqueName="[Neches].[Neches Boded L4].[All]" dimensionUniqueName="[Neches]" displayFolder="" count="0" unbalanced="0"/>
    <cacheHierarchy uniqueName="[Neches].[Neches Boded L5]" caption="נכס בודד רמה 5" attribute="1" defaultMemberUniqueName="[Neches].[Neches Boded L5].[All]" allUniqueName="[Neches].[Neches Boded L5].[All]" dimensionUniqueName="[Neches]" displayFolder="" count="0" unbalanced="0"/>
    <cacheHierarchy uniqueName="[Neches].[Neches Boded L6]" caption="נכס בודד רמה 6" attribute="1" defaultMemberUniqueName="[Neches].[Neches Boded L6].[All]" allUniqueName="[Neches].[Neches Boded L6].[All]" dimensionUniqueName="[Neches]" displayFolder="" count="0" unbalanced="0"/>
    <cacheHierarchy uniqueName="[Neches].[Neches Dim Usage]" caption="Neches Dim Usage" attribute="1" defaultMemberUniqueName="[Neches].[Neches Dim Usage].[All]" allUniqueName="[Neches].[Neches Dim Usage].[All]" dimensionUniqueName="[Neches]" displayFolder="" count="0" unbalanced="0"/>
    <cacheHierarchy uniqueName="[Neches].[Neches ID]" caption="נכס" attribute="1" keyAttribute="1" defaultMemberUniqueName="[Neches].[Neches ID].[All]" allUniqueName="[Neches].[Neches ID].[All]" dimensionUniqueName="[Neches]" displayFolder="" count="0" unbalanced="0"/>
    <cacheHierarchy uniqueName="[Neches].[Neches Tat Afik Dynami]" caption="נכס דינמי" attribute="1" defaultMemberUniqueName="[Neches].[Neches Tat Afik Dynami].[All]" allUniqueName="[Neches].[Neches Tat Afik Dynami].[All]" dimensionUniqueName="[Neches]" displayFolder="" count="0" unbalanced="0"/>
    <cacheHierarchy uniqueName="[Neches].[Nituach Tsua 1]" caption="ניתוח תשואה 1" attribute="1" defaultMemberUniqueName="[Neches].[Nituach Tsua 1].[All]" allUniqueName="[Neches].[Nituach Tsua 1].[All]" dimensionUniqueName="[Neches]" displayFolder="" count="0" unbalanced="0"/>
    <cacheHierarchy uniqueName="[Neches].[Nituach Tsua 2]" caption="ניתוח תשואה 2" attribute="1" defaultMemberUniqueName="[Neches].[Nituach Tsua 2].[All]" allUniqueName="[Neches].[Nituach Tsua 2].[All]" dimensionUniqueName="[Neches]" displayFolder="" count="0" unbalanced="0"/>
    <cacheHierarchy uniqueName="[Neches].[Parent Neches]" caption="נכס אב" attribute="1" defaultMemberUniqueName="[Neches].[Parent Neches].[All]" allUniqueName="[Neches].[Parent Neches].[All]" dimensionUniqueName="[Neches]" displayFolder="" count="0" unbalanced="0"/>
    <cacheHierarchy uniqueName="[Neches].[Portfolio Dynami L1]" caption="פורטפוליו רמה 1" attribute="1" defaultMemberUniqueName="[Neches].[Portfolio Dynami L1].[All]" allUniqueName="[Neches].[Portfolio Dynami L1].[All]" dimensionUniqueName="[Neches]" displayFolder="" count="0" unbalanced="0"/>
    <cacheHierarchy uniqueName="[Neches].[Portfolio Dynami L2]" caption="פורטפוליו רמה 2" attribute="1" defaultMemberUniqueName="[Neches].[Portfolio Dynami L2].[All]" allUniqueName="[Neches].[Portfolio Dynami L2].[All]" dimensionUniqueName="[Neches]" displayFolder="" count="0" unbalanced="0"/>
    <cacheHierarchy uniqueName="[Neches].[Portfolio Dynami L3]" caption="פורטפוליו רמה 3" attribute="1" defaultMemberUniqueName="[Neches].[Portfolio Dynami L3].[All]" allUniqueName="[Neches].[Portfolio Dynami L3].[All]" dimensionUniqueName="[Neches]" displayFolder="" count="0" unbalanced="0"/>
    <cacheHierarchy uniqueName="[Neches].[Portfolio Dynami L4]" caption="פורטפוליו רמה 4" attribute="1" defaultMemberUniqueName="[Neches].[Portfolio Dynami L4].[All]" allUniqueName="[Neches].[Portfolio Dynami L4].[All]" dimensionUniqueName="[Neches]" displayFolder="" count="0" unbalanced="0"/>
    <cacheHierarchy uniqueName="[Neches].[Portfolio Dynami L5]" caption="פורטפוליו רמה 5" attribute="1" defaultMemberUniqueName="[Neches].[Portfolio Dynami L5].[All]" allUniqueName="[Neches].[Portfolio Dynami L5].[All]" dimensionUniqueName="[Neches]" displayFolder="" count="0" unbalanced="0"/>
    <cacheHierarchy uniqueName="[Neches].[Portfolio L1]" caption="פורטפוליו רמה 1" attribute="1" defaultMemberUniqueName="[Neches].[Portfolio L1].[All]" allUniqueName="[Neches].[Portfolio L1].[All]" dimensionUniqueName="[Neches]" displayFolder="" count="0" unbalanced="0"/>
    <cacheHierarchy uniqueName="[Neches].[Portfolio L2]" caption="פורטפוליו רמה 2" attribute="1" defaultMemberUniqueName="[Neches].[Portfolio L2].[All]" allUniqueName="[Neches].[Portfolio L2].[All]" dimensionUniqueName="[Neches]" displayFolder="" count="0" unbalanced="0"/>
    <cacheHierarchy uniqueName="[Neches].[Portfolio L3]" caption="פורטפוליו רמה 3" attribute="1" defaultMemberUniqueName="[Neches].[Portfolio L3].[All]" allUniqueName="[Neches].[Portfolio L3].[All]" dimensionUniqueName="[Neches]" displayFolder="" count="0" unbalanced="0"/>
    <cacheHierarchy uniqueName="[Neches].[Portfolio L4]" caption="פורטפוליו רמה 4" attribute="1" defaultMemberUniqueName="[Neches].[Portfolio L4].[All]" allUniqueName="[Neches].[Portfolio L4].[All]" dimensionUniqueName="[Neches]" displayFolder="" count="0" unbalanced="0"/>
    <cacheHierarchy uniqueName="[Neches].[Portfolio L5]" caption="פורטפוליו רמה 5" attribute="1" defaultMemberUniqueName="[Neches].[Portfolio L5].[All]" allUniqueName="[Neches].[Portfolio L5].[All]" dimensionUniqueName="[Neches]" displayFolder="" count="0" unbalanced="0"/>
    <cacheHierarchy uniqueName="[Neches].[Portfolio2 L1]" caption="פורטפוליו2 רמה 1" attribute="1" defaultMemberUniqueName="[Neches].[Portfolio2 L1].[All]" allUniqueName="[Neches].[Portfolio2 L1].[All]" dimensionUniqueName="[Neches]" displayFolder="" count="0" unbalanced="0"/>
    <cacheHierarchy uniqueName="[Neches].[Portfolio2 L2]" caption="פורטפוליו2 רמה 2" attribute="1" defaultMemberUniqueName="[Neches].[Portfolio2 L2].[All]" allUniqueName="[Neches].[Portfolio2 L2].[All]" dimensionUniqueName="[Neches]" displayFolder="" count="0" unbalanced="0"/>
    <cacheHierarchy uniqueName="[Neches].[Portfolio2 L3]" caption="פורטפוליו2 רמה 3" attribute="1" defaultMemberUniqueName="[Neches].[Portfolio2 L3].[All]" allUniqueName="[Neches].[Portfolio2 L3].[All]" dimensionUniqueName="[Neches]" displayFolder="" count="0" unbalanced="0"/>
    <cacheHierarchy uniqueName="[Neches].[Portfolio2 L4]" caption="פורטפוליו2 רמה 4" attribute="1" defaultMemberUniqueName="[Neches].[Portfolio2 L4].[All]" allUniqueName="[Neches].[Portfolio2 L4].[All]" dimensionUniqueName="[Neches]" displayFolder="" count="0" unbalanced="0"/>
    <cacheHierarchy uniqueName="[Neches].[Portfolio2 L5]" caption="Portfolio2 L5" attribute="1" defaultMemberUniqueName="[Neches].[Portfolio2 L5].[All]" allUniqueName="[Neches].[Portfolio2 L5].[All]" dimensionUniqueName="[Neches]" displayFolder="" count="0" unbalanced="0"/>
    <cacheHierarchy uniqueName="[Neches].[Portfolio2 L6]" caption="Portfolio2 L6" attribute="1" defaultMemberUniqueName="[Neches].[Portfolio2 L6].[All]" allUniqueName="[Neches].[Portfolio2 L6].[All]" dimensionUniqueName="[Neches]" displayFolder="" count="0" unbalanced="0"/>
    <cacheHierarchy uniqueName="[Neches].[Sachir]" caption="סחירות" attribute="1" defaultMemberUniqueName="[Neches].[Sachir].[All]" allUniqueName="[Neches].[Sachir].[All]" dimensionUniqueName="[Neches]" displayFolder="" count="0" unbalanced="0"/>
    <cacheHierarchy uniqueName="[Neches].[Schorot L1]" caption="סחורות רמה 1" attribute="1" defaultMemberUniqueName="[Neches].[Schorot L1].[All]" allUniqueName="[Neches].[Schorot L1].[All]" dimensionUniqueName="[Neches]" displayFolder="" count="0" unbalanced="0"/>
    <cacheHierarchy uniqueName="[Neches].[Schorot L2]" caption="סחורות רמה 2" attribute="1" defaultMemberUniqueName="[Neches].[Schorot L2].[All]" allUniqueName="[Neches].[Schorot L2].[All]" dimensionUniqueName="[Neches]" displayFolder="" count="0" unbalanced="0"/>
    <cacheHierarchy uniqueName="[Neches].[Schorot L3]" caption="סחורות רמה 3" attribute="1" defaultMemberUniqueName="[Neches].[Schorot L3].[All]" allUniqueName="[Neches].[Schorot L3].[All]" dimensionUniqueName="[Neches]" displayFolder="" count="0" unbalanced="0"/>
    <cacheHierarchy uniqueName="[Neches].[Sector]" caption="סקטור" attribute="1" defaultMemberUniqueName="[Neches].[Sector].[All]" allUniqueName="[Neches].[Sector].[All]" dimensionUniqueName="[Neches]" displayFolder="" count="0" unbalanced="0"/>
    <cacheHierarchy uniqueName="[Neches].[Shovi Hogen Metuam Nostro]" caption="Shovi Hogen Metuam Nostro" attribute="1" defaultMemberUniqueName="[Neches].[Shovi Hogen Metuam Nostro].[All]" allUniqueName="[Neches].[Shovi Hogen Metuam Nostro].[All]" dimensionUniqueName="[Neches]" displayFolder="" count="0" unbalanced="0"/>
    <cacheHierarchy uniqueName="[Neches].[Sort Order Derug]" caption="מיון דרוג" attribute="1" defaultMemberUniqueName="[Neches].[Sort Order Derug].[All]" allUniqueName="[Neches].[Sort Order Derug].[All]" dimensionUniqueName="[Neches]" displayFolder="" count="0" unbalanced="0"/>
    <cacheHierarchy uniqueName="[Neches].[Sort Order Neches ID]" caption="נכס" attribute="1" defaultMemberUniqueName="[Neches].[Sort Order Neches ID].[All]" allUniqueName="[Neches].[Sort Order Neches ID].[All]" dimensionUniqueName="[Neches]" displayFolder="" count="0" unbalanced="0"/>
    <cacheHierarchy uniqueName="[Neches].[Sug Betucha Hodek]" caption="בטוחה חודק - סוג" attribute="1" defaultMemberUniqueName="[Neches].[Sug Betucha Hodek].[All]" allUniqueName="[Neches].[Sug Betucha Hodek].[All]" dimensionUniqueName="[Neches]" displayFolder="" count="0" unbalanced="0"/>
    <cacheHierarchy uniqueName="[Neches].[Sug Chasifa]" caption="סוג חשיפה" attribute="1" defaultMemberUniqueName="[Neches].[Sug Chasifa].[All]" allUniqueName="[Neches].[Sug Chasifa].[All]" dimensionUniqueName="[Neches]" displayFolder="" count="0" unbalanced="0"/>
    <cacheHierarchy uniqueName="[Neches].[Sug Hazmada]" caption="סוג הצמדה" attribute="1" defaultMemberUniqueName="[Neches].[Sug Hazmada].[All]" allUniqueName="[Neches].[Sug Hazmada].[All]" dimensionUniqueName="[Neches]" displayFolder="" count="0" unbalanced="0"/>
    <cacheHierarchy uniqueName="[Neches].[Sug Hazmada SAP]" caption="הצמדה סאפ" attribute="1" defaultMemberUniqueName="[Neches].[Sug Hazmada SAP].[All]" allUniqueName="[Neches].[Sug Hazmada SAP].[All]" dimensionUniqueName="[Neches]" displayFolder="" count="0" unbalanced="0"/>
    <cacheHierarchy uniqueName="[Neches].[Sug Neches]" caption="סוג נכס" attribute="1" defaultMemberUniqueName="[Neches].[Sug Neches].[All]" allUniqueName="[Neches].[Sug Neches].[All]" dimensionUniqueName="[Neches]" displayFolder="" count="0" unbalanced="0"/>
    <cacheHierarchy uniqueName="[Neches].[Sug Neches AA]" caption="סוג מוצר" attribute="1" defaultMemberUniqueName="[Neches].[Sug Neches AA].[All]" allUniqueName="[Neches].[Sug Neches AA].[All]" dimensionUniqueName="[Neches]" displayFolder="" count="0" unbalanced="0"/>
    <cacheHierarchy uniqueName="[Neches].[Sug Optzia]" caption="סוג אופציה" attribute="1" defaultMemberUniqueName="[Neches].[Sug Optzia].[All]" allUniqueName="[Neches].[Sug Optzia].[All]" dimensionUniqueName="[Neches]" displayFolder="" count="0" unbalanced="0"/>
    <cacheHierarchy uniqueName="[Neches].[Sug Ribit]" caption="סוג ריבית" attribute="1" defaultMemberUniqueName="[Neches].[Sug Ribit].[All]" allUniqueName="[Neches].[Sug Ribit].[All]" dimensionUniqueName="[Neches]" displayFolder="" count="0" unbalanced="0"/>
    <cacheHierarchy uniqueName="[Neches].[Takbulim L2]" caption="Takbulim L2" attribute="1" defaultMemberUniqueName="[Neches].[Takbulim L2].[All]" allUniqueName="[Neches].[Takbulim L2].[All]" dimensionUniqueName="[Neches]" displayFolder="" count="0" unbalanced="0"/>
    <cacheHierarchy uniqueName="[Neches].[Takbulim L3]" caption="Takbulim L3" attribute="1" defaultMemberUniqueName="[Neches].[Takbulim L3].[All]" allUniqueName="[Neches].[Takbulim L3].[All]" dimensionUniqueName="[Neches]" displayFolder="" count="0" unbalanced="0"/>
    <cacheHierarchy uniqueName="[Neches].[Tasiya 1 Bloomberg]" caption="סקטור תעשיה 1" attribute="1" defaultMemberUniqueName="[Neches].[Tasiya 1 Bloomberg].[All]" allUniqueName="[Neches].[Tasiya 1 Bloomberg].[All]" dimensionUniqueName="[Neches]" displayFolder="" count="0" unbalanced="0"/>
    <cacheHierarchy uniqueName="[Neches].[Tasiya 2 Bloomberg]" caption="סקטור תעשיה 2" attribute="1" defaultMemberUniqueName="[Neches].[Tasiya 2 Bloomberg].[All]" allUniqueName="[Neches].[Tasiya 2 Bloomberg].[All]" dimensionUniqueName="[Neches]" displayFolder="" count="0" unbalanced="0"/>
    <cacheHierarchy uniqueName="[Neches].[Tasiya 3 Bloomberg]" caption="סקטור תעשיה 3" attribute="1" defaultMemberUniqueName="[Neches].[Tasiya 3 Bloomberg].[All]" allUniqueName="[Neches].[Tasiya 3 Bloomberg].[All]" dimensionUniqueName="[Neches]" displayFolder="" count="0" unbalanced="0"/>
    <cacheHierarchy uniqueName="[Neches].[Tat Afik]" caption="תת אפיק" attribute="1" defaultMemberUniqueName="[Neches].[Tat Afik].[All]" allUniqueName="[Neches].[Tat Afik].[All]" dimensionUniqueName="[Neches]" displayFolder="" count="0" unbalanced="0"/>
    <cacheHierarchy uniqueName="[Neches].[Tat Afik AA]" caption="תת אפיק" attribute="1" defaultMemberUniqueName="[Neches].[Tat Afik AA].[All]" allUniqueName="[Neches].[Tat Afik AA].[All]" dimensionUniqueName="[Neches]" displayFolder="" count="0" unbalanced="0"/>
    <cacheHierarchy uniqueName="[Neches].[Tat Afik Dynami]" caption="תת אפיק דינמי" attribute="1" defaultMemberUniqueName="[Neches].[Tat Afik Dynami].[All]" allUniqueName="[Neches].[Tat Afik Dynami].[All]" dimensionUniqueName="[Neches]" displayFolder="" count="0" unbalanced="0"/>
    <cacheHierarchy uniqueName="[Neches].[Tat Afik SAP]" caption="תת אפיק סאפ" attribute="1" defaultMemberUniqueName="[Neches].[Tat Afik SAP].[All]" allUniqueName="[Neches].[Tat Afik SAP].[All]" dimensionUniqueName="[Neches]" displayFolder="" count="0" unbalanced="0"/>
    <cacheHierarchy uniqueName="[Neches].[Teur Betucha Hodek]" caption="בטוחה חודק- תאור" attribute="1" defaultMemberUniqueName="[Neches].[Teur Betucha Hodek].[All]" allUniqueName="[Neches].[Teur Betucha Hodek].[All]" dimensionUniqueName="[Neches]" displayFolder="" count="0" unbalanced="0"/>
    <cacheHierarchy uniqueName="[Neches].[Teur Consortium]" caption="קנסורציום" attribute="1" defaultMemberUniqueName="[Neches].[Teur Consortium].[All]" allUniqueName="[Neches].[Teur Consortium].[All]" dimensionUniqueName="[Neches]" displayFolder="" count="0" unbalanced="0"/>
    <cacheHierarchy uniqueName="[Neches].[Teur Derug Mechushav]" caption="דרוג מחושב" attribute="1" defaultMemberUniqueName="[Neches].[Teur Derug Mechushav].[All]" allUniqueName="[Neches].[Teur Derug Mechushav].[All]" dimensionUniqueName="[Neches]" displayFolder="" count="0" unbalanced="0"/>
    <cacheHierarchy uniqueName="[Neches].[Teur Neches Basis]" caption="נכס בסיס" attribute="1" defaultMemberUniqueName="[Neches].[Teur Neches Basis].[All]" allUniqueName="[Neches].[Teur Neches Basis].[All]" dimensionUniqueName="[Neches]" displayFolder="" count="0" unbalanced="0"/>
    <cacheHierarchy uniqueName="[Neches].[Teur Sug Neches]" caption="Teur Sug Neches" attribute="1" defaultMemberUniqueName="[Neches].[Teur Sug Neches].[All]" allUniqueName="[Neches].[Teur Sug Neches].[All]" dimensionUniqueName="[Neches]" displayFolder="" count="0" unbalanced="0"/>
    <cacheHierarchy uniqueName="[Neches].[Teur Tashtiot]" caption="תשתיות" attribute="1" defaultMemberUniqueName="[Neches].[Teur Tashtiot].[All]" allUniqueName="[Neches].[Teur Tashtiot].[All]" dimensionUniqueName="[Neches]" displayFolder="" count="0" unbalanced="0"/>
    <cacheHierarchy uniqueName="[Neches].[Ticker]" caption="טיקר" attribute="1" defaultMemberUniqueName="[Neches].[Ticker].[All]" allUniqueName="[Neches].[Ticker].[All]" dimensionUniqueName="[Neches]" displayFolder="" count="0" unbalanced="0"/>
    <cacheHierarchy uniqueName="[Neches].[Tik Chofshi]" caption="סוג תיק" attribute="1" defaultMemberUniqueName="[Neches].[Tik Chofshi].[All]" allUniqueName="[Neches].[Tik Chofshi].[All]" dimensionUniqueName="[Neches]" displayFolder="" count="0" unbalanced="0"/>
    <cacheHierarchy uniqueName="[Neches].[Tik Chofshi Neches]" caption="סוג תיק" attribute="1" defaultMemberUniqueName="[Neches].[Tik Chofshi Neches].[All]" allUniqueName="[Neches].[Tik Chofshi Neches].[All]" dimensionUniqueName="[Neches]" displayFolder="" count="0" unbalanced="0"/>
    <cacheHierarchy uniqueName="[Neches].[Yisrael Chul Medina Manpika]" caption="ישראל\חו&quot;ל" attribute="1" defaultMemberUniqueName="[Neches].[Yisrael Chul Medina Manpika].[All]" allUniqueName="[Neches].[Yisrael Chul Medina Manpika].[All]" dimensionUniqueName="[Neches]" displayFolder="" count="0" unbalanced="0"/>
    <cacheHierarchy uniqueName="[Peilut Migbalot].[Amitim Nostro]" caption="סוג פעילות" attribute="1" defaultMemberUniqueName="[Peilut Migbalot].[Amitim Nostro].[All]" allUniqueName="[Peilut Migbalot].[Amitim Nostro].[All]" dimensionUniqueName="[Peilut Migbalot]" displayFolder="" count="0" unbalanced="0"/>
    <cacheHierarchy uniqueName="[Peilut Migbalot].[Peilut]" caption="פעילות" attribute="1" keyAttribute="1" defaultMemberUniqueName="[Peilut Migbalot].[Peilut].[All]" allUniqueName="[Peilut Migbalot].[Peilut].[All]" dimensionUniqueName="[Peilut Migbalot]" displayFolder="" count="2" unbalanced="0">
      <fieldsUsage count="2">
        <fieldUsage x="-1"/>
        <fieldUsage x="42"/>
      </fieldsUsage>
    </cacheHierarchy>
    <cacheHierarchy uniqueName="[Peula].[Peula]" caption="מס' פעולה" attribute="1" keyAttribute="1" defaultMemberUniqueName="[Peula].[Peula].[All]" allUniqueName="[Peula].[Peula].[All]" dimensionUniqueName="[Peula]" displayFolder="" count="0" unbalanced="0"/>
    <cacheHierarchy uniqueName="[Sal].[Hakbatza Sal]" caption="הקבצה סל" attribute="1" defaultMemberUniqueName="[Sal].[Hakbatza Sal].[All]" allUniqueName="[Sal].[Hakbatza Sal].[All]" dimensionUniqueName="[Sal]" displayFolder="" count="0" unbalanced="0"/>
    <cacheHierarchy uniqueName="[Sal].[Hie Sal]" caption="סלים\מסלולים" defaultMemberUniqueName="[Sal].[Hie Sal].[אחזקה ישירה + מסלים]" allUniqueName="[Sal].[Hie Sal].[אחזקה ישירה + מסלים]" dimensionUniqueName="[Sal]" displayFolder="" count="0" unbalanced="0"/>
    <cacheHierarchy uniqueName="[Sal].[Sal]" caption="סל" attribute="1" defaultMemberUniqueName="[Sal].[Sal].[All]" allUniqueName="[Sal].[Sal].[All]" dimensionUniqueName="[Sal]" displayFolder="" count="0" unbalanced="0"/>
    <cacheHierarchy uniqueName="[Sal].[Sal ID]" caption="סל" attribute="1" keyAttribute="1" defaultMemberUniqueName="[Sal].[Sal ID].[All]" allUniqueName="[Sal].[Sal ID].[All]" dimensionUniqueName="[Sal]" displayFolder="" count="0" unbalanced="0"/>
    <cacheHierarchy uniqueName="[Sal].[Teur Sal]" caption="תאור סל" attribute="1" defaultMemberUniqueName="[Sal].[Teur Sal].[All]" allUniqueName="[Sal].[Teur Sal].[All]" dimensionUniqueName="[Sal]" displayFolder="" count="0" unbalanced="0"/>
    <cacheHierarchy uniqueName="[Salim Maslulim].[Salim Maslulim]" caption="סלים\מסלולים" attribute="1" keyAttribute="1" defaultMemberUniqueName="[Salim Maslulim].[Salim Maslulim].[אחזקה ישירה + מסלים]" allUniqueName="[Salim Maslulim].[Salim Maslulim].[אחזקה ישירה + מסלים]" dimensionUniqueName="[Salim Maslulim]" displayFolder="" count="0" unbalanced="0"/>
    <cacheHierarchy uniqueName="[Shana].[Hie Shana]" caption="Hie Shana" defaultMemberUniqueName="[Shana].[Hie Shana].[All]" allUniqueName="[Shana].[Hie Shana].[All]" dimensionUniqueName="[Shana]" displayFolder="" count="0" unbalanced="0"/>
    <cacheHierarchy uniqueName="[Shana].[Shana]" caption="שנה" attribute="1" defaultMemberUniqueName="[Shana].[Shana].[All]" allUniqueName="[Shana].[Shana].[All]" dimensionUniqueName="[Shana]" displayFolder="" count="0" unbalanced="0"/>
    <cacheHierarchy uniqueName="[Shana].[Shana Num]" caption="Shana Num" attribute="1" keyAttribute="1" defaultMemberUniqueName="[Shana].[Shana Num].[All]" allUniqueName="[Shana].[Shana Num].[All]" dimensionUniqueName="[Shana]" displayFolder="" count="0" unbalanced="0"/>
    <cacheHierarchy uniqueName="[Shura 106].[Hakbatza 106 1]" caption="שורה 106 רמה 1" attribute="1" defaultMemberUniqueName="[Shura 106].[Hakbatza 106 1].[All]" allUniqueName="[Shura 106].[Hakbatza 106 1].[All]" dimensionUniqueName="[Shura 106]" displayFolder="" count="0" unbalanced="0"/>
    <cacheHierarchy uniqueName="[Shura 106].[Hakbatza 106 2]" caption="שורה 106 רמה 2" attribute="1" defaultMemberUniqueName="[Shura 106].[Hakbatza 106 2].[All]" allUniqueName="[Shura 106].[Hakbatza 106 2].[All]" dimensionUniqueName="[Shura 106]" displayFolder="" count="0" unbalanced="0"/>
    <cacheHierarchy uniqueName="[Shura 106].[Hakbatza 106 3]" caption="שורה 106 רמה 3" attribute="1" defaultMemberUniqueName="[Shura 106].[Hakbatza 106 3].[All]" allUniqueName="[Shura 106].[Hakbatza 106 3].[All]" dimensionUniqueName="[Shura 106]" displayFolder="" count="0" unbalanced="0"/>
    <cacheHierarchy uniqueName="[Shura 106].[Hakbatza 106 4]" caption="שורה 106 רמה 4" attribute="1" defaultMemberUniqueName="[Shura 106].[Hakbatza 106 4].[All]" allUniqueName="[Shura 106].[Hakbatza 106 4].[All]" dimensionUniqueName="[Shura 106]" displayFolder="" count="0" unbalanced="0"/>
    <cacheHierarchy uniqueName="[Shura 106].[Hakbatza 106 5]" caption="שורה 106 רמה 5" attribute="1" defaultMemberUniqueName="[Shura 106].[Hakbatza 106 5].[All]" allUniqueName="[Shura 106].[Hakbatza 106 5].[All]" dimensionUniqueName="[Shura 106]" displayFolder="" count="0" unbalanced="0"/>
    <cacheHierarchy uniqueName="[Shura 106].[Hakbatza 106 6]" caption="שורה 106 רמה 6" attribute="1" defaultMemberUniqueName="[Shura 106].[Hakbatza 106 6].[All]" allUniqueName="[Shura 106].[Hakbatza 106 6].[All]" dimensionUniqueName="[Shura 106]" displayFolder="" count="0" unbalanced="0"/>
    <cacheHierarchy uniqueName="[Shura 106].[Hakbatza 106 7]" caption="שורה 106 רמה 7" attribute="1" defaultMemberUniqueName="[Shura 106].[Hakbatza 106 7].[All]" allUniqueName="[Shura 106].[Hakbatza 106 7].[All]" dimensionUniqueName="[Shura 106]" displayFolder="" count="0" unbalanced="0"/>
    <cacheHierarchy uniqueName="[Shura 106].[Hakbatza 106M 3]" caption="Hakbatza 106M 3" attribute="1" defaultMemberUniqueName="[Shura 106].[Hakbatza 106M 3].[All]" allUniqueName="[Shura 106].[Hakbatza 106M 3].[All]" dimensionUniqueName="[Shura 106]" displayFolder="" count="0" unbalanced="0"/>
    <cacheHierarchy uniqueName="[Shura 106].[Hakbatza 106M 4]" caption="Hakbatza 106M 4" attribute="1" defaultMemberUniqueName="[Shura 106].[Hakbatza 106M 4].[All]" allUniqueName="[Shura 106].[Hakbatza 106M 4].[All]" dimensionUniqueName="[Shura 106]" displayFolder="" count="0" unbalanced="0"/>
    <cacheHierarchy uniqueName="[Shura 106].[Hakbatza 106M 5]" caption="Hakbatza 106M 5" attribute="1" defaultMemberUniqueName="[Shura 106].[Hakbatza 106M 5].[All]" allUniqueName="[Shura 106].[Hakbatza 106M 5].[All]" dimensionUniqueName="[Shura 106]" displayFolder="" count="0" unbalanced="0"/>
    <cacheHierarchy uniqueName="[Shura 106].[Hie 106]" caption="דוח 106" defaultMemberUniqueName="[Shura 106].[Hie 106].[All]" allUniqueName="[Shura 106].[Hie 106].[All]" dimensionUniqueName="[Shura 106]" displayFolder="" count="0" unbalanced="0"/>
    <cacheHierarchy uniqueName="[Shura 106].[Hie 106 Mikutzar]" caption="דוח 106 מקוצר" defaultMemberUniqueName="[Shura 106].[Hie 106 Mikutzar].[All]" allUniqueName="[Shura 106].[Hie 106 Mikutzar].[All]" dimensionUniqueName="[Shura 106]" displayFolder="" count="0" unbalanced="0"/>
    <cacheHierarchy uniqueName="[Shura 106].[Shura 106 ID]" caption="Shura 106 ID" attribute="1" keyAttribute="1" defaultMemberUniqueName="[Shura 106].[Shura 106 ID].[All]" allUniqueName="[Shura 106].[Shura 106 ID].[All]" dimensionUniqueName="[Shura 106]" displayFolder="" count="0" unbalanced="0"/>
    <cacheHierarchy uniqueName="[Status Baalei Inyan].[Status Baalei Inyan ID]" caption="סטטוס" attribute="1" keyAttribute="1" defaultMemberUniqueName="[Status Baalei Inyan].[Status Baalei Inyan ID].[All]" allUniqueName="[Status Baalei Inyan].[Status Baalei Inyan ID].[All]" dimensionUniqueName="[Status Baalei Inyan]" displayFolder="" count="0" unbalanced="0"/>
    <cacheHierarchy uniqueName="[Sug Hatzmada].[Sug Hatzmada]" caption="סוג הצמדה" attribute="1" keyAttribute="1" defaultMemberUniqueName="[Sug Hatzmada].[Sug Hatzmada].&amp;[2]" dimensionUniqueName="[Sug Hatzmada]" displayFolder="" count="0" unbalanced="0"/>
    <cacheHierarchy uniqueName="[Sug Migbala].[Sug Migbala]" caption="סוג מגבלה" attribute="1" keyAttribute="1" defaultMemberUniqueName="[Sug Migbala].[Sug Migbala].&amp;[1]" dimensionUniqueName="[Sug Migbala]" displayFolder="" count="1" unbalanced="0">
      <fieldsUsage count="1">
        <fieldUsage x="0"/>
      </fieldsUsage>
    </cacheHierarchy>
    <cacheHierarchy uniqueName="[Sug Yitra].[Hakbatza]" caption="Hakbatza" attribute="1" defaultMemberUniqueName="[Sug Yitra].[Hakbatza].[All]" allUniqueName="[Sug Yitra].[Hakbatza].[All]" dimensionUniqueName="[Sug Yitra]" displayFolder="" count="0" unbalanced="0"/>
    <cacheHierarchy uniqueName="[Sug Yitra].[Hie Sug Yitra]" caption="Hie Sug Yitra" defaultMemberUniqueName="[Sug Yitra].[Hie Sug Yitra].[All]" allUniqueName="[Sug Yitra].[Hie Sug Yitra].[All]" dimensionUniqueName="[Sug Yitra]" displayFolder="" count="0" unbalanced="0"/>
    <cacheHierarchy uniqueName="[Sug Yitra].[Sug Yitra]" caption="Sug Yitra" attribute="1" keyAttribute="1" defaultMemberUniqueName="[Sug Yitra].[Sug Yitra].[All]" allUniqueName="[Sug Yitra].[Sug Yitra].[All]" dimensionUniqueName="[Sug Yitra]" displayFolder="" count="0" unbalanced="0"/>
    <cacheHierarchy uniqueName="[Time].[Chodesh]" caption="חודש" attribute="1" time="1" defaultMemberUniqueName="[Time].[Chodesh].[All]" allUniqueName="[Time].[Chodesh].[All]" dimensionUniqueName="[Time]" displayFolder="" count="0" unbalanced="0"/>
    <cacheHierarchy uniqueName="[Time].[Hie Time]" caption="זמן" time="1" defaultMemberUniqueName="[Time].[Hie Time].[All]" allUniqueName="[Time].[Hie Time].[All]" dimensionUniqueName="[Time]" displayFolder="" count="4" unbalanced="0">
      <fieldsUsage count="4">
        <fieldUsage x="-1"/>
        <fieldUsage x="38"/>
        <fieldUsage x="39"/>
        <fieldUsage x="40"/>
      </fieldsUsage>
    </cacheHierarchy>
    <cacheHierarchy uniqueName="[Time].[Shana]" caption="שנה" attribute="1" time="1" defaultMemberUniqueName="[Time].[Shana].[All]" allUniqueName="[Time].[Shana].[All]" dimensionUniqueName="[Time]" displayFolder="" count="0" unbalanced="0"/>
    <cacheHierarchy uniqueName="[Time].[Taarich]" caption="תאריך" attribute="1" time="1" keyAttribute="1" defaultMemberUniqueName="[Time].[Taarich].[All]" allUniqueName="[Time].[Taarich].[All]" dimensionUniqueName="[Time]" displayFolder="" count="0" memberValueDatatype="7" unbalanced="0"/>
    <cacheHierarchy uniqueName="[Time].[Yom]" caption="יום" attribute="1" time="1" defaultMemberUniqueName="[Time].[Yom].[All]" allUniqueName="[Time].[Yom].[All]" dimensionUniqueName="[Time]" displayFolder="" count="0" unbalanced="0"/>
    <cacheHierarchy uniqueName="[Time Erech].[Chodesh]" caption="חודש" attribute="1" time="1" defaultMemberUniqueName="[Time Erech].[Chodesh].[All]" allUniqueName="[Time Erech].[Chodesh].[All]" dimensionUniqueName="[Time Erech]" displayFolder="" count="0" unbalanced="0"/>
    <cacheHierarchy uniqueName="[Time Erech].[Hie Time]" caption="זמן ערך" time="1" defaultMemberUniqueName="[Time Erech].[Hie Time].[All]" allUniqueName="[Time Erech].[Hie Time].[All]" dimensionUniqueName="[Time Erech]" displayFolder="" count="0" unbalanced="0"/>
    <cacheHierarchy uniqueName="[Time Erech].[Shana]" caption="שנה" attribute="1" time="1" defaultMemberUniqueName="[Time Erech].[Shana].[All]" allUniqueName="[Time Erech].[Shana].[All]" dimensionUniqueName="[Time Erech]" displayFolder="" count="0" unbalanced="0"/>
    <cacheHierarchy uniqueName="[Time Erech].[Taarich]" caption="תאריך" attribute="1" time="1" keyAttribute="1" defaultMemberUniqueName="[Time Erech].[Taarich].[All]" allUniqueName="[Time Erech].[Taarich].[All]" dimensionUniqueName="[Time Erech]" displayFolder="" count="0" memberValueDatatype="7" unbalanced="0"/>
    <cacheHierarchy uniqueName="[Time Erech].[Yom]" caption="יום" attribute="1" time="1" defaultMemberUniqueName="[Time Erech].[Yom].[All]" allUniqueName="[Time Erech].[Yom].[All]" dimensionUniqueName="[Time Erech]" displayFolder="" count="0" unbalanced="0"/>
    <cacheHierarchy uniqueName="[Time Peula].[Chodesh]" caption="חודש" attribute="1" time="1" defaultMemberUniqueName="[Time Peula].[Chodesh].[All]" allUniqueName="[Time Peula].[Chodesh].[All]" dimensionUniqueName="[Time Peula]" displayFolder="" count="0" unbalanced="0"/>
    <cacheHierarchy uniqueName="[Time Peula].[Hie Time]" caption="זמן פעולה" time="1" defaultMemberUniqueName="[Time Peula].[Hie Time].[All]" allUniqueName="[Time Peula].[Hie Time].[All]" dimensionUniqueName="[Time Peula]" displayFolder="" count="0" unbalanced="0"/>
    <cacheHierarchy uniqueName="[Time Peula].[Shana]" caption="שנה" attribute="1" time="1" defaultMemberUniqueName="[Time Peula].[Shana].[All]" allUniqueName="[Time Peula].[Shana].[All]" dimensionUniqueName="[Time Peula]" displayFolder="" count="0" unbalanced="0"/>
    <cacheHierarchy uniqueName="[Time Peula].[Taarich]" caption="תאריך" attribute="1" time="1" keyAttribute="1" defaultMemberUniqueName="[Time Peula].[Taarich].[All]" allUniqueName="[Time Peula].[Taarich].[All]" dimensionUniqueName="[Time Peula]" displayFolder="" count="0" memberValueDatatype="7" unbalanced="0"/>
    <cacheHierarchy uniqueName="[Time Peula].[Yom]" caption="יום" attribute="1" time="1" defaultMemberUniqueName="[Time Peula].[Yom].[All]" allUniqueName="[Time Peula].[Yom].[All]" dimensionUniqueName="[Time Peula]" displayFolder="" count="0" unbalanced="0"/>
    <cacheHierarchy uniqueName="[Time Sug].[Time Sug]" caption="תקופה" attribute="1" keyAttribute="1" defaultMemberUniqueName="[Time Sug].[Time Sug].&amp;[1]" dimensionUniqueName="[Time Sug]" displayFolder="" count="0" unbalanced="0"/>
    <cacheHierarchy uniqueName="[Tnua].[Hie Kibutz Tazrim]" caption="קיבוץ תזרים" defaultMemberUniqueName="[Tnua].[Hie Kibutz Tazrim].[All]" allUniqueName="[Tnua].[Hie Kibutz Tazrim].[All]" dimensionUniqueName="[Tnua]" displayFolder="" count="0" unbalanced="0"/>
    <cacheHierarchy uniqueName="[Tnua].[Hie Kvuzat Tazrim]" caption="קבוצת תזרים" defaultMemberUniqueName="[Tnua].[Hie Kvuzat Tazrim].[All]" allUniqueName="[Tnua].[Hie Kvuzat Tazrim].[All]" dimensionUniqueName="[Tnua]" displayFolder="" count="0" unbalanced="0"/>
    <cacheHierarchy uniqueName="[Tnua].[Kibutz Tazrim]" caption="קיבוץ תזרים" attribute="1" defaultMemberUniqueName="[Tnua].[Kibutz Tazrim].[All]" allUniqueName="[Tnua].[Kibutz Tazrim].[All]" dimensionUniqueName="[Tnua]" displayFolder="" count="0" unbalanced="0"/>
    <cacheHierarchy uniqueName="[Tnua].[Kod Mahut Shinuy]" caption="Kod Mahut Shinuy" attribute="1" defaultMemberUniqueName="[Tnua].[Kod Mahut Shinuy].[All]" allUniqueName="[Tnua].[Kod Mahut Shinuy].[All]" dimensionUniqueName="[Tnua]" displayFolder="" count="0" unbalanced="0"/>
    <cacheHierarchy uniqueName="[Tnua].[Kod Peula]" caption="קוד פעולה" attribute="1" defaultMemberUniqueName="[Tnua].[Kod Peula].[All]" allUniqueName="[Tnua].[Kod Peula].[All]" dimensionUniqueName="[Tnua]" displayFolder="" count="0" unbalanced="0"/>
    <cacheHierarchy uniqueName="[Tnua].[Kod Revach Cheshbonai]" caption="Kod Revach Cheshbonai" attribute="1" defaultMemberUniqueName="[Tnua].[Kod Revach Cheshbonai].[All]" allUniqueName="[Tnua].[Kod Revach Cheshbonai].[All]" dimensionUniqueName="[Tnua]" displayFolder="" count="0" unbalanced="0"/>
    <cacheHierarchy uniqueName="[Tnua].[Kod Revach Kalkali]" caption="Kod Revach Kalkali" attribute="1" defaultMemberUniqueName="[Tnua].[Kod Revach Kalkali].[All]" allUniqueName="[Tnua].[Kod Revach Kalkali].[All]" dimensionUniqueName="[Tnua]" displayFolder="" count="0" unbalanced="0"/>
    <cacheHierarchy uniqueName="[Tnua].[Kod Tnua]" caption="קוד תנועה" attribute="1" defaultMemberUniqueName="[Tnua].[Kod Tnua].[All]" allUniqueName="[Tnua].[Kod Tnua].[All]" dimensionUniqueName="[Tnua]" displayFolder="" count="0" unbalanced="0"/>
    <cacheHierarchy uniqueName="[Tnua].[Kvuzat Tazrim]" caption="קבוצת תזרים" attribute="1" defaultMemberUniqueName="[Tnua].[Kvuzat Tazrim].[All]" allUniqueName="[Tnua].[Kvuzat Tazrim].[All]" dimensionUniqueName="[Tnua]" displayFolder="" count="0" unbalanced="0"/>
    <cacheHierarchy uniqueName="[Tnua].[Sivug Tazrim]" caption="סיוג תזרים" attribute="1" defaultMemberUniqueName="[Tnua].[Sivug Tazrim].[All]" allUniqueName="[Tnua].[Sivug Tazrim].[All]" dimensionUniqueName="[Tnua]" displayFolder="" count="0" unbalanced="0"/>
    <cacheHierarchy uniqueName="[Tnua].[Sug Amala]" caption="סוג עמלה" attribute="1" defaultMemberUniqueName="[Tnua].[Sug Amala].[All]" allUniqueName="[Tnua].[Sug Amala].[All]" dimensionUniqueName="[Tnua]" displayFolder="" count="0" unbalanced="0"/>
    <cacheHierarchy uniqueName="[Tnua].[Sug Tazrim]" caption="סוג תנועה" attribute="1" defaultMemberUniqueName="[Tnua].[Sug Tazrim].[All]" allUniqueName="[Tnua].[Sug Tazrim].[All]" dimensionUniqueName="[Tnua]" displayFolder="" count="0" unbalanced="0"/>
    <cacheHierarchy uniqueName="[Tnua].[Tnua]" caption="תנועה" attribute="1" defaultMemberUniqueName="[Tnua].[Tnua].[All]" allUniqueName="[Tnua].[Tnua].[All]" dimensionUniqueName="[Tnua]" displayFolder="" count="0" unbalanced="0"/>
    <cacheHierarchy uniqueName="[Tnua].[Tnua ID]" caption="Tnua ID" attribute="1" keyAttribute="1" defaultMemberUniqueName="[Tnua].[Tnua ID].[All]" allUniqueName="[Tnua].[Tnua ID].[All]" dimensionUniqueName="[Tnua]" displayFolder="" count="0" unbalanced="0"/>
    <cacheHierarchy uniqueName="[Ashrai Misgeret].[Kvutzat Lovim]" caption="קבוצת לווים" attribute="1" defaultMemberUniqueName="[Ashrai Misgeret].[Kvutzat Lovim].[All]" allUniqueName="[Ashrai Misgeret].[Kvutzat Lovim].[All]" dimensionUniqueName="[Ashrai Misgeret]" displayFolder="" count="0" unbalanced="0" hidden="1"/>
    <cacheHierarchy uniqueName="[Neches].[Misgeret ID]" caption="Misgeret ID" attribute="1" defaultMemberUniqueName="[Neches].[Misgeret ID].[All]" allUniqueName="[Neches].[Misgeret ID].[All]" dimensionUniqueName="[Neches]" displayFolder="" count="0" unbalanced="0" hidden="1"/>
    <cacheHierarchy uniqueName="[Measures].[Factor]" caption="Factor" measure="1" displayFolder="" measureGroup="Medida" count="0"/>
    <cacheHierarchy uniqueName="[Measures].[Kod Tik Chofshi]" caption="Kod Tik Chofshi" measure="1" displayFolder="" measureGroup="Migbalot" count="0"/>
    <cacheHierarchy uniqueName="[Measures].[Min Val]" caption="Min Val" measure="1" displayFolder="" measureGroup="Migbalot" count="0"/>
    <cacheHierarchy uniqueName="[Measures].[Target Val]" caption="Target Val" measure="1" displayFolder="" measureGroup="Migbalot" count="0"/>
    <cacheHierarchy uniqueName="[Measures].[Max Val]" caption="Max Val" measure="1" displayFolder="" measureGroup="Migbalot" count="0"/>
    <cacheHierarchy uniqueName="[Measures].[Yamim]" caption="Yamim" measure="1" displayFolder="" measureGroup="Migbalot" count="0"/>
    <cacheHierarchy uniqueName="[Measures].[Yamim Divuach]" caption="Yamim Divuach" measure="1" displayFolder="" measureGroup="Migbalot" count="0"/>
    <cacheHierarchy uniqueName="[Measures].[Sach Divuach]" caption="Sach Divuach" measure="1" displayFolder="" measureGroup="Migbalot" count="0"/>
    <cacheHierarchy uniqueName="[Measures].[Achuz Pitzul]" caption="פיצול %" measure="1" displayFolder="" measureGroup="Pitzulim" count="0"/>
    <cacheHierarchy uniqueName="[Measures].[Revach Bruto]" caption="Revach Bruto" measure="1" displayFolder="" measureGroup="Revach" count="0"/>
    <cacheHierarchy uniqueName="[Measures].[Revach Neto]" caption="Revach Neto" measure="1" displayFolder="" measureGroup="Revach" count="0"/>
    <cacheHierarchy uniqueName="[Measures].[Nikuy Mas]" caption="Nikuy Mas" measure="1" displayFolder="" measureGroup="Revach" count="0"/>
    <cacheHierarchy uniqueName="[Measures].[Shovi Mimutza]" caption="Shovi Mimutza" measure="1" displayFolder="" measureGroup="Revach" count="0"/>
    <cacheHierarchy uniqueName="[Measures].[Shovi Tchilat Tkufa]" caption="Shovi Tchilat Tkufa" measure="1" displayFolder="" measureGroup="Revach" count="0"/>
    <cacheHierarchy uniqueName="[Measures].[Shovi Sof Tkufa]" caption="Shovi Sof Tkufa" measure="1" displayFolder="" measureGroup="Revach" count="0"/>
    <cacheHierarchy uniqueName="[Measures].[Shovi Menayot Mimutza]" caption="Shovi Menayot Mimutza" measure="1" displayFolder="" measureGroup="Revach" count="0"/>
    <cacheHierarchy uniqueName="[Measures].[Revach Count]" caption="Revach Count" measure="1" displayFolder="" measureGroup="Revach" count="0"/>
    <cacheHierarchy uniqueName="[Measures].[Shaar Acharon]" caption="Shaar Acharon" measure="1" displayFolder="" measureGroup="Mishtanim" count="0"/>
    <cacheHierarchy uniqueName="[Measures].[Shaar Basis]" caption="Shaar Basis" measure="1" displayFolder="" measureGroup="Mishtanim" count="0"/>
    <cacheHierarchy uniqueName="[Measures].[Shaar Mimutza]" caption="Shaar Mimutza" measure="1" displayFolder="" measureGroup="Mishtanim" count="0"/>
    <cacheHierarchy uniqueName="[Measures].[Shaar Gavoa]" caption="Shaar Gavoa" measure="1" displayFolder="" measureGroup="Mishtanim" count="0"/>
    <cacheHierarchy uniqueName="[Measures].[Shaar Namuch]" caption="Shaar Namuch" measure="1" displayFolder="" measureGroup="Mishtanim" count="0"/>
    <cacheHierarchy uniqueName="[Measures].[Tsua Bruto]" caption="Tsua Bruto" measure="1" displayFolder="" measureGroup="Mishtanim" count="0"/>
    <cacheHierarchy uniqueName="[Measures].[Tsua Neto]" caption="Tsua Neto" measure="1" displayFolder="" measureGroup="Mishtanim" count="0"/>
    <cacheHierarchy uniqueName="[Measures].[Shanim Le Pidyon]" caption="Shanim Le Pidyon" measure="1" displayFolder="" measureGroup="Mishtanim" count="0"/>
    <cacheHierarchy uniqueName="[Measures].[Orech Hayim]" caption="Orech Hayim" measure="1" displayFolder="" measureGroup="Mishtanim" count="0"/>
    <cacheHierarchy uniqueName="[Measures].[Hon Nifra]" caption="Hon Nifra" measure="1" displayFolder="" measureGroup="Mishtanim" count="0"/>
    <cacheHierarchy uniqueName="[Measures].[Stiyat Teken]" caption="Stiyat Teken" measure="1" displayFolder="" measureGroup="Mishtanim" count="0"/>
    <cacheHierarchy uniqueName="[Measures].[Beta]" caption="Beta" measure="1" displayFolder="" measureGroup="Mishtanim" count="0"/>
    <cacheHierarchy uniqueName="[Measures].[Delta]" caption="Delta" measure="1" displayFolder="" measureGroup="Mishtanim" count="0"/>
    <cacheHierarchy uniqueName="[Measures].[Mishkal TA25]" caption="Mishkal TA25" measure="1" displayFolder="" measureGroup="Mishtanim" count="0"/>
    <cacheHierarchy uniqueName="[Measures].[Mishkal TA75]" caption="Mishkal TA75" measure="1" displayFolder="" measureGroup="Mishtanim" count="0"/>
    <cacheHierarchy uniqueName="[Measures].[Mishkal TA100]" caption="Mishkal TA100" measure="1" displayFolder="" measureGroup="Mishtanim" count="0"/>
    <cacheHierarchy uniqueName="[Measures].[Hefresh Synteti Bruto]" caption="Hefresh Synteti Bruto" measure="1" displayFolder="" measureGroup="Mishtanim" count="0"/>
    <cacheHierarchy uniqueName="[Measures].[Tsua Tchilat Chodesh]" caption="Tsua Tchilat Chodesh" measure="1" displayFolder="" measureGroup="Mishtanim" count="0"/>
    <cacheHierarchy uniqueName="[Measures].[Tsua Tchilat Shana]" caption="Tsua Tchilat Shana" measure="1" displayFolder="" measureGroup="Mishtanim" count="0"/>
    <cacheHierarchy uniqueName="[Measures].[Machzor]" caption="Machzor" measure="1" displayFolder="" measureGroup="Mishtanim" count="0"/>
    <cacheHierarchy uniqueName="[Measures].[Achuz Ribit Shnatit]" caption="Achuz Ribit Shnatit" measure="1" displayFolder="" measureGroup="Mishtanim" count="0"/>
    <cacheHierarchy uniqueName="[Measures].[Speculator Margin]" caption="Speculator Margin" measure="1" displayFolder="" measureGroup="Mishtanim" count="0"/>
    <cacheHierarchy uniqueName="[Measures].[Hedger Margin]" caption="Hedger Margin" measure="1" displayFolder="" measureGroup="Mishtanim" count="0"/>
    <cacheHierarchy uniqueName="[Measures].[Bitchonot]" caption="Bitchonot" measure="1" displayFolder="" measureGroup="Mishtanim" count="0"/>
    <cacheHierarchy uniqueName="[Measures].[Stiyat Teken Gluma]" caption="Stiyat Teken Gluma" measure="1" displayFolder="" measureGroup="Mishtanim" count="0"/>
    <cacheHierarchy uniqueName="[Measures].[Mishtanim Count]" caption="Mishtanim Count" measure="1" displayFolder="" measureGroup="Mishtanim" count="0"/>
    <cacheHierarchy uniqueName="[Measures].[VWAP]" caption="VWAP" measure="1" displayFolder="" measureGroup="Mishtanim" count="0"/>
    <cacheHierarchy uniqueName="[Measures].[Shaar Pticha]" caption="Shaar Pticha" measure="1" displayFolder="" measureGroup="Mishtanim" count="0"/>
    <cacheHierarchy uniqueName="[Measures].[Shovi]" caption="Shovi" measure="1" displayFolder="" measureGroup="Yitrot" count="0"/>
    <cacheHierarchy uniqueName="[Measures].[Revach Yomi]" caption="Revach Yomi" measure="1" displayFolder="" measureGroup="Yitrot" count="0"/>
    <cacheHierarchy uniqueName="[Measures].[Kamut]" caption="ע.נ" measure="1" displayFolder="" measureGroup="Yitrot" count="0"/>
    <cacheHierarchy uniqueName="[Measures].[Shaar]" caption="Shaar" measure="1" displayFolder="" measureGroup="Yitrot" count="0"/>
    <cacheHierarchy uniqueName="[Measures].[Macham]" caption="Macham" measure="1" displayFolder="" measureGroup="Yitrot" count="0"/>
    <cacheHierarchy uniqueName="[Measures].[Machmam]" caption="Machmam" measure="1" displayFolder="" measureGroup="Yitrot" count="0"/>
    <cacheHierarchy uniqueName="[Measures].[Tesua Le Pidyon]" caption="Tesua Le Pidyon" measure="1" displayFolder="" measureGroup="Yitrot" count="0"/>
    <cacheHierarchy uniqueName="[Measures].[Tesua Le Pidyon Hogen]" caption="Tesua Le Pidyon Hogen" measure="1" displayFolder="" measureGroup="Yitrot" count="0"/>
    <cacheHierarchy uniqueName="[Measures].[Shovi Macham]" caption="Shovi Macham" measure="1" displayFolder="" measureGroup="Yitrot" count="0"/>
    <cacheHierarchy uniqueName="[Measures].[Chasifa Macham Ribit]" caption="Chasifa Macham Ribit" measure="1" displayFolder="" measureGroup="Yitrot" count="0"/>
    <cacheHierarchy uniqueName="[Measures].[Shovi Machmam]" caption="Shovi Machmam" measure="1" displayFolder="" measureGroup="Yitrot" count="0"/>
    <cacheHierarchy uniqueName="[Measures].[Shovi Tesua Le Pidyon]" caption="Shovi Tesua Le Pidyon" measure="1" displayFolder="" measureGroup="Yitrot" count="0"/>
    <cacheHierarchy uniqueName="[Measures].[Shovi Tesua Le Pidyon Hogen]" caption="Shovi Tesua Le Pidyon Hogen" measure="1" displayFolder="" measureGroup="Yitrot" count="0"/>
    <cacheHierarchy uniqueName="[Measures].[Macham Kaful Shovi]" caption="Macham Kaful Shovi" measure="1" displayFolder="" measureGroup="Yitrot" count="0"/>
    <cacheHierarchy uniqueName="[Measures].[Macham Ribit Kaful Chasifa]" caption="Macham Ribit Kaful Chasifa" measure="1" displayFolder="" measureGroup="Yitrot" count="0"/>
    <cacheHierarchy uniqueName="[Measures].[Machmam Kaful Shovi]" caption="Machmam Kaful Shovi" measure="1" displayFolder="" measureGroup="Yitrot" count="0"/>
    <cacheHierarchy uniqueName="[Measures].[Tesua Kaful Shovi]" caption="Tesua Kaful Shovi" measure="1" displayFolder="" measureGroup="Yitrot" count="0"/>
    <cacheHierarchy uniqueName="[Measures].[Tesua Kaful Shovi Hogen]" caption="Tesua Kaful Shovi Hogen" measure="1" displayFolder="" measureGroup="Yitrot" count="0"/>
    <cacheHierarchy uniqueName="[Measures].[Delta NIS]" caption="Delta NIS" measure="1" displayFolder="" measureGroup="Yitrot" count="0"/>
    <cacheHierarchy uniqueName="[Measures].[Schum Iska NIS]" caption="Schum Iska NIS" measure="1" displayFolder="" measureGroup="Yitrot" count="0"/>
    <cacheHierarchy uniqueName="[Measures].[Chasifa Delta 1]" caption="Chasifa Delta 1" measure="1" displayFolder="" measureGroup="Yitrot" count="0"/>
    <cacheHierarchy uniqueName="[Measures].[Chasifa Sach]" caption="Chasifa Sach" measure="1" displayFolder="" measureGroup="Yitrot" count="0"/>
    <cacheHierarchy uniqueName="[Measures].[Chasifa Menayot]" caption="Chasifa Menayot" measure="1" displayFolder="" measureGroup="Yitrot" count="0"/>
    <cacheHierarchy uniqueName="[Measures].[Chasifa Matbea]" caption="Chasifa Matbea" measure="1" displayFolder="" measureGroup="Yitrot" count="0"/>
    <cacheHierarchy uniqueName="[Measures].[Chasifa Schorot]" caption="Chasifa Schorot" measure="1" displayFolder="" measureGroup="Yitrot" count="0"/>
    <cacheHierarchy uniqueName="[Measures].[Chasifa Ribit]" caption="Chasifa Ribit" measure="1" displayFolder="" measureGroup="Yitrot" count="0"/>
    <cacheHierarchy uniqueName="[Measures].[Tosefet Chasifa Menayot]" caption="Tosefet Chasifa Menayot" measure="1" displayFolder="" measureGroup="Yitrot" count="0"/>
    <cacheHierarchy uniqueName="[Measures].[Tosefet Chasifa Matbea]" caption="Tosefet Chasifa Matbea" measure="1" displayFolder="" measureGroup="Yitrot" count="0"/>
    <cacheHierarchy uniqueName="[Measures].[Tosefet Chasifa Schorot]" caption="Tosefet Chasifa Schorot" measure="1" displayFolder="" measureGroup="Yitrot" count="0"/>
    <cacheHierarchy uniqueName="[Measures].[Tosefet Chasifa Ribit]" caption="Tosefet Chasifa Ribit" measure="1" displayFolder="" measureGroup="Yitrot" count="0"/>
    <cacheHierarchy uniqueName="[Measures].[Taarich Rechisha]" caption="Taarich Rechisha" measure="1" displayFolder="" measureGroup="Yitrot" count="0"/>
    <cacheHierarchy uniqueName="[Measures].[Shovi Le Mimutza]" caption="Shovi Le Mimutza" measure="1" displayFolder="" measureGroup="Yitrot" count="0"/>
    <cacheHierarchy uniqueName="[Measures].[Chasifa Menayot Le Mimutza]" caption="Chasifa Menayot Le Mimutza" measure="1" displayFolder="" measureGroup="Yitrot" count="0"/>
    <cacheHierarchy uniqueName="[Measures].[Shovi Metuam]" caption="Shovi Metuam" measure="1" displayFolder="" measureGroup="Yitrot" count="0"/>
    <cacheHierarchy uniqueName="[Measures].[Shovi Metuam Yashan]" caption="Shovi Metuam Yashan" measure="1" displayFolder="" measureGroup="Yitrot" count="0"/>
    <cacheHierarchy uniqueName="[Measures].[Shovi Hogen]" caption="Shovi Hogen" measure="1" displayFolder="" measureGroup="Yitrot" count="0"/>
    <cacheHierarchy uniqueName="[Measures].[Bitchonot Kaful Kamut]" caption="Bitchonot Kaful Kamut" measure="1" displayFolder="" measureGroup="Yitrot" count="0"/>
    <cacheHierarchy uniqueName="[Measures].[Pidyon Lekabel]" caption="Pidyon Lekabel" measure="1" displayFolder="" measureGroup="Yitrot" count="0"/>
    <cacheHierarchy uniqueName="[Measures].[Ribit Lekabel]" caption="Ribit Lekabel" measure="1" displayFolder="" measureGroup="Yitrot" count="0"/>
    <cacheHierarchy uniqueName="[Measures].[Pidyon Naki Lekabel]" caption="Pidyon Naki Lekabel" measure="1" displayFolder="" measureGroup="Yitrot" count="0"/>
    <cacheHierarchy uniqueName="[Measures].[Revach Miztaber]" caption="Revach Miztaber" measure="1" displayFolder="" measureGroup="Yitrot" count="0"/>
    <cacheHierarchy uniqueName="[Measures].[Hefreshei Shaar]" caption="Hefreshei Shaar" measure="1" displayFolder="" measureGroup="Yitrot" count="0"/>
    <cacheHierarchy uniqueName="[Measures].[Hefreshei Mechir]" caption="Hefreshei Mechir" measure="1" displayFolder="" measureGroup="Yitrot" count="0"/>
    <cacheHierarchy uniqueName="[Measures].[Yitrot Count]" caption="Yitrot Count" measure="1" displayFolder="" measureGroup="Yitrot" count="0"/>
    <cacheHierarchy uniqueName="[Measures].[Achuz Hon Nifra Keren]" caption="Achuz Hon Nifra Keren" measure="1" displayFolder="" measureGroup="Yitrot" count="0"/>
    <cacheHierarchy uniqueName="[Measures].[Shovi Maslulim]" caption="Shovi Maslulim" measure="1" displayFolder="" measureGroup="Yitrot Maslulim" count="0"/>
    <cacheHierarchy uniqueName="[Measures].[Revach Yomi Maslulim]" caption="Revach Yomi Maslulim" measure="1" displayFolder="" measureGroup="Yitrot Maslulim" count="0"/>
    <cacheHierarchy uniqueName="[Measures].[Kamut Maslulim]" caption="Kamut Maslulim" measure="1" displayFolder="" measureGroup="Yitrot Maslulim" count="0"/>
    <cacheHierarchy uniqueName="[Measures].[Shaar Maslulim]" caption="Shaar Maslulim" measure="1" displayFolder="" measureGroup="Yitrot Maslulim" count="0"/>
    <cacheHierarchy uniqueName="[Measures].[Macham Maslulim]" caption="Macham Maslulim" measure="1" displayFolder="" measureGroup="Yitrot Maslulim" count="0"/>
    <cacheHierarchy uniqueName="[Measures].[Machmam Maslulim]" caption="Machmam Maslulim" measure="1" displayFolder="" measureGroup="Yitrot Maslulim" count="0"/>
    <cacheHierarchy uniqueName="[Measures].[Tesua Le Pidyon Maslulim]" caption="Tesua Le Pidyon Maslulim" measure="1" displayFolder="" measureGroup="Yitrot Maslulim" count="0"/>
    <cacheHierarchy uniqueName="[Measures].[Tesua Le Pidyon Hogen Maslulim]" caption="Tesua Le Pidyon Hogen Maslulim" measure="1" displayFolder="" measureGroup="Yitrot Maslulim" count="0"/>
    <cacheHierarchy uniqueName="[Measures].[Delta NIS Maslulim]" caption="Delta NIS Maslulim" measure="1" displayFolder="" measureGroup="Yitrot Maslulim" count="0"/>
    <cacheHierarchy uniqueName="[Measures].[Schum Iska NIS Maslulim]" caption="Schum Iska NIS Maslulim" measure="1" displayFolder="" measureGroup="Yitrot Maslulim" count="0"/>
    <cacheHierarchy uniqueName="[Measures].[Chasifa Delta 1 Maslulim]" caption="Chasifa Delta 1 Maslulim" measure="1" displayFolder="" measureGroup="Yitrot Maslulim" count="0"/>
    <cacheHierarchy uniqueName="[Measures].[Chasifa Sach Maslulim]" caption="Chasifa Sach Maslulim" measure="1" displayFolder="" measureGroup="Yitrot Maslulim" count="0"/>
    <cacheHierarchy uniqueName="[Measures].[Chasifa Menayot Maslulim]" caption="Chasifa Menayot Maslulim" measure="1" displayFolder="" measureGroup="Yitrot Maslulim" count="0"/>
    <cacheHierarchy uniqueName="[Measures].[Chasifa Matbea Maslulim]" caption="Chasifa Matbea Maslulim" measure="1" displayFolder="" measureGroup="Yitrot Maslulim" count="0"/>
    <cacheHierarchy uniqueName="[Measures].[Chasifa Schorot Maslulim]" caption="Chasifa Schorot Maslulim" measure="1" displayFolder="" measureGroup="Yitrot Maslulim" count="0"/>
    <cacheHierarchy uniqueName="[Measures].[Chasifa Ribit Maslulim]" caption="Chasifa Ribit Maslulim" measure="1" displayFolder="" measureGroup="Yitrot Maslulim" count="0"/>
    <cacheHierarchy uniqueName="[Measures].[Tosefet Chasifa Menayot Maslulim]" caption="Tosefet Chasifa Menayot Maslulim" measure="1" displayFolder="" measureGroup="Yitrot Maslulim" count="0"/>
    <cacheHierarchy uniqueName="[Measures].[Tosefet Chasifa Matbea Maslulim]" caption="Tosefet Chasifa Matbea Maslulim" measure="1" displayFolder="" measureGroup="Yitrot Maslulim" count="0"/>
    <cacheHierarchy uniqueName="[Measures].[Tosefet Chasifa Schorot Maslulim]" caption="Tosefet Chasifa Schorot Maslulim" measure="1" displayFolder="" measureGroup="Yitrot Maslulim" count="0"/>
    <cacheHierarchy uniqueName="[Measures].[Tosefet Chasifa Ribit Maslulim]" caption="Tosefet Chasifa Ribit Maslulim" measure="1" displayFolder="" measureGroup="Yitrot Maslulim" count="0"/>
    <cacheHierarchy uniqueName="[Measures].[Macham Kaful Shovi Maslulim]" caption="Macham Kaful Shovi Maslulim" measure="1" displayFolder="" measureGroup="Yitrot Maslulim" count="0"/>
    <cacheHierarchy uniqueName="[Measures].[Macham Ribit Kaful Chasifa Maslulim]" caption="Macham Ribit Kaful Chasifa Maslulim" measure="1" displayFolder="" measureGroup="Yitrot Maslulim" count="0"/>
    <cacheHierarchy uniqueName="[Measures].[Machmam Kaful Shovi Maslulim]" caption="Machmam Kaful Shovi Maslulim" measure="1" displayFolder="" measureGroup="Yitrot Maslulim" count="0"/>
    <cacheHierarchy uniqueName="[Measures].[Tesua Kaful Shovi Maslulim]" caption="Tesua Kaful Shovi Maslulim" measure="1" displayFolder="" measureGroup="Yitrot Maslulim" count="0"/>
    <cacheHierarchy uniqueName="[Measures].[Tesua Kaful Shovi Hogen Maslulim]" caption="Tesua Kaful Shovi Hogen Maslulim" measure="1" displayFolder="" measureGroup="Yitrot Maslulim" count="0"/>
    <cacheHierarchy uniqueName="[Measures].[Shovi Macham Maslulim]" caption="Shovi Macham Maslulim" measure="1" displayFolder="" measureGroup="Yitrot Maslulim" count="0"/>
    <cacheHierarchy uniqueName="[Measures].[Chasifa Macham Ribit Maslulim]" caption="Chasifa Macham Ribit Maslulim" measure="1" displayFolder="" measureGroup="Yitrot Maslulim" count="0"/>
    <cacheHierarchy uniqueName="[Measures].[Shovi Machmam Maslulim]" caption="Shovi Machmam Maslulim" measure="1" displayFolder="" measureGroup="Yitrot Maslulim" count="0"/>
    <cacheHierarchy uniqueName="[Measures].[Shovi Tesua Le Pidyon Maslulim]" caption="Shovi Tesua Le Pidyon Maslulim" measure="1" displayFolder="" measureGroup="Yitrot Maslulim" count="0"/>
    <cacheHierarchy uniqueName="[Measures].[Shovi Tesua Le Pidyon Hogen Maslulim]" caption="Shovi Tesua Le Pidyon Hogen Maslulim" measure="1" displayFolder="" measureGroup="Yitrot Maslulim" count="0"/>
    <cacheHierarchy uniqueName="[Measures].[Taarich Rechisha Maslulim]" caption="Taarich Rechisha Maslulim" measure="1" displayFolder="" measureGroup="Yitrot Maslulim" count="0"/>
    <cacheHierarchy uniqueName="[Measures].[Shovi Le Mimutza Maslulim]" caption="Shovi Le Mimutza Maslulim" measure="1" displayFolder="" measureGroup="Yitrot Maslulim" count="0"/>
    <cacheHierarchy uniqueName="[Measures].[Shovi Metuam Maslulim]" caption="Shovi Metuam Maslulim" measure="1" displayFolder="" measureGroup="Yitrot Maslulim" count="0"/>
    <cacheHierarchy uniqueName="[Measures].[Shovi Metuam Yashan Maslulim]" caption="Shovi Metuam Yashan Maslulim" measure="1" displayFolder="" measureGroup="Yitrot Maslulim" count="0"/>
    <cacheHierarchy uniqueName="[Measures].[Shovi Hogen Maslulim]" caption="Shovi Hogen Maslulim" measure="1" displayFolder="" measureGroup="Yitrot Maslulim" count="0"/>
    <cacheHierarchy uniqueName="[Measures].[Bitchonot Kaful Kamut Maslulim]" caption="Bitchonot Kaful Kamut Maslulim" measure="1" displayFolder="" measureGroup="Yitrot Maslulim" count="0"/>
    <cacheHierarchy uniqueName="[Measures].[Pidyon Lekabel Maslulim]" caption="Pidyon Lekabel Maslulim" measure="1" displayFolder="" measureGroup="Yitrot Maslulim" count="0"/>
    <cacheHierarchy uniqueName="[Measures].[Ribit Lekabel Maslulim]" caption="Ribit Lekabel Maslulim" measure="1" displayFolder="" measureGroup="Yitrot Maslulim" count="0"/>
    <cacheHierarchy uniqueName="[Measures].[Pidyon Naki Lekabel Maslulim]" caption="Pidyon Naki Lekabel Maslulim" measure="1" displayFolder="" measureGroup="Yitrot Maslulim" count="0"/>
    <cacheHierarchy uniqueName="[Measures].[Hefreshei Shaar Maslulim]" caption="Hefreshei Shaar Maslulim" measure="1" displayFolder="" measureGroup="Yitrot Maslulim" count="0"/>
    <cacheHierarchy uniqueName="[Measures].[Hefreshei Mechir Maslulim]" caption="Hefreshei Mechir Maslulim" measure="1" displayFolder="" measureGroup="Yitrot Maslulim" count="0"/>
    <cacheHierarchy uniqueName="[Measures].[Yitrot Maslulim Count]" caption="Yitrot Maslulim Count" measure="1" displayFolder="" measureGroup="Yitrot Maslulim" count="0"/>
    <cacheHierarchy uniqueName="[Measures].[Shovi Keren]" caption="Shovi Keren" measure="1" displayFolder="" measureGroup="Yitrot Keren" count="0"/>
    <cacheHierarchy uniqueName="[Measures].[Revach Yomi Keren]" caption="Revach Yomi Keren" measure="1" displayFolder="" measureGroup="Yitrot Keren" count="0"/>
    <cacheHierarchy uniqueName="[Measures].[Kamut Keren]" caption="Kamut Keren" measure="1" displayFolder="" measureGroup="Yitrot Keren" count="0"/>
    <cacheHierarchy uniqueName="[Measures].[Shaar Keren]" caption="Shaar Keren" measure="1" displayFolder="" measureGroup="Yitrot Keren" count="0"/>
    <cacheHierarchy uniqueName="[Measures].[Macham Keren]" caption="Macham Keren" measure="1" displayFolder="" measureGroup="Yitrot Keren" count="0"/>
    <cacheHierarchy uniqueName="[Measures].[Machmam Keren]" caption="Machmam Keren" measure="1" displayFolder="" measureGroup="Yitrot Keren" count="0"/>
    <cacheHierarchy uniqueName="[Measures].[Tesua Le Pidyon Keren]" caption="Tesua Le Pidyon Keren" measure="1" displayFolder="" measureGroup="Yitrot Keren" count="0"/>
    <cacheHierarchy uniqueName="[Measures].[Tesua Le Pidyon Hogen Keren]" caption="Tesua Le Pidyon Hogen Keren" measure="1" displayFolder="" measureGroup="Yitrot Keren" count="0"/>
    <cacheHierarchy uniqueName="[Measures].[Delta NIS Keren]" caption="Delta NIS Keren" measure="1" displayFolder="" measureGroup="Yitrot Keren" count="0"/>
    <cacheHierarchy uniqueName="[Measures].[Schum Iska NIS Keren]" caption="Schum Iska NIS Keren" measure="1" displayFolder="" measureGroup="Yitrot Keren" count="0"/>
    <cacheHierarchy uniqueName="[Measures].[Chasifa Delta 1 Keren]" caption="Chasifa Delta 1 Keren" measure="1" displayFolder="" measureGroup="Yitrot Keren" count="0"/>
    <cacheHierarchy uniqueName="[Measures].[Chasifa Sach Keren]" caption="Chasifa Sach Keren" measure="1" displayFolder="" measureGroup="Yitrot Keren" count="0"/>
    <cacheHierarchy uniqueName="[Measures].[Chasifa Menayot Keren]" caption="Chasifa Menayot Keren" measure="1" displayFolder="" measureGroup="Yitrot Keren" count="0"/>
    <cacheHierarchy uniqueName="[Measures].[Chasifa Matbea Keren]" caption="Chasifa Matbea Keren" measure="1" displayFolder="" measureGroup="Yitrot Keren" count="0"/>
    <cacheHierarchy uniqueName="[Measures].[Chasifa Schorot Keren]" caption="Chasifa Schorot Keren" measure="1" displayFolder="" measureGroup="Yitrot Keren" count="0"/>
    <cacheHierarchy uniqueName="[Measures].[Chasifa Ribit Keren]" caption="Chasifa Ribit Keren" measure="1" displayFolder="" measureGroup="Yitrot Keren" count="0"/>
    <cacheHierarchy uniqueName="[Measures].[Tosefet Chasifa Menayot Keren]" caption="Tosefet Chasifa Menayot Keren" measure="1" displayFolder="" measureGroup="Yitrot Keren" count="0"/>
    <cacheHierarchy uniqueName="[Measures].[Tosefet Chasifa Matbea Keren]" caption="Tosefet Chasifa Matbea Keren" measure="1" displayFolder="" measureGroup="Yitrot Keren" count="0"/>
    <cacheHierarchy uniqueName="[Measures].[Tosefet Chasifa Schorot Keren]" caption="Tosefet Chasifa Schorot Keren" measure="1" displayFolder="" measureGroup="Yitrot Keren" count="0"/>
    <cacheHierarchy uniqueName="[Measures].[Tosefet Chasifa Ribit Keren]" caption="Tosefet Chasifa Ribit Keren" measure="1" displayFolder="" measureGroup="Yitrot Keren" count="0"/>
    <cacheHierarchy uniqueName="[Measures].[Macham Kaful Shovi Keren]" caption="Macham Kaful Shovi Keren" measure="1" displayFolder="" measureGroup="Yitrot Keren" count="0"/>
    <cacheHierarchy uniqueName="[Measures].[Macham Ribit Kaful Chasifa Keren]" caption="Macham Ribit Kaful Chasifa Keren" measure="1" displayFolder="" measureGroup="Yitrot Keren" count="0"/>
    <cacheHierarchy uniqueName="[Measures].[Machmam Kaful Shovi Keren]" caption="Machmam Kaful Shovi Keren" measure="1" displayFolder="" measureGroup="Yitrot Keren" count="0"/>
    <cacheHierarchy uniqueName="[Measures].[Tesua Kaful Shovi Keren]" caption="Tesua Kaful Shovi Keren" measure="1" displayFolder="" measureGroup="Yitrot Keren" count="0"/>
    <cacheHierarchy uniqueName="[Measures].[Tesua Kaful Shovi Hogen Keren]" caption="Tesua Kaful Shovi Hogen Keren" measure="1" displayFolder="" measureGroup="Yitrot Keren" count="0"/>
    <cacheHierarchy uniqueName="[Measures].[Shovi Macham Keren]" caption="Shovi Macham Keren" measure="1" displayFolder="" measureGroup="Yitrot Keren" count="0"/>
    <cacheHierarchy uniqueName="[Measures].[Chasifa Macham Ribit Keren]" caption="Chasifa Macham Ribit Keren" measure="1" displayFolder="" measureGroup="Yitrot Keren" count="0"/>
    <cacheHierarchy uniqueName="[Measures].[Shovi Machmam Keren]" caption="Shovi Machmam Keren" measure="1" displayFolder="" measureGroup="Yitrot Keren" count="0"/>
    <cacheHierarchy uniqueName="[Measures].[Shovi Tesua Le Pidyon Keren]" caption="Shovi Tesua Le Pidyon Keren" measure="1" displayFolder="" measureGroup="Yitrot Keren" count="0"/>
    <cacheHierarchy uniqueName="[Measures].[Shovi Tesua Le Pidyon Hogen Keren]" caption="Shovi Tesua Le Pidyon Hogen Keren" measure="1" displayFolder="" measureGroup="Yitrot Keren" count="0"/>
    <cacheHierarchy uniqueName="[Measures].[Taarich Rechisha Keren]" caption="Taarich Rechisha Keren" measure="1" displayFolder="" measureGroup="Yitrot Keren" count="0"/>
    <cacheHierarchy uniqueName="[Measures].[Shovi Le Mimutza Keren]" caption="Shovi Le Mimutza Keren" measure="1" displayFolder="" measureGroup="Yitrot Keren" count="0"/>
    <cacheHierarchy uniqueName="[Measures].[Shovi Metuam Keren]" caption="Shovi Metuam Keren" measure="1" displayFolder="" measureGroup="Yitrot Keren" count="0"/>
    <cacheHierarchy uniqueName="[Measures].[Shovi Metuam Yashan Keren]" caption="Shovi Metuam Yashan Keren" measure="1" displayFolder="" measureGroup="Yitrot Keren" count="0"/>
    <cacheHierarchy uniqueName="[Measures].[Shovi Hogen Keren]" caption="Shovi Hogen Keren" measure="1" displayFolder="" measureGroup="Yitrot Keren" count="0"/>
    <cacheHierarchy uniqueName="[Measures].[Bitchonot Kaful Kamut Keren]" caption="Bitchonot Kaful Kamut Keren" measure="1" displayFolder="" measureGroup="Yitrot Keren" count="0"/>
    <cacheHierarchy uniqueName="[Measures].[Pidyon Lekabel Keren]" caption="Pidyon Lekabel Keren" measure="1" displayFolder="" measureGroup="Yitrot Keren" count="0"/>
    <cacheHierarchy uniqueName="[Measures].[Ribit Lekabel Keren]" caption="Ribit Lekabel Keren" measure="1" displayFolder="" measureGroup="Yitrot Keren" count="0"/>
    <cacheHierarchy uniqueName="[Measures].[Pidyon Naki Lekabel Keren]" caption="Pidyon Naki Lekabel Keren" measure="1" displayFolder="" measureGroup="Yitrot Keren" count="0"/>
    <cacheHierarchy uniqueName="[Measures].[Revach Miztaber Keren]" caption="Revach Miztaber Keren" measure="1" displayFolder="" measureGroup="Yitrot Keren" count="0"/>
    <cacheHierarchy uniqueName="[Measures].[Hefreshei Shaar Keren]" caption="Hefreshei Shaar Keren" measure="1" displayFolder="" measureGroup="Yitrot Keren" count="0"/>
    <cacheHierarchy uniqueName="[Measures].[Hefreshei Mechir Keren]" caption="Hefreshei Mechir Keren" measure="1" displayFolder="" measureGroup="Yitrot Keren" count="0"/>
    <cacheHierarchy uniqueName="[Measures].[Erech Nakuv]" caption="Erech Nakuv" measure="1" displayFolder="" measureGroup="Tnuot" count="0"/>
    <cacheHierarchy uniqueName="[Measures].[ABS Erech Nakuv]" caption="ABS Erech Nakuv" measure="1" displayFolder="" measureGroup="Tnuot" count="0"/>
    <cacheHierarchy uniqueName="[Measures].[Shaar Peula]" caption="Shaar Peula" measure="1" displayFolder="" measureGroup="Tnuot" count="0"/>
    <cacheHierarchy uniqueName="[Measures].[Shaar Peula Makor]" caption="Shaar Peula Makor" measure="1" displayFolder="" measureGroup="Tnuot" count="0"/>
    <cacheHierarchy uniqueName="[Measures].[Shaar Matbea]" caption="Shaar Matbea" measure="1" displayFolder="" measureGroup="Tnuot" count="0"/>
    <cacheHierarchy uniqueName="[Measures].[Schum Peula]" caption="Schum Peula" measure="1" displayFolder="" measureGroup="Tnuot" count="0"/>
    <cacheHierarchy uniqueName="[Measures].[Schum Peula Makor]" caption="Schum Peula Makor" measure="1" displayFolder="" measureGroup="Tnuot" count="0"/>
    <cacheHierarchy uniqueName="[Measures].[Schum Peula Cheshbonai]" caption="Schum Peula Cheshbonai" measure="1" displayFolder="" measureGroup="Tnuot" count="0"/>
    <cacheHierarchy uniqueName="[Measures].[Schum Peula Makor Cheshbonai]" caption="Schum Peula Makor Cheshbonai" measure="1" displayFolder="" measureGroup="Tnuot" count="0"/>
    <cacheHierarchy uniqueName="[Measures].[Schum Peula Le Meshuklal]" caption="Schum Peula Le Meshuklal" measure="1" displayFolder="" measureGroup="Tnuot" count="0"/>
    <cacheHierarchy uniqueName="[Measures].[Schum Peula Le Revach]" caption="Schum Peula Le Revach" measure="1" displayFolder="" measureGroup="Tnuot" count="0"/>
    <cacheHierarchy uniqueName="[Measures].[Schum Peula Le Mas]" caption="Schum Peula Le Mas" measure="1" displayFolder="" measureGroup="Tnuot" count="0"/>
    <cacheHierarchy uniqueName="[Measures].[Schum Kaspi La Osh]" caption="Schum Kaspi La Osh" measure="1" displayFolder="" measureGroup="Tnuot" count="0"/>
    <cacheHierarchy uniqueName="[Measures].[Ribit Nominal]" caption="Ribit Nominal" measure="1" displayFolder="" measureGroup="Tnuot" count="0"/>
    <cacheHierarchy uniqueName="[Measures].[Ribit Hazmada]" caption="Ribit Hazmada" measure="1" displayFolder="" measureGroup="Tnuot" count="0"/>
    <cacheHierarchy uniqueName="[Measures].[Amala Knia Mechira]" caption="Amala Knia Mechira" measure="1" displayFolder="" measureGroup="Tnuot" count="0"/>
    <cacheHierarchy uniqueName="[Measures].[Amala Korespondent]" caption="Amala Korespondent" measure="1" displayFolder="" measureGroup="Tnuot" count="0"/>
    <cacheHierarchy uniqueName="[Measures].[Dmey Mishmeret]" caption="Dmey Mishmeret" measure="1" displayFolder="" measureGroup="Tnuot" count="0"/>
    <cacheHierarchy uniqueName="[Measures].[Mas Ba Makor]" caption="Mas Ba Makor" measure="1" displayFolder="" measureGroup="Tnuot" count="0"/>
    <cacheHierarchy uniqueName="[Measures].[Yom Divuach BI]" caption="Yom Divuach BI" measure="1" displayFolder="" measureGroup="Tnuot" count="0"/>
    <cacheHierarchy uniqueName="[Measures].[Tnuot Count]" caption="Tnuot Count" measure="1" displayFolder="" measureGroup="Tnuot" count="0"/>
    <cacheHierarchy uniqueName="[Measures].[Erech Nakuv Maslulim]" caption="Erech Nakuv Maslulim" measure="1" displayFolder="" measureGroup="Tnuot Maslulim" count="0"/>
    <cacheHierarchy uniqueName="[Measures].[ABS Erech Nakuv Maslulim]" caption="ABS Erech Nakuv Maslulim" measure="1" displayFolder="" measureGroup="Tnuot Maslulim" count="0"/>
    <cacheHierarchy uniqueName="[Measures].[Shaar Peula Maslulim]" caption="Shaar Peula Maslulim" measure="1" displayFolder="" measureGroup="Tnuot Maslulim" count="0"/>
    <cacheHierarchy uniqueName="[Measures].[Shaar Peula Makor Maslulim]" caption="Shaar Peula Makor Maslulim" measure="1" displayFolder="" measureGroup="Tnuot Maslulim" count="0"/>
    <cacheHierarchy uniqueName="[Measures].[Shaar Matbea Maslulim]" caption="Shaar Matbea Maslulim" measure="1" displayFolder="" measureGroup="Tnuot Maslulim" count="0"/>
    <cacheHierarchy uniqueName="[Measures].[Schum Peula Maslulim]" caption="Schum Peula Maslulim" measure="1" displayFolder="" measureGroup="Tnuot Maslulim" count="0"/>
    <cacheHierarchy uniqueName="[Measures].[Schum Peula Makor Maslulim]" caption="Schum Peula Makor Maslulim" measure="1" displayFolder="" measureGroup="Tnuot Maslulim" count="0"/>
    <cacheHierarchy uniqueName="[Measures].[Schum Peula Cheshbonai Maslulim]" caption="Schum Peula Cheshbonai Maslulim" measure="1" displayFolder="" measureGroup="Tnuot Maslulim" count="0"/>
    <cacheHierarchy uniqueName="[Measures].[Schum Peula Makor Cheshbonai Maslulim]" caption="Schum Peula Makor Cheshbonai Maslulim" measure="1" displayFolder="" measureGroup="Tnuot Maslulim" count="0"/>
    <cacheHierarchy uniqueName="[Measures].[Tnuot Maslulim Count]" caption="Tnuot Maslulim Count" measure="1" displayFolder="" measureGroup="Tnuot Maslulim" count="0"/>
    <cacheHierarchy uniqueName="[Measures].[Shaar Netunei Shuk]" caption="Shaar Netunei Shuk" measure="1" displayFolder="" measureGroup="Netunei Shuk" count="0"/>
    <cacheHierarchy uniqueName="[Measures].[Netunei Shuk Count]" caption="Netunei Shuk Count" measure="1" displayFolder="" measureGroup="Netunei Shuk" count="0"/>
    <cacheHierarchy uniqueName="[Measures].[Revach Bruto Maslulim]" caption="Revach Bruto Maslulim" measure="1" displayFolder="" measureGroup="Revach Maslulim" count="0"/>
    <cacheHierarchy uniqueName="[Measures].[Revach Neto Maslulim]" caption="Revach Neto Maslulim" measure="1" displayFolder="" measureGroup="Revach Maslulim" count="0"/>
    <cacheHierarchy uniqueName="[Measures].[Nikuy Mas Maslulim]" caption="Nikuy Mas Maslulim" measure="1" displayFolder="" measureGroup="Revach Maslulim" count="0"/>
    <cacheHierarchy uniqueName="[Measures].[Shovi Mimutza Maslulim]" caption="Shovi Mimutza Maslulim" measure="1" displayFolder="" measureGroup="Revach Maslulim" count="0"/>
    <cacheHierarchy uniqueName="[Measures].[Shovi Tchilat Tkufa Maslulim]" caption="Shovi Tchilat Tkufa Maslulim" measure="1" displayFolder="" measureGroup="Revach Maslulim" count="0"/>
    <cacheHierarchy uniqueName="[Measures].[Shovi Sof Tkufa Maslulim]" caption="Shovi Sof Tkufa Maslulim" measure="1" displayFolder="" measureGroup="Revach Maslulim" count="0"/>
    <cacheHierarchy uniqueName="[Measures].[Shovi Menayot Mimutza Maslulim]" caption="Shovi Menayot Mimutza Maslulim" measure="1" displayFolder="" measureGroup="Revach Maslulim" count="0"/>
    <cacheHierarchy uniqueName="[Measures].[Mechir Yaad Min]" caption="Mechir Yaad Min" measure="1" displayFolder="" measureGroup="Analiza" count="0"/>
    <cacheHierarchy uniqueName="[Measures].[Mechir Yaad Max]" caption="Mechir Yaad Max" measure="1" displayFolder="" measureGroup="Analiza" count="0"/>
    <cacheHierarchy uniqueName="[Measures].[Mirvach Sikun]" caption="Mirvach Sikun" measure="1" displayFolder="" measureGroup="Analiza" count="0"/>
    <cacheHierarchy uniqueName="[Measures].[Taarich Idkun]" caption="Taarich Idkun" measure="1" displayFolder="" measureGroup="Analiza" count="0"/>
    <cacheHierarchy uniqueName="[Measures].[Taarich Idkun Murchav]" caption="Taarich Idkun Murchav" measure="1" displayFolder="" measureGroup="Analiza" count="0"/>
    <cacheHierarchy uniqueName="[Measures].[Analiza Count]" caption="Analiza Count" measure="1" displayFolder="" measureGroup="Analiza" count="0"/>
    <cacheHierarchy uniqueName="[Measures].[Schum Misgeret]" caption="Schum Misgeret" measure="1" displayFolder="" measureGroup="Ashrai" count="0"/>
    <cacheHierarchy uniqueName="[Measures].[Achuz Pitzul - Ashrai]" caption="Achuz Pitzul - Ashrai" measure="1" displayFolder="" measureGroup="Ashrai" count="0"/>
    <cacheHierarchy uniqueName="[Measures].[Yitra Matbea]" caption="Yitra Matbea" measure="1" displayFolder="" measureGroup="Ashrai" count="0"/>
    <cacheHierarchy uniqueName="[Measures].[Yitra]" caption="Yitra" measure="1" displayFolder="" measureGroup="Ashrai" count="0"/>
    <cacheHierarchy uniqueName="[Measures].[total]" caption="total" measure="1" displayFolder="" count="0"/>
    <cacheHierarchy uniqueName="[Measures].[c_Achuz_Ribit_Shnatit]" caption="שיעור ריבית" measure="1" displayFolder="" measureGroup="Mishtanim" count="0"/>
    <cacheHierarchy uniqueName="[Measures].[c_Shovi_NIS]" caption="c_Shovi_NIS" measure="1" displayFolder="" count="0"/>
    <cacheHierarchy uniqueName="[Measures].[c_Revach_Yomi_NIS]" caption="c_Revach_Yomi_NIS" measure="1" displayFolder="" count="0"/>
    <cacheHierarchy uniqueName="[Measures].[c_Revach_Miztaber_Bakara_NIS]" caption="c_Revach_Miztaber_Bakara_NIS" measure="1" displayFolder="" count="0"/>
    <cacheHierarchy uniqueName="[Measures].[c_Hefreshei_Shaar_NIS]" caption="c_Hefreshei_Shaar_NIS" measure="1" displayFolder="" count="0"/>
    <cacheHierarchy uniqueName="[Measures].[c_Hefreshei_Mechir_NIS]" caption="c_Hefreshei_Mechir_NIS" measure="1" displayFolder="" count="0"/>
    <cacheHierarchy uniqueName="[Measures].[c_Shovi_Metuam_NIS]" caption="c_Shovi_Metuam_NIS" measure="1" displayFolder="" count="0"/>
    <cacheHierarchy uniqueName="[Measures].[c_Shovi_Metuam_Yashan_NIS]" caption="c_Shovi_Metuam_Yashan_NIS" measure="1" displayFolder="" count="0"/>
    <cacheHierarchy uniqueName="[Measures].[c_Shovi_Hogen_NIS]" caption="c_Shovi_Hogen_NIS" measure="1" displayFolder="" count="0"/>
    <cacheHierarchy uniqueName="[Measures].[c_Bitchonot_Kaful_Kamut_NIS]" caption="c_Bitchonot_Kaful_Kamut_NIS" measure="1" displayFolder="" count="0"/>
    <cacheHierarchy uniqueName="[Measures].[c_Pidyon_Lekabel_NIS]" caption="c_Pidyon_Lekabel_NIS" measure="1" displayFolder="" count="0"/>
    <cacheHierarchy uniqueName="[Measures].[c_Pidyon_Naki_Lekabel_NIS]" caption="c_Pidyon_Naki_Lekabel_NIS" measure="1" displayFolder="" count="0"/>
    <cacheHierarchy uniqueName="[Measures].[c_Ribit_Lekabel_NIS]" caption="c_Ribit_Lekabel_NIS" measure="1" displayFolder="" count="0"/>
    <cacheHierarchy uniqueName="[Measures].[c_Shovi_Tik]" caption="c_Shovi_Tik" measure="1" displayFolder="" measureGroup="Yitrot" count="0"/>
    <cacheHierarchy uniqueName="[Measures].[c_Shovi_Tik_Ashrai]" caption="c_Shovi_Tik_Ashrai" measure="1" displayFolder="" measureGroup="Yitrot" count="0"/>
    <cacheHierarchy uniqueName="[Measures].[c_Shovi_Menayot_Yisrael]" caption="c_Shovi_Menayot_Yisrael" measure="1" displayFolder="" count="0"/>
    <cacheHierarchy uniqueName="[Measures].[c_Chasifa_Menayot_Yisrael]" caption="c_Chasifa_Menayot_Yisrael" measure="1" displayFolder="" count="0"/>
    <cacheHierarchy uniqueName="[Measures].[c_Kamut_All]" caption="c_Kamut_All" measure="1" displayFolder="" count="0"/>
    <cacheHierarchy uniqueName="[Measures].[c_Kamut]" caption="כמות" measure="1" displayFolder="" measureGroup="Yitrot" count="0"/>
    <cacheHierarchy uniqueName="[Measures].[c_Kamut_Min]" caption="כמות מינימלית" measure="1" displayFolder="" count="0"/>
    <cacheHierarchy uniqueName="[Measures].[c_Chasifa_Delta_1_NIS]" caption="c_Chasifa_Delta_1_NIS" measure="1" displayFolder="" count="0"/>
    <cacheHierarchy uniqueName="[Measures].[c_Chasifa_Sach_NIS]" caption="c_Chasifa_Sach_NIS" measure="1" displayFolder="" count="0"/>
    <cacheHierarchy uniqueName="[Measures].[c_Chasifa_Menayot_NIS]" caption="c_Chasifa_Menayot_NIS" measure="1" displayFolder="" count="0"/>
    <cacheHierarchy uniqueName="[Measures].[c_Chasifa_Matbea_NIS]" caption="c_Chasifa_Matbea_NIS" measure="1" displayFolder="" count="0"/>
    <cacheHierarchy uniqueName="[Measures].[c_Chasifa_Schorot_NIS]" caption="c_Chasifa_Schorot_NIS" measure="1" displayFolder="" count="0"/>
    <cacheHierarchy uniqueName="[Measures].[c_Chasifa_Ribit_NIS]" caption="c_Chasifa_Ribit_NIS" measure="1" displayFolder="" count="0"/>
    <cacheHierarchy uniqueName="[Measures].[c_Tosefet_Chasifa_Menayot_NIS]" caption="c_Tosefet_Chasifa_Menayot_NIS" measure="1" displayFolder="" count="0"/>
    <cacheHierarchy uniqueName="[Measures].[c_Tosefet_Chasifa_Matbea_NIS]" caption="c_Tosefet_Chasifa_Matbea_NIS" measure="1" displayFolder="" count="0"/>
    <cacheHierarchy uniqueName="[Measures].[c_Tosefet_Chasifa_Schorot_NIS]" caption="c_Tosefet_Chasifa_Schorot_NIS" measure="1" displayFolder="" count="0"/>
    <cacheHierarchy uniqueName="[Measures].[c_Tosefet_Chasifa_Ribit_NIS]" caption="c_Tosefet_Chasifa_Ribit_NIS" measure="1" displayFolder="" count="0"/>
    <cacheHierarchy uniqueName="[Measures].[c_Mimutza_Chasifa_Menayot_NIS]" caption="c_Mimutza_Chasifa_Menayot_NIS" measure="1" displayFolder="" count="0"/>
    <cacheHierarchy uniqueName="[Measures].[c_Mimutza_Chasifa_Matbea_NIS]" caption="c_Mimutza_Chasifa_Matbea_NIS" measure="1" displayFolder="" count="0"/>
    <cacheHierarchy uniqueName="[Measures].[c_Mimutza_Chasifa_Schorot_NIS]" caption="c_Mimutza_Chasifa_Schorot_NIS" measure="1" displayFolder="" count="0"/>
    <cacheHierarchy uniqueName="[Measures].[c_Mimutza_Chasifa_Ribit_NIS]" caption="c_Mimutza_Chasifa_Ribit_NIS" measure="1" displayFolder="" count="0"/>
    <cacheHierarchy uniqueName="[Measures].[c_Shovi_Macham]" caption="c_Shovi_Macham" measure="1" displayFolder="" count="0"/>
    <cacheHierarchy uniqueName="[Measures].[c_Chasifa_Macham_Ribit]" caption="c_Chasifa_Macham_Ribit" measure="1" displayFolder="" count="0"/>
    <cacheHierarchy uniqueName="[Measures].[c_Shovi_Machmam]" caption="c_Shovi_Machmam" measure="1" displayFolder="" count="0"/>
    <cacheHierarchy uniqueName="[Measures].[c_Shovi_Tesua_Le_Pidyon]" caption="c_Shovi_Tesua_Le_Pidyon" measure="1" displayFolder="" count="0"/>
    <cacheHierarchy uniqueName="[Measures].[c_Shovi_Tesua_Le_Pidyon_Hogen]" caption="c_Shovi_Tesua_Le_Pidyon_Hogen" measure="1" displayFolder="" count="0"/>
    <cacheHierarchy uniqueName="[Measures].[c_Macham_Kaful_Shovi]" caption="c_Macham_Kaful_Shovi" measure="1" displayFolder="" count="0"/>
    <cacheHierarchy uniqueName="[Measures].[c_Macham_Ribit_Kaful_Chasifa]" caption="c_Macham_Ribit_Kaful_Chasifa" measure="1" displayFolder="" count="0"/>
    <cacheHierarchy uniqueName="[Measures].[c_Machmam_Kaful_Shovi]" caption="c_Machmam_Kaful_Shovi" measure="1" displayFolder="" count="0"/>
    <cacheHierarchy uniqueName="[Measures].[c_Tesua_Kaful_Shovi]" caption="c_Tesua_Kaful_Shovi" measure="1" displayFolder="" count="0"/>
    <cacheHierarchy uniqueName="[Measures].[c_Tesua_Kaful_Shovi_Hogen]" caption="c_Tesua_Kaful_Shovi_Hogen" measure="1" displayFolder="" count="0"/>
    <cacheHierarchy uniqueName="[Measures].[c_Shovi]" caption="שווי" measure="1" displayFolder="" measureGroup="Yitrot" count="0"/>
    <cacheHierarchy uniqueName="[Measures].[c_Revach_Yomi]" caption="רווח כולל" measure="1" displayFolder="" measureGroup="Yitrot" count="0"/>
    <cacheHierarchy uniqueName="[Measures].[c_Revach_Miztaber_Bakara]" caption="c_Revach_Miztaber_Bakara" measure="1" displayFolder="" count="0"/>
    <cacheHierarchy uniqueName="[Measures].[c_Hefreshei_Shaar]" caption="c_Hefreshei_Shaar" measure="1" displayFolder="" count="0"/>
    <cacheHierarchy uniqueName="[Measures].[c_Hefreshei_Mechir]" caption="c_Hefreshei_Mechir" measure="1" displayFolder="" count="0"/>
    <cacheHierarchy uniqueName="[Measures].[c_Shaar]" caption="שער" measure="1" displayFolder="" measureGroup="Yitrot" count="0"/>
    <cacheHierarchy uniqueName="[Measures].[c_Shaar_Tchila]" caption="שער תחילה" measure="1" displayFolder="" measureGroup="Yitrot" count="0"/>
    <cacheHierarchy uniqueName="[Measures].[c_Tsua_Shaar]" caption="תשואה לפי שער" measure="1" displayFolder="" measureGroup="Yitrot" count="0"/>
    <cacheHierarchy uniqueName="[Measures].[c_Shaar_Agurot]" caption="שער באגורות" measure="1" displayFolder="" count="0"/>
    <cacheHierarchy uniqueName="[Measures].[c_Macham]" caption="מח&quot;מ" measure="1" displayFolder="" measureGroup="Yitrot" count="0"/>
    <cacheHierarchy uniqueName="[Measures].[c_Macham_Ribit]" caption="מח&quot;מ" measure="1" displayFolder="" measureGroup="Yitrot" count="0"/>
    <cacheHierarchy uniqueName="[Measures].[c_Machmam]" caption="מחמ&quot;מ" measure="1" displayFolder="" measureGroup="Yitrot" count="0"/>
    <cacheHierarchy uniqueName="[Measures].[c_Tesua_Le_Pidyon]" caption="ת. לפדיון" measure="1" displayFolder="" measureGroup="Yitrot" count="0"/>
    <cacheHierarchy uniqueName="[Measures].[c_Tesua_Le_Pidyon_Hogen]" caption="c_Tesua_Le_Pidyon_Hogen" measure="1" displayFolder="" count="0"/>
    <cacheHierarchy uniqueName="[Measures].[c_Hon_Nifra]" caption="הון נפרע" measure="1" displayFolder="" measureGroup="Mishtanim" count="0"/>
    <cacheHierarchy uniqueName="[Measures].[c_Hon_Nifra_Pct]" caption="%" measure="1" displayFolder="" measureGroup="Yitrot" count="0"/>
    <cacheHierarchy uniqueName="[Measures].[c_Kod_Baalei_Inyan]" caption="קוד בעלי עניין" measure="1" displayFolder="" measureGroup="Yitrot" count="0"/>
    <cacheHierarchy uniqueName="[Measures].[c_Kod_Hon_Nifra_Error]" caption="הון נפרע חסר" measure="1" displayFolder="" measureGroup="Yitrot" count="0"/>
    <cacheHierarchy uniqueName="[Measures].[c_Kod_Hon_Nifra_Pct_Error]" caption="מעל 100%" measure="1" displayFolder="" measureGroup="Yitrot" count="0"/>
    <cacheHierarchy uniqueName="[Measures].[c_BI_Erech_Nakuv_Menayot]" caption="c_BI_Erech_Nakuv_Menayot" measure="1" displayFolder="" count="0"/>
    <cacheHierarchy uniqueName="[Measures].[c_BI_Erech_Nakuv_Menayot_Miztaber]" caption="c_BI_Erech_Nakuv_Menayot_Miztaber" measure="1" displayFolder="" count="0"/>
    <cacheHierarchy uniqueName="[Measures].[c_Yom_Divuach_BI]" caption="c_Yom_Divuach_BI" measure="1" displayFolder="" count="0"/>
    <cacheHierarchy uniqueName="[Measures].[c_BI_Hon_Nifra_Taarich]" caption="c_BI_Hon_Nifra_Taarich" measure="1" displayFolder="" count="0"/>
    <cacheHierarchy uniqueName="[Measures].[c_BI_Hon_Nifra_Menayot]" caption="c_BI_Hon_Nifra_Menayot" measure="1" displayFolder="" count="0"/>
    <cacheHierarchy uniqueName="[Measures].[c_BI_Hon_Nifra_Pct_Menayot]" caption="c_BI_Hon_Nifra_Pct_Menayot" measure="1" displayFolder="" count="0"/>
    <cacheHierarchy uniqueName="[Measures].[c_BI_Disp_Kod]" caption="c_BI_Disp_Kod" measure="1" displayFolder="" count="0"/>
    <cacheHierarchy uniqueName="[Measures].[c_BI_Disp_aa]" caption="c_BI_Disp_aa" measure="1" displayFolder="" count="0"/>
    <cacheHierarchy uniqueName="[Measures].[c_BI_Disp_Kamut]" caption="ע.נ" measure="1" displayFolder="" count="0"/>
    <cacheHierarchy uniqueName="[Measures].[c_BI_Disp_Hon_Nifra]" caption="הון נפרע" measure="1" displayFolder="" count="0"/>
    <cacheHierarchy uniqueName="[Measures].[c_BI_Disp_Hon_Nifra_Pct]" caption="%" measure="1" displayFolder="" count="0"/>
    <cacheHierarchy uniqueName="[Measures].[c_BI_Disp_Status_Kod]" caption="c_BI_Disp_Status_Kod" measure="1" displayFolder="" count="0"/>
    <cacheHierarchy uniqueName="[Measures].[c_BI_Disp_Status_Teur]" caption="סטטוס" measure="1" displayFolder="" count="0"/>
    <cacheHierarchy uniqueName="[Measures].[c_BI_Disp_Status_Siba]" caption="סיבה לסטטוס" measure="1" displayFolder="" count="0"/>
    <cacheHierarchy uniqueName="[Measures].[c_BI_Kamut]" caption="ע.נ" measure="1" displayFolder="" measureGroup="Yitrot" count="0"/>
    <cacheHierarchy uniqueName="[Measures].[c_BI_Hon_Nifra]" caption="הון נפרע" measure="1" displayFolder="" measureGroup="Yitrot" count="0"/>
    <cacheHierarchy uniqueName="[Measures].[c_BI_Hon_Nifra_Pct]" caption="%" measure="1" displayFolder="" measureGroup="Yitrot" count="0"/>
    <cacheHierarchy uniqueName="[Measures].[c_BI_Detail_Kamut]" caption="c_BI_Detail_Kamut" measure="1" displayFolder="" count="0"/>
    <cacheHierarchy uniqueName="[Measures].[c_Chasifa_Delta_1]" caption="חשיפה בדלתא 1" measure="1" displayFolder="" measureGroup="Yitrot" count="0"/>
    <cacheHierarchy uniqueName="[Measures].[c_Chasifa_Sach]" caption="סך חשיפה" measure="1" displayFolder="" measureGroup="Yitrot" count="0"/>
    <cacheHierarchy uniqueName="[Measures].[c_Chasifa_Menayot]" caption="סה&quot;כ חשיפה" measure="1" displayFolder="" measureGroup="Yitrot" count="0"/>
    <cacheHierarchy uniqueName="[Measures].[c_Chasifa_Matbea]" caption="סה&quot;כ חשיפה" measure="1" displayFolder="" measureGroup="Yitrot" count="0"/>
    <cacheHierarchy uniqueName="[Measures].[c_Chasifa_Schorot]" caption="סה&quot;כ חשיפה" measure="1" displayFolder="" measureGroup="Yitrot" count="0"/>
    <cacheHierarchy uniqueName="[Measures].[c_Chasifa_Ribit]" caption="סה&quot;כ חשיפה" measure="1" displayFolder="" measureGroup="Yitrot" count="0"/>
    <cacheHierarchy uniqueName="[Measures].[c_Tosefet_Chasifa_Menayot]" caption="חשיפה נגזרים" measure="1" displayFolder="" measureGroup="Yitrot" count="0"/>
    <cacheHierarchy uniqueName="[Measures].[c_Tosefet_Chasifa_Matbea]" caption="חשיפה נגזרים" measure="1" displayFolder="" measureGroup="Yitrot" count="0"/>
    <cacheHierarchy uniqueName="[Measures].[c_Tosefet_Chasifa_Schorot]" caption="חשיפה נגזרים" measure="1" displayFolder="" measureGroup="Yitrot" count="0"/>
    <cacheHierarchy uniqueName="[Measures].[c_Tosefet_Chasifa_Ribit]" caption="חשיפה נגזרים" measure="1" displayFolder="" measureGroup="Yitrot" count="0"/>
    <cacheHierarchy uniqueName="[Measures].[c_Mimutza_Chasifa_Menayot]" caption="חשיפה ממוצעת" measure="1" displayFolder="" count="0"/>
    <cacheHierarchy uniqueName="[Measures].[c_Mimutza_Chasifa_Matbea]" caption="חשיפה ממוצעת" measure="1" displayFolder="" count="0"/>
    <cacheHierarchy uniqueName="[Measures].[c_Mimutza_Chasifa_Schorot]" caption="חשיפה ממוצעת" measure="1" displayFolder="" count="0"/>
    <cacheHierarchy uniqueName="[Measures].[c_Mimutza_Chasifa_Ribit]" caption="חשיפה ממוצעת" measure="1" displayFolder="" count="0"/>
    <cacheHierarchy uniqueName="[Measures].[c_Achuz_Me_Menayot_Yisrael]" caption="מתיק מניות ישראליות %" measure="1" displayFolder="" measureGroup="Mishtanim" count="0"/>
    <cacheHierarchy uniqueName="[Measures].[c_Achuz_Portfolio_Me_Tik]" caption="מתיק %" measure="1" displayFolder="" measureGroup="Yitrot" count="0"/>
    <cacheHierarchy uniqueName="[Measures].[c_Achuz_Portfolio_Me_Av]" caption="מאב %" measure="1" displayFolder="" measureGroup="Yitrot" count="0"/>
    <cacheHierarchy uniqueName="[Measures].[c_Achuz_Portfolio2_Me_Av]" caption="מאב %" measure="1" displayFolder="" measureGroup="Yitrot" count="0"/>
    <cacheHierarchy uniqueName="[Measures].[c_Achuz_Portfolio2_Sach_Me_Av]" caption="סך מאב %" measure="1" displayFolder="" measureGroup="Yitrot" count="0"/>
    <cacheHierarchy uniqueName="[Measures].[c_Achuz_Ashrai_Me_Tik_Ashrai]" caption="מתיק אשראי %" measure="1" displayFolder="" measureGroup="Yitrot" count="0"/>
    <cacheHierarchy uniqueName="[Measures].[c_Achuz_Ashrai_Me_Av]" caption="מאב אשראי %" measure="1" displayFolder="" measureGroup="Yitrot" count="0"/>
    <cacheHierarchy uniqueName="[Measures].[c_Achuz_Chasifa_Delta_1_Me_Tik]" caption="חשיפה בדלתא 1 %" measure="1" displayFolder="" measureGroup="Yitrot" count="0"/>
    <cacheHierarchy uniqueName="[Measures].[c_Achuz_Chasifa_Menayot_Me_Tik]" caption="מתיק %" measure="1" displayFolder="" measureGroup="Yitrot" count="0"/>
    <cacheHierarchy uniqueName="[Measures].[c_Achuz_Chasifa_Menayot_Me_Av]" caption="מאב %" measure="1" displayFolder="" measureGroup="Yitrot" count="0"/>
    <cacheHierarchy uniqueName="[Measures].[c_Achuz_Tosefet_Chasifa_Menayot_Me_Tik]" caption="c_Achuz_Tosefet_Chasifa_Menayot_Me_Tik" measure="1" displayFolder="" count="0"/>
    <cacheHierarchy uniqueName="[Measures].[c_Achuz_Chasifa_Matbea_Me_Tik]" caption="מתיק %" measure="1" displayFolder="" measureGroup="Yitrot" count="0"/>
    <cacheHierarchy uniqueName="[Measures].[c_Achuz_Chasifa_Matbea_Me_Av]" caption="מאב %" measure="1" displayFolder="" measureGroup="Yitrot" count="0"/>
    <cacheHierarchy uniqueName="[Measures].[c_Achuz_Chasifa_MatbeaKalkali_Me_Av]" caption="מאב %" measure="1" displayFolder="" count="0"/>
    <cacheHierarchy uniqueName="[Measures].[c_Achuz_Tosefet_Chasifa_Matbea_Me_Tik]" caption="c_Achuz_Tosefet_Chasifa_Matbea_Me_Tik" measure="1" displayFolder="" count="0"/>
    <cacheHierarchy uniqueName="[Measures].[c_Achuz_Chasifa_Schorot_Me_Tik]" caption="מתיק %" measure="1" displayFolder="" measureGroup="Yitrot" count="0"/>
    <cacheHierarchy uniqueName="[Measures].[c_Achuz_Chasifa_Schorot_Me_Av]" caption="מאב %" measure="1" displayFolder="" measureGroup="Yitrot" count="0"/>
    <cacheHierarchy uniqueName="[Measures].[c_Achuz_Tosefet_Chasifa_Schorot_Me_Tik]" caption="c_Achuz_Tosefet_Chasifa_Schorot_Me_Tik" measure="1" displayFolder="" count="0"/>
    <cacheHierarchy uniqueName="[Measures].[c_Achuz_Chasifa_Ribit_Me_Tik]" caption="מתיק %" measure="1" displayFolder="" count="0"/>
    <cacheHierarchy uniqueName="[Measures].[c_Achuz_Chasifa_Ribit_Me_Av]" caption="מאב %" measure="1" displayFolder="" count="0"/>
    <cacheHierarchy uniqueName="[Measures].[c_Achuz_Tosefet_Chasifa_Ribit_Me_Tik]" caption="c_Achuz_Tosefet_Chasifa_Ribit_Me_Tik" measure="1" displayFolder="" count="0"/>
    <cacheHierarchy uniqueName="[Measures].[c_Achuz_Chasifa_Sach_Me_Tik]" caption="סך מתיק %" measure="1" displayFolder="" measureGroup="Yitrot" count="0"/>
    <cacheHierarchy uniqueName="[Measures].[c_Achuz_Chasifa_Sach_Me_Av]" caption="סך מאב %" measure="1" displayFolder="" measureGroup="Yitrot" count="0"/>
    <cacheHierarchy uniqueName="[Measures].[c_Migbala_Min]" caption="מינימום" measure="1" displayFolder="" measureGroup="Migbalot" count="0"/>
    <cacheHierarchy uniqueName="[Measures].[c_Charigim_Min]" caption="c_Charigim_Min" measure="1" displayFolder="" count="0"/>
    <cacheHierarchy uniqueName="[Measures].[c_Charigim_Min_Disp]" caption="מינימום" measure="1" displayFolder="" count="0" oneField="1">
      <fieldsUsage count="1">
        <fieldUsage x="46"/>
      </fieldsUsage>
    </cacheHierarchy>
    <cacheHierarchy uniqueName="[Measures].[c_Migbala_Max]" caption="מקסימום" measure="1" displayFolder="" measureGroup="Migbalot" count="0"/>
    <cacheHierarchy uniqueName="[Measures].[c_Charigim_Max]" caption="c_Charigim_Max" measure="1" displayFolder="" count="0"/>
    <cacheHierarchy uniqueName="[Measures].[c_Charigim_Max_Disp]" caption="מקסימום" measure="1" displayFolder="" count="0" oneField="1">
      <fieldsUsage count="1">
        <fieldUsage x="47"/>
      </fieldsUsage>
    </cacheHierarchy>
    <cacheHierarchy uniqueName="[Measures].[c_Migbala_Target]" caption="רצוי" measure="1" displayFolder="" measureGroup="Migbalot" count="0"/>
    <cacheHierarchy uniqueName="[Measures].[c_Charigim_Target]" caption="c_Charigim_Target" measure="1" displayFolder="" count="0"/>
    <cacheHierarchy uniqueName="[Measures].[c_Charigim_Target_Disp]" caption="רצוי" measure="1" displayFolder="" count="0"/>
    <cacheHierarchy uniqueName="[Measures].[c_Kod_Tik_Chofshi]" caption="קוד תיק חופשי" measure="1" displayFolder="" measureGroup="Migbalot" count="0"/>
    <cacheHierarchy uniqueName="[Measures].[c_Chariga_Yamim]" caption="ימי חריגה" measure="1" displayFolder="" measureGroup="Migbalot" count="0"/>
    <cacheHierarchy uniqueName="[Measures].[c_Charigim_Chariga_Yamim]" caption="c_Charigim_Chariga_Yamim" measure="1" displayFolder="" count="0"/>
    <cacheHierarchy uniqueName="[Measures].[c_Charigim_Chariga_Yamim_Disp]" caption="ימי חריגה" measure="1" displayFolder="" count="0"/>
    <cacheHierarchy uniqueName="[Measures].[c_Chariga_Yamim_Divuach]" caption="c_Chariga_Yamim_Divuach" measure="1" displayFolder="" measureGroup="Migbalot" count="0"/>
    <cacheHierarchy uniqueName="[Measures].[c_Sach_Yamei_Divuach]" caption="c_Sach_Yamei_Divuach" measure="1" displayFolder="" measureGroup="Migbalot" count="0"/>
    <cacheHierarchy uniqueName="[Measures].[c_Chariga_Me_Divuach]" caption="ימי חריגה דיווח" measure="1" displayFolder="" measureGroup="Migbalot" count="0"/>
    <cacheHierarchy uniqueName="[Measures].[c_Charigim_Chariga_Me_Divuach]" caption="c_Charigim_Chariga_Me_Divuach" measure="1" displayFolder="" count="0"/>
    <cacheHierarchy uniqueName="[Measures].[c_Charigim_Chariga_Me_Divuach_Disp]" caption="ימי חריגה דיווח" measure="1" displayFolder="" count="0"/>
    <cacheHierarchy uniqueName="[Measures].[c_Bfoal]" caption="בפועל" measure="1" displayFolder="" measureGroup="Migbalot" count="0"/>
    <cacheHierarchy uniqueName="[Measures].[c_Charigim_Bfoal_1]" caption="c_Charigim_Bfoal_1" measure="1" displayFolder="" count="0"/>
    <cacheHierarchy uniqueName="[Measures].[c_Charigim_Bfoal]" caption="c_Charigim_Bfoal" measure="1" displayFolder="" count="0"/>
    <cacheHierarchy uniqueName="[Measures].[c_Charigim_Bfoal_Disp]" caption="בפועל" measure="1" displayFolder="" count="0" oneField="1">
      <fieldsUsage count="1">
        <fieldUsage x="45"/>
      </fieldsUsage>
    </cacheHierarchy>
    <cacheHierarchy uniqueName="[Measures].[c_Sach]" caption="סה&quot;כ" measure="1" displayFolder="" measureGroup="Migbalot" count="0"/>
    <cacheHierarchy uniqueName="[Measures].[c_Charigim_Sach_1]" caption="c_Charigim_Sach_1" measure="1" displayFolder="" count="0"/>
    <cacheHierarchy uniqueName="[Measures].[c_Charigim_Sach]" caption="c_Charigim_Sach" measure="1" displayFolder="" count="0"/>
    <cacheHierarchy uniqueName="[Measures].[c_Charigim_Sach_Disp]" caption="סה&quot;כ" measure="1" displayFolder="" count="0"/>
    <cacheHierarchy uniqueName="[Measures].[c_Achuz_Bfoal]" caption="בפועל %" measure="1" displayFolder="" measureGroup="Migbalot" count="0"/>
    <cacheHierarchy uniqueName="[Measures].[c_Charigim_Achuz_Bfoal]" caption="c_Charigim_Achuz_Bfoal" measure="1" displayFolder="" count="0"/>
    <cacheHierarchy uniqueName="[Measures].[c_Charigim_Achuz_Bfoal_Disp]" caption="בפועל %" measure="1" displayFolder="" count="0" oneField="1">
      <fieldsUsage count="1">
        <fieldUsage x="44"/>
      </fieldsUsage>
    </cacheHierarchy>
    <cacheHierarchy uniqueName="[Measures].[c_Chariga_Achuz]" caption="%-חריגה ב" measure="1" displayFolder="" measureGroup="Migbalot" count="0"/>
    <cacheHierarchy uniqueName="[Measures].[c_Charigim_Chariga_Achuz]" caption="c_Charigim_Chariga_Achuz" measure="1" displayFolder="" count="0"/>
    <cacheHierarchy uniqueName="[Measures].[c_Charigim_Chariga_Achuz_Disp]" caption="%-חריגה ב" measure="1" displayFolder="" count="0"/>
    <cacheHierarchy uniqueName="[Measures].[c_Chariga_Kessef]" caption="חריגה" measure="1" displayFolder="" measureGroup="Migbalot" count="0"/>
    <cacheHierarchy uniqueName="[Measures].[c_Charigim_Chariga_Kessef]" caption="c_Charigim_Chariga_Kessef" measure="1" displayFolder="" count="0"/>
    <cacheHierarchy uniqueName="[Measures].[c_Charigim_Chariga_Kessef_Disp]" caption="חריגה" measure="1" displayFolder="" count="0"/>
    <cacheHierarchy uniqueName="[Measures].[c_Shovi_Keren]" caption="שווי שוק" measure="1" displayFolder="" measureGroup="Yitrot" count="0"/>
    <cacheHierarchy uniqueName="[Measures].[c_Shovi_Metuam]" caption="שווי מתואם" measure="1" displayFolder="" measureGroup="Yitrot" count="0"/>
    <cacheHierarchy uniqueName="[Measures].[c_Shovi_Metuam_Yashan]" caption="שווי מתואם ישן" measure="1" displayFolder="" measureGroup="Yitrot" count="0"/>
    <cacheHierarchy uniqueName="[Measures].[c_Shovi_Hogen]" caption="שווי הוגן" measure="1" displayFolder="" measureGroup="Yitrot" count="0"/>
    <cacheHierarchy uniqueName="[Measures].[c_Bitchonot_Kaful_Kamut]" caption="ביטחונות לפי אחזקה" measure="1" displayFolder="" measureGroup="Yitrot" count="0"/>
    <cacheHierarchy uniqueName="[Measures].[c_Lekabel]" caption="פדיון\ריבית לקבל" measure="1" displayFolder="" measureGroup="Yitrot" count="0"/>
    <cacheHierarchy uniqueName="[Measures].[c_Kamut_Keren_Str]" caption="c_Kamut_Keren_Str" measure="1" displayFolder="" count="0"/>
    <cacheHierarchy uniqueName="[Measures].[c_Kamut_Keren]" caption="ערך נקוב" measure="1" displayFolder="" measureGroup="Yitrot" count="0"/>
    <cacheHierarchy uniqueName="[Measures].[c_Kamut_Keren_Str2]" caption="c_Kamut_Keren_Str2" measure="1" displayFolder="" count="0"/>
    <cacheHierarchy uniqueName="[Measures].[c_Hon_Nifra_Pct_Keren]" caption="שיעור מהע.נ המונפק" measure="1" displayFolder="" measureGroup="Yitrot" count="0"/>
    <cacheHierarchy uniqueName="[Measures].[c_Taarich_ Rechisha]" caption="תאריך רכישה" measure="1" displayFolder="" count="0"/>
    <cacheHierarchy uniqueName="[Measures].[c_Revach_Miztaber]" caption="c_Revach_Miztaber" measure="1" displayFolder="" count="0"/>
    <cacheHierarchy uniqueName="[Measures].[c_Revach_Chodshi]" caption="c_Revach_Chodshi" measure="1" displayFolder="" count="0"/>
    <cacheHierarchy uniqueName="[Measures].[c_Yamim_Le_Tkufa]" caption="c_Yamim_Le_Tkufa" measure="1" displayFolder="" count="0"/>
    <cacheHierarchy uniqueName="[Measures].[c_Shovi_Le_Mimutza_Chodshi]" caption="c_Shovi_Le_Mimutza_Chodshi" measure="1" displayFolder="" count="0"/>
    <cacheHierarchy uniqueName="[Measures].[c_Shovi_Le_Mimutza_Miztaber]" caption="c_Shovi_Le_Mimutza_Miztaber" measure="1" displayFolder="" count="0"/>
    <cacheHierarchy uniqueName="[Measures].[c_Shovi_Mimutza_Miztaber]" caption="c_Shovi_Mimutza_Miztaber" measure="1" displayFolder="" count="0"/>
    <cacheHierarchy uniqueName="[Measures].[c_Shovi_Mimutza_Chodshi]" caption="c_Shovi_Mimutza_Chodshi" measure="1" displayFolder="" count="0"/>
    <cacheHierarchy uniqueName="[Measures].[c_Chasifa_Le_Mimutza_Chodshi]" caption="c_Chasifa_Le_Mimutza_Chodshi" measure="1" displayFolder="" count="0"/>
    <cacheHierarchy uniqueName="[Measures].[c_Chasifa_Le_Mimutza_Miztaber]" caption="c_Chasifa_Le_Mimutza_Miztaber" measure="1" displayFolder="" count="0"/>
    <cacheHierarchy uniqueName="[Measures].[c_Chasifa_Mimutza_Miztaber]" caption="c_Chasifa_Mimutza_Miztaber" measure="1" displayFolder="" count="0"/>
    <cacheHierarchy uniqueName="[Measures].[c_Chasifa_Mimutza_Chodshi]" caption="c_Chasifa_Mimutza_Chodshi" measure="1" displayFolder="" count="0"/>
    <cacheHierarchy uniqueName="[Measures].[c_Tsua_Miztaber]" caption="c_Tsua_Miztaber" measure="1" displayFolder="" count="0"/>
    <cacheHierarchy uniqueName="[Measures].[c_Tsua_Chodshi]" caption="c_Tsua_Chodshi" measure="1" displayFolder="" count="0"/>
    <cacheHierarchy uniqueName="[Measures].[c_Truma_Tsua]" caption="תרומה לתשואה" measure="1" displayFolder="" measureGroup="Revach" count="0"/>
    <cacheHierarchy uniqueName="[Measures].[c_Shovi_Sof_Tkufa]" caption="שווי מדוח רווח" measure="1" displayFolder="" measureGroup="Revach" count="0"/>
    <cacheHierarchy uniqueName="[Measures].[c_Taarich_Sof_Tkufa]" caption="c_Taarich_Sof_Tkufa" measure="1" displayFolder="" count="0"/>
    <cacheHierarchy uniqueName="[Measures].[c_DW_Mone_Shiklul]" caption="c_DW_Mone_Shiklul" measure="1" displayFolder="" count="0"/>
    <cacheHierarchy uniqueName="[Measures].[c_DW_Machne_Shiklul_Adj]" caption="c_DW_Machne_Shiklul_Adj" measure="1" displayFolder="" count="0"/>
    <cacheHierarchy uniqueName="[Measures].[c_DW_Machne_Shiklul]" caption="c_DW_Machne_Shiklul" measure="1" displayFolder="" count="0"/>
    <cacheHierarchy uniqueName="[Measures].[c_DW_Meshuklal]" caption="c_DW_Meshuklal" measure="1" displayFolder="" count="0"/>
    <cacheHierarchy uniqueName="[Measures].[c_DW_Shovi_Tchilat_Tkufa]" caption="שווי בתחילת תקופה" measure="1" displayFolder="" measureGroup="Revach" count="0"/>
    <cacheHierarchy uniqueName="[Measures].[c_DW_Schum_Meshuklal]" caption="c_DW_Schum_Meshuklal" measure="1" displayFolder="" count="0"/>
    <cacheHierarchy uniqueName="[Measures].[c_DW_CF]" caption="סכום תנועות בתקופה" measure="1" displayFolder="" measureGroup="Revach" count="0"/>
    <cacheHierarchy uniqueName="[Measures].[c_DW_CF_Mas]" caption="c_DW_CF_Mas" measure="1" displayFolder="" count="0"/>
    <cacheHierarchy uniqueName="[Measures].[c_DW_Revach]" caption="c_DW_Revach" measure="1" displayFolder="" count="0"/>
    <cacheHierarchy uniqueName="[Measures].[c_DW_Shovi_Mimutza_Init]" caption="c_DW_Shovi_Mimutza_Init" measure="1" displayFolder="" count="0"/>
    <cacheHierarchy uniqueName="[Measures].[c_DW_Shovi_Mimutza]" caption="c_DW_Shovi_Mimutza" measure="1" displayFolder="" count="0"/>
    <cacheHierarchy uniqueName="[Measures].[c_DW_Tsua]" caption="c_DW_Tsua" measure="1" displayFolder="" count="0"/>
    <cacheHierarchy uniqueName="[Measures].[c_Shovi_Mimutza]" caption="אחזקה ממוצעת" measure="1" displayFolder="" measureGroup="Revach" count="0"/>
    <cacheHierarchy uniqueName="[Measures].[c_Shovi_Tik_Mimutza]" caption="c_Shovi_Tik_Mimutza" measure="1" displayFolder="" count="0"/>
    <cacheHierarchy uniqueName="[Measures].[c_Achuz_Shovi_Me_Tik_Mimutza]" caption="מתיק %" measure="1" displayFolder="" measureGroup="Revach" count="0"/>
    <cacheHierarchy uniqueName="[Measures].[c_Revach_Nominali]" caption="c_Revach_Nominali" measure="1" displayFolder="" count="0"/>
    <cacheHierarchy uniqueName="[Measures].[c_Revach_init1]" caption="c_Revach_init1" measure="1" displayFolder="" count="0"/>
    <cacheHierarchy uniqueName="[Measures].[c_Revach_init2]" caption="c_Revach_init2" measure="1" displayFolder="" count="0"/>
    <cacheHierarchy uniqueName="[Measures].[c_Revach]" caption="רווח" measure="1" displayFolder="" measureGroup="Revach" count="0"/>
    <cacheHierarchy uniqueName="[Measures].[c_Tsua]" caption="תשואה" measure="1" displayFolder="" measureGroup="Revach" count="0"/>
    <cacheHierarchy uniqueName="[Measures].[c_Chasifa_Menayot_Mimutza]" caption="אחזקה ממוצעת נ.ב" measure="1" displayFolder="" measureGroup="Revach" count="0"/>
    <cacheHierarchy uniqueName="[Measures].[c_Chasifa_Menayot_Tik_Mimutza]" caption="c_Chasifa_Menayot_Tik_Mimutza" measure="1" displayFolder="" measureGroup="Revach" count="0"/>
    <cacheHierarchy uniqueName="[Measures].[c_Achuz_Chasifa_Menayot_Me_Tik_Mimutza]" caption="מתיק % נ.ב" measure="1" displayFolder="" measureGroup="Revach" count="0"/>
    <cacheHierarchy uniqueName="[Measures].[c_Tsua_Chasifa_Menayot]" caption="תשואה נ.ב" measure="1" displayFolder="" measureGroup="Revach" count="0"/>
    <cacheHierarchy uniqueName="[Measures].[c_Truma_Tsua_Chasifa_Menayot]" caption="תרומה לתשואה נ.ב" measure="1" displayFolder="" measureGroup="Revach" count="0"/>
    <cacheHierarchy uniqueName="[Measures].[c_Madad_Hashvaa_MemberStr]" caption="c_Madad_Hashvaa_MemberStr" measure="1" displayFolder="" count="0"/>
    <cacheHierarchy uniqueName="[Measures].[c_Madad_Hashvaa]" caption="שוק" measure="1" displayFolder="" measureGroup="Revach" count="0"/>
    <cacheHierarchy uniqueName="[Measures].[c_Matbea_Hashvaa_MemberStr]" caption="c_Matbea_Hashvaa_MemberStr" measure="1" displayFolder="" count="0"/>
    <cacheHierarchy uniqueName="[Measures].[c_Tchilat_Tkufa_MemberStr]" caption="c_Tchilat_Tkufa_MemberStr" measure="1" displayFolder="" count="0"/>
    <cacheHierarchy uniqueName="[Measures].[c_Tsua_Matbea_Hashvaa]" caption="c_Tsua_Matbea_Hashvaa" measure="1" displayFolder="" count="0"/>
    <cacheHierarchy uniqueName="[Measures].[c_Tsua_Madad_Hashvaa]" caption="תשואה שוק" measure="1" displayFolder="" measureGroup="Revach" count="0"/>
    <cacheHierarchy uniqueName="[Measures].[c_Tsua_Niar_Shuk]" caption="תשואת נייר" measure="1" displayFolder="" count="0"/>
    <cacheHierarchy uniqueName="[Measures].[c_Tsua_Madad_Yadua]" caption="תשואה מדד ידוע" measure="1" displayFolder="" measureGroup="Revach" count="0"/>
    <cacheHierarchy uniqueName="[Measures].[c_Mekadem_Madad]" caption="c_Mekadem_Madad" measure="1" displayFolder="" count="0"/>
    <cacheHierarchy uniqueName="[Measures].[c_Bakarat_Teinot]" caption="שווי" measure="1" displayFolder="" count="0"/>
    <cacheHierarchy uniqueName="[Measures].[c_Mishkal_TA100]" caption="משקל בת&quot;א 125" measure="1" displayFolder="" measureGroup="Mishtanim" count="0"/>
    <cacheHierarchy uniqueName="[Measures].[c_Mishkal_TA75]" caption="משקל בת&quot;א 90" measure="1" displayFolder="" measureGroup="Mishtanim" count="0"/>
    <cacheHierarchy uniqueName="[Measures].[c_Mishkal_TA25]" caption="משקל בת&quot;א 35" measure="1" displayFolder="" measureGroup="Mishtanim" count="0"/>
    <cacheHierarchy uniqueName="[Measures].[c_Delta]" caption="דלתא" measure="1" displayFolder="" measureGroup="Mishtanim" count="0"/>
    <cacheHierarchy uniqueName="[Measures].[c_Stiyat_Teken]" caption="סטיית תקן" measure="1" displayFolder="" measureGroup="Mishtanim" count="0"/>
    <cacheHierarchy uniqueName="[Measures].[c_Beta_TA100]" caption="בטא ת&quot;א 125" measure="1" displayFolder="" measureGroup="Mishtanim" count="0"/>
    <cacheHierarchy uniqueName="[Measures].[c_Beta_TA100_Meshuklal]" caption="בטא ת&quot;א 125 משוקלל" measure="1" displayFolder="" measureGroup="Mishtanim" count="0"/>
    <cacheHierarchy uniqueName="[Measures].[c_Shaar_Acharon]" caption="שער אחרון" measure="1" displayFolder="" measureGroup="Mishtanim" count="0"/>
    <cacheHierarchy uniqueName="[Measures].[c_Shaar_Mimutza]" caption="שער מסחר ממוצע" measure="1" displayFolder="" measureGroup="Mishtanim" count="0"/>
    <cacheHierarchy uniqueName="[Measures].[c_Hefresh_Synteti_Bruto]" caption="הפרש מאג&quot;ח ממשלתי" measure="1" displayFolder="" measureGroup="Mishtanim" count="0"/>
    <cacheHierarchy uniqueName="[Measures].[c_Tsua_Tchilat_Chodesh]" caption="תשואה מתחילת חודש" measure="1" displayFolder="" measureGroup="Mishtanim" count="0"/>
    <cacheHierarchy uniqueName="[Measures].[c_Tsua_Tchilat_Shana]" caption="תשואה מתחילת שנה" measure="1" displayFolder="" measureGroup="Mishtanim" count="0"/>
    <cacheHierarchy uniqueName="[Measures].[c_Machzor]" caption="מחזור" measure="1" displayFolder="" measureGroup="Mishtanim" count="0"/>
    <cacheHierarchy uniqueName="[Measures].[c_Shaar_Gavoa]" caption="שער גבוה" measure="1" displayFolder="" measureGroup="Mishtanim" count="0"/>
    <cacheHierarchy uniqueName="[Measures].[c_Shaar_Namuch]" caption="שער נמוך" measure="1" displayFolder="" measureGroup="Mishtanim" count="0"/>
    <cacheHierarchy uniqueName="[Measures].[c_Shaar_Basis]" caption="שער בסיס" measure="1" displayFolder="" measureGroup="Mishtanim" count="0"/>
    <cacheHierarchy uniqueName="[Measures].[c_Speculator_Margin]" caption="Speculator Margin" measure="1" displayFolder="" measureGroup="Mishtanim" count="0"/>
    <cacheHierarchy uniqueName="[Measures].[c_Hedger_Margin]" caption="Hedger Margin" measure="1" displayFolder="" measureGroup="Mishtanim" count="0"/>
    <cacheHierarchy uniqueName="[Measures].[c_Bitchonot]" caption="ביטחונות" measure="1" displayFolder="" measureGroup="Mishtanim" count="0"/>
    <cacheHierarchy uniqueName="[Measures].[c_Stiyat_Teken_Gluma]" caption="ס.ת. גלומה" measure="1" displayFolder="" measureGroup="Mishtanim" count="0"/>
    <cacheHierarchy uniqueName="[Measures].[c_Shovi_Yitrot]" caption="שווי בסוף תקופה" measure="1" displayFolder="" count="0"/>
    <cacheHierarchy uniqueName="[Measures].[c_Tsua_Bruto]" caption="ת. ברוטו לפדיון" measure="1" displayFolder="" measureGroup="Mishtanim" count="0"/>
    <cacheHierarchy uniqueName="[Measures].[c_Tsua_Yomit]" caption="תשואה יומית" measure="1" displayFolder="" measureGroup="Mishtanim" count="0"/>
    <cacheHierarchy uniqueName="[Measures].[c_Truma_Tsua_Yomit]" caption="תרומה לתשואה יומית" measure="1" displayFolder="" measureGroup="Mishtanim" count="0"/>
    <cacheHierarchy uniqueName="[Measures].[c_Hefresh_Mishkal_TA100]" caption="הפרש ממשקל בת&quot;א 125" measure="1" displayFolder="" measureGroup="Mishtanim" count="0"/>
    <cacheHierarchy uniqueName="[Measures].[c_Achuz_Mishkal_TA100]" caption="אחוז ממשקל בת&quot;א 125" measure="1" displayFolder="" measureGroup="Mishtanim" count="0"/>
    <cacheHierarchy uniqueName="[Measures].[c_Shovi_Mimutza_NituachTsua]" caption="c_Shovi_Mimutza_NituachTsua" measure="1" displayFolder="" count="0"/>
    <cacheHierarchy uniqueName="[Measures].[c_Shovi_Tik_Mimutza_NituachTsua]" caption="c_Shovi_Tik_Mimutza_NituachTsua" measure="1" displayFolder="" count="0"/>
    <cacheHierarchy uniqueName="[Measures].[c_Chasifa_Tchilat_Tkufa_Basis]" caption="חשיפה תחילת תקופה 2" measure="1" displayFolder="" count="0"/>
    <cacheHierarchy uniqueName="[Measures].[c_Chasifa_Tchilat_Tkufa]" caption="חשיפה תחילת תקופה" measure="1" displayFolder="" measureGroup="Revach" count="0"/>
    <cacheHierarchy uniqueName="[Measures].[c_Chasifa_Sof_Tkufa_Basis]" caption="חשיפה סוף תקופה 2" measure="1" displayFolder="" count="0"/>
    <cacheHierarchy uniqueName="[Measures].[c_Chasifa_Sof_Tkufa]" caption="חשיפה סוף תקופה" measure="1" displayFolder="" count="0"/>
    <cacheHierarchy uniqueName="[Measures].[c_Macham_Tchilat_Tkufa]" caption="מח&quot;מ תחילת תקופה" measure="1" displayFolder="" measureGroup="Revach" count="0"/>
    <cacheHierarchy uniqueName="[Measures].[c_Chasifa_Mimutza_Basis]" caption="חשיפה ממוצעת בתקופה 2" measure="1" displayFolder="" count="0"/>
    <cacheHierarchy uniqueName="[Measures].[c_Chasifa_Mimutza]" caption="חשיפה ממוצעת בתקופה ע&quot;פ חישוב דנאל" measure="1" displayFolder="" measureGroup="Revach" count="0"/>
    <cacheHierarchy uniqueName="[Measures].[c_Shinui_Positzia_Basis]" caption="שינוי בפוזיציה 2" measure="1" displayFolder="" count="0"/>
    <cacheHierarchy uniqueName="[Measures].[c_Shinui_Positzia]" caption="שינוי פוזיציה לעומת חשיפה ממוצעת" measure="1" displayFolder="" measureGroup="Revach" count="0"/>
    <cacheHierarchy uniqueName="[Measures].[c_Shinui_Macham]" caption="שינוי במח&quot;מ" measure="1" displayFolder="" measureGroup="Revach" count="0"/>
    <cacheHierarchy uniqueName="[Measures].[c_Tsua_Benchmark_Addition]" caption="c_Tsua_Benchmark_Addition" measure="1" displayFolder="" count="0"/>
    <cacheHierarchy uniqueName="[Measures].[c_Tsua_Dollar]" caption="c_Tsua_Dollar" measure="1" displayFolder="" count="0"/>
    <cacheHierarchy uniqueName="[Measures].[c_Tsua_Agach_Chul_1]" caption="c_Tsua_Agach_Chul_1" measure="1" displayFolder="" count="0"/>
    <cacheHierarchy uniqueName="[Measures].[c_Tsua_Agach_Chul_2a]" caption="c_Tsua_Agach_Chul_2a" measure="1" displayFolder="" count="0"/>
    <cacheHierarchy uniqueName="[Measures].[c_Tsua_Agach_Chul_2b]" caption="c_Tsua_Agach_Chul_2b" measure="1" displayFolder="" count="0"/>
    <cacheHierarchy uniqueName="[Measures].[c_Tsua_Agach_Chul_2]" caption="c_Tsua_Agach_Chul_2" measure="1" displayFolder="" count="0"/>
    <cacheHierarchy uniqueName="[Measures].[c_Tsua_Agach_Chul_3]" caption="c_Tsua_Agach_Chul_3" measure="1" displayFolder="" count="0"/>
    <cacheHierarchy uniqueName="[Measures].[c_Tsua_Agach_Chul_4]" caption="c_Tsua_Agach_Chul_4" measure="1" displayFolder="" count="0"/>
    <cacheHierarchy uniqueName="[Measures].[c_Tsua_Agach_Chul]" caption="c_Tsua_Agach_Chul" measure="1" displayFolder="" count="0"/>
    <cacheHierarchy uniqueName="[Measures].[c_Nostro_Exists]" caption="c_Nostro_Exists" measure="1" displayFolder="" count="0"/>
    <cacheHierarchy uniqueName="[Measures].[c_Tsua_Benchmark]" caption="תשואת בנצ'מרק" measure="1" displayFolder="" measureGroup="Revach" count="0"/>
    <cacheHierarchy uniqueName="[Measures].[c_Macham_Sof_Tkufa]" caption="מח&quot;מ סוף תקופה" measure="1" displayFolder="" count="0"/>
    <cacheHierarchy uniqueName="[Measures].[a2_Calculated Member]" caption="a2_Calculated Member" measure="1" displayFolder="" count="0"/>
    <cacheHierarchy uniqueName="[Measures].[a3_Calculated Member]" caption="a3_Calculated Member" measure="1" displayFolder="" count="0"/>
    <cacheHierarchy uniqueName="[Measures].[c_Tsua_Benchmark2]" caption="תשואת בנצ'מרק 2" measure="1" displayFolder="" count="0"/>
    <cacheHierarchy uniqueName="[Measures].[c_Tsua_Afik]" caption="תשואת אפיק" measure="1" displayFolder="" count="0"/>
    <cacheHierarchy uniqueName="[Measures].[c_Tsua_Afik_2]" caption="תשואת אפיק 2" measure="1" displayFolder="" count="0"/>
    <cacheHierarchy uniqueName="[Measures].[c_Tsua_Afik_Basis]" caption="c_Tsua_Afik_Basis" measure="1" displayFolder="" count="0"/>
    <cacheHierarchy uniqueName="[Measures].[c_Tsua_Tik]" caption="תשואת תיק" measure="1" displayFolder="" count="0"/>
    <cacheHierarchy uniqueName="[Measures].[c_Tsua_Alternative]" caption="תשואת יתר התיק בנטרול תת האפיק" measure="1" displayFolder="" count="0"/>
    <cacheHierarchy uniqueName="[Measures].[c_Tsua_Alternative_2]" caption="תשואה אלטרנטיבית 2" measure="1" displayFolder="" count="0"/>
    <cacheHierarchy uniqueName="[Measures].[c_Truma_Tsua_Bfoal]" caption="תרומה לתשואת התיק בפועל" measure="1" displayFolder="" count="0"/>
    <cacheHierarchy uniqueName="[Measures].[c_Truma_Tsua_Bfoal_2]" caption="תרומה לתשואת התיק בפועל 2" measure="1" displayFolder="" count="0"/>
    <cacheHierarchy uniqueName="[Measures].[c_Truma_Tsua_Bfoal_Basis]" caption="c_Truma_Tsua_Bfoal_Basis" measure="1" displayFolder="" count="0"/>
    <cacheHierarchy uniqueName="[Measures].[c_Truma_Tsua_Tchilat_Tkufa]" caption="תרומה לתשואה בהרכב תיק תחילת תקופה" measure="1" displayFolder="" count="0"/>
    <cacheHierarchy uniqueName="[Measures].[c_Trumat_Shinui_Tik]" caption="תרומת השינוי בהרכב התיק" measure="1" displayFolder="" count="0"/>
    <cacheHierarchy uniqueName="[Measures].[c_Trumat_Selectiviut]" caption="תרומת סלקטיביות הנכסים ותזמון המסחר" measure="1" displayFolder="" count="0"/>
    <cacheHierarchy uniqueName="[Measures].[c_Trumat_Hashkaot]" caption="תרומת תחום השקעות" measure="1" displayFolder="" count="0"/>
    <cacheHierarchy uniqueName="[Measures].[c_Mishkal_TA100_Tchilat_Tkufa]" caption="משקל בת&quot;א 100 תחילת תקופה" measure="1" displayFolder="" count="0"/>
    <cacheHierarchy uniqueName="[Measures].[c_Truma_Tsua_Shuk_Yomi]" caption="c_Truma_Tsua_Shuk_Yomi" measure="1" displayFolder="" count="0"/>
    <cacheHierarchy uniqueName="[Measures].[c_Tiknun_Truma_Tsua_Shuk_Yomi]" caption="c_Tiknun_Truma_Tsua_Shuk_Yomi" measure="1" displayFolder="" count="0"/>
    <cacheHierarchy uniqueName="[Measures].[c_Truma_Tsua_Shuk_Metuknan_Yomi]" caption="c_Truma_Tsua_Shuk_Metuknan_Yomi" measure="1" displayFolder="" count="0"/>
    <cacheHierarchy uniqueName="[Measures].[c_Truma_Tsua_Shuk]" caption="תרומה לתשואת השוק" measure="1" displayFolder="" count="0"/>
    <cacheHierarchy uniqueName="[Measures].[c_Tsua_Shuk]" caption="תשואת השוק" measure="1" displayFolder="" count="0"/>
    <cacheHierarchy uniqueName="[Measures].[c_Achzaka_Mimutza]" caption="אחזקה ממוצעת לתקופה" measure="1" displayFolder="" count="0"/>
    <cacheHierarchy uniqueName="[Measures].[c_Tsua_TA100]" caption="c_Tsua_TA100" measure="1" displayFolder="" count="0"/>
    <cacheHierarchy uniqueName="[Measures].[c_Truma_Alokatzia]" caption="תרומת האלוקציה לתשואה העודפת" measure="1" displayFolder="" count="0"/>
    <cacheHierarchy uniqueName="[Measures].[c_Tsua_Anaf_B_Shuk]" caption="c_Tsua_Anaf_B_Shuk" measure="1" displayFolder="" count="0"/>
    <cacheHierarchy uniqueName="[Measures].[c_Truma_Selectiviut]" caption="תרומת הסלקטיביות לתשואה העודפת" measure="1" displayFolder="" count="0"/>
    <cacheHierarchy uniqueName="[Measures].[c_Truma_Tizmun]" caption="תרומת התזמון ומסחר" measure="1" displayFolder="" count="0"/>
    <cacheHierarchy uniqueName="[Measures].[c_Beta_Anaf_Meshuklal]" caption="ביתא משוקלל" measure="1" displayFolder="" count="0"/>
    <cacheHierarchy uniqueName="[Measures].[c_Simun_Mishkal]" caption="c_Simun_Mishkal" measure="1" displayFolder="" count="0"/>
    <cacheHierarchy uniqueName="[Measures].[c_Simun_Tsua]" caption="c_Simun_Tsua" measure="1" displayFolder="" count="0"/>
    <cacheHierarchy uniqueName="[Measures].[c_Bitzua_Yeter_Cheser]" caption="ביצועי יתר-חסר" measure="1" displayFolder="" count="0"/>
    <cacheHierarchy uniqueName="[Measures].[c_Manpik_MemberStr]" caption="c_Manpik_MemberStr" measure="1" displayFolder="" count="0"/>
    <cacheHierarchy uniqueName="[Measures].[c_Kvutzat_Lovim_MemberStr]" caption="c_Kvutzat_Lovim_MemberStr" measure="1" displayFolder="" count="0"/>
    <cacheHierarchy uniqueName="[Measures].[c_Tnuot_Shaar_Peula]" caption="שער פעולה" measure="1" displayFolder="" measureGroup="Tnuot" count="0"/>
    <cacheHierarchy uniqueName="[Measures].[c_Tnuot_Shaar_Peula_Makor]" caption="שער פעולה מקור" measure="1" displayFolder="" measureGroup="Tnuot" count="0"/>
    <cacheHierarchy uniqueName="[Measures].[c_Tnuot_Shaar_Matbea]" caption="שער מטבע פעולה" measure="1" displayFolder="" measureGroup="Tnuot" count="0"/>
    <cacheHierarchy uniqueName="[Measures].[c_Tnuot_Erech_Nakuv]" caption="ע.נ. פעולה" measure="1" displayFolder="" measureGroup="Tnuot" count="0"/>
    <cacheHierarchy uniqueName="[Measures].[c_Tnuot_ABS_Erech_Nakuv]" caption="ע.נ. פעולה בערך מוחלט" measure="1" displayFolder="" measureGroup="Tnuot" count="0"/>
    <cacheHierarchy uniqueName="[Measures].[c_Tnuot_Count_Miztaber]" caption="c_Tnuot_Count_Miztaber" measure="1" displayFolder="" count="0"/>
    <cacheHierarchy uniqueName="[Measures].[c_Erech_Nakuv_Miztaber]" caption="c_Erech_Nakuv_Miztaber" measure="1" displayFolder="" count="0"/>
    <cacheHierarchy uniqueName="[Measures].[c_Tnuot_Erech_Nakuv_Miztaber]" caption="ע.נ. מתנועות" measure="1" displayFolder="" count="0"/>
    <cacheHierarchy uniqueName="[Measures].[c_Tnuot_Erech_Nakuv_Yitrot]" caption="ע.נ. מיתרות" measure="1" displayFolder="" count="0"/>
    <cacheHierarchy uniqueName="[Measures].[c_Tnuot_Hefresh_Synteti_Bruto]" caption="הפרש מאג&quot;ח ממשלתי פעולה" measure="1" displayFolder="" measureGroup="Tnuot" count="0"/>
    <cacheHierarchy uniqueName="[Measures].[c_Tnuot_Shaar_Acharon]" caption="שער אחרון" measure="1" displayFolder="" measureGroup="Tnuot" count="0"/>
    <cacheHierarchy uniqueName="[Measures].[c_Tnuot_Shaar_Basis]" caption="שער בסיס" measure="1" displayFolder="" measureGroup="Tnuot" count="0"/>
    <cacheHierarchy uniqueName="[Measures].[c_Tnuot_Tsua_Tchilat_Shana]" caption="תשואה מתחילת שנה" measure="1" displayFolder="" measureGroup="Tnuot" count="0"/>
    <cacheHierarchy uniqueName="[Measures].[c_Tnuot_Tsua_Tchilat_Chodesh]" caption="תשואה מתחילת חודש" measure="1" displayFolder="" measureGroup="Tnuot" count="0"/>
    <cacheHierarchy uniqueName="[Measures].[c_Tnuot_Machzor]" caption="מחזור" measure="1" displayFolder="" measureGroup="Tnuot" count="0"/>
    <cacheHierarchy uniqueName="[Measures].[c_Tnuot_Achuz_Machzor]" caption="ממחזור %" measure="1" displayFolder="" measureGroup="Tnuot" count="0"/>
    <cacheHierarchy uniqueName="[Measures].[c_Tnuot_Shaar_Mimutza]" caption="שער ממוצע" measure="1" displayFolder="" measureGroup="Tnuot" count="0"/>
    <cacheHierarchy uniqueName="[Measures].[c_Tnuot_Achuz_Shaar_Mimutza]" caption="שינוי משער ממוצע" measure="1" displayFolder="" measureGroup="Tnuot" count="0"/>
    <cacheHierarchy uniqueName="[Measures].[c_Tnuot_Achuz_Shaar_Mimutza_bck]" caption="c_Tnuot_Achuz_Shaar_Mimutza_bck" measure="1" displayFolder="" count="0"/>
    <cacheHierarchy uniqueName="[Measures].[c_Tnuot_Schum_Peula]" caption="סכום פעולה" measure="1" displayFolder="" measureGroup="Tnuot" count="0"/>
    <cacheHierarchy uniqueName="[Measures].[c_Tnuot_Schum_Peula_Makor]" caption="סכום פעולה מקור" measure="1" displayFolder="" measureGroup="Tnuot" count="0"/>
    <cacheHierarchy uniqueName="[Measures].[c_Tnuot_Kamut_Analiza]" caption="כמות אנליזה" measure="1" displayFolder="" count="0"/>
    <cacheHierarchy uniqueName="[Measures].[c_Tnuot_Revach_Cheshbonai]" caption="רווח חשבונאי" measure="1" displayFolder="" measureGroup="Tnuot" count="0"/>
    <cacheHierarchy uniqueName="[Measures].[c_Mechir_Yaad_Max]" caption="יעד מקסימום אנליזה" measure="1" displayFolder="" measureGroup="Analiza" count="0"/>
    <cacheHierarchy uniqueName="[Measures].[c_Mechir_Yaad_Min]" caption="יעד מינימום אנליזה" measure="1" displayFolder="" measureGroup="Analiza" count="0"/>
    <cacheHierarchy uniqueName="[Measures].[c_Mirvach_Sikun]" caption="מרווח סיכון אנליזה" measure="1" displayFolder="" measureGroup="Analiza" count="0"/>
    <cacheHierarchy uniqueName="[Measures].[c_Taarich_Idkun]" caption="ת. עדכון המלצה" measure="1" displayFolder="" measureGroup="Analiza" count="0"/>
    <cacheHierarchy uniqueName="[Measures].[c_Taarich_Idkun_Murchav]" caption="c_Taarich_Idkun_Murchav" measure="1" displayFolder="" measureGroup="Analiza" count="0"/>
    <cacheHierarchy uniqueName="[Measures].[c_NB_Mispar_Niar]" caption="מספר ני&quot;ע" measure="1" displayFolder="נכס בודד" measureGroup="Yitrot" count="0"/>
    <cacheHierarchy uniqueName="[Measures].[c_NB_Teur_Ofi_Neches]" caption="אופי הנכס" measure="1" displayFolder="נכס בודד" measureGroup="Yitrot" count="0"/>
    <cacheHierarchy uniqueName="[Measures].[c_NB_Zerat_Mischar]" caption="זירת מסחר" measure="1" displayFolder="נכס בודד" measureGroup="Yitrot" count="0"/>
    <cacheHierarchy uniqueName="[Measures].[c_NB_Derug]" caption="דירוג" measure="1" displayFolder="נכס בודד" measureGroup="Yitrot" count="0"/>
    <cacheHierarchy uniqueName="[Measures].[c_NB_Shem_Medareg]" caption="שם מדרג" measure="1" displayFolder="נכס בודד" measureGroup="Yitrot" count="0"/>
    <cacheHierarchy uniqueName="[Measures].[c_NB_Sug_Matbea]" caption="סוג מטבע" measure="1" displayFolder="נכס בודד" measureGroup="Yitrot" count="0"/>
    <cacheHierarchy uniqueName="[Measures].[c_NB_Achuz_Me_Tik]" caption="מתיק %" measure="1" displayFolder="נכס בודד" measureGroup="Yitrot" count="0"/>
    <cacheHierarchy uniqueName="[Measures].[c_NB_Achuz_Me_Av]" caption="שעור מנכסי אפיק ההשקעה" measure="1" displayFolder="נכס בודד" measureGroup="Yitrot" count="0"/>
    <cacheHierarchy uniqueName="[Measures].[c_NB_Mispar_Manpik]" caption="מספר מנפיק" measure="1" displayFolder="נכס בודד" measureGroup="Yitrot" count="0"/>
    <cacheHierarchy uniqueName="[Measures].[c_NB_Sapak_Meida]" caption="ספק המידע" measure="1" displayFolder="נכס בודד" measureGroup="Yitrot" count="0"/>
    <cacheHierarchy uniqueName="[Measures].[c_NB_Shem_Manpik]" caption="c_NB_Shem_Manpik" measure="1" displayFolder="Neches Boded" measureGroup="Yitrot" count="0"/>
    <cacheHierarchy uniqueName="[Measures].[c_NB_Anaf_Mischar]" caption="ענף מסחר" measure="1" displayFolder="נכס בודד" measureGroup="Yitrot" count="0"/>
    <cacheHierarchy uniqueName="[Measures].[c_NB_Neches_Basis]" caption="נכס הבסיס" measure="1" displayFolder="נכס בודד" measureGroup="Yitrot" count="0"/>
    <cacheHierarchy uniqueName="[Measures].[c_NB_KL_Consortium]" caption="קונסורציום כן/לא" measure="1" displayFolder="נכס בודד" measureGroup="Yitrot" count="0"/>
    <cacheHierarchy uniqueName="[Measures].[c_NB_Alut]" caption="עלות" measure="1" displayFolder="נכס בודד" measureGroup="Yitrot" count="0"/>
    <cacheHierarchy uniqueName="[Measures].[c_NB_Shita_Doch_Kaspi]" caption="השיטה שיושמה בדוח הכספי" measure="1" displayFolder="נכס בודד" measureGroup="Yitrot" count="0"/>
    <cacheHierarchy uniqueName="[Measures].[c_NB_Tesua_Le_Pidyon_ShoviHogen]" caption="תשואה לפדיון לפי שווי הוגן" measure="1" displayFolder="נכס בודד" measureGroup="Yitrot" count="0"/>
    <cacheHierarchy uniqueName="[Measures].[c_NB_Tzamud_LoTzamud]" caption="צמוד/לא צמוד" measure="1" displayFolder="נכס בודד" measureGroup="Yitrot" count="0"/>
    <cacheHierarchy uniqueName="[Measures].[c_NB_Taarich_Sium_Hitchayvut]" caption="תאריך סיום התחייבות" measure="1" displayFolder="נכס בודד" measureGroup="Yitrot" count="0"/>
    <cacheHierarchy uniqueName="[Measures].[c_NB_Ktovet]" caption="כתובת הנכס" measure="1" displayFolder="" measureGroup="Yitrot" count="0"/>
    <cacheHierarchy uniqueName="[Measures].[c_NB_Test]" caption="c_NB_Test" measure="1" displayFolder="Neches Boded" measureGroup="Yitrot" count="0"/>
    <cacheHierarchy uniqueName="[Measures].[c_blank]" caption="c_blank" measure="1" displayFolder="" count="0"/>
    <cacheHierarchy uniqueName="[Measures].[c_NB_Kod_Manpik]" caption="קוד מנפיק" measure="1" displayFolder="נכס בודד" measureGroup="Yitrot" count="0"/>
    <cacheHierarchy uniqueName="[Measures].[c_RFD_Shovi_Tchila]" caption="c_RFD_Shovi_Tchila" measure="1" displayFolder="" count="0"/>
    <cacheHierarchy uniqueName="[Measures].[c_RFD_Shovi_Sof]" caption="c_RFD_Shovi_Sof" measure="1" displayFolder="" count="0"/>
    <cacheHierarchy uniqueName="[Measures].[c_RFD_CF]" caption="c_RFD_CF" measure="1" displayFolder="" count="0"/>
    <cacheHierarchy uniqueName="[Measures].[c_RFD_CF_Mas]" caption="c_RFD_CF_Mas" measure="1" displayFolder="" count="0"/>
    <cacheHierarchy uniqueName="[Measures].[c_RFD_Revach]" caption="c_RFD_Revach" measure="1" displayFolder="" count="0"/>
    <cacheHierarchy uniqueName="[Measures].[c_RFD_Mone_Shiklul]" caption="c_RFD_Mone_Shiklul" measure="1" displayFolder="" count="0"/>
    <cacheHierarchy uniqueName="[Measures].[c_RFD_Machne_Shiklul]" caption="c_RFD_Machne_Shiklul" measure="1" displayFolder="" count="0"/>
    <cacheHierarchy uniqueName="[Measures].[c_RFD_Meshuklal]" caption="c_RFD_Meshuklal" measure="1" displayFolder="" count="0"/>
    <cacheHierarchy uniqueName="[Measures].[c_RFD_Schum_Meshuklal]" caption="c_RFD_Schum_Meshuklal" measure="1" displayFolder="" count="0"/>
    <cacheHierarchy uniqueName="[Measures].[c_RFD_Shovi_Mimutza]" caption="c_RFD_Shovi_Mimutza" measure="1" displayFolder="" count="0"/>
    <cacheHierarchy uniqueName="[Measures].[c_RFD_Tsua]" caption="c_RFD_Tsua" measure="1" displayFolder="" count="0"/>
    <cacheHierarchy uniqueName="[Measures].[c_PLC_Shovi_Sof]" caption="שווי סוף תקופה" measure="1" displayFolder="חודשי PL" measureGroup="Yitrot" count="0"/>
    <cacheHierarchy uniqueName="[Measures].[c_PLC_Shovi_NIS]" caption="c_PLC_Shovi_NIS" measure="1" displayFolder="" count="0"/>
    <cacheHierarchy uniqueName="[Measures].[c_PLC_Yamei_Tkufa_Shovi]" caption="c_PLC_Yamei_Tkufa_Shovi" measure="1" displayFolder="" count="0"/>
    <cacheHierarchy uniqueName="[Measures].[c_PLC_Shovi_Mimutza]" caption="אחזקת ממוצעת" measure="1" displayFolder="חודשי PL" measureGroup="Yitrot" count="0"/>
    <cacheHierarchy uniqueName="[Measures].[c_PLC_Revach_Yomi]" caption="רווח" measure="1" displayFolder="חודשי PL" measureGroup="Yitrot" count="0"/>
    <cacheHierarchy uniqueName="[Measures].[c_PLC_Tsua]" caption="תשואה" measure="1" displayFolder="חודשי PL" measureGroup="Yitrot" count="0"/>
    <cacheHierarchy uniqueName="[Measures].[c_PLC_Chasifa_Menayot_NIS]" caption="c_PLC_Chasifa_Menayot_NIS" measure="1" displayFolder="" count="0"/>
    <cacheHierarchy uniqueName="[Measures].[c_PLC_Chasifa_Menayot_Mimutza]" caption="אחזקת ממוצעת נ.ב" measure="1" displayFolder="חודשי PL" measureGroup="Yitrot" count="0"/>
    <cacheHierarchy uniqueName="[Measures].[c_PLC_Chasifa_Menayot_Tik_Mimutza]" caption="c_PLC_Chasifa_Menayot_Tik_Mimutza" measure="1" displayFolder="" count="0"/>
    <cacheHierarchy uniqueName="[Measures].[c_PLC_Chasifa_Menayot_Achuz_Me_Tik_Mimutza]" caption="מתיק %" measure="1" displayFolder="חודשי PL" measureGroup="Yitrot" count="0"/>
    <cacheHierarchy uniqueName="[Measures].[c_PLC_Chasifa_Menayot_Tsua]" caption="תשואה נ.ב" measure="1" displayFolder="חודשי PL" measureGroup="Yitrot" count="0"/>
    <cacheHierarchy uniqueName="[Measures].[c_PLC_Chasifa_Menayot_Truma_Tsua]" caption="תרומה לתשואה נ.ב" measure="1" displayFolder="חודשי PL" measureGroup="Yitrot" count="0"/>
    <cacheHierarchy uniqueName="[Measures].[c_PLC_Tchilat_Tkufa_MemberStr]" caption="c_PLC_Tchilat_Tkufa_MemberStr" measure="1" displayFolder="" count="0"/>
    <cacheHierarchy uniqueName="[Measures].[c_PLC_Tsua_Matbea_Hashvaa]" caption="c_PLC_Tsua_Matbea_Hashvaa" measure="1" displayFolder="" count="0"/>
    <cacheHierarchy uniqueName="[Measures].[c_PLC_Tsua_Madad_Hashvaa]" caption="תשואה שוק" measure="1" displayFolder="חודשי PL" measureGroup="Yitrot" count="0"/>
    <cacheHierarchy uniqueName="[Measures].[c_PLR_Shovi_Tchila]" caption="שווי תחילת תקופה" measure="1" displayFolder="PL_REP" measureGroup="Yitrot" count="0"/>
    <cacheHierarchy uniqueName="[Measures].[c_PLR_Shovi_Sof]" caption="שווי סוף תקופה" measure="1" displayFolder="PL_REP" measureGroup="Yitrot" count="0"/>
    <cacheHierarchy uniqueName="[Measures].[c_PLR_Kamut_Sof]" caption="כמות יתרת סגירה" measure="1" displayFolder="PL_REP" measureGroup="Yitrot" count="0"/>
    <cacheHierarchy uniqueName="[Measures].[c_PLR_Hefreshei_Shaar]" caption="הפרשי שער רווח שטרם מומש" measure="1" displayFolder="PL_REP" measureGroup="Yitrot" count="0"/>
    <cacheHierarchy uniqueName="[Measures].[c_PLR_Hefreshei_Mechir]" caption="הפרשי מחיר רווח שטרם מומש" measure="1" displayFolder="PL_REP" measureGroup="Yitrot" count="0"/>
    <cacheHierarchy uniqueName="[Measures].[c_PLR_Tazrim_Rechisha]" caption="ת.מ.:רכישה" measure="1" displayFolder="PL_REP" measureGroup="Yitrot" count="0"/>
    <cacheHierarchy uniqueName="[Measures].[c_PLR_Tazrim_Mechira]" caption="ת.מ.:מכירה" measure="1" displayFolder="PL_REP" measureGroup="Yitrot" count="0"/>
    <cacheHierarchy uniqueName="[Measures].[c_PLR_Tazrim_Amalot]" caption="ת.מ.:עמלות" measure="1" displayFolder="PL_REP" measureGroup="Yitrot" count="0"/>
    <cacheHierarchy uniqueName="[Measures].[c_PLR_Tazrim_HechzereiKeren]" caption="ת.מ.:החזרי קרן" measure="1" displayFolder="PL_REP" measureGroup="Yitrot" count="0"/>
    <cacheHierarchy uniqueName="[Measures].[c_PLR_Tazrim_Takbulim]" caption="ת.מ.:תקבולים" measure="1" displayFolder="PL_REP" measureGroup="Yitrot" count="0"/>
    <cacheHierarchy uniqueName="[Measures].[c_PLR_Tazrim_Mas]" caption="ת.מ.:מס" measure="1" displayFolder="PL_REP" measureGroup="Yitrot" count="0"/>
    <cacheHierarchy uniqueName="[Measures].[c_PLR_Tazrim_Acher]" caption="ת.מ.:אחר" measure="1" displayFolder="PL_REP" measureGroup="Yitrot" count="0"/>
    <cacheHierarchy uniqueName="[Measures].[c_PLR_Tazrim_Unknown]" caption="ת.מ.:לא ידוע" measure="1" displayFolder="PL_REP" measureGroup="Yitrot" count="0"/>
    <cacheHierarchy uniqueName="[Measures].[c_PLR_Tazrim_Total]" caption="תזרימי מזומנים בתקופה" measure="1" displayFolder="PL_REP" measureGroup="Yitrot" count="0"/>
    <cacheHierarchy uniqueName="[Measures].[c_PLR_Yamei_Tkufa_Total]" caption="c_PLR_Yamei_Tkufa_Total" measure="1" displayFolder="PL_REP" measureGroup="Yitrot" count="0"/>
    <cacheHierarchy uniqueName="[Measures].[c_PLR_Yamei_Tkufa_Shovi]" caption="c_PLR_Yamei_Tkufa_Shovi" measure="1" displayFolder="PL_REP" measureGroup="Yitrot" count="0"/>
    <cacheHierarchy uniqueName="[Measures].[c_PLR_Shovi_Mimutza]" caption="יתרת ספרים ממוצעת" measure="1" displayFolder="PL_REP" measureGroup="Yitrot" count="0"/>
    <cacheHierarchy uniqueName="[Measures].[c_PLR_Tsua]" caption="תשואה" measure="1" displayFolder="PL_REP" measureGroup="Yitrot" count="0"/>
    <cacheHierarchy uniqueName="[Measures].[c_PLR_Tsua_Prev]" caption="c_PLR_Tsua_Prev" measure="1" displayFolder="PL_REP" measureGroup="Yitrot" count="0"/>
    <cacheHierarchy uniqueName="[Measures].[c_PLR_Shovi_Tik_Mimutza]" caption="c_PLR_Shovi_Tik_Mimutza" measure="1" displayFolder="" count="0"/>
    <cacheHierarchy uniqueName="[Measures].[c_PLR_Achuz_Shovi_Me_Tik_Mimutza]" caption="מתיק %" measure="1" displayFolder="PL_REP" measureGroup="Yitrot" count="0"/>
    <cacheHierarchy uniqueName="[Measures].[c_PLR_Truma_Tsua]" caption="תרומה לתשואה" measure="1" displayFolder="PL_REP" measureGroup="Yitrot" count="0"/>
    <cacheHierarchy uniqueName="[Measures].[c_PLR_Chasifa_Menayot_Sof]" caption="חשיפה מניות סוף תקופה" measure="1" displayFolder="PL_REP" measureGroup="Yitrot" count="0"/>
    <cacheHierarchy uniqueName="[Measures].[c_PLR_Chasifa_Menayot_Mimutza]" caption="אחזקת ממוצעת נ.ב" measure="1" displayFolder="PL_REP" measureGroup="Yitrot" count="0"/>
    <cacheHierarchy uniqueName="[Measures].[c_PLR_Chasifa_Menayot_Tik_Mimutza]" caption="c_PLR_Chasifa_Menayot_Tik_Mimutza" measure="1" displayFolder="" count="0"/>
    <cacheHierarchy uniqueName="[Measures].[c_PLR_Chasifa_Menayot_Achuz_Me_Tik_Mimutza]" caption="מתיק %" measure="1" displayFolder="PL_REP" measureGroup="Yitrot" count="0"/>
    <cacheHierarchy uniqueName="[Measures].[c_PLR_Chasifa_Menayot_Tsua]" caption="תשואה נ.ב" measure="1" displayFolder="PL_REP" measureGroup="Yitrot" count="0"/>
    <cacheHierarchy uniqueName="[Measures].[c_PLR_Chasifa_Menayot_Truma_Tsua]" caption="תרומה לתשואה נ.ב" measure="1" displayFolder="PL_REP" measureGroup="Yitrot" count="0"/>
    <cacheHierarchy uniqueName="[Measures].[c_PLR_Chasifa_Sach_Sof]" caption="c_PLR_Chasifa_Sach_Sof" measure="1" displayFolder="PL_Chasifa_Sach" measureGroup="Yitrot" count="0"/>
    <cacheHierarchy uniqueName="[Measures].[c_PLR_Chasifa_Sach_Mimutza]" caption="c_PLR_Chasifa_Sach_Mimutza" measure="1" displayFolder="PL_Chasifa_Sach" measureGroup="Yitrot" count="0"/>
    <cacheHierarchy uniqueName="[Measures].[c_PLR_Chasifa_Sach_Tik_Mimutza]" caption="c_PLR_Chasifa_Sach_Tik_Mimutza" measure="1" displayFolder="" count="0"/>
    <cacheHierarchy uniqueName="[Measures].[c_PLR_Chasifa_Sach_Achuz_Me_Tik_Mimutza]" caption="סך מתיק %" measure="1" displayFolder="PL_Chasifa_Sach" measureGroup="Yitrot" count="0"/>
    <cacheHierarchy uniqueName="[Measures].[c_PLR_Chasifa_Sach_Tsua]" caption="c_PLR_Chasifa_Sach_Tsua" measure="1" displayFolder="PL_Chasifa_Sach" measureGroup="Yitrot" count="0"/>
    <cacheHierarchy uniqueName="[Measures].[c_PLR_Chasifa_Sach_Truma_Tsua]" caption="c_PLR_Chasifa_Sach_Truma_Tsua" measure="1" displayFolder="PL_Chasifa_Sach" measureGroup="Yitrot" count="0"/>
    <cacheHierarchy uniqueName="[Measures].[c_PLR_Madad_Hashvaa_MemberStr]" caption="c_PLR_Madad_Hashvaa_MemberStr" measure="1" displayFolder="" count="0"/>
    <cacheHierarchy uniqueName="[Measures].[c_PLR_Madad_Hashvaa]" caption="שוק" measure="1" displayFolder="PL_REP" measureGroup="Yitrot" count="0"/>
    <cacheHierarchy uniqueName="[Measures].[c_PLR_Matbea_Hashvaa_MemberStr]" caption="c_PLR_Matbea_Hashvaa_MemberStr" measure="1" displayFolder="" count="0"/>
    <cacheHierarchy uniqueName="[Measures].[c_PLR_Tsua_Matbea_Hashvaa]" caption="c_PLR_Tsua_Matbea_Hashvaa" measure="1" displayFolder="" count="0"/>
    <cacheHierarchy uniqueName="[Measures].[c_PLR_Tsua_Madad_Hashvaa]" caption="תשואה שוק" measure="1" displayFolder="PL_REP" measureGroup="Yitrot" count="0"/>
    <cacheHierarchy uniqueName="[Measures].[c_Kod_Ashrai_Manpik]" caption="קוד לווה" measure="1" displayFolder="אשראי" measureGroup="Ashrai" count="0"/>
    <cacheHierarchy uniqueName="[Measures].[c_Teur_Ashrai_Manpik]" caption="תאור לווה" measure="1" displayFolder="אשראי" measureGroup="Ashrai" count="0"/>
    <cacheHierarchy uniqueName="[Measures].[c_Shem Ish Kesher 1]" caption="שם איש קשר 1" measure="1" displayFolder="אשראי" measureGroup="Ashrai" count="0"/>
    <cacheHierarchy uniqueName="[Measures].[c_Shem Ish Kesher 2]" caption="שם איש קשר 2" measure="1" displayFolder="אשראי" measureGroup="Ashrai" count="0"/>
    <cacheHierarchy uniqueName="[Measures].[c_Shem Ish Kesher 3]" caption="שם איש קשר 3" measure="1" displayFolder="אשראי" measureGroup="Ashrai" count="0"/>
    <cacheHierarchy uniqueName="[Measures].[c_Email Ish Kesher 1]" caption="אימייל איש קשר 1" measure="1" displayFolder="אשראי" measureGroup="Ashrai" count="0"/>
    <cacheHierarchy uniqueName="[Measures].[c_Email Ish Kesher 2]" caption="אימייל איש קשר 2" measure="1" displayFolder="אשראי" measureGroup="Ashrai" count="0"/>
    <cacheHierarchy uniqueName="[Measures].[c_Email Ish Kesher 3]" caption="אימייל איש קשר 3" measure="1" displayFolder="אשראי" measureGroup="Ashrai" count="0"/>
    <cacheHierarchy uniqueName="[Measures].[c_Telephone Ish Kesher 1]" caption="טלפון איש קשר 1" measure="1" displayFolder="אשראי" measureGroup="Ashrai" count="0"/>
    <cacheHierarchy uniqueName="[Measures].[c_Telephone Ish Kesher 2]" caption="טלפון איש קשר 2" measure="1" displayFolder="אשראי" measureGroup="Ashrai" count="0"/>
    <cacheHierarchy uniqueName="[Measures].[c_Telephone Ish Kesher 3]" caption="טלפון איש קשר 3" measure="1" displayFolder="אשראי" measureGroup="Ashrai" count="0"/>
    <cacheHierarchy uniqueName="[Measures].[c_Kod Misgeret]" caption="קוד מסגרת" measure="1" displayFolder="אשראי" measureGroup="Ashrai" count="0"/>
    <cacheHierarchy uniqueName="[Measures].[c_Gorem_Metapel_1]" caption="גורם מטפל 1" measure="1" displayFolder="אשראי" measureGroup="Ashrai" count="0"/>
    <cacheHierarchy uniqueName="[Measures].[c_Gorem_Metapel_2]" caption="גורם מטפל 2" measure="1" displayFolder="אשראי" measureGroup="Ashrai" count="0"/>
    <cacheHierarchy uniqueName="[Measures].[c_Gorem_Metapel_3]" caption="גורם מטפל 3" measure="1" displayFolder="אשראי" measureGroup="Ashrai" count="0"/>
    <cacheHierarchy uniqueName="[Measures].[c_Miargen_1]" caption="מארגן 1" measure="1" displayFolder="אשראי" measureGroup="Ashrai" count="0"/>
    <cacheHierarchy uniqueName="[Measures].[c_Miargen_2]" caption="מארגן 2" measure="1" displayFolder="אשראי" measureGroup="Ashrai" count="0"/>
    <cacheHierarchy uniqueName="[Measures].[c_Miargen_3]" caption="מארגן 3" measure="1" displayFolder="אשראי" measureGroup="Ashrai" count="0"/>
    <cacheHierarchy uniqueName="[Measures].[c_Mimamen_Shutaf_1]" caption="מממן שותף 1" measure="1" displayFolder="אשראי" measureGroup="Ashrai" count="0"/>
    <cacheHierarchy uniqueName="[Measures].[c_Mimamen_Shutaf_2]" caption="מממן שותף 2" measure="1" displayFolder="אשראי" measureGroup="Ashrai" count="0"/>
    <cacheHierarchy uniqueName="[Measures].[c_Mimamen_Shutaf_3]" caption="מממן שותף 3" measure="1" displayFolder="אשראי" measureGroup="Ashrai" count="0"/>
    <cacheHierarchy uniqueName="[Measures].[c_Status_Misgeret]" caption="סטטוס מסגרת אשראי" measure="1" displayFolder="אשראי" measureGroup="Ashrai" count="0"/>
    <cacheHierarchy uniqueName="[Measures].[c_Taarich_Sium]" caption="תאריך סיום מסגרת" measure="1" displayFolder="אשראי" measureGroup="Ashrai" count="0"/>
    <cacheHierarchy uniqueName="[Measures].[c_Taarich_Tchila]" caption="תאריך התחלת מסגרת" measure="1" displayFolder="אשראי" measureGroup="Ashrai" count="0"/>
    <cacheHierarchy uniqueName="[Measures].[c_Teur_Consortium]" caption="קונסורציום" measure="1" displayFolder="אשראי" measureGroup="Ashrai" count="0"/>
    <cacheHierarchy uniqueName="[Measures].[c_Teur_Anaf_Ashrai]" caption="ענף" measure="1" displayFolder="אשראי" measureGroup="Ashrai" count="0"/>
    <cacheHierarchy uniqueName="[Measures].[c_Kvutzat_Lovim_Ashrai]" caption="קבוצת לווים" measure="1" displayFolder="אשראי" measureGroup="Ashrai" count="0"/>
    <cacheHierarchy uniqueName="[Measures].[c_Schum Misgeret Ashrai]" caption="סכום מסגרת" measure="1" displayFolder="" measureGroup="Ashrai" count="0"/>
    <cacheHierarchy uniqueName="[Measures].[c_Schum Misgeret Ashrai2]" caption="סכום מסגרת" measure="1" displayFolder="אשראי" measureGroup="Ashrai" count="0"/>
    <cacheHierarchy uniqueName="[Measures].[c_Achuz Pitzul Ashrai]" caption="פיצול %" measure="1" displayFolder="" measureGroup="Ashrai" count="0"/>
    <cacheHierarchy uniqueName="[Measures].[c_Achuz Pitzul Ashrai2]" caption="פיצול %" measure="1" displayFolder="אשראי" measureGroup="Ashrai" count="0"/>
    <cacheHierarchy uniqueName="[Measures].[c_Yitra_Ashrai]" caption="יתרה ניצול בש&quot;ח" measure="1" displayFolder="" measureGroup="Ashrai" count="0"/>
    <cacheHierarchy uniqueName="[Measures].[c_Yitra_Ashrai2]" caption="יתרה ניצול בש&quot;ח" measure="1" displayFolder="אשראי" measureGroup="Ashrai" count="0"/>
    <cacheHierarchy uniqueName="[Measures].[c_Yitra_Ashrai_Matbea]" caption="יתרה ניצול מטבע מוביל" measure="1" displayFolder="" measureGroup="Ashrai" count="0"/>
    <cacheHierarchy uniqueName="[Measures].[c_Yitra_Ashrai_Matbea2]" caption="יתרה ניצול מטבע מוביל" measure="1" displayFolder="אשראי" measureGroup="Ashrai" count="0"/>
    <cacheHierarchy uniqueName="[Measures].[c_Shovi_Ashrai]" caption="שווי" measure="1" displayFolder="" measureGroup="Ashrai" count="0"/>
    <cacheHierarchy uniqueName="[Measures].[c_Kamut_Ashrai]" caption="כמות" measure="1" displayFolder="" measureGroup="Ashrai" count="0"/>
    <cacheHierarchy uniqueName="[Measures].[c_Shovi_Metuam_Ashrai]" caption="שווי מתואם" measure="1" displayFolder="" measureGroup="Ashrai" count="0"/>
    <cacheHierarchy uniqueName="[Measures].[c_Shovi_Hogen_Ashrai]" caption="שווי הוגן" measure="1" displayFolder="" measureGroup="Ashrai" count="0"/>
    <cacheHierarchy uniqueName="[Measures].[c_Chasifa_Sach_Ashrai]" caption="סה&quot;כ חשיפה" measure="1" displayFolder="" measureGroup="Ashrai" count="0"/>
    <cacheHierarchy uniqueName="[Measures].[c_Macham_Ashrai]" caption="מח&quot;מ" measure="1" displayFolder="" measureGroup="Ashrai" count="0"/>
    <cacheHierarchy uniqueName="[Measures].[c_Tesua_Le_Pidyon_Ashrai]" caption="ת.לפדיון" measure="1" displayFolder="" measureGroup="Ashrai" count="0"/>
    <cacheHierarchy uniqueName="[Measures].[c_Achuz_Ribit_Shnatit_Ashrai]" caption="שיעור ריבית" measure="1" displayFolder="" measureGroup="Ashrai" count="0"/>
    <cacheHierarchy uniqueName="[Measures].[c_Tnuot_Schum_Peula_Ashrai]" caption="סכום פעולה" measure="1" displayFolder="" measureGroup="Ashrai" count="0"/>
    <cacheHierarchy uniqueName="[Measures].[c_Shovi_Chodshi_Max]" caption="c_Shovi_Chodshi_Max" measure="1" displayFolder="" count="0"/>
    <cacheHierarchy uniqueName="[Measures].[c_VWAP]" caption="VWAP" measure="1" displayFolder="" measureGroup="Mishtanim" count="0"/>
    <cacheHierarchy uniqueName="[Measures].[c_Chasifa_Tik]" caption="c_Chasifa_Tik" measure="1" displayFolder="" count="0"/>
    <cacheHierarchy uniqueName="[Measures].[c_Achuz_Chasifa_Menayot_Me_Chasifa_Sach]" caption="% מתיק חשיפה" measure="1" displayFolder="" measureGroup="Yitrot" count="0"/>
    <cacheHierarchy uniqueName="[Measures].[c_Achuz_Chasifa_Delta_1_Chasifa_Sach]" caption="% דלתא 1 מסך חשיפה" measure="1" displayFolder="" measureGroup="Yitrot" count="0"/>
    <cacheHierarchy uniqueName="[Measures].[c_Mishkal_Portfolio_TA125]" caption="אחוז בת&quot;א 125" measure="1" displayFolder="" measureGroup="Mishtanim" count="0"/>
    <cacheHierarchy uniqueName="[Measures].[c_Hefresh_Portfolio_TA125]" caption="הפרש מת&quot;א 125" measure="1" displayFolder="" measureGroup="Mishtanim" count="0"/>
    <cacheHierarchy uniqueName="[Measures].[c_Kod_Kupa_MRM]" caption="חברה MRM" measure="1" displayFolder="" measureGroup="Yitrot" count="0"/>
    <cacheHierarchy uniqueName="[Measures].[c_Shaar_Pticha]" caption="שער פתיחה" measure="1" displayFolder="" measureGroup="Mishtanim" count="0"/>
    <cacheHierarchy uniqueName="[Measures].[c_Chasifa_Matbea_ABS]" caption="חשיפה מטבע בערך מוחלט" measure="1" displayFolder="" count="0"/>
    <cacheHierarchy uniqueName="[Measures].[c_PLC_Yamei_Tkufa_Shovi_init]" caption="c_PLC_Yamei_Tkufa_Shovi_init" measure="1" displayFolder="" count="0" hidden="1"/>
    <cacheHierarchy uniqueName="[Measures].[c_PLR_Yamei_Tkufa_Shovi_init]" caption="c_PLR_Yamei_Tkufa_Shovi_init" measure="1" displayFolder="PL_REP" measureGroup="Yitrot" count="0" hidden="1"/>
    <cacheHierarchy uniqueName="[Measures].[c_Portfolio_TA125]" caption="c_Portfolio_TA125" measure="1" displayFolder="" count="0" hidden="1"/>
    <cacheHierarchy uniqueName="[Measures].[c_Mishkal_TA125]" caption="c_Mishkal_TA125" measure="1" displayFolder="" count="0" hidden="1"/>
    <cacheHierarchy uniqueName="[Time_Days_Set]" caption="Time_Days_Set" set="1" parentSet="306" displayFolder="" count="0" unbalanced="0" unbalancedGroup="0"/>
    <cacheHierarchy uniqueName="[s_Neches_Baalei_Inyan]" caption="s_Neches_Baalei_Inyan" set="1" parentSet="159" displayFolder="" count="0" unbalanced="0" unbalancedGroup="0"/>
    <cacheHierarchy uniqueName="[s_Peilut_Migbalot]" caption="s_Peilut_Migbalot" set="1" parentSet="57" displayFolder="" count="0" unbalanced="0" unbalancedGroup="0"/>
  </cacheHierarchies>
  <kpis count="0"/>
  <dimensions count="34">
    <dimension name="Analiza" uniqueName="[Analiza]" caption="אנליזה"/>
    <dimension name="Ashrai Misgeret" uniqueName="[Ashrai Misgeret]" caption="אשראי"/>
    <dimension name="Astrategya" uniqueName="[Astrategya]" caption="אסטרטגיה"/>
    <dimension name="Broker" uniqueName="[Broker]" caption="ברוקר"/>
    <dimension name="Charigim" uniqueName="[Charigim]" caption="סינון חריגים"/>
    <dimension name="Cheshbon 106" uniqueName="[Cheshbon 106]" caption="פעילות"/>
    <dimension name="Cheshbon BI" uniqueName="[Cheshbon BI]" caption="פעילות בעלי עניין"/>
    <dimension name="Cheshbon KM" uniqueName="[Cheshbon KM]" caption="פעילות"/>
    <dimension name="Cheshbon Panorama" uniqueName="[Cheshbon Panorama]" caption="פעילות"/>
    <dimension name="Custodian" uniqueName="[Custodian]" caption="קסטודיאן"/>
    <dimension name="From Time" uniqueName="[From Time]" caption="זמן תחילת תקופה"/>
    <dimension name="Hakbatza Macham" uniqueName="[Hakbatza Macham]" caption="הקבצה מח&quot;מ"/>
    <dimension name="Keren" uniqueName="[Keren]" caption="קרן"/>
    <dimension name="Makor" uniqueName="[Makor]" caption="מקור"/>
    <dimension name="Matbea" uniqueName="[Matbea]" caption="מטבע"/>
    <dimension measure="1" name="Measures" uniqueName="[Measures]" caption="Measures"/>
    <dimension name="Medida" uniqueName="[Medida]" caption="מדידה"/>
    <dimension name="Migbala" uniqueName="[Migbala]" caption="מגבלה"/>
    <dimension name="Neches" uniqueName="[Neches]" caption="נכס"/>
    <dimension name="Peilut Migbalot" uniqueName="[Peilut Migbalot]" caption="פעילות"/>
    <dimension name="Peula" uniqueName="[Peula]" caption="Peula"/>
    <dimension name="Sal" uniqueName="[Sal]" caption="סלים\מסלולים"/>
    <dimension name="Salim Maslulim" uniqueName="[Salim Maslulim]" caption="סלים\מסלולים"/>
    <dimension name="Shana" uniqueName="[Shana]" caption="שנה"/>
    <dimension name="Shura 106" uniqueName="[Shura 106]" caption="דוח 106"/>
    <dimension name="Status Baalei Inyan" uniqueName="[Status Baalei Inyan]" caption="סטטוס"/>
    <dimension name="Sug Hatzmada" uniqueName="[Sug Hatzmada]" caption="סוג הצמדה"/>
    <dimension name="Sug Migbala" uniqueName="[Sug Migbala]" caption="סוג מגבלה"/>
    <dimension name="Sug Yitra" uniqueName="[Sug Yitra]" caption="Sug Yitra"/>
    <dimension name="Time" uniqueName="[Time]" caption="זמן"/>
    <dimension name="Time Erech" uniqueName="[Time Erech]" caption="זמן"/>
    <dimension name="Time Peula" uniqueName="[Time Peula]" caption="זמן פעולה"/>
    <dimension name="Time Sug" uniqueName="[Time Sug]" caption="תקופה"/>
    <dimension name="Tnua" uniqueName="[Tnua]" caption="תנועה"/>
  </dimensions>
  <measureGroups count="14">
    <measureGroup name="Analiza" caption="אנליזה"/>
    <measureGroup name="Ashrai" caption="אשראי"/>
    <measureGroup name="Medida" caption="Medida"/>
    <measureGroup name="Migbalot" caption="מגבלות"/>
    <measureGroup name="Mishtanim" caption="משתנים"/>
    <measureGroup name="Netunei Shuk" caption="Netunei Shuk"/>
    <measureGroup name="Pitzulim" caption="פיצולים"/>
    <measureGroup name="Revach" caption="רווח"/>
    <measureGroup name="Revach Maslulim" caption="Revach Maslulim"/>
    <measureGroup name="Tnuot" caption="תנועות"/>
    <measureGroup name="Tnuot Maslulim" caption="Tnuot Maslulim"/>
    <measureGroup name="Yitrot" caption="יתרות"/>
    <measureGroup name="Yitrot Keren" caption="Yitrot Keren"/>
    <measureGroup name="Yitrot Maslulim" caption="Yitrot Maslulim"/>
  </measureGroups>
  <maps count="96">
    <map measureGroup="0" dimension="0"/>
    <map measureGroup="0" dimension="13"/>
    <map measureGroup="0" dimension="18"/>
    <map measureGroup="0" dimension="29"/>
    <map measureGroup="1" dimension="1"/>
    <map measureGroup="1" dimension="7"/>
    <map measureGroup="1" dimension="29"/>
    <map measureGroup="2" dimension="16"/>
    <map measureGroup="3" dimension="17"/>
    <map measureGroup="3" dimension="19"/>
    <map measureGroup="3" dimension="27"/>
    <map measureGroup="4" dimension="18"/>
    <map measureGroup="4" dimension="29"/>
    <map measureGroup="4" dimension="30"/>
    <map measureGroup="5" dimension="13"/>
    <map measureGroup="5" dimension="29"/>
    <map measureGroup="6" dimension="12"/>
    <map measureGroup="6" dimension="29"/>
    <map measureGroup="7" dimension="7"/>
    <map measureGroup="7" dimension="8"/>
    <map measureGroup="7" dimension="13"/>
    <map measureGroup="7" dimension="18"/>
    <map measureGroup="7" dimension="29"/>
    <map measureGroup="7" dimension="32"/>
    <map measureGroup="8" dimension="7"/>
    <map measureGroup="8" dimension="8"/>
    <map measureGroup="8" dimension="13"/>
    <map measureGroup="8" dimension="18"/>
    <map measureGroup="8" dimension="29"/>
    <map measureGroup="9" dimension="3"/>
    <map measureGroup="9" dimension="7"/>
    <map measureGroup="9" dimension="8"/>
    <map measureGroup="9" dimension="9"/>
    <map measureGroup="9" dimension="13"/>
    <map measureGroup="9" dimension="18"/>
    <map measureGroup="9" dimension="20"/>
    <map measureGroup="9" dimension="22"/>
    <map measureGroup="9" dimension="29"/>
    <map measureGroup="9" dimension="30"/>
    <map measureGroup="9" dimension="31"/>
    <map measureGroup="9" dimension="33"/>
    <map measureGroup="10" dimension="3"/>
    <map measureGroup="10" dimension="7"/>
    <map measureGroup="10" dimension="9"/>
    <map measureGroup="10" dimension="13"/>
    <map measureGroup="10" dimension="18"/>
    <map measureGroup="10" dimension="22"/>
    <map measureGroup="10" dimension="29"/>
    <map measureGroup="10" dimension="30"/>
    <map measureGroup="10" dimension="31"/>
    <map measureGroup="10" dimension="33"/>
    <map measureGroup="11" dimension="1"/>
    <map measureGroup="11" dimension="2"/>
    <map measureGroup="11" dimension="5"/>
    <map measureGroup="11" dimension="6"/>
    <map measureGroup="11" dimension="7"/>
    <map measureGroup="11" dimension="8"/>
    <map measureGroup="11" dimension="11"/>
    <map measureGroup="11" dimension="13"/>
    <map measureGroup="11" dimension="14"/>
    <map measureGroup="11" dimension="18"/>
    <map measureGroup="11" dimension="21"/>
    <map measureGroup="11" dimension="22"/>
    <map measureGroup="11" dimension="24"/>
    <map measureGroup="11" dimension="28"/>
    <map measureGroup="11" dimension="29"/>
    <map measureGroup="12" dimension="1"/>
    <map measureGroup="12" dimension="2"/>
    <map measureGroup="12" dimension="5"/>
    <map measureGroup="12" dimension="6"/>
    <map measureGroup="12" dimension="7"/>
    <map measureGroup="12" dimension="8"/>
    <map measureGroup="12" dimension="11"/>
    <map measureGroup="12" dimension="12"/>
    <map measureGroup="12" dimension="13"/>
    <map measureGroup="12" dimension="14"/>
    <map measureGroup="12" dimension="18"/>
    <map measureGroup="12" dimension="21"/>
    <map measureGroup="12" dimension="22"/>
    <map measureGroup="12" dimension="24"/>
    <map measureGroup="12" dimension="28"/>
    <map measureGroup="12" dimension="29"/>
    <map measureGroup="13" dimension="1"/>
    <map measureGroup="13" dimension="2"/>
    <map measureGroup="13" dimension="5"/>
    <map measureGroup="13" dimension="7"/>
    <map measureGroup="13" dimension="8"/>
    <map measureGroup="13" dimension="11"/>
    <map measureGroup="13" dimension="13"/>
    <map measureGroup="13" dimension="14"/>
    <map measureGroup="13" dimension="18"/>
    <map measureGroup="13" dimension="21"/>
    <map measureGroup="13" dimension="22"/>
    <map measureGroup="13" dimension="24"/>
    <map measureGroup="13" dimension="28"/>
    <map measureGroup="13" dimension="29"/>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47" applyNumberFormats="0" applyBorderFormats="0" applyFontFormats="0" applyPatternFormats="0" applyAlignmentFormats="0" applyWidthHeightFormats="1" dataCaption="ערכים" updatedVersion="4" minRefreshableVersion="3" showCalcMbrs="0" showMemberPropertyTips="0" showDataTips="0" subtotalHiddenItems="1" rowGrandTotals="0" itemPrintTitles="1" createdVersion="3" indent="0" outline="1" outlineData="1" multipleFieldFilters="0" fieldListSortAscending="1">
  <location ref="D11:P156" firstHeaderRow="1" firstDataRow="3" firstDataCol="1" rowPageCount="4" colPageCount="1"/>
  <pivotFields count="78">
    <pivotField axis="axisCol" allDrilled="1" showAll="0" defaultAttributeDrillState="1">
      <items count="4">
        <item s="1" x="1"/>
        <item s="1" x="2"/>
        <item s="1" x="0"/>
        <item t="default"/>
      </items>
    </pivotField>
    <pivotField allDrilled="1" showAll="0" dataSourceSort="1"/>
    <pivotField showAll="0" dataSourceSort="1"/>
    <pivotField showAll="0" dataSourceSort="1"/>
    <pivotField showAll="0" insertBlankRow="1">
      <items count="17">
        <item c="1" x="0"/>
        <item x="1"/>
        <item x="2"/>
        <item x="3"/>
        <item x="4"/>
        <item n="מסלול כללי עד 25 מניות" x="5"/>
        <item x="6"/>
        <item x="7"/>
        <item x="8"/>
        <item x="9"/>
        <item x="10"/>
        <item x="11"/>
        <item x="12"/>
        <item x="13"/>
        <item x="14"/>
        <item x="15"/>
        <item t="default"/>
      </items>
    </pivotField>
    <pivotField showAll="0" dataSourceSort="1"/>
    <pivotField showAll="0"/>
    <pivotField showAll="0"/>
    <pivotField showAll="0" dataSourceSort="1"/>
    <pivotField showAll="0" dataSourceSort="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hideNewItems="1" dataSourceSort="1">
      <items count="1">
        <item t="default"/>
      </items>
    </pivotField>
    <pivotField axis="axisPage" showAll="0" hideNewItems="1" dataSourceSort="1">
      <items count="1">
        <item t="default"/>
      </items>
    </pivotField>
    <pivotField axis="axisPage" showAll="0" hideNewItems="1" dataSourceSort="1">
      <items count="1">
        <item t="default"/>
      </items>
    </pivotField>
    <pivotField axis="axisRow" allDrilled="1" showAll="0" dataSourceSort="1" defaultAttributeDrillState="1">
      <items count="1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t="default"/>
      </items>
    </pivotField>
    <pivotField axis="axisRow" allDrilled="1" showAll="0" defaultAttributeDrillState="1">
      <items count="86">
        <item n="מגדל מסלול מניות" s="1" x="8"/>
        <item n="מגדל השתלמות מסלול מניות" x="58"/>
        <item n="מגדל לתגמולים ולפיצויים מסלול מניות" x="29"/>
        <item n="מגדל גמל להשקעה מסלול מניות" x="21"/>
        <item n="מגדל מקפת משלימה מסלול מניות" x="65"/>
        <item n="מקפת אישית פנסיונרים מסלול מניות מ2018" x="76"/>
        <item n="מגדל מקפת אישית מסלול מניות" x="62"/>
        <item n="מגדל מסלול אג&quot;ח ממשלת ישראל" x="14"/>
        <item n="מגדל השתלמות מסלול אג&quot;ח ממשלת ישראל" x="61"/>
        <item n="מגדל לתגמולים ולפיצוים מסלול אגח ממשלת ישראל" x="27"/>
        <item n="מגדל גמל להשקעה מסלול אגח ממשלת ישראל" x="17"/>
        <item n="מגדל מסלול אגח" s="1" x="3"/>
        <item n="מגדל השתלמות מסלול אג&quot;ח" x="57"/>
        <item n="מגדל מקפת משלימה מסלול אג&quot;ח" x="66"/>
        <item n="מקפת אישית פנסיונרים מסלול אגח מ2018" x="75"/>
        <item n="מגדל מקפת אישית מסלול אג&quot;ח" x="63"/>
        <item n="מגדל מסלול אג&quot;ח עד 10% מניות" s="1" x="5"/>
        <item n="מגדל השתלמות מסלול אג&quot;ח עד 10% מניות" x="56"/>
        <item n="מגדל לתגמולים ופיצוים מסלול אגח עד10% מניות" x="30"/>
        <item n="מגדל גמל להשקעה מסלול אגח עד 10% מניות" x="16"/>
        <item n="מגדל מסלול אגח עד 25% במניות" s="1" x="6"/>
        <item n="מגדל מסלול שקלי טווח קצר" s="1" x="2"/>
        <item n="מגדל השתלמות מסלול שקלי טווח קצר" x="59"/>
        <item n="מגדל לתגמולים ולפיצויים מסלול שקלי טווח קצר" x="26"/>
        <item n="מגדל גמל להשקעה מסלול שקלי טווח קצר" x="20"/>
        <item n="מגדל מקפת משלימה מסלול שקלי טווח קצר" x="67"/>
        <item n="מגדל מקפת אישית מסלול שקלי טווח קצר" x="64"/>
        <item n="מגדל מסלול חו&quot;ל" s="1" x="4"/>
        <item n="מגדל השתלמות מסלול חו&quot;ל" x="60"/>
        <item n="מגדל לתגמולים ולפיצויים מסלול חו&quot;ל" x="28"/>
        <item n="מגדל גמל להשקעה מסלול חול" x="19"/>
        <item n="משתתף ברווחים " s="1" x="0"/>
        <item n="י החדשה" s="1" x="1"/>
        <item n="יוזמה ותיקה פנסיה" x="31"/>
        <item n="מגדל מקפת משלימה" x="32"/>
        <item n="מגדל מקפת פנסיונרים חדשים" x="33"/>
        <item n="מגדל מקפת פנסיונרים זכאים קיימים" x="34"/>
        <item n="נוסטרו" x="35"/>
        <item n="מגדל מרכזית לפיצויים" x="36"/>
        <item n="מגדל השתלמות מסלול כללי" x="37"/>
        <item n="נוסטרו אלמנטר אליהו" x="38"/>
        <item n="נוסטרו חיים" x="39"/>
        <item n="נוסטרו אלמנטר" x="40"/>
        <item n="נוסטרו הון" x="41"/>
        <item n="מקפת ניהול קרנות פנסיה" x="42"/>
        <item n="מסלול כללי עד 65 מניות" s="1" x="7"/>
        <item n="עידן חדש" x="43"/>
        <item n=" מגדל מקפת אישית" x="44"/>
        <item n="מקפת מרכזית לדמי מחלה" x="45"/>
        <item n="מגדל מקפת אישית מסלול לבני 50 ומטה" x="46"/>
        <item n="מגדל מקפת אישית מסלול לבני 50-60" x="47"/>
        <item n="מגדל מקפת אישית מסלול לבני 60 ומעלה" x="48"/>
        <item n="מקפת משלימה פנסיונרים" x="49"/>
        <item n="יוזמה עמיתי ביניים" x="50"/>
        <item n="מקפת מרכזית פנסיה תקציבית" x="51"/>
        <item n="מגדל מקפת אישית מסלול הלכה" x="52"/>
        <item n=" מגדל מקפת פנסיונרים הלכה" x="53"/>
        <item n="מגדל מקפת משלימה מסלול הלכה" x="54"/>
        <item n="מקפת משלימה פנסיונרים הלכה" x="55"/>
        <item n="איחוד סוכנויות השקעות" x="15"/>
        <item n="מגדל מסלול הלכה" s="1" x="9"/>
        <item n="מגדל השתלמות מסלול הלכה" x="68"/>
        <item n="מגדל גמל להשקעה מסלול הלכה" x="18"/>
        <item n="מגדל גמל להשקעה מסלול כללי" x="22"/>
        <item n="מגדל חסכון לילד- מסלול הלכה" x="69"/>
        <item n="מגדל חסכון לילד- סיכון בינוני" x="70"/>
        <item n="מגדל חסכון לילד- סיכון מועט" x="71"/>
        <item n="מגדל חסכון לילד- סיכון מוגבר" x="72"/>
        <item n="מגדל מקפת אישית פנסיונרים מ 2018" x="73"/>
        <item n="מגדל מקפת משלימה פנסיונרים מ 2018" x="74"/>
        <item n="מקפת אישית פנסיונר כשר מ-2018" x="77"/>
        <item n="מגדל לתגמולים ולפיצויים מסלול לבני 50 ומטה" x="23"/>
        <item n="מגדל לתגמולים ולפיצויים מסלול לבני 50 עד 60" x="24"/>
        <item n="מגדל לתגמולים ולפיצויים מסלול לבני 60 ומעלה" x="25"/>
        <item n="מגדל השתלמות מסלול לבני 50 ומטה" x="78"/>
        <item n="מגדל השתלמות מסלול לבני 50 עד 60" x="79"/>
        <item n="מגדל השתלמות מסלול לבני 60 ומעלה" x="80"/>
        <item n="מגדל השתלמות מסלול פאסיבי כללי" x="81"/>
        <item n="מגדל מקפת משלימה מסלול לבני 50 ומטה" x="82"/>
        <item n="מגדל מקפת משלימה מסלול לבני 50-60" x="83"/>
        <item n="מגדל מסלול לבני 50 עד 60" s="1" x="10"/>
        <item n="מגדל מסלול לבני 60 ומעלה" s="1" x="11"/>
        <item n="מגדל מסלול למקבלי קצבה" s="1" x="12"/>
        <item n="מגדל מקפת משלימה מסלול לבני 60 ומעלה" x="84"/>
        <item n="מגדל מסלול לבני 50 ומטה" s="1" x="13"/>
        <item t="default"/>
      </items>
    </pivotField>
    <pivotField showAll="0" dataSourceSort="1" defaultSubtotal="0" showPropTip="1"/>
    <pivotField dataField="1" showAll="0"/>
    <pivotField dataField="1" showAll="0"/>
    <pivotField dataField="1" showAll="0"/>
    <pivotField dataField="1" showAll="0"/>
    <pivotField axis="axisPage" allDrilled="1" showAll="0" dataSourceSort="1" defaultAttributeDrillState="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s>
  <rowFields count="2">
    <field x="42"/>
    <field x="41"/>
  </rowFields>
  <rowItems count="143">
    <i>
      <x/>
    </i>
    <i r="1">
      <x v="57"/>
    </i>
    <i r="1">
      <x v="60"/>
    </i>
    <i r="1">
      <x v="64"/>
    </i>
    <i r="1">
      <x v="74"/>
    </i>
    <i r="1">
      <x v="82"/>
    </i>
    <i r="1">
      <x v="87"/>
    </i>
    <i r="1">
      <x v="110"/>
    </i>
    <i r="1">
      <x v="148"/>
    </i>
    <i>
      <x v="11"/>
    </i>
    <i r="1">
      <x v="57"/>
    </i>
    <i r="1">
      <x v="64"/>
    </i>
    <i r="1">
      <x v="74"/>
    </i>
    <i r="1">
      <x v="77"/>
    </i>
    <i r="1">
      <x v="87"/>
    </i>
    <i r="1">
      <x v="110"/>
    </i>
    <i r="1">
      <x v="119"/>
    </i>
    <i r="1">
      <x v="148"/>
    </i>
    <i>
      <x v="16"/>
    </i>
    <i r="1">
      <x v="57"/>
    </i>
    <i r="1">
      <x v="64"/>
    </i>
    <i r="1">
      <x v="74"/>
    </i>
    <i r="1">
      <x v="77"/>
    </i>
    <i r="1">
      <x v="87"/>
    </i>
    <i r="1">
      <x v="110"/>
    </i>
    <i r="1">
      <x v="119"/>
    </i>
    <i r="1">
      <x v="148"/>
    </i>
    <i>
      <x v="20"/>
    </i>
    <i r="1">
      <x v="57"/>
    </i>
    <i r="1">
      <x v="64"/>
    </i>
    <i r="1">
      <x v="74"/>
    </i>
    <i r="1">
      <x v="77"/>
    </i>
    <i r="1">
      <x v="87"/>
    </i>
    <i r="1">
      <x v="110"/>
    </i>
    <i r="1">
      <x v="119"/>
    </i>
    <i r="1">
      <x v="148"/>
    </i>
    <i>
      <x v="21"/>
    </i>
    <i r="1">
      <x v="57"/>
    </i>
    <i r="1">
      <x v="63"/>
    </i>
    <i r="1">
      <x v="64"/>
    </i>
    <i r="1">
      <x v="74"/>
    </i>
    <i r="1">
      <x v="87"/>
    </i>
    <i r="1">
      <x v="110"/>
    </i>
    <i>
      <x v="27"/>
    </i>
    <i r="1">
      <x v="57"/>
    </i>
    <i r="1">
      <x v="64"/>
    </i>
    <i r="1">
      <x v="74"/>
    </i>
    <i r="1">
      <x v="77"/>
    </i>
    <i r="1">
      <x v="82"/>
    </i>
    <i r="1">
      <x v="87"/>
    </i>
    <i r="1">
      <x v="98"/>
    </i>
    <i r="1">
      <x v="110"/>
    </i>
    <i>
      <x v="31"/>
    </i>
    <i r="1">
      <x v="57"/>
    </i>
    <i r="1">
      <x v="60"/>
    </i>
    <i r="1">
      <x v="64"/>
    </i>
    <i r="1">
      <x v="74"/>
    </i>
    <i r="1">
      <x v="77"/>
    </i>
    <i r="1">
      <x v="82"/>
    </i>
    <i r="1">
      <x v="86"/>
    </i>
    <i r="1">
      <x v="87"/>
    </i>
    <i r="1">
      <x v="95"/>
    </i>
    <i r="1">
      <x v="144"/>
    </i>
    <i r="1">
      <x v="148"/>
    </i>
    <i r="1">
      <x v="149"/>
    </i>
    <i>
      <x v="32"/>
    </i>
    <i r="1">
      <x v="57"/>
    </i>
    <i r="1">
      <x v="60"/>
    </i>
    <i r="1">
      <x v="64"/>
    </i>
    <i r="1">
      <x v="74"/>
    </i>
    <i r="1">
      <x v="77"/>
    </i>
    <i r="1">
      <x v="82"/>
    </i>
    <i r="1">
      <x v="86"/>
    </i>
    <i r="1">
      <x v="87"/>
    </i>
    <i r="1">
      <x v="144"/>
    </i>
    <i r="1">
      <x v="148"/>
    </i>
    <i r="1">
      <x v="149"/>
    </i>
    <i>
      <x v="45"/>
    </i>
    <i r="1">
      <x v="57"/>
    </i>
    <i r="1">
      <x v="64"/>
    </i>
    <i r="1">
      <x v="74"/>
    </i>
    <i r="1">
      <x v="77"/>
    </i>
    <i r="1">
      <x v="82"/>
    </i>
    <i r="1">
      <x v="86"/>
    </i>
    <i r="1">
      <x v="87"/>
    </i>
    <i r="1">
      <x v="145"/>
    </i>
    <i r="1">
      <x v="148"/>
    </i>
    <i r="1">
      <x v="149"/>
    </i>
    <i>
      <x v="60"/>
    </i>
    <i r="1">
      <x v="57"/>
    </i>
    <i r="1">
      <x v="64"/>
    </i>
    <i r="1">
      <x v="74"/>
    </i>
    <i r="1">
      <x v="82"/>
    </i>
    <i r="1">
      <x v="87"/>
    </i>
    <i r="1">
      <x v="110"/>
    </i>
    <i>
      <x v="80"/>
    </i>
    <i r="1">
      <x v="57"/>
    </i>
    <i r="1">
      <x v="60"/>
    </i>
    <i r="1">
      <x v="64"/>
    </i>
    <i r="1">
      <x v="74"/>
    </i>
    <i r="1">
      <x v="77"/>
    </i>
    <i r="1">
      <x v="82"/>
    </i>
    <i r="1">
      <x v="86"/>
    </i>
    <i r="1">
      <x v="87"/>
    </i>
    <i r="1">
      <x v="145"/>
    </i>
    <i r="1">
      <x v="148"/>
    </i>
    <i r="1">
      <x v="149"/>
    </i>
    <i>
      <x v="81"/>
    </i>
    <i r="1">
      <x v="57"/>
    </i>
    <i r="1">
      <x v="60"/>
    </i>
    <i r="1">
      <x v="64"/>
    </i>
    <i r="1">
      <x v="74"/>
    </i>
    <i r="1">
      <x v="77"/>
    </i>
    <i r="1">
      <x v="82"/>
    </i>
    <i r="1">
      <x v="86"/>
    </i>
    <i r="1">
      <x v="87"/>
    </i>
    <i r="1">
      <x v="145"/>
    </i>
    <i r="1">
      <x v="148"/>
    </i>
    <i r="1">
      <x v="149"/>
    </i>
    <i>
      <x v="82"/>
    </i>
    <i r="1">
      <x v="57"/>
    </i>
    <i r="1">
      <x v="60"/>
    </i>
    <i r="1">
      <x v="64"/>
    </i>
    <i r="1">
      <x v="74"/>
    </i>
    <i r="1">
      <x v="77"/>
    </i>
    <i r="1">
      <x v="82"/>
    </i>
    <i r="1">
      <x v="86"/>
    </i>
    <i r="1">
      <x v="87"/>
    </i>
    <i r="1">
      <x v="145"/>
    </i>
    <i r="1">
      <x v="148"/>
    </i>
    <i r="1">
      <x v="149"/>
    </i>
    <i>
      <x v="84"/>
    </i>
    <i r="1">
      <x v="57"/>
    </i>
    <i r="1">
      <x v="60"/>
    </i>
    <i r="1">
      <x v="64"/>
    </i>
    <i r="1">
      <x v="74"/>
    </i>
    <i r="1">
      <x v="77"/>
    </i>
    <i r="1">
      <x v="82"/>
    </i>
    <i r="1">
      <x v="86"/>
    </i>
    <i r="1">
      <x v="87"/>
    </i>
    <i r="1">
      <x v="145"/>
    </i>
    <i r="1">
      <x v="148"/>
    </i>
    <i r="1">
      <x v="149"/>
    </i>
  </rowItems>
  <colFields count="2">
    <field x="0"/>
    <field x="-2"/>
  </colFields>
  <colItems count="12">
    <i>
      <x/>
      <x/>
    </i>
    <i r="1" i="1">
      <x v="1"/>
    </i>
    <i r="1" i="2">
      <x v="2"/>
    </i>
    <i r="1" i="3">
      <x v="3"/>
    </i>
    <i>
      <x v="1"/>
      <x/>
    </i>
    <i r="1" i="1">
      <x v="1"/>
    </i>
    <i r="1" i="2">
      <x v="2"/>
    </i>
    <i r="1" i="3">
      <x v="3"/>
    </i>
    <i>
      <x v="2"/>
      <x/>
    </i>
    <i r="1" i="1">
      <x v="1"/>
    </i>
    <i r="1" i="2">
      <x v="2"/>
    </i>
    <i r="1" i="3">
      <x v="3"/>
    </i>
  </colItems>
  <pageFields count="4">
    <pageField fld="38" hier="306" name="[Time].[Hie Time].[Yom].&amp;[20211231]" cap="31/12/2021"/>
    <pageField fld="29" hier="110" name="[Medida].[Medida].&amp;[2]" cap="אלפי ש&quot;ח"/>
    <pageField fld="48" hier="28" name="[Charigim].[Charigim].&amp;[0]" cap="כל המגבלות"/>
    <pageField fld="77" hier="100" name="[Makor].[Makor].&amp;[]" cap=""/>
  </pageFields>
  <dataFields count="4">
    <dataField fld="44" baseField="0" baseItem="0"/>
    <dataField fld="45" baseField="0" baseItem="0"/>
    <dataField fld="46" baseField="0" baseItem="0"/>
    <dataField fld="47" baseField="0" baseItem="0"/>
  </dataFields>
  <formats count="2">
    <format dxfId="12">
      <pivotArea outline="0" collapsedLevelsAreSubtotals="1" fieldPosition="0"/>
    </format>
    <format dxfId="13">
      <pivotArea field="7" type="button" dataOnly="0" labelOnly="1" outline="0"/>
    </format>
  </formats>
  <pivotHierarchies count="1038">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35">
        <mp field="10"/>
        <mp field="11"/>
        <mp field="12"/>
        <mp field="13"/>
        <mp field="14"/>
        <mp field="15"/>
        <mp field="16"/>
        <mp field="17"/>
        <mp field="18"/>
        <mp field="19"/>
        <mp field="20"/>
        <mp field="21"/>
        <mp field="22"/>
        <mp field="23"/>
        <mp field="24"/>
        <mp field="25"/>
        <mp field="26"/>
        <mp field="27"/>
        <mp field="28"/>
        <mp field="30"/>
        <mp field="31"/>
        <mp field="32"/>
        <mp field="33"/>
        <mp field="34"/>
        <mp field="35"/>
        <mp field="36"/>
        <mp field="37"/>
        <mp field="69"/>
        <mp field="70"/>
        <mp field="71"/>
        <mp field="72"/>
        <mp field="73"/>
        <mp field="74"/>
        <mp field="75"/>
        <mp field="76"/>
      </mps>
      <members count="1" level="1">
        <member name="[Cheshbon KM].[Hie Peilut].[Peilut 1].&amp;[Kod_Peilut_L1_182]"/>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31" level="1">
        <member name="[Makor].[Makor].&amp;[]"/>
        <member name="[Makor].[Makor].&amp;[FI]"/>
        <member name="[Makor].[Makor].&amp;[CFM]"/>
        <member name="[Makor].[Makor].&amp;[SAP]"/>
        <member name="[Makor].[Makor].&amp;[דנאל]"/>
        <member name="[Makor].[Makor].&amp;[מגמה]"/>
        <member name="[Makor].[Makor].&amp;[נאות]"/>
        <member name="[Makor].[Makor].&amp;[גרפיט]"/>
        <member name="[Makor].[Makor].&amp;[FI אחר]"/>
        <member name="[Makor].[Makor].&amp;[SAP_BO]"/>
        <member name="[Makor].[Makor].&amp;[אנליזה]"/>
        <member name="[Makor].[Makor].&amp;[גזברות]"/>
        <member name="[Makor].[Makor].&amp;[בלומברג]"/>
        <member name="[Makor].[Makor].&amp;[SAP_DATA]"/>
        <member name="[Makor].[Makor].&amp;[שוקי הון]"/>
        <member name="[Makor].[Makor].&amp;[דמי ניהול]"/>
        <member name="[Makor].[Makor].&amp;[הסבה 2018]"/>
        <member name="[Makor].[Makor].&amp;[CFM נגזרים]"/>
        <member name="[Makor].[Makor].&amp;[FI מזומנים]"/>
        <member name="[Makor].[Makor].&amp;[שערי ריבית]"/>
        <member name="[Makor].[Makor].&amp;[CFM פקדונות]"/>
        <member name="[Makor].[Makor].&amp;[CFM תקבולים]"/>
        <member name="[Makor].[Makor].&amp;[SAP תקבולים]"/>
        <member name="[Makor].[Makor].&amp;[Neot תקבולים]"/>
        <member name="[Makor].[Makor].&amp;[מסגרות אשראי]"/>
        <member name="[Makor].[Makor].&amp;[Danel תקבולים]"/>
        <member name="[Makor].[Makor].&amp;[סלים_מסלולים NX]"/>
        <member name="[Makor].[Makor].&amp;[מזומנים BAL SAVE]"/>
        <member name="[Makor].[Makor].&amp;[סלים_מסלולים SAP]"/>
        <member name="[Makor].[Makor].&amp;[מזומנים סל BAL SAVE]"/>
        <member name="[Makor].[Makor].&amp;[Lod_FCT_Tnuot_Dynami]"/>
      </members>
    </pivotHierarchy>
    <pivotHierarchy/>
    <pivotHierarchy/>
    <pivotHierarchy/>
    <pivotHierarchy/>
    <pivotHierarchy/>
    <pivotHierarchy/>
    <pivotHierarchy/>
    <pivotHierarchy/>
    <pivotHierarchy/>
    <pivotHierarchy/>
    <pivotHierarchy/>
    <pivotHierarchy>
      <mps count="11">
        <mp field="49"/>
        <mp field="50"/>
        <mp field="51"/>
        <mp field="52"/>
        <mp field="53"/>
        <mp field="54"/>
        <mp field="55"/>
        <mp field="56"/>
        <mp field="57"/>
        <mp field="58"/>
        <mp field="59"/>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8">
        <mp field="43"/>
        <mp field="60"/>
        <mp field="61"/>
        <mp field="62"/>
        <mp field="63"/>
        <mp field="64"/>
        <mp field="65"/>
        <mp field="66"/>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2">
        <mp field="67"/>
        <mp field="68"/>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pivotHierarchy/>
    <pivotHierarchy/>
  </pivotHierarchies>
  <pivotTableStyleInfo name="PivotStyleDark9" showRowHeaders="1" showColHeaders="1" showRowStripes="0" showColStripes="0" showLastColumn="1"/>
  <rowHierarchiesUsage count="2">
    <rowHierarchyUsage hierarchyUsage="275"/>
    <rowHierarchyUsage hierarchyUsage="112"/>
  </rowHierarchiesUsage>
  <colHierarchiesUsage count="2">
    <colHierarchyUsage hierarchyUsage="301"/>
    <colHierarchyUsage hierarchyUsage="-2"/>
  </colHierarchiesUsage>
  <extLst>
    <ext xmlns:x14="http://schemas.microsoft.com/office/spreadsheetml/2009/9/main" uri="{962EF5D1-5CA2-4c93-8EF4-DBF5C05439D2}">
      <x14:pivotTableDefinition xmlns:xm="http://schemas.microsoft.com/office/excel/2006/main" visualTotalsForSets="1"/>
    </ext>
  </extLst>
</pivotTableDefinition>
</file>

<file path=xl/pivotTables/pivotTable2.xml><?xml version="1.0" encoding="utf-8"?>
<pivotTableDefinition xmlns="http://schemas.openxmlformats.org/spreadsheetml/2006/main" name="pivottable2" cacheId="441" applyNumberFormats="0" applyBorderFormats="0" applyFontFormats="0" applyPatternFormats="0" applyAlignmentFormats="0" applyWidthHeightFormats="1" dataCaption="ערכים" updatedVersion="4" minRefreshableVersion="3" showCalcMbrs="0" useAutoFormatting="1" subtotalHiddenItems="1" rowGrandTotals="0" itemPrintTitles="1" createdVersion="3" indent="0" outline="1" outlineData="1" multipleFieldFilters="0" fieldListSortAscending="1">
  <location ref="D9:F29" firstHeaderRow="1" firstDataRow="2" firstDataCol="1" rowPageCount="6" colPageCount="1"/>
  <pivotFields count="118">
    <pivotField dataField="1" showAll="0"/>
    <pivotField axis="axisRow" allDrilled="1" showAll="0" dataSourceSort="1">
      <items count="2">
        <item c="1" x="0" d="1"/>
        <item t="default"/>
      </items>
    </pivotField>
    <pivotField axis="axisRow" showAll="0" dataSourceSort="1">
      <items count="2">
        <item c="1" x="0" d="1"/>
        <item t="default"/>
      </items>
    </pivotField>
    <pivotField axis="axisRow" showAll="0" dataSourceSort="1">
      <items count="3">
        <item s="1" c="1" x="0" d="1"/>
        <item x="1" d="1"/>
        <item t="default"/>
      </items>
    </pivotField>
    <pivotField axis="axisRow" showAll="0" dataSourceSort="1">
      <items count="19">
        <item c="1" x="0"/>
        <item c="1" x="1"/>
        <item c="1" x="2"/>
        <item c="1" x="3"/>
        <item c="1" x="4"/>
        <item c="1" x="5"/>
        <item c="1" x="6"/>
        <item c="1" x="7"/>
        <item c="1" x="8"/>
        <item c="1" x="9"/>
        <item c="1" x="10"/>
        <item c="1" x="11"/>
        <item c="1" x="12"/>
        <item c="1" x="13"/>
        <item c="1" x="14"/>
        <item c="1" x="15"/>
        <item x="16" d="1"/>
        <item x="17" d="1"/>
        <item t="default"/>
      </items>
    </pivotField>
    <pivotField axis="axisRow" showAll="0" dataSourceSort="1">
      <items count="4">
        <item c="1" x="0" d="1"/>
        <item x="1" d="1"/>
        <item x="2" d="1"/>
        <item t="default"/>
      </items>
    </pivotField>
    <pivotField axis="axisRow" showAll="0" dataSourceSort="1">
      <items count="9">
        <item c="1" x="0" d="1"/>
        <item x="1" d="1"/>
        <item x="2" d="1"/>
        <item x="3" d="1"/>
        <item x="4" d="1"/>
        <item x="5" d="1"/>
        <item x="6" d="1"/>
        <item x="7" d="1"/>
        <item t="default"/>
      </items>
    </pivotField>
    <pivotField axis="axisRow" showAll="0" dataSourceSort="1">
      <items count="1">
        <item t="default"/>
      </items>
    </pivotField>
    <pivotField axis="axisRow" showAll="0" dataSourceSort="1">
      <items count="1">
        <item t="default"/>
      </items>
    </pivotField>
    <pivotField axis="axisRow"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 axis="axisPage" allDrilled="1" showAll="0" dataSourceSort="1">
      <items count="2">
        <item c="1" x="0"/>
        <item t="default"/>
      </items>
    </pivotField>
    <pivotField axis="axisPage" showAll="0" dataSourceSort="1">
      <items count="3">
        <item c="1" x="0"/>
        <item c="1" x="1"/>
        <item t="default"/>
      </items>
    </pivotField>
    <pivotField axis="axisPage" showAll="0" dataSourceSort="1">
      <items count="6">
        <item c="1" x="0"/>
        <item c="1" x="1"/>
        <item c="1" x="2"/>
        <item c="1" x="3"/>
        <item c="1" x="4"/>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axis="axisPage" showAll="0"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dataField="1" showAll="0"/>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hideNewItems="1" dataSourceSort="1" defaultAttributeDrillState="1">
      <items count="1">
        <item t="default"/>
      </items>
    </pivotField>
    <pivotField axis="axisPage" allDrilled="1" showAll="0" hideNewItems="1" dataSourceSort="1">
      <items count="1">
        <item t="default"/>
      </items>
    </pivotField>
    <pivotField axis="axisPage" showAll="0" hideNewItems="1" dataSourceSort="1">
      <items count="1">
        <item t="default"/>
      </items>
    </pivotField>
    <pivotField axis="axisPage" showAll="0" hideNewItems="1" dataSourceSort="1">
      <items count="1">
        <item t="default"/>
      </items>
    </pivotField>
    <pivotField showAll="0" dataSourceSort="1" defaultSubtotal="0" showPropTip="1"/>
    <pivotField showAll="0" dataSourceSort="1" defaultSubtotal="0" showPropTip="1"/>
    <pivotField showAll="0" dataSourceSort="1" defaultSubtotal="0" showPropTip="1"/>
    <pivotField showAll="0" dataSourceSort="1" defaultSubtotal="0" showPropTip="1"/>
    <pivotField axis="axisPage" allDrilled="1" showAll="0" dataSourceSort="1" defaultAttributeDrillState="1">
      <items count="1">
        <item t="default"/>
      </items>
    </pivotField>
  </pivotFields>
  <rowFields count="4">
    <field x="1"/>
    <field x="2"/>
    <field x="3"/>
    <field x="4"/>
  </rowFields>
  <rowItems count="19">
    <i>
      <x/>
    </i>
    <i r="1">
      <x/>
    </i>
    <i r="2">
      <x/>
    </i>
    <i r="3">
      <x/>
    </i>
    <i r="3">
      <x v="1"/>
    </i>
    <i r="3">
      <x v="2"/>
    </i>
    <i r="3">
      <x v="3"/>
    </i>
    <i r="3">
      <x v="4"/>
    </i>
    <i r="3">
      <x v="5"/>
    </i>
    <i r="3">
      <x v="6"/>
    </i>
    <i r="3">
      <x v="7"/>
    </i>
    <i r="3">
      <x v="8"/>
    </i>
    <i r="3">
      <x v="9"/>
    </i>
    <i r="3">
      <x v="10"/>
    </i>
    <i r="3">
      <x v="11"/>
    </i>
    <i r="3">
      <x v="12"/>
    </i>
    <i r="3">
      <x v="13"/>
    </i>
    <i r="3">
      <x v="14"/>
    </i>
    <i r="3">
      <x v="15"/>
    </i>
  </rowItems>
  <colFields count="1">
    <field x="-2"/>
  </colFields>
  <colItems count="2">
    <i>
      <x/>
    </i>
    <i i="1">
      <x v="1"/>
    </i>
  </colItems>
  <pageFields count="6">
    <pageField fld="110" hier="156" name="[Time].[Hie Time].[Yom].&amp;[20211231]" cap="31/12/2021"/>
    <pageField fld="28" hier="72" name="[Medida].[Medida].&amp;[2]" cap="אלפי ש&quot;ח"/>
    <pageField fld="55" hier="148" name="[Neches].[Tik Chofshi].[All]" cap="סה&quot;כ נכסים"/>
    <pageField fld="109" hier="153" name="[Salim Maslulim].[Salim Maslulim].[אחזקה ישירה + מסלים]" cap="אחזקה ישירה + מסלים"/>
    <pageField fld="29" hier="101" name="[Neches].[Hie Portfolio].[Portfolio L4].&amp;[Protfolio_L4_113]&amp;[Protfolio_L3_103]&amp;[Protfolio_L2_101]&amp;[Protfolio_L1_101]" cap="סה&quot;כ מזומן ושווה מזומן"/>
    <pageField fld="117" hier="70" name="[Makor].[Makor].&amp;[]" cap=""/>
  </pageFields>
  <dataFields count="2">
    <dataField fld="0" baseField="0" baseItem="0"/>
    <dataField fld="90" baseField="0" baseItem="0"/>
  </dataFields>
  <conditionalFormats count="1">
    <conditionalFormat priority="1">
      <pivotAreas count="1">
        <pivotArea outline="0" fieldPosition="0">
          <references count="1">
            <reference field="4294967294" count="1">
              <x v="1"/>
            </reference>
          </references>
        </pivotArea>
      </pivotAreas>
    </conditionalFormat>
  </conditionalFormats>
  <pivotHierarchies count="74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ps count="22">
        <mp field="10"/>
        <mp field="11"/>
        <mp field="12"/>
        <mp field="13"/>
        <mp field="14"/>
        <mp field="15"/>
        <mp field="16"/>
        <mp field="17"/>
        <mp field="18"/>
        <mp field="19"/>
        <mp field="20"/>
        <mp field="21"/>
        <mp field="22"/>
        <mp field="23"/>
        <mp field="24"/>
        <mp field="25"/>
        <mp field="26"/>
        <mp field="27"/>
        <mp field="56"/>
        <mp field="91"/>
        <mp field="113"/>
        <mp field="114"/>
      </mp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embers count="31" level="1">
        <member name="[Makor].[Makor].&amp;[]"/>
        <member name="[Makor].[Makor].&amp;[FI]"/>
        <member name="[Makor].[Makor].&amp;[CFM]"/>
        <member name="[Makor].[Makor].&amp;[SAP]"/>
        <member name="[Makor].[Makor].&amp;[דנאל]"/>
        <member name="[Makor].[Makor].&amp;[מגמה]"/>
        <member name="[Makor].[Makor].&amp;[נאות]"/>
        <member name="[Makor].[Makor].&amp;[גרפיט]"/>
        <member name="[Makor].[Makor].&amp;[FI אחר]"/>
        <member name="[Makor].[Makor].&amp;[SAP_BO]"/>
        <member name="[Makor].[Makor].&amp;[אנליזה]"/>
        <member name="[Makor].[Makor].&amp;[גזברות]"/>
        <member name="[Makor].[Makor].&amp;[בלומברג]"/>
        <member name="[Makor].[Makor].&amp;[SAP_DATA]"/>
        <member name="[Makor].[Makor].&amp;[שוקי הון]"/>
        <member name="[Makor].[Makor].&amp;[דמי ניהול]"/>
        <member name="[Makor].[Makor].&amp;[הסבה 2018]"/>
        <member name="[Makor].[Makor].&amp;[CFM נגזרים]"/>
        <member name="[Makor].[Makor].&amp;[FI מזומנים]"/>
        <member name="[Makor].[Makor].&amp;[שערי ריבית]"/>
        <member name="[Makor].[Makor].&amp;[CFM פקדונות]"/>
        <member name="[Makor].[Makor].&amp;[CFM תקבולים]"/>
        <member name="[Makor].[Makor].&amp;[SAP תקבולים]"/>
        <member name="[Makor].[Makor].&amp;[Neot תקבולים]"/>
        <member name="[Makor].[Makor].&amp;[מסגרות אשראי]"/>
        <member name="[Makor].[Makor].&amp;[Danel תקבולים]"/>
        <member name="[Makor].[Makor].&amp;[סלים_מסלולים NX]"/>
        <member name="[Makor].[Makor].&amp;[מזומנים BAL SAVE]"/>
        <member name="[Makor].[Makor].&amp;[סלים_מסלולים SAP]"/>
        <member name="[Makor].[Makor].&amp;[מזומנים סל BAL SAVE]"/>
        <member name="[Makor].[Makor].&amp;[Lod_FCT_Tnuot_Dynami]"/>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multipleItemSelectionAllowed="1">
      <mps count="71">
        <mp field="36"/>
        <mp field="37"/>
        <mp field="38"/>
        <mp field="39"/>
        <mp field="40"/>
        <mp field="41"/>
        <mp field="42"/>
        <mp field="43"/>
        <mp field="44"/>
        <mp field="45"/>
        <mp field="46"/>
        <mp field="47"/>
        <mp field="48"/>
        <mp field="49"/>
        <mp field="50"/>
        <mp field="51"/>
        <mp field="52"/>
        <mp field="53"/>
        <mp field="54"/>
        <mp field="57"/>
        <mp field="58"/>
        <mp field="59"/>
        <mp field="60"/>
        <mp field="61"/>
        <mp field="62"/>
        <mp field="63"/>
        <mp field="64"/>
        <mp field="65"/>
        <mp field="66"/>
        <mp field="67"/>
        <mp field="68"/>
        <mp field="69"/>
        <mp field="70"/>
        <mp field="71"/>
        <mp field="72"/>
        <mp field="73"/>
        <mp field="74"/>
        <mp field="75"/>
        <mp field="76"/>
        <mp field="77"/>
        <mp field="78"/>
        <mp field="79"/>
        <mp field="80"/>
        <mp field="81"/>
        <mp field="82"/>
        <mp field="83"/>
        <mp field="84"/>
        <mp field="85"/>
        <mp field="86"/>
        <mp field="87"/>
        <mp field="88"/>
        <mp field="89"/>
        <mp field="92"/>
        <mp field="93"/>
        <mp field="94"/>
        <mp field="95"/>
        <mp field="96"/>
        <mp field="97"/>
        <mp field="98"/>
        <mp field="99"/>
        <mp field="100"/>
        <mp field="101"/>
        <mp field="102"/>
        <mp field="103"/>
        <mp field="104"/>
        <mp field="105"/>
        <mp field="106"/>
        <mp field="107"/>
        <mp field="108"/>
        <mp field="115"/>
        <mp field="116"/>
      </mps>
      <members count="4" level="4">
        <member name="[Neches].[Hie Portfolio].[Portfolio L4].&amp;[Protfolio_L4_113]&amp;[Protfolio_L3_103]&amp;[Protfolio_L2_101]&amp;[Protfolio_L1_101]"/>
        <member name="[Neches].[Hie Portfolio].[Portfolio L4].&amp;[Protfolio_L4_114]&amp;[Protfolio_L3_103]&amp;[Protfolio_L2_101]&amp;[Protfolio_L1_101]"/>
        <member name="[Neches].[Hie Portfolio].[Portfolio L4].&amp;[Protfolio_L4_115]&amp;[Protfolio_L3_103]&amp;[Protfolio_L2_101]&amp;[Protfolio_L1_101]"/>
        <member name="[Neches].[Hie Portfolio].[Portfolio L4].&amp;[Protfolio_L4_116]&amp;[Protfolio_L3_103]&amp;[Protfolio_L2_101]&amp;[Protfolio_L1_101]"/>
      </members>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33"/>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visualTotalsForSets="1"/>
    </ext>
  </extLst>
</pivotTableDefinition>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N27"/>
  <sheetViews>
    <sheetView showGridLines="0" rightToLeft="1" zoomScale="80" zoomScaleNormal="80" workbookViewId="0">
      <selection activeCell="D13" sqref="D13"/>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9" customWidth="1"/>
    <col min="14" max="14" width="3.85546875" bestFit="1" customWidth="1"/>
  </cols>
  <sheetData>
    <row r="1" spans="2:14" ht="23.25" customHeight="1" x14ac:dyDescent="0.2">
      <c r="H1" s="48" t="s">
        <v>15</v>
      </c>
    </row>
    <row r="2" spans="2:14" ht="30.75" x14ac:dyDescent="0.2">
      <c r="B2" s="30" t="s">
        <v>16</v>
      </c>
      <c r="C2" s="1"/>
      <c r="D2" s="1"/>
      <c r="E2" s="1"/>
      <c r="F2" s="1"/>
      <c r="G2" s="1"/>
      <c r="H2" s="49">
        <v>17010</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row>
    <row r="5" spans="2:14" ht="15" thickTop="1" x14ac:dyDescent="0.2">
      <c r="B5" s="8"/>
      <c r="C5" s="9"/>
      <c r="D5" s="10"/>
      <c r="E5" s="9"/>
      <c r="F5" s="11" t="s">
        <v>4</v>
      </c>
      <c r="G5" s="12" t="s">
        <v>5</v>
      </c>
      <c r="H5" s="13"/>
    </row>
    <row r="6" spans="2:14" s="7" customFormat="1" ht="31.5" customHeight="1" x14ac:dyDescent="0.25">
      <c r="B6" s="14" t="s">
        <v>6</v>
      </c>
      <c r="C6" s="15">
        <v>0.25600000000000001</v>
      </c>
      <c r="D6" s="42">
        <v>0.22</v>
      </c>
      <c r="E6" s="39" t="s">
        <v>7</v>
      </c>
      <c r="F6" s="74">
        <f t="shared" ref="F6:F11" si="0">IF(D6-N6&lt;0,0,D6-N6)</f>
        <v>0.16</v>
      </c>
      <c r="G6" s="75">
        <f t="shared" ref="G6:G10" si="1">D6+N6</f>
        <v>0.28000000000000003</v>
      </c>
      <c r="H6" s="66" t="s">
        <v>57</v>
      </c>
      <c r="J6"/>
      <c r="K6"/>
      <c r="M6" s="37"/>
      <c r="N6" s="37">
        <v>0.06</v>
      </c>
    </row>
    <row r="7" spans="2:14" s="16" customFormat="1" ht="30.75" customHeight="1" x14ac:dyDescent="0.25">
      <c r="B7" s="14" t="s">
        <v>45</v>
      </c>
      <c r="C7" s="15">
        <v>0.46200000000000002</v>
      </c>
      <c r="D7" s="42">
        <v>0.45</v>
      </c>
      <c r="E7" s="39" t="s">
        <v>8</v>
      </c>
      <c r="F7" s="74">
        <f t="shared" si="0"/>
        <v>0.4</v>
      </c>
      <c r="G7" s="75">
        <f t="shared" si="1"/>
        <v>0.5</v>
      </c>
      <c r="H7" s="73" t="s">
        <v>14</v>
      </c>
      <c r="J7"/>
      <c r="K7"/>
      <c r="M7" s="37"/>
      <c r="N7" s="37">
        <v>0.05</v>
      </c>
    </row>
    <row r="8" spans="2:14" s="16" customFormat="1" ht="68.25" customHeight="1" x14ac:dyDescent="0.25">
      <c r="B8" s="14" t="s">
        <v>46</v>
      </c>
      <c r="C8" s="15">
        <v>0.16200000000000001</v>
      </c>
      <c r="D8" s="42">
        <v>0.14000000000000001</v>
      </c>
      <c r="E8" s="39" t="s">
        <v>7</v>
      </c>
      <c r="F8" s="74">
        <f t="shared" si="0"/>
        <v>8.0000000000000016E-2</v>
      </c>
      <c r="G8" s="75">
        <f t="shared" si="1"/>
        <v>0.2</v>
      </c>
      <c r="H8" s="72" t="s">
        <v>48</v>
      </c>
      <c r="J8"/>
      <c r="K8"/>
      <c r="M8" s="37"/>
      <c r="N8" s="37">
        <v>0.06</v>
      </c>
    </row>
    <row r="9" spans="2:14" s="16" customFormat="1" ht="30.75" customHeight="1" x14ac:dyDescent="0.25">
      <c r="B9" s="14" t="s">
        <v>50</v>
      </c>
      <c r="C9" s="15">
        <v>6.0999999999999999E-2</v>
      </c>
      <c r="D9" s="42">
        <v>0.05</v>
      </c>
      <c r="E9" s="39" t="s">
        <v>8</v>
      </c>
      <c r="F9" s="74">
        <f t="shared" si="0"/>
        <v>0</v>
      </c>
      <c r="G9" s="75">
        <f t="shared" si="1"/>
        <v>0.1</v>
      </c>
      <c r="H9" s="68"/>
      <c r="J9"/>
      <c r="K9"/>
      <c r="M9" s="37"/>
      <c r="N9" s="37">
        <v>0.05</v>
      </c>
    </row>
    <row r="10" spans="2:14" s="16" customFormat="1" ht="30.75" customHeight="1" x14ac:dyDescent="0.25">
      <c r="B10" s="14" t="s">
        <v>51</v>
      </c>
      <c r="C10" s="15">
        <v>4.9000000000000002E-2</v>
      </c>
      <c r="D10" s="42">
        <v>0.05</v>
      </c>
      <c r="E10" s="39" t="s">
        <v>8</v>
      </c>
      <c r="F10" s="74">
        <f t="shared" si="0"/>
        <v>0</v>
      </c>
      <c r="G10" s="75">
        <f t="shared" si="1"/>
        <v>0.1</v>
      </c>
      <c r="H10" s="54"/>
      <c r="J10"/>
      <c r="K10"/>
      <c r="M10" s="37"/>
      <c r="N10" s="37">
        <v>0.05</v>
      </c>
    </row>
    <row r="11" spans="2:14" s="16" customFormat="1" ht="30.75" customHeight="1" x14ac:dyDescent="0.25">
      <c r="B11" s="14" t="s">
        <v>52</v>
      </c>
      <c r="C11" s="15">
        <v>1E-3</v>
      </c>
      <c r="D11" s="42">
        <v>0.04</v>
      </c>
      <c r="E11" s="39" t="s">
        <v>8</v>
      </c>
      <c r="F11" s="74">
        <f t="shared" si="0"/>
        <v>0</v>
      </c>
      <c r="G11" s="75">
        <f t="shared" ref="G11" si="2">D11+N11</f>
        <v>0.09</v>
      </c>
      <c r="H11" s="54"/>
      <c r="J11"/>
      <c r="K11"/>
      <c r="M11" s="37"/>
      <c r="N11" s="37">
        <v>0.05</v>
      </c>
    </row>
    <row r="12" spans="2:14" s="16" customFormat="1" ht="30.75" customHeight="1" x14ac:dyDescent="0.25">
      <c r="B12" s="14" t="s">
        <v>53</v>
      </c>
      <c r="C12" s="15">
        <v>1.4E-2</v>
      </c>
      <c r="D12" s="42">
        <v>0.02</v>
      </c>
      <c r="E12" s="39" t="s">
        <v>8</v>
      </c>
      <c r="F12" s="74">
        <f t="shared" ref="F12" si="3">IF(D12-N12&lt;0,0,D12-N12)</f>
        <v>0</v>
      </c>
      <c r="G12" s="75">
        <f t="shared" ref="G12" si="4">D12+N12</f>
        <v>7.0000000000000007E-2</v>
      </c>
      <c r="H12" s="54"/>
      <c r="J12"/>
      <c r="K12"/>
      <c r="M12" s="37"/>
      <c r="N12" s="37">
        <v>0.05</v>
      </c>
    </row>
    <row r="13" spans="2:14" s="16" customFormat="1" ht="26.25" customHeight="1" x14ac:dyDescent="0.25">
      <c r="B13" s="18" t="s">
        <v>9</v>
      </c>
      <c r="C13" s="46">
        <f>SUM(C6:C12)</f>
        <v>1.0050000000000001</v>
      </c>
      <c r="D13" s="47">
        <f>SUM(D6:D12)</f>
        <v>0.9700000000000002</v>
      </c>
      <c r="E13" s="51"/>
      <c r="F13" s="76"/>
      <c r="G13" s="77"/>
      <c r="H13" s="19"/>
      <c r="J13"/>
      <c r="K13"/>
      <c r="M13" s="37"/>
      <c r="N13" s="37"/>
    </row>
    <row r="14" spans="2:14" s="16" customFormat="1" ht="30.75" customHeight="1" x14ac:dyDescent="0.25">
      <c r="B14" s="14" t="s">
        <v>32</v>
      </c>
      <c r="C14" s="15">
        <v>5.3999999999999999E-2</v>
      </c>
      <c r="D14" s="42"/>
      <c r="E14" s="39"/>
      <c r="F14" s="74"/>
      <c r="G14" s="75"/>
      <c r="H14" s="68"/>
      <c r="J14"/>
      <c r="K14"/>
      <c r="M14" s="37"/>
      <c r="N14" s="37">
        <v>0.05</v>
      </c>
    </row>
    <row r="15" spans="2:14" s="7" customFormat="1" ht="33" customHeight="1" x14ac:dyDescent="0.25">
      <c r="B15" s="14" t="s">
        <v>40</v>
      </c>
      <c r="C15" s="15">
        <v>0.13300000000000001</v>
      </c>
      <c r="D15" s="42">
        <v>0.11</v>
      </c>
      <c r="E15" s="39" t="s">
        <v>7</v>
      </c>
      <c r="F15" s="74">
        <f>D15-N15</f>
        <v>0.05</v>
      </c>
      <c r="G15" s="75">
        <f>D15+N15</f>
        <v>0.16999999999999998</v>
      </c>
      <c r="H15" s="20"/>
      <c r="J15"/>
      <c r="K15"/>
      <c r="M15" s="37"/>
      <c r="N15" s="37">
        <v>0.06</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ht="15" x14ac:dyDescent="0.2">
      <c r="B21" s="29"/>
    </row>
    <row r="22" spans="2:12" x14ac:dyDescent="0.2">
      <c r="C22" s="60"/>
    </row>
    <row r="23" spans="2:12" x14ac:dyDescent="0.2">
      <c r="C23" s="60"/>
    </row>
    <row r="24" spans="2:12" x14ac:dyDescent="0.2">
      <c r="C24" s="60"/>
    </row>
    <row r="25" spans="2:12" x14ac:dyDescent="0.2">
      <c r="C25" s="60"/>
    </row>
    <row r="26" spans="2:12" x14ac:dyDescent="0.2">
      <c r="C26" s="60"/>
    </row>
    <row r="27" spans="2:12" x14ac:dyDescent="0.2">
      <c r="C27" s="60"/>
    </row>
  </sheetData>
  <mergeCells count="1">
    <mergeCell ref="F4:G4"/>
  </mergeCells>
  <pageMargins left="0.39" right="0.24" top="1" bottom="1" header="0.5" footer="0.5"/>
  <pageSetup paperSize="9" scale="7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1"/>
  <sheetViews>
    <sheetView showGridLines="0" rightToLeft="1" topLeftCell="A28" zoomScale="80" zoomScaleNormal="80" workbookViewId="0">
      <selection activeCell="D46" sqref="D46"/>
    </sheetView>
  </sheetViews>
  <sheetFormatPr defaultRowHeight="15" x14ac:dyDescent="0.2"/>
  <cols>
    <col min="1" max="1" width="1.85546875" customWidth="1"/>
    <col min="2" max="2" width="7.28515625" style="78" customWidth="1"/>
    <col min="3" max="3" width="37.140625" customWidth="1"/>
    <col min="4" max="4" width="12.85546875" customWidth="1"/>
    <col min="5" max="5" width="79.5703125" customWidth="1"/>
    <col min="6" max="6" width="16.5703125" style="109" bestFit="1" customWidth="1"/>
    <col min="7" max="7" width="59.5703125" style="91" customWidth="1"/>
  </cols>
  <sheetData>
    <row r="2" spans="2:17" ht="23.25" customHeight="1" x14ac:dyDescent="0.4">
      <c r="E2" s="79" t="s">
        <v>56</v>
      </c>
      <c r="F2" s="90"/>
    </row>
    <row r="3" spans="2:17" ht="23.25" customHeight="1" x14ac:dyDescent="0.35">
      <c r="E3" s="53"/>
      <c r="F3" s="90"/>
    </row>
    <row r="4" spans="2:17" ht="18" x14ac:dyDescent="0.25">
      <c r="B4" s="80"/>
      <c r="C4" s="35" t="s">
        <v>11</v>
      </c>
      <c r="D4" s="35" t="s">
        <v>26</v>
      </c>
      <c r="E4" s="35" t="s">
        <v>12</v>
      </c>
      <c r="F4" s="92" t="s">
        <v>44</v>
      </c>
      <c r="G4" s="93" t="s">
        <v>3</v>
      </c>
    </row>
    <row r="5" spans="2:17" ht="24.6" customHeight="1" x14ac:dyDescent="0.25">
      <c r="B5" s="116">
        <v>1</v>
      </c>
      <c r="C5" s="81" t="s">
        <v>58</v>
      </c>
      <c r="D5" s="31">
        <v>185</v>
      </c>
      <c r="E5" s="122" t="s">
        <v>29</v>
      </c>
      <c r="F5" s="61">
        <v>0.31</v>
      </c>
      <c r="G5" s="110" t="s">
        <v>31</v>
      </c>
      <c r="H5" s="82"/>
      <c r="I5" s="82"/>
    </row>
    <row r="6" spans="2:17" ht="14.25" customHeight="1" x14ac:dyDescent="0.2">
      <c r="B6" s="117"/>
      <c r="C6" s="32"/>
      <c r="D6" s="32"/>
      <c r="E6" s="123"/>
      <c r="F6" s="62">
        <v>0.16</v>
      </c>
      <c r="G6" s="111" t="s">
        <v>43</v>
      </c>
      <c r="H6" s="82"/>
      <c r="I6" s="82"/>
    </row>
    <row r="7" spans="2:17" ht="14.25" customHeight="1" x14ac:dyDescent="0.2">
      <c r="B7" s="117"/>
      <c r="C7" s="32"/>
      <c r="D7" s="32"/>
      <c r="E7" s="123"/>
      <c r="F7" s="62">
        <v>0.13</v>
      </c>
      <c r="G7" s="111" t="s">
        <v>41</v>
      </c>
      <c r="H7" s="82"/>
      <c r="I7" s="82"/>
    </row>
    <row r="8" spans="2:17" ht="14.25" customHeight="1" x14ac:dyDescent="0.2">
      <c r="B8" s="117"/>
      <c r="C8" s="32"/>
      <c r="D8" s="32"/>
      <c r="E8" s="123"/>
      <c r="F8" s="62">
        <v>0.28000000000000003</v>
      </c>
      <c r="G8" s="111" t="s">
        <v>42</v>
      </c>
      <c r="H8" s="82"/>
      <c r="I8" s="82"/>
    </row>
    <row r="9" spans="2:17" ht="25.5" x14ac:dyDescent="0.2">
      <c r="B9" s="117"/>
      <c r="C9" s="32"/>
      <c r="D9" s="32"/>
      <c r="E9" s="123"/>
      <c r="F9" s="62">
        <v>0.1</v>
      </c>
      <c r="G9" s="64" t="s">
        <v>38</v>
      </c>
      <c r="H9" s="82"/>
      <c r="I9" s="82"/>
    </row>
    <row r="10" spans="2:17" ht="14.25" customHeight="1" x14ac:dyDescent="0.2">
      <c r="B10" s="118"/>
      <c r="C10" s="33"/>
      <c r="D10" s="33"/>
      <c r="E10" s="124"/>
      <c r="F10" s="63">
        <v>0.02</v>
      </c>
      <c r="G10" s="112" t="s">
        <v>36</v>
      </c>
    </row>
    <row r="11" spans="2:17" ht="15.75" customHeight="1" x14ac:dyDescent="0.25">
      <c r="B11" s="116">
        <v>2</v>
      </c>
      <c r="C11" s="34" t="s">
        <v>59</v>
      </c>
      <c r="D11" s="34">
        <v>76</v>
      </c>
      <c r="E11" s="119" t="s">
        <v>27</v>
      </c>
      <c r="F11" s="94">
        <v>0.65</v>
      </c>
      <c r="G11" s="95" t="s">
        <v>31</v>
      </c>
      <c r="Q11" s="56"/>
    </row>
    <row r="12" spans="2:17" ht="15.75" x14ac:dyDescent="0.2">
      <c r="B12" s="117"/>
      <c r="C12" s="32"/>
      <c r="D12" s="32"/>
      <c r="E12" s="120"/>
      <c r="F12" s="94">
        <v>0.35</v>
      </c>
      <c r="G12" s="111" t="s">
        <v>43</v>
      </c>
    </row>
    <row r="13" spans="2:17" ht="15.75" x14ac:dyDescent="0.2">
      <c r="B13" s="117"/>
      <c r="C13" s="32"/>
      <c r="D13" s="32"/>
      <c r="E13" s="120"/>
      <c r="F13" s="94"/>
      <c r="G13" s="96"/>
    </row>
    <row r="14" spans="2:17" ht="15.6" customHeight="1" x14ac:dyDescent="0.2">
      <c r="B14" s="118"/>
      <c r="C14" s="33"/>
      <c r="D14" s="33"/>
      <c r="E14" s="121"/>
      <c r="F14" s="97"/>
      <c r="G14" s="98"/>
    </row>
    <row r="15" spans="2:17" ht="24" customHeight="1" x14ac:dyDescent="0.25">
      <c r="B15" s="116">
        <v>3</v>
      </c>
      <c r="C15" s="83" t="s">
        <v>60</v>
      </c>
      <c r="D15" s="34">
        <v>8660</v>
      </c>
      <c r="E15" s="122" t="s">
        <v>30</v>
      </c>
      <c r="F15" s="99">
        <v>0.34</v>
      </c>
      <c r="G15" s="100" t="s">
        <v>31</v>
      </c>
    </row>
    <row r="16" spans="2:17" ht="15.75" x14ac:dyDescent="0.2">
      <c r="B16" s="117"/>
      <c r="C16" s="32"/>
      <c r="D16" s="32"/>
      <c r="E16" s="123"/>
      <c r="F16" s="94">
        <v>0.25</v>
      </c>
      <c r="G16" s="101" t="s">
        <v>37</v>
      </c>
    </row>
    <row r="17" spans="2:14" ht="31.5" x14ac:dyDescent="0.2">
      <c r="B17" s="117"/>
      <c r="C17" s="32"/>
      <c r="D17" s="32"/>
      <c r="E17" s="123"/>
      <c r="F17" s="94">
        <v>0.32</v>
      </c>
      <c r="G17" s="102" t="s">
        <v>38</v>
      </c>
    </row>
    <row r="18" spans="2:14" ht="15.75" x14ac:dyDescent="0.2">
      <c r="B18" s="118"/>
      <c r="C18" s="33"/>
      <c r="D18" s="33"/>
      <c r="E18" s="124"/>
      <c r="F18" s="97"/>
      <c r="G18" s="103"/>
    </row>
    <row r="19" spans="2:14" ht="15.75" customHeight="1" x14ac:dyDescent="0.25">
      <c r="B19" s="116">
        <v>4</v>
      </c>
      <c r="C19" s="34" t="s">
        <v>61</v>
      </c>
      <c r="D19" s="34">
        <v>68</v>
      </c>
      <c r="E19" s="122" t="s">
        <v>28</v>
      </c>
      <c r="F19" s="99">
        <v>1</v>
      </c>
      <c r="G19" s="104" t="s">
        <v>41</v>
      </c>
    </row>
    <row r="20" spans="2:14" ht="15.75" x14ac:dyDescent="0.2">
      <c r="B20" s="117"/>
      <c r="C20" s="32"/>
      <c r="D20" s="32"/>
      <c r="E20" s="123"/>
      <c r="F20" s="94"/>
      <c r="G20" s="101"/>
      <c r="N20" s="55"/>
    </row>
    <row r="21" spans="2:14" ht="15.75" x14ac:dyDescent="0.2">
      <c r="B21" s="117"/>
      <c r="C21" s="32"/>
      <c r="D21" s="32"/>
      <c r="E21" s="123"/>
      <c r="F21" s="94"/>
      <c r="G21" s="96"/>
      <c r="N21" s="55"/>
    </row>
    <row r="22" spans="2:14" ht="15.75" x14ac:dyDescent="0.2">
      <c r="B22" s="117"/>
      <c r="C22" s="32"/>
      <c r="D22" s="32"/>
      <c r="E22" s="123"/>
      <c r="F22" s="94"/>
      <c r="G22" s="96"/>
      <c r="N22" s="55"/>
    </row>
    <row r="23" spans="2:14" ht="15.75" x14ac:dyDescent="0.2">
      <c r="B23" s="118"/>
      <c r="C23" s="33"/>
      <c r="D23" s="33"/>
      <c r="E23" s="124"/>
      <c r="F23" s="97"/>
      <c r="G23" s="105"/>
    </row>
    <row r="24" spans="2:14" ht="15.75" customHeight="1" x14ac:dyDescent="0.25">
      <c r="B24" s="116">
        <v>5</v>
      </c>
      <c r="C24" s="34" t="s">
        <v>62</v>
      </c>
      <c r="D24" s="34">
        <v>1955</v>
      </c>
      <c r="E24" s="119" t="s">
        <v>34</v>
      </c>
      <c r="F24" s="99">
        <v>1</v>
      </c>
      <c r="G24" s="100" t="s">
        <v>36</v>
      </c>
    </row>
    <row r="25" spans="2:14" ht="15.75" x14ac:dyDescent="0.2">
      <c r="B25" s="117"/>
      <c r="C25" s="32"/>
      <c r="D25" s="32"/>
      <c r="E25" s="120"/>
      <c r="F25" s="94"/>
      <c r="G25" s="106"/>
    </row>
    <row r="26" spans="2:14" ht="15.75" x14ac:dyDescent="0.2">
      <c r="B26" s="117"/>
      <c r="C26" s="32"/>
      <c r="D26" s="32"/>
      <c r="E26" s="120"/>
      <c r="F26" s="94"/>
      <c r="G26" s="95"/>
    </row>
    <row r="27" spans="2:14" ht="15.75" x14ac:dyDescent="0.2">
      <c r="B27" s="118"/>
      <c r="C27" s="33"/>
      <c r="D27" s="33"/>
      <c r="E27" s="121"/>
      <c r="F27" s="97"/>
      <c r="G27" s="103"/>
    </row>
    <row r="28" spans="2:14" ht="15.75" customHeight="1" x14ac:dyDescent="0.25">
      <c r="B28" s="116">
        <v>6</v>
      </c>
      <c r="C28" s="57" t="s">
        <v>63</v>
      </c>
      <c r="D28" s="31">
        <v>8659</v>
      </c>
      <c r="E28" s="122" t="s">
        <v>35</v>
      </c>
      <c r="F28" s="107">
        <v>0.36</v>
      </c>
      <c r="G28" s="100" t="s">
        <v>41</v>
      </c>
    </row>
    <row r="29" spans="2:14" ht="15.75" x14ac:dyDescent="0.2">
      <c r="B29" s="117"/>
      <c r="C29" s="58"/>
      <c r="D29" s="32"/>
      <c r="E29" s="123"/>
      <c r="F29" s="65">
        <v>0.45</v>
      </c>
      <c r="G29" s="106" t="s">
        <v>42</v>
      </c>
    </row>
    <row r="30" spans="2:14" ht="30.75" customHeight="1" x14ac:dyDescent="0.2">
      <c r="B30" s="117"/>
      <c r="C30" s="58"/>
      <c r="D30" s="32"/>
      <c r="E30" s="123"/>
      <c r="F30" s="65">
        <v>0.15</v>
      </c>
      <c r="G30" s="102" t="s">
        <v>38</v>
      </c>
    </row>
    <row r="31" spans="2:14" ht="15.75" x14ac:dyDescent="0.2">
      <c r="B31" s="117"/>
      <c r="C31" s="58"/>
      <c r="D31" s="32"/>
      <c r="E31" s="123"/>
      <c r="F31" s="65">
        <v>0.04</v>
      </c>
      <c r="G31" s="106" t="s">
        <v>36</v>
      </c>
    </row>
    <row r="32" spans="2:14" ht="15.75" x14ac:dyDescent="0.2">
      <c r="B32" s="118"/>
      <c r="C32" s="59"/>
      <c r="D32" s="33"/>
      <c r="E32" s="124"/>
      <c r="F32" s="108"/>
      <c r="G32" s="103"/>
    </row>
    <row r="33" spans="2:14" ht="27.6" customHeight="1" x14ac:dyDescent="0.25">
      <c r="B33" s="116">
        <v>7</v>
      </c>
      <c r="C33" s="83" t="s">
        <v>64</v>
      </c>
      <c r="D33" s="34">
        <v>69</v>
      </c>
      <c r="E33" s="119" t="s">
        <v>25</v>
      </c>
      <c r="F33" s="99">
        <v>0.33</v>
      </c>
      <c r="G33" s="100" t="s">
        <v>41</v>
      </c>
    </row>
    <row r="34" spans="2:14" ht="27.6" customHeight="1" x14ac:dyDescent="0.2">
      <c r="B34" s="117"/>
      <c r="C34" s="32"/>
      <c r="D34" s="32"/>
      <c r="E34" s="120"/>
      <c r="F34" s="94">
        <v>0.4</v>
      </c>
      <c r="G34" s="106" t="s">
        <v>42</v>
      </c>
    </row>
    <row r="35" spans="2:14" ht="31.5" customHeight="1" x14ac:dyDescent="0.2">
      <c r="B35" s="117"/>
      <c r="C35" s="32"/>
      <c r="D35" s="32"/>
      <c r="E35" s="120"/>
      <c r="F35" s="94">
        <v>0.14000000000000001</v>
      </c>
      <c r="G35" s="102" t="s">
        <v>38</v>
      </c>
    </row>
    <row r="36" spans="2:14" ht="27.6" customHeight="1" x14ac:dyDescent="0.2">
      <c r="B36" s="117"/>
      <c r="C36" s="32"/>
      <c r="D36" s="32"/>
      <c r="E36" s="120"/>
      <c r="F36" s="94">
        <v>0.06</v>
      </c>
      <c r="G36" s="95" t="s">
        <v>31</v>
      </c>
    </row>
    <row r="37" spans="2:14" ht="27.6" customHeight="1" x14ac:dyDescent="0.2">
      <c r="B37" s="117"/>
      <c r="C37" s="32"/>
      <c r="D37" s="32"/>
      <c r="E37" s="120"/>
      <c r="F37" s="94">
        <v>0.03</v>
      </c>
      <c r="G37" s="111" t="s">
        <v>43</v>
      </c>
    </row>
    <row r="38" spans="2:14" ht="27.6" customHeight="1" x14ac:dyDescent="0.2">
      <c r="B38" s="118"/>
      <c r="C38" s="33"/>
      <c r="D38" s="33"/>
      <c r="E38" s="121"/>
      <c r="F38" s="97">
        <v>0.04</v>
      </c>
      <c r="G38" s="103" t="s">
        <v>36</v>
      </c>
    </row>
    <row r="39" spans="2:14" ht="31.5" customHeight="1" x14ac:dyDescent="0.25">
      <c r="B39" s="116">
        <v>8</v>
      </c>
      <c r="C39" s="83" t="s">
        <v>65</v>
      </c>
      <c r="D39" s="34">
        <v>74</v>
      </c>
      <c r="E39" s="119" t="s">
        <v>33</v>
      </c>
      <c r="F39" s="99">
        <v>0.15</v>
      </c>
      <c r="G39" s="100" t="s">
        <v>31</v>
      </c>
    </row>
    <row r="40" spans="2:14" ht="29.25" customHeight="1" x14ac:dyDescent="0.2">
      <c r="B40" s="117"/>
      <c r="C40" s="32"/>
      <c r="D40" s="32"/>
      <c r="E40" s="120"/>
      <c r="F40" s="94">
        <v>7.0000000000000007E-2</v>
      </c>
      <c r="G40" s="106" t="s">
        <v>43</v>
      </c>
    </row>
    <row r="41" spans="2:14" ht="30" customHeight="1" x14ac:dyDescent="0.2">
      <c r="B41" s="117"/>
      <c r="C41" s="32"/>
      <c r="D41" s="32"/>
      <c r="E41" s="120"/>
      <c r="F41" s="94">
        <v>0.32</v>
      </c>
      <c r="G41" s="95" t="s">
        <v>41</v>
      </c>
    </row>
    <row r="42" spans="2:14" ht="30" customHeight="1" x14ac:dyDescent="0.2">
      <c r="B42" s="117"/>
      <c r="C42" s="32"/>
      <c r="D42" s="32"/>
      <c r="E42" s="120"/>
      <c r="F42" s="94">
        <v>0.28999999999999998</v>
      </c>
      <c r="G42" s="95" t="s">
        <v>42</v>
      </c>
    </row>
    <row r="43" spans="2:14" ht="30" customHeight="1" x14ac:dyDescent="0.2">
      <c r="B43" s="117"/>
      <c r="C43" s="32"/>
      <c r="D43" s="32"/>
      <c r="E43" s="120"/>
      <c r="F43" s="94">
        <v>0.13</v>
      </c>
      <c r="G43" s="102" t="s">
        <v>38</v>
      </c>
    </row>
    <row r="44" spans="2:14" ht="34.5" customHeight="1" x14ac:dyDescent="0.2">
      <c r="B44" s="118"/>
      <c r="C44" s="33"/>
      <c r="D44" s="33"/>
      <c r="E44" s="121"/>
      <c r="F44" s="97">
        <v>0.04</v>
      </c>
      <c r="G44" s="103" t="s">
        <v>36</v>
      </c>
    </row>
    <row r="45" spans="2:14" ht="15.75" customHeight="1" x14ac:dyDescent="0.25">
      <c r="B45" s="116">
        <v>9</v>
      </c>
      <c r="C45" s="34" t="s">
        <v>66</v>
      </c>
      <c r="D45" s="34">
        <v>13625</v>
      </c>
      <c r="E45" s="119" t="s">
        <v>67</v>
      </c>
      <c r="F45" s="99">
        <v>1</v>
      </c>
      <c r="G45" s="100" t="s">
        <v>68</v>
      </c>
    </row>
    <row r="46" spans="2:14" ht="15.75" x14ac:dyDescent="0.2">
      <c r="B46" s="117"/>
      <c r="C46" s="32"/>
      <c r="D46" s="32"/>
      <c r="E46" s="120"/>
      <c r="F46" s="94"/>
      <c r="G46" s="106"/>
      <c r="N46" s="55"/>
    </row>
    <row r="47" spans="2:14" ht="15.75" x14ac:dyDescent="0.2">
      <c r="B47" s="117"/>
      <c r="C47" s="32"/>
      <c r="D47" s="32"/>
      <c r="E47" s="120"/>
      <c r="F47" s="94"/>
      <c r="G47" s="95"/>
      <c r="N47" s="55"/>
    </row>
    <row r="48" spans="2:14" ht="15.75" x14ac:dyDescent="0.2">
      <c r="B48" s="118"/>
      <c r="C48" s="33"/>
      <c r="D48" s="33"/>
      <c r="E48" s="121"/>
      <c r="F48" s="97"/>
      <c r="G48" s="103"/>
      <c r="N48" s="55"/>
    </row>
    <row r="49" spans="2:6" ht="12.75" x14ac:dyDescent="0.2">
      <c r="B49"/>
      <c r="F49" s="91"/>
    </row>
    <row r="50" spans="2:6" ht="12.75" x14ac:dyDescent="0.2">
      <c r="B50"/>
      <c r="F50" s="91"/>
    </row>
    <row r="51" spans="2:6" ht="12.75" x14ac:dyDescent="0.2">
      <c r="B51"/>
      <c r="F51" s="91"/>
    </row>
  </sheetData>
  <mergeCells count="18">
    <mergeCell ref="B19:B23"/>
    <mergeCell ref="E19:E23"/>
    <mergeCell ref="B5:B10"/>
    <mergeCell ref="E5:E10"/>
    <mergeCell ref="B11:B14"/>
    <mergeCell ref="E11:E14"/>
    <mergeCell ref="B15:B18"/>
    <mergeCell ref="E15:E18"/>
    <mergeCell ref="B39:B44"/>
    <mergeCell ref="E39:E44"/>
    <mergeCell ref="B45:B48"/>
    <mergeCell ref="E45:E48"/>
    <mergeCell ref="B24:B27"/>
    <mergeCell ref="E24:E27"/>
    <mergeCell ref="B28:B32"/>
    <mergeCell ref="E28:E32"/>
    <mergeCell ref="B33:B38"/>
    <mergeCell ref="E33:E38"/>
  </mergeCells>
  <phoneticPr fontId="23" type="noConversion"/>
  <pageMargins left="0.23622047244094491" right="0.23622047244094491" top="0.74803149606299213" bottom="0.98425196850393704" header="0.51181102362204722" footer="0.51181102362204722"/>
  <pageSetup paperSize="9"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485"/>
  <sheetViews>
    <sheetView rightToLeft="1" zoomScale="90" zoomScaleNormal="90" workbookViewId="0"/>
  </sheetViews>
  <sheetFormatPr defaultColWidth="10.28515625" defaultRowHeight="12.75" outlineLevelCol="1" x14ac:dyDescent="0.2"/>
  <cols>
    <col min="1" max="1" width="10.28515625" style="127" customWidth="1" outlineLevel="1"/>
    <col min="2" max="2" width="7.7109375" style="142" customWidth="1" outlineLevel="1"/>
    <col min="3" max="3" width="48.42578125" style="142" customWidth="1" outlineLevel="1"/>
    <col min="4" max="4" width="44.5703125" style="126" customWidth="1"/>
    <col min="5" max="5" width="15.42578125" style="127" bestFit="1" customWidth="1"/>
    <col min="6" max="6" width="20.42578125" style="127" customWidth="1"/>
    <col min="7" max="16" width="14.42578125" style="127" customWidth="1"/>
    <col min="17" max="17" width="19.7109375" style="127" customWidth="1"/>
    <col min="18" max="16384" width="10.28515625" style="127"/>
  </cols>
  <sheetData>
    <row r="1" spans="1:17" ht="15" x14ac:dyDescent="0.25">
      <c r="A1" s="125" t="s">
        <v>69</v>
      </c>
      <c r="B1" s="125">
        <v>0</v>
      </c>
      <c r="C1" s="125"/>
      <c r="Q1" s="128"/>
    </row>
    <row r="2" spans="1:17" ht="30" customHeight="1" x14ac:dyDescent="0.25">
      <c r="A2" s="125">
        <v>1</v>
      </c>
      <c r="B2" s="125">
        <v>1</v>
      </c>
      <c r="C2" s="125"/>
      <c r="E2" s="129"/>
      <c r="F2" s="129"/>
      <c r="G2" s="129"/>
      <c r="H2" s="129"/>
      <c r="I2" s="129"/>
      <c r="J2" s="129"/>
      <c r="K2" s="130"/>
      <c r="L2" s="129"/>
      <c r="M2" s="129"/>
      <c r="N2" s="129"/>
      <c r="O2" s="129"/>
      <c r="P2" s="129"/>
      <c r="Q2" s="128"/>
    </row>
    <row r="3" spans="1:17" ht="20.25" x14ac:dyDescent="0.25">
      <c r="A3" s="125">
        <v>1</v>
      </c>
      <c r="B3" s="125">
        <v>1</v>
      </c>
      <c r="C3" s="125"/>
      <c r="E3" s="131"/>
      <c r="F3" s="131"/>
      <c r="G3" s="131"/>
      <c r="H3" s="131"/>
      <c r="I3" s="131"/>
      <c r="J3" s="131"/>
      <c r="K3" s="132"/>
      <c r="L3" s="131"/>
      <c r="M3" s="131"/>
      <c r="N3" s="131"/>
      <c r="O3" s="131"/>
      <c r="P3" s="131"/>
      <c r="Q3" s="128"/>
    </row>
    <row r="4" spans="1:17" ht="20.25" x14ac:dyDescent="0.25">
      <c r="A4" s="125">
        <v>1</v>
      </c>
      <c r="B4" s="125">
        <v>1</v>
      </c>
      <c r="C4" s="125"/>
      <c r="D4" s="127"/>
      <c r="F4" s="131"/>
      <c r="G4" s="133"/>
      <c r="H4" s="133"/>
      <c r="I4" s="133"/>
      <c r="J4" s="133"/>
      <c r="K4" s="133"/>
      <c r="L4" s="133"/>
      <c r="M4" s="133"/>
      <c r="N4" s="133"/>
      <c r="O4" s="133"/>
      <c r="P4" s="133"/>
      <c r="Q4" s="128"/>
    </row>
    <row r="5" spans="1:17" ht="18.75" x14ac:dyDescent="0.25">
      <c r="A5" s="125">
        <v>1</v>
      </c>
      <c r="B5" s="125">
        <v>1</v>
      </c>
      <c r="C5" s="125"/>
      <c r="D5" s="127"/>
      <c r="F5" s="134"/>
      <c r="G5" s="134"/>
      <c r="H5" s="134"/>
      <c r="I5" s="134"/>
      <c r="J5" s="134"/>
      <c r="K5" s="134"/>
      <c r="L5" s="134"/>
      <c r="M5" s="134"/>
      <c r="N5" s="134"/>
      <c r="O5" s="128"/>
      <c r="Q5" s="128"/>
    </row>
    <row r="6" spans="1:17" ht="15" customHeight="1" x14ac:dyDescent="0.25">
      <c r="A6" s="125">
        <v>0</v>
      </c>
      <c r="B6" s="125">
        <v>0</v>
      </c>
      <c r="C6" s="125"/>
      <c r="D6" s="149" t="s">
        <v>70</v>
      </c>
      <c r="E6" s="150" t="s" vm="1">
        <v>71</v>
      </c>
      <c r="F6" s="134"/>
      <c r="G6" s="134"/>
      <c r="H6" s="134"/>
      <c r="I6" s="134"/>
      <c r="J6" s="134"/>
      <c r="K6" s="134"/>
      <c r="L6" s="134"/>
      <c r="M6" s="134"/>
      <c r="N6" s="134"/>
      <c r="O6" s="134"/>
      <c r="P6" s="134"/>
    </row>
    <row r="7" spans="1:17" ht="15" customHeight="1" x14ac:dyDescent="0.25">
      <c r="A7" s="125">
        <v>0</v>
      </c>
      <c r="B7" s="125">
        <v>0</v>
      </c>
      <c r="C7" s="125"/>
      <c r="D7" s="149" t="s">
        <v>72</v>
      </c>
      <c r="E7" s="150" t="s" vm="2">
        <v>73</v>
      </c>
      <c r="G7" s="135"/>
      <c r="H7" s="135"/>
      <c r="I7" s="135"/>
      <c r="J7" s="135"/>
      <c r="K7" s="133"/>
      <c r="L7" s="133"/>
      <c r="M7" s="133"/>
      <c r="N7" s="133"/>
      <c r="O7" s="133"/>
      <c r="P7" s="133"/>
    </row>
    <row r="8" spans="1:17" ht="15" customHeight="1" x14ac:dyDescent="0.25">
      <c r="A8" s="125">
        <v>0</v>
      </c>
      <c r="B8" s="125">
        <v>0</v>
      </c>
      <c r="C8" s="125"/>
      <c r="D8" s="149" t="s">
        <v>74</v>
      </c>
      <c r="E8" s="150" t="s" vm="3">
        <v>75</v>
      </c>
    </row>
    <row r="9" spans="1:17" ht="15.75" customHeight="1" thickBot="1" x14ac:dyDescent="0.3">
      <c r="A9" s="125">
        <v>0</v>
      </c>
      <c r="B9" s="125">
        <v>0</v>
      </c>
      <c r="C9" s="125"/>
      <c r="D9" s="149" t="s">
        <v>76</v>
      </c>
      <c r="E9" s="150" t="s" vm="4">
        <v>77</v>
      </c>
    </row>
    <row r="10" spans="1:17" ht="16.5" thickBot="1" x14ac:dyDescent="0.3">
      <c r="A10" s="125">
        <v>1</v>
      </c>
      <c r="B10" s="125">
        <v>1</v>
      </c>
      <c r="C10" s="125"/>
      <c r="E10" s="136"/>
      <c r="F10" s="137"/>
      <c r="G10" s="138" t="str">
        <f>E12</f>
        <v>טווחי פעילות</v>
      </c>
      <c r="H10" s="138"/>
      <c r="I10" s="138" t="str">
        <f>I12</f>
        <v>מדיניות השקעה מוצהרת</v>
      </c>
      <c r="J10" s="138"/>
      <c r="K10" s="138"/>
      <c r="L10" s="138"/>
      <c r="M10" s="138" t="str">
        <f>M12</f>
        <v>דירקטוריון</v>
      </c>
      <c r="N10" s="138"/>
      <c r="O10" s="138"/>
      <c r="P10" s="139"/>
      <c r="Q10" s="128"/>
    </row>
    <row r="11" spans="1:17" ht="15" customHeight="1" x14ac:dyDescent="0.25">
      <c r="A11" s="125">
        <v>0</v>
      </c>
      <c r="B11" s="125">
        <v>0</v>
      </c>
      <c r="C11" s="125"/>
      <c r="D11"/>
      <c r="E11" s="149" t="s">
        <v>78</v>
      </c>
      <c r="F11"/>
      <c r="G11"/>
      <c r="H11"/>
      <c r="I11"/>
      <c r="J11"/>
      <c r="K11"/>
      <c r="L11"/>
      <c r="M11"/>
      <c r="N11"/>
      <c r="O11"/>
      <c r="P11"/>
    </row>
    <row r="12" spans="1:17" ht="14.25" customHeight="1" thickBot="1" x14ac:dyDescent="0.3">
      <c r="A12" s="125">
        <v>0</v>
      </c>
      <c r="B12" s="125">
        <v>0</v>
      </c>
      <c r="C12" s="125"/>
      <c r="D12"/>
      <c r="E12" t="s">
        <v>79</v>
      </c>
      <c r="F12"/>
      <c r="G12"/>
      <c r="H12"/>
      <c r="I12" t="s">
        <v>80</v>
      </c>
      <c r="J12"/>
      <c r="K12"/>
      <c r="L12"/>
      <c r="M12" t="s">
        <v>81</v>
      </c>
      <c r="N12"/>
      <c r="O12"/>
      <c r="P12"/>
    </row>
    <row r="13" spans="1:17" ht="15" x14ac:dyDescent="0.25">
      <c r="A13" s="125">
        <v>1</v>
      </c>
      <c r="B13" s="125">
        <v>1</v>
      </c>
      <c r="C13" s="125"/>
      <c r="D13" s="149" t="s">
        <v>82</v>
      </c>
      <c r="E13" t="s">
        <v>83</v>
      </c>
      <c r="F13" t="s">
        <v>84</v>
      </c>
      <c r="G13" t="s">
        <v>4</v>
      </c>
      <c r="H13" t="s">
        <v>5</v>
      </c>
      <c r="I13" t="s">
        <v>83</v>
      </c>
      <c r="J13" t="s">
        <v>84</v>
      </c>
      <c r="K13" t="s">
        <v>4</v>
      </c>
      <c r="L13" t="s">
        <v>5</v>
      </c>
      <c r="M13" t="s">
        <v>83</v>
      </c>
      <c r="N13" t="s">
        <v>84</v>
      </c>
      <c r="O13" t="s">
        <v>4</v>
      </c>
      <c r="P13" t="s">
        <v>5</v>
      </c>
      <c r="Q13" s="140" t="s">
        <v>83</v>
      </c>
    </row>
    <row r="14" spans="1:17" ht="15" x14ac:dyDescent="0.25">
      <c r="A14" s="127">
        <f>IF(AND(Q14="",D14=""),0,1)</f>
        <v>1</v>
      </c>
      <c r="B14" s="127">
        <f t="shared" ref="B14:B77" si="0">IF(Q14="",1,IF(COUNT(E14:P14)&gt;0,1,0))</f>
        <v>0</v>
      </c>
      <c r="C14" s="127" t="str">
        <f>IF(B14=0,D14,C13)</f>
        <v>מגדל מסלול מניות</v>
      </c>
      <c r="D14" s="150" t="s">
        <v>59</v>
      </c>
      <c r="E14" s="154"/>
      <c r="F14" s="154"/>
      <c r="G14" s="154"/>
      <c r="H14" s="154"/>
      <c r="I14" s="154"/>
      <c r="J14" s="154"/>
      <c r="K14" s="154"/>
      <c r="L14" s="154"/>
      <c r="M14" s="154"/>
      <c r="N14" s="154"/>
      <c r="O14" s="154"/>
      <c r="P14" s="154"/>
      <c r="Q14" s="141">
        <f t="shared" ref="Q14:Q78" si="1">IF(COUNT(E14:P14)="","",MAX(E14,I14,M14))</f>
        <v>0</v>
      </c>
    </row>
    <row r="15" spans="1:17" ht="15" x14ac:dyDescent="0.25">
      <c r="A15" s="127">
        <f t="shared" ref="A15:A78" si="2">IF(AND(Q15="",D15=""),0,1)</f>
        <v>1</v>
      </c>
      <c r="B15" s="127">
        <f t="shared" si="0"/>
        <v>1</v>
      </c>
      <c r="C15" s="127" t="str">
        <f t="shared" ref="C15:C78" si="3">IF(B15=0,D15,C14)</f>
        <v>מגדל מסלול מניות</v>
      </c>
      <c r="D15" s="151" t="s">
        <v>85</v>
      </c>
      <c r="E15" s="155">
        <v>0.9808764024999167</v>
      </c>
      <c r="F15" s="156">
        <v>3226576.3</v>
      </c>
      <c r="G15" s="155">
        <v>0.85</v>
      </c>
      <c r="H15" s="155">
        <v>1</v>
      </c>
      <c r="I15" s="155">
        <v>0.9808764024999167</v>
      </c>
      <c r="J15" s="156">
        <v>3226576.3</v>
      </c>
      <c r="K15" s="155">
        <v>0.75</v>
      </c>
      <c r="L15" s="155">
        <v>1.2</v>
      </c>
      <c r="M15" s="155">
        <v>0.9808764024999167</v>
      </c>
      <c r="N15" s="156">
        <v>3226576.3</v>
      </c>
      <c r="O15" s="155">
        <v>0.85</v>
      </c>
      <c r="P15" s="155">
        <v>1.05</v>
      </c>
      <c r="Q15" s="141">
        <f t="shared" si="1"/>
        <v>0.9808764024999167</v>
      </c>
    </row>
    <row r="16" spans="1:17" ht="20.25" customHeight="1" x14ac:dyDescent="0.25">
      <c r="A16" s="127">
        <f t="shared" si="2"/>
        <v>1</v>
      </c>
      <c r="B16" s="127">
        <f t="shared" si="0"/>
        <v>1</v>
      </c>
      <c r="C16" s="127" t="str">
        <f t="shared" si="3"/>
        <v>מגדל מסלול מניות</v>
      </c>
      <c r="D16" s="151" t="s">
        <v>86</v>
      </c>
      <c r="E16" s="154"/>
      <c r="F16" s="154"/>
      <c r="G16" s="154"/>
      <c r="H16" s="154"/>
      <c r="I16" s="154"/>
      <c r="J16" s="154"/>
      <c r="K16" s="154"/>
      <c r="L16" s="154"/>
      <c r="M16" s="155">
        <v>1.7145551184081808E-5</v>
      </c>
      <c r="N16" s="156">
        <v>56.4</v>
      </c>
      <c r="O16" s="155">
        <v>0</v>
      </c>
      <c r="P16" s="155">
        <v>0.03</v>
      </c>
      <c r="Q16" s="141">
        <f t="shared" si="1"/>
        <v>1.7145551184081808E-5</v>
      </c>
    </row>
    <row r="17" spans="1:17" ht="20.25" customHeight="1" x14ac:dyDescent="0.25">
      <c r="A17" s="127">
        <f t="shared" si="2"/>
        <v>1</v>
      </c>
      <c r="B17" s="127">
        <f t="shared" si="0"/>
        <v>1</v>
      </c>
      <c r="C17" s="127" t="str">
        <f t="shared" si="3"/>
        <v>מגדל מסלול מניות</v>
      </c>
      <c r="D17" s="151" t="s">
        <v>87</v>
      </c>
      <c r="E17" s="155">
        <v>4.898006694651056E-2</v>
      </c>
      <c r="F17" s="156">
        <v>161119.1</v>
      </c>
      <c r="G17" s="155">
        <v>0</v>
      </c>
      <c r="H17" s="155">
        <v>0.2</v>
      </c>
      <c r="I17" s="154"/>
      <c r="J17" s="154"/>
      <c r="K17" s="154"/>
      <c r="L17" s="154"/>
      <c r="M17" s="155">
        <v>4.898006694651056E-2</v>
      </c>
      <c r="N17" s="156">
        <v>161119.1</v>
      </c>
      <c r="O17" s="155">
        <v>0</v>
      </c>
      <c r="P17" s="155">
        <v>0.2</v>
      </c>
      <c r="Q17" s="141">
        <f t="shared" si="1"/>
        <v>4.898006694651056E-2</v>
      </c>
    </row>
    <row r="18" spans="1:17" ht="20.25" customHeight="1" x14ac:dyDescent="0.25">
      <c r="A18" s="127">
        <f t="shared" si="2"/>
        <v>1</v>
      </c>
      <c r="B18" s="127">
        <f t="shared" si="0"/>
        <v>1</v>
      </c>
      <c r="C18" s="127" t="str">
        <f t="shared" si="3"/>
        <v>מגדל מסלול מניות</v>
      </c>
      <c r="D18" s="151" t="s">
        <v>88</v>
      </c>
      <c r="E18" s="155">
        <v>2.0082182823057525E-3</v>
      </c>
      <c r="F18" s="156">
        <v>6606</v>
      </c>
      <c r="G18" s="155">
        <v>0</v>
      </c>
      <c r="H18" s="155">
        <v>0.02</v>
      </c>
      <c r="I18" s="154"/>
      <c r="J18" s="154"/>
      <c r="K18" s="154"/>
      <c r="L18" s="154"/>
      <c r="M18" s="155">
        <v>2.0082182823057525E-3</v>
      </c>
      <c r="N18" s="156">
        <v>6606</v>
      </c>
      <c r="O18" s="155">
        <v>0</v>
      </c>
      <c r="P18" s="155">
        <v>0.05</v>
      </c>
      <c r="Q18" s="141">
        <f t="shared" si="1"/>
        <v>2.0082182823057525E-3</v>
      </c>
    </row>
    <row r="19" spans="1:17" ht="20.25" customHeight="1" x14ac:dyDescent="0.25">
      <c r="A19" s="127">
        <f t="shared" si="2"/>
        <v>1</v>
      </c>
      <c r="B19" s="127">
        <f t="shared" si="0"/>
        <v>1</v>
      </c>
      <c r="C19" s="127" t="str">
        <f t="shared" si="3"/>
        <v>מגדל מסלול מניות</v>
      </c>
      <c r="D19" s="151" t="s">
        <v>89</v>
      </c>
      <c r="E19" s="154"/>
      <c r="F19" s="154"/>
      <c r="G19" s="154"/>
      <c r="H19" s="154"/>
      <c r="I19" s="154"/>
      <c r="J19" s="154"/>
      <c r="K19" s="154"/>
      <c r="L19" s="154"/>
      <c r="M19" s="154"/>
      <c r="N19" s="154"/>
      <c r="O19" s="155">
        <v>0</v>
      </c>
      <c r="P19" s="155">
        <v>0.02</v>
      </c>
      <c r="Q19" s="141">
        <f t="shared" si="1"/>
        <v>0</v>
      </c>
    </row>
    <row r="20" spans="1:17" ht="20.25" customHeight="1" x14ac:dyDescent="0.25">
      <c r="A20" s="127">
        <f t="shared" si="2"/>
        <v>1</v>
      </c>
      <c r="B20" s="127">
        <f t="shared" si="0"/>
        <v>1</v>
      </c>
      <c r="C20" s="127" t="str">
        <f t="shared" si="3"/>
        <v>מגדל מסלול מניות</v>
      </c>
      <c r="D20" s="151" t="s">
        <v>90</v>
      </c>
      <c r="E20" s="155">
        <v>0.26645001257743511</v>
      </c>
      <c r="F20" s="156">
        <v>876482.8</v>
      </c>
      <c r="G20" s="155">
        <v>0.22</v>
      </c>
      <c r="H20" s="155">
        <v>0.33</v>
      </c>
      <c r="I20" s="154"/>
      <c r="J20" s="154"/>
      <c r="K20" s="154"/>
      <c r="L20" s="154"/>
      <c r="M20" s="155">
        <v>0.26645001257743511</v>
      </c>
      <c r="N20" s="156">
        <v>876482.8</v>
      </c>
      <c r="O20" s="155">
        <v>0.17</v>
      </c>
      <c r="P20" s="155">
        <v>0.37</v>
      </c>
      <c r="Q20" s="141">
        <f t="shared" si="1"/>
        <v>0.26645001257743511</v>
      </c>
    </row>
    <row r="21" spans="1:17" ht="20.25" customHeight="1" x14ac:dyDescent="0.25">
      <c r="A21" s="127">
        <f t="shared" si="2"/>
        <v>1</v>
      </c>
      <c r="B21" s="127">
        <f t="shared" si="0"/>
        <v>1</v>
      </c>
      <c r="C21" s="127" t="str">
        <f t="shared" si="3"/>
        <v>מגדל מסלול מניות</v>
      </c>
      <c r="D21" s="151" t="s">
        <v>91</v>
      </c>
      <c r="E21" s="154"/>
      <c r="F21" s="154"/>
      <c r="G21" s="154"/>
      <c r="H21" s="154"/>
      <c r="I21" s="154"/>
      <c r="J21" s="154"/>
      <c r="K21" s="154"/>
      <c r="L21" s="154"/>
      <c r="M21" s="154"/>
      <c r="N21" s="154"/>
      <c r="O21" s="155">
        <v>0</v>
      </c>
      <c r="P21" s="155">
        <v>0.1</v>
      </c>
      <c r="Q21" s="141">
        <f t="shared" si="1"/>
        <v>0</v>
      </c>
    </row>
    <row r="22" spans="1:17" ht="20.25" customHeight="1" x14ac:dyDescent="0.25">
      <c r="A22" s="127">
        <f t="shared" si="2"/>
        <v>1</v>
      </c>
      <c r="B22" s="127">
        <f t="shared" si="0"/>
        <v>1</v>
      </c>
      <c r="C22" s="127" t="str">
        <f t="shared" si="3"/>
        <v>מגדל מסלול מניות</v>
      </c>
      <c r="D22" s="151" t="s">
        <v>51</v>
      </c>
      <c r="E22" s="154"/>
      <c r="F22" s="154"/>
      <c r="G22" s="154"/>
      <c r="H22" s="154"/>
      <c r="I22" s="154"/>
      <c r="J22" s="154"/>
      <c r="K22" s="154"/>
      <c r="L22" s="154"/>
      <c r="M22" s="154"/>
      <c r="N22" s="154"/>
      <c r="O22" s="155">
        <v>0</v>
      </c>
      <c r="P22" s="155">
        <v>0.1</v>
      </c>
      <c r="Q22" s="141">
        <f t="shared" si="1"/>
        <v>0</v>
      </c>
    </row>
    <row r="23" spans="1:17" ht="20.25" customHeight="1" x14ac:dyDescent="0.25">
      <c r="A23" s="127">
        <f t="shared" si="2"/>
        <v>1</v>
      </c>
      <c r="B23" s="127">
        <f t="shared" si="0"/>
        <v>0</v>
      </c>
      <c r="C23" s="127" t="str">
        <f t="shared" si="3"/>
        <v>מגדל מסלול אגח</v>
      </c>
      <c r="D23" s="150" t="s">
        <v>63</v>
      </c>
      <c r="E23" s="154"/>
      <c r="F23" s="154"/>
      <c r="G23" s="154"/>
      <c r="H23" s="154"/>
      <c r="I23" s="154"/>
      <c r="J23" s="154"/>
      <c r="K23" s="154"/>
      <c r="L23" s="154"/>
      <c r="M23" s="154"/>
      <c r="N23" s="154"/>
      <c r="O23" s="154"/>
      <c r="P23" s="154"/>
      <c r="Q23" s="141">
        <f t="shared" si="1"/>
        <v>0</v>
      </c>
    </row>
    <row r="24" spans="1:17" ht="20.25" customHeight="1" x14ac:dyDescent="0.25">
      <c r="A24" s="127">
        <f t="shared" si="2"/>
        <v>1</v>
      </c>
      <c r="B24" s="127">
        <f t="shared" si="0"/>
        <v>1</v>
      </c>
      <c r="C24" s="127" t="str">
        <f t="shared" si="3"/>
        <v>מגדל מסלול אגח</v>
      </c>
      <c r="D24" s="151" t="s">
        <v>85</v>
      </c>
      <c r="E24" s="155">
        <v>6.2288274523278472E-3</v>
      </c>
      <c r="F24" s="156">
        <v>560.70000000000005</v>
      </c>
      <c r="G24" s="155">
        <v>0</v>
      </c>
      <c r="H24" s="155">
        <v>0.02</v>
      </c>
      <c r="I24" s="154"/>
      <c r="J24" s="154"/>
      <c r="K24" s="154"/>
      <c r="L24" s="154"/>
      <c r="M24" s="155">
        <v>6.2288274523278472E-3</v>
      </c>
      <c r="N24" s="156">
        <v>560.70000000000005</v>
      </c>
      <c r="O24" s="155">
        <v>0</v>
      </c>
      <c r="P24" s="155">
        <v>0.02</v>
      </c>
      <c r="Q24" s="141">
        <f t="shared" si="1"/>
        <v>6.2288274523278472E-3</v>
      </c>
    </row>
    <row r="25" spans="1:17" ht="20.25" customHeight="1" x14ac:dyDescent="0.25">
      <c r="A25" s="127">
        <f t="shared" si="2"/>
        <v>1</v>
      </c>
      <c r="B25" s="127">
        <f t="shared" si="0"/>
        <v>1</v>
      </c>
      <c r="C25" s="127" t="str">
        <f t="shared" si="3"/>
        <v>מגדל מסלול אגח</v>
      </c>
      <c r="D25" s="151" t="s">
        <v>87</v>
      </c>
      <c r="E25" s="155">
        <v>0.36429142384111945</v>
      </c>
      <c r="F25" s="156">
        <v>32792.400000000001</v>
      </c>
      <c r="G25" s="155">
        <v>0.35</v>
      </c>
      <c r="H25" s="155">
        <v>0.41</v>
      </c>
      <c r="I25" s="154"/>
      <c r="J25" s="154"/>
      <c r="K25" s="154"/>
      <c r="L25" s="154"/>
      <c r="M25" s="155">
        <v>0.36429142384111945</v>
      </c>
      <c r="N25" s="156">
        <v>32792.400000000001</v>
      </c>
      <c r="O25" s="155">
        <v>0.3</v>
      </c>
      <c r="P25" s="155">
        <v>0.5</v>
      </c>
      <c r="Q25" s="141">
        <f t="shared" si="1"/>
        <v>0.36429142384111945</v>
      </c>
    </row>
    <row r="26" spans="1:17" ht="20.25" customHeight="1" x14ac:dyDescent="0.25">
      <c r="A26" s="127">
        <f t="shared" si="2"/>
        <v>1</v>
      </c>
      <c r="B26" s="127">
        <f t="shared" si="0"/>
        <v>1</v>
      </c>
      <c r="C26" s="127" t="str">
        <f t="shared" si="3"/>
        <v>מגדל מסלול אגח</v>
      </c>
      <c r="D26" s="151" t="s">
        <v>88</v>
      </c>
      <c r="E26" s="155">
        <v>0.58440665484373966</v>
      </c>
      <c r="F26" s="156">
        <v>52606.5</v>
      </c>
      <c r="G26" s="155">
        <v>0.55000000000000004</v>
      </c>
      <c r="H26" s="155">
        <v>0.62</v>
      </c>
      <c r="I26" s="154"/>
      <c r="J26" s="154"/>
      <c r="K26" s="154"/>
      <c r="L26" s="154"/>
      <c r="M26" s="155">
        <v>0.58440665484373966</v>
      </c>
      <c r="N26" s="156">
        <v>52606.5</v>
      </c>
      <c r="O26" s="155">
        <v>0.5</v>
      </c>
      <c r="P26" s="155">
        <v>0.7</v>
      </c>
      <c r="Q26" s="141">
        <f t="shared" si="1"/>
        <v>0.58440665484373966</v>
      </c>
    </row>
    <row r="27" spans="1:17" ht="20.25" customHeight="1" x14ac:dyDescent="0.25">
      <c r="A27" s="127">
        <f t="shared" si="2"/>
        <v>1</v>
      </c>
      <c r="B27" s="127">
        <f t="shared" si="0"/>
        <v>1</v>
      </c>
      <c r="C27" s="127" t="str">
        <f t="shared" si="3"/>
        <v>מגדל מסלול אגח</v>
      </c>
      <c r="D27" s="151" t="s">
        <v>93</v>
      </c>
      <c r="E27" s="154"/>
      <c r="F27" s="154"/>
      <c r="G27" s="154"/>
      <c r="H27" s="154"/>
      <c r="I27" s="154"/>
      <c r="J27" s="154"/>
      <c r="K27" s="154"/>
      <c r="L27" s="154"/>
      <c r="M27" s="155">
        <v>9.328688362435858E-2</v>
      </c>
      <c r="N27" s="156">
        <v>8397.4</v>
      </c>
      <c r="O27" s="155">
        <v>0</v>
      </c>
      <c r="P27" s="155">
        <v>0.2</v>
      </c>
      <c r="Q27" s="141">
        <f t="shared" si="1"/>
        <v>9.328688362435858E-2</v>
      </c>
    </row>
    <row r="28" spans="1:17" ht="20.25" customHeight="1" x14ac:dyDescent="0.25">
      <c r="A28" s="127">
        <f t="shared" si="2"/>
        <v>1</v>
      </c>
      <c r="B28" s="127">
        <f t="shared" si="0"/>
        <v>1</v>
      </c>
      <c r="C28" s="127" t="str">
        <f t="shared" si="3"/>
        <v>מגדל מסלול אגח</v>
      </c>
      <c r="D28" s="151" t="s">
        <v>90</v>
      </c>
      <c r="E28" s="155">
        <v>6.0227551333681864E-2</v>
      </c>
      <c r="F28" s="156">
        <v>5421.5</v>
      </c>
      <c r="G28" s="155">
        <v>0.04</v>
      </c>
      <c r="H28" s="155">
        <v>0.1</v>
      </c>
      <c r="I28" s="154"/>
      <c r="J28" s="154"/>
      <c r="K28" s="154"/>
      <c r="L28" s="154"/>
      <c r="M28" s="155">
        <v>6.0227551333681864E-2</v>
      </c>
      <c r="N28" s="156">
        <v>5421.5</v>
      </c>
      <c r="O28" s="155">
        <v>0</v>
      </c>
      <c r="P28" s="155">
        <v>0.2</v>
      </c>
      <c r="Q28" s="141">
        <f t="shared" si="1"/>
        <v>6.0227551333681864E-2</v>
      </c>
    </row>
    <row r="29" spans="1:17" ht="20.25" customHeight="1" x14ac:dyDescent="0.25">
      <c r="A29" s="127">
        <f t="shared" si="2"/>
        <v>1</v>
      </c>
      <c r="B29" s="127">
        <f t="shared" si="0"/>
        <v>1</v>
      </c>
      <c r="C29" s="127" t="str">
        <f t="shared" si="3"/>
        <v>מגדל מסלול אגח</v>
      </c>
      <c r="D29" s="151" t="s">
        <v>91</v>
      </c>
      <c r="E29" s="154"/>
      <c r="F29" s="154"/>
      <c r="G29" s="154"/>
      <c r="H29" s="154"/>
      <c r="I29" s="154"/>
      <c r="J29" s="154"/>
      <c r="K29" s="154"/>
      <c r="L29" s="154"/>
      <c r="M29" s="154"/>
      <c r="N29" s="154"/>
      <c r="O29" s="155">
        <v>0</v>
      </c>
      <c r="P29" s="155">
        <v>0.1</v>
      </c>
      <c r="Q29" s="141">
        <f t="shared" si="1"/>
        <v>0</v>
      </c>
    </row>
    <row r="30" spans="1:17" ht="20.25" customHeight="1" x14ac:dyDescent="0.25">
      <c r="A30" s="127">
        <f t="shared" si="2"/>
        <v>1</v>
      </c>
      <c r="B30" s="127">
        <f t="shared" si="0"/>
        <v>1</v>
      </c>
      <c r="C30" s="127" t="str">
        <f t="shared" si="3"/>
        <v>מגדל מסלול אגח</v>
      </c>
      <c r="D30" s="151" t="s">
        <v>94</v>
      </c>
      <c r="E30" s="154"/>
      <c r="F30" s="154"/>
      <c r="G30" s="154"/>
      <c r="H30" s="154"/>
      <c r="I30" s="155">
        <v>0.97064616928154934</v>
      </c>
      <c r="J30" s="156">
        <v>87374.6</v>
      </c>
      <c r="K30" s="155">
        <v>0.75</v>
      </c>
      <c r="L30" s="155">
        <v>1.2</v>
      </c>
      <c r="M30" s="154"/>
      <c r="N30" s="154"/>
      <c r="O30" s="154"/>
      <c r="P30" s="154"/>
      <c r="Q30" s="141">
        <f t="shared" si="1"/>
        <v>0.97064616928154934</v>
      </c>
    </row>
    <row r="31" spans="1:17" ht="20.25" customHeight="1" x14ac:dyDescent="0.25">
      <c r="A31" s="127">
        <f t="shared" si="2"/>
        <v>1</v>
      </c>
      <c r="B31" s="127">
        <f t="shared" si="0"/>
        <v>1</v>
      </c>
      <c r="C31" s="127" t="str">
        <f t="shared" si="3"/>
        <v>מגדל מסלול אגח</v>
      </c>
      <c r="D31" s="151" t="s">
        <v>51</v>
      </c>
      <c r="E31" s="154"/>
      <c r="F31" s="154"/>
      <c r="G31" s="154"/>
      <c r="H31" s="154"/>
      <c r="I31" s="154"/>
      <c r="J31" s="154"/>
      <c r="K31" s="154"/>
      <c r="L31" s="154"/>
      <c r="M31" s="154"/>
      <c r="N31" s="154"/>
      <c r="O31" s="155">
        <v>0</v>
      </c>
      <c r="P31" s="155">
        <v>0.1</v>
      </c>
      <c r="Q31" s="141">
        <f t="shared" si="1"/>
        <v>0</v>
      </c>
    </row>
    <row r="32" spans="1:17" ht="20.25" customHeight="1" x14ac:dyDescent="0.25">
      <c r="A32" s="127">
        <f t="shared" si="2"/>
        <v>1</v>
      </c>
      <c r="B32" s="127">
        <f t="shared" si="0"/>
        <v>0</v>
      </c>
      <c r="C32" s="127" t="str">
        <f t="shared" si="3"/>
        <v>מגדל מסלול אג"ח עד 10% מניות</v>
      </c>
      <c r="D32" s="150" t="s">
        <v>64</v>
      </c>
      <c r="E32" s="154"/>
      <c r="F32" s="154"/>
      <c r="G32" s="154"/>
      <c r="H32" s="154"/>
      <c r="I32" s="154"/>
      <c r="J32" s="154"/>
      <c r="K32" s="154"/>
      <c r="L32" s="154"/>
      <c r="M32" s="154"/>
      <c r="N32" s="154"/>
      <c r="O32" s="154"/>
      <c r="P32" s="154"/>
      <c r="Q32" s="141">
        <f t="shared" si="1"/>
        <v>0</v>
      </c>
    </row>
    <row r="33" spans="1:17" ht="20.25" customHeight="1" x14ac:dyDescent="0.25">
      <c r="A33" s="127">
        <f t="shared" si="2"/>
        <v>1</v>
      </c>
      <c r="B33" s="127">
        <f t="shared" si="0"/>
        <v>1</v>
      </c>
      <c r="C33" s="127" t="str">
        <f t="shared" si="3"/>
        <v>מגדל מסלול אג"ח עד 10% מניות</v>
      </c>
      <c r="D33" s="151" t="s">
        <v>85</v>
      </c>
      <c r="E33" s="155">
        <v>8.9259139011058267E-2</v>
      </c>
      <c r="F33" s="156">
        <v>287264.09999999998</v>
      </c>
      <c r="G33" s="155">
        <v>0.04</v>
      </c>
      <c r="H33" s="155">
        <v>0.1</v>
      </c>
      <c r="I33" s="154"/>
      <c r="J33" s="154"/>
      <c r="K33" s="154"/>
      <c r="L33" s="154"/>
      <c r="M33" s="155">
        <v>8.9259139011058267E-2</v>
      </c>
      <c r="N33" s="156">
        <v>287264.09999999998</v>
      </c>
      <c r="O33" s="155">
        <v>0</v>
      </c>
      <c r="P33" s="155">
        <v>0.1</v>
      </c>
      <c r="Q33" s="141">
        <f t="shared" si="1"/>
        <v>8.9259139011058267E-2</v>
      </c>
    </row>
    <row r="34" spans="1:17" ht="20.25" customHeight="1" x14ac:dyDescent="0.25">
      <c r="A34" s="127">
        <f t="shared" si="2"/>
        <v>1</v>
      </c>
      <c r="B34" s="127">
        <f t="shared" si="0"/>
        <v>1</v>
      </c>
      <c r="C34" s="127" t="str">
        <f t="shared" si="3"/>
        <v>מגדל מסלול אג"ח עד 10% מניות</v>
      </c>
      <c r="D34" s="151" t="s">
        <v>87</v>
      </c>
      <c r="E34" s="155">
        <v>0.32644950206400458</v>
      </c>
      <c r="F34" s="156">
        <v>1050617.6000000001</v>
      </c>
      <c r="G34" s="155">
        <v>0.3</v>
      </c>
      <c r="H34" s="155">
        <v>0.36</v>
      </c>
      <c r="I34" s="154"/>
      <c r="J34" s="154"/>
      <c r="K34" s="154"/>
      <c r="L34" s="154"/>
      <c r="M34" s="155">
        <v>0.32644950206400458</v>
      </c>
      <c r="N34" s="156">
        <v>1050617.6000000001</v>
      </c>
      <c r="O34" s="155">
        <v>0.25</v>
      </c>
      <c r="P34" s="155">
        <v>0.45</v>
      </c>
      <c r="Q34" s="141">
        <f t="shared" si="1"/>
        <v>0.32644950206400458</v>
      </c>
    </row>
    <row r="35" spans="1:17" ht="20.25" customHeight="1" x14ac:dyDescent="0.25">
      <c r="A35" s="127">
        <f t="shared" si="2"/>
        <v>1</v>
      </c>
      <c r="B35" s="127">
        <f t="shared" si="0"/>
        <v>1</v>
      </c>
      <c r="C35" s="127" t="str">
        <f t="shared" si="3"/>
        <v>מגדל מסלול אג"ח עד 10% מניות</v>
      </c>
      <c r="D35" s="151" t="s">
        <v>88</v>
      </c>
      <c r="E35" s="155">
        <v>0.51984229910079949</v>
      </c>
      <c r="F35" s="156">
        <v>1673016.7</v>
      </c>
      <c r="G35" s="155">
        <v>0.48</v>
      </c>
      <c r="H35" s="155">
        <v>0.55000000000000004</v>
      </c>
      <c r="I35" s="154"/>
      <c r="J35" s="154"/>
      <c r="K35" s="154"/>
      <c r="L35" s="154"/>
      <c r="M35" s="155">
        <v>0.51984229910079949</v>
      </c>
      <c r="N35" s="156">
        <v>1673016.7</v>
      </c>
      <c r="O35" s="155">
        <v>0.4</v>
      </c>
      <c r="P35" s="155">
        <v>0.6</v>
      </c>
      <c r="Q35" s="141">
        <f t="shared" si="1"/>
        <v>0.51984229910079949</v>
      </c>
    </row>
    <row r="36" spans="1:17" ht="20.25" customHeight="1" x14ac:dyDescent="0.25">
      <c r="A36" s="127">
        <f t="shared" si="2"/>
        <v>1</v>
      </c>
      <c r="B36" s="127">
        <f t="shared" si="0"/>
        <v>1</v>
      </c>
      <c r="C36" s="127" t="str">
        <f t="shared" si="3"/>
        <v>מגדל מסלול אג"ח עד 10% מניות</v>
      </c>
      <c r="D36" s="151" t="s">
        <v>93</v>
      </c>
      <c r="E36" s="154"/>
      <c r="F36" s="154"/>
      <c r="G36" s="154"/>
      <c r="H36" s="154"/>
      <c r="I36" s="154"/>
      <c r="J36" s="154"/>
      <c r="K36" s="154"/>
      <c r="L36" s="154"/>
      <c r="M36" s="155">
        <v>9.2706066095895448E-2</v>
      </c>
      <c r="N36" s="156">
        <v>298357.40000000002</v>
      </c>
      <c r="O36" s="155">
        <v>0</v>
      </c>
      <c r="P36" s="155">
        <v>0.2</v>
      </c>
      <c r="Q36" s="141">
        <f t="shared" si="1"/>
        <v>9.2706066095895448E-2</v>
      </c>
    </row>
    <row r="37" spans="1:17" ht="20.25" customHeight="1" x14ac:dyDescent="0.25">
      <c r="A37" s="127">
        <f t="shared" si="2"/>
        <v>1</v>
      </c>
      <c r="B37" s="127">
        <f t="shared" si="0"/>
        <v>1</v>
      </c>
      <c r="C37" s="127" t="str">
        <f t="shared" si="3"/>
        <v>מגדל מסלול אג"ח עד 10% מניות</v>
      </c>
      <c r="D37" s="151" t="s">
        <v>90</v>
      </c>
      <c r="E37" s="155">
        <v>8.120536139140086E-2</v>
      </c>
      <c r="F37" s="156">
        <v>261344.5</v>
      </c>
      <c r="G37" s="155">
        <v>0.05</v>
      </c>
      <c r="H37" s="155">
        <v>0.11</v>
      </c>
      <c r="I37" s="154"/>
      <c r="J37" s="154"/>
      <c r="K37" s="154"/>
      <c r="L37" s="154"/>
      <c r="M37" s="155">
        <v>8.120536139140086E-2</v>
      </c>
      <c r="N37" s="156">
        <v>261344.5</v>
      </c>
      <c r="O37" s="155">
        <v>0</v>
      </c>
      <c r="P37" s="155">
        <v>0.2</v>
      </c>
      <c r="Q37" s="141">
        <f t="shared" si="1"/>
        <v>8.120536139140086E-2</v>
      </c>
    </row>
    <row r="38" spans="1:17" ht="20.25" customHeight="1" x14ac:dyDescent="0.25">
      <c r="A38" s="127">
        <f t="shared" si="2"/>
        <v>1</v>
      </c>
      <c r="B38" s="127">
        <f t="shared" si="0"/>
        <v>1</v>
      </c>
      <c r="C38" s="127" t="str">
        <f t="shared" si="3"/>
        <v>מגדל מסלול אג"ח עד 10% מניות</v>
      </c>
      <c r="D38" s="151" t="s">
        <v>91</v>
      </c>
      <c r="E38" s="154"/>
      <c r="F38" s="154"/>
      <c r="G38" s="154"/>
      <c r="H38" s="154"/>
      <c r="I38" s="154"/>
      <c r="J38" s="154"/>
      <c r="K38" s="154"/>
      <c r="L38" s="154"/>
      <c r="M38" s="155">
        <v>8.8768478652132936E-3</v>
      </c>
      <c r="N38" s="156">
        <v>28568.5</v>
      </c>
      <c r="O38" s="155">
        <v>0</v>
      </c>
      <c r="P38" s="155">
        <v>0.1</v>
      </c>
      <c r="Q38" s="141">
        <f t="shared" si="1"/>
        <v>8.8768478652132936E-3</v>
      </c>
    </row>
    <row r="39" spans="1:17" ht="20.25" customHeight="1" x14ac:dyDescent="0.25">
      <c r="A39" s="127">
        <f t="shared" si="2"/>
        <v>1</v>
      </c>
      <c r="B39" s="127">
        <f t="shared" si="0"/>
        <v>1</v>
      </c>
      <c r="C39" s="127" t="str">
        <f t="shared" si="3"/>
        <v>מגדל מסלול אג"ח עד 10% מניות</v>
      </c>
      <c r="D39" s="151" t="s">
        <v>94</v>
      </c>
      <c r="E39" s="154"/>
      <c r="F39" s="154"/>
      <c r="G39" s="154"/>
      <c r="H39" s="154"/>
      <c r="I39" s="155">
        <v>0.86620793227101744</v>
      </c>
      <c r="J39" s="156">
        <v>2787730.7</v>
      </c>
      <c r="K39" s="155">
        <v>0.75</v>
      </c>
      <c r="L39" s="155">
        <v>1.2</v>
      </c>
      <c r="M39" s="154"/>
      <c r="N39" s="154"/>
      <c r="O39" s="154"/>
      <c r="P39" s="154"/>
      <c r="Q39" s="141">
        <f t="shared" si="1"/>
        <v>0.86620793227101744</v>
      </c>
    </row>
    <row r="40" spans="1:17" ht="20.25" customHeight="1" x14ac:dyDescent="0.25">
      <c r="A40" s="127">
        <f t="shared" si="2"/>
        <v>1</v>
      </c>
      <c r="B40" s="127">
        <f t="shared" si="0"/>
        <v>1</v>
      </c>
      <c r="C40" s="127" t="str">
        <f t="shared" si="3"/>
        <v>מגדל מסלול אג"ח עד 10% מניות</v>
      </c>
      <c r="D40" s="151" t="s">
        <v>51</v>
      </c>
      <c r="E40" s="154"/>
      <c r="F40" s="154"/>
      <c r="G40" s="154"/>
      <c r="H40" s="154"/>
      <c r="I40" s="154"/>
      <c r="J40" s="154"/>
      <c r="K40" s="154"/>
      <c r="L40" s="154"/>
      <c r="M40" s="154"/>
      <c r="N40" s="154"/>
      <c r="O40" s="155">
        <v>0</v>
      </c>
      <c r="P40" s="155">
        <v>0.1</v>
      </c>
      <c r="Q40" s="141">
        <f t="shared" si="1"/>
        <v>0</v>
      </c>
    </row>
    <row r="41" spans="1:17" ht="20.25" customHeight="1" x14ac:dyDescent="0.25">
      <c r="A41" s="127">
        <f t="shared" si="2"/>
        <v>1</v>
      </c>
      <c r="B41" s="127">
        <f t="shared" si="0"/>
        <v>0</v>
      </c>
      <c r="C41" s="127" t="str">
        <f t="shared" si="3"/>
        <v>מגדל מסלול אגח עד 25% במניות</v>
      </c>
      <c r="D41" s="150" t="s">
        <v>65</v>
      </c>
      <c r="E41" s="154"/>
      <c r="F41" s="154"/>
      <c r="G41" s="154"/>
      <c r="H41" s="154"/>
      <c r="I41" s="154"/>
      <c r="J41" s="154"/>
      <c r="K41" s="154"/>
      <c r="L41" s="154"/>
      <c r="M41" s="154"/>
      <c r="N41" s="154"/>
      <c r="O41" s="154"/>
      <c r="P41" s="154"/>
      <c r="Q41" s="141">
        <f t="shared" si="1"/>
        <v>0</v>
      </c>
    </row>
    <row r="42" spans="1:17" ht="20.25" customHeight="1" x14ac:dyDescent="0.25">
      <c r="A42" s="127">
        <f t="shared" si="2"/>
        <v>1</v>
      </c>
      <c r="B42" s="127">
        <f t="shared" si="0"/>
        <v>1</v>
      </c>
      <c r="C42" s="127" t="str">
        <f t="shared" si="3"/>
        <v>מגדל מסלול אגח עד 25% במניות</v>
      </c>
      <c r="D42" s="151" t="s">
        <v>85</v>
      </c>
      <c r="E42" s="155">
        <v>0.21217723679363804</v>
      </c>
      <c r="F42" s="156">
        <v>447001.5</v>
      </c>
      <c r="G42" s="155">
        <v>0.19</v>
      </c>
      <c r="H42" s="155">
        <v>0.25</v>
      </c>
      <c r="I42" s="155">
        <v>0.21217723679363804</v>
      </c>
      <c r="J42" s="156">
        <v>447001.5</v>
      </c>
      <c r="K42" s="155">
        <v>0</v>
      </c>
      <c r="L42" s="155">
        <v>0.25</v>
      </c>
      <c r="M42" s="155">
        <v>0.21217723679363804</v>
      </c>
      <c r="N42" s="156">
        <v>447001.5</v>
      </c>
      <c r="O42" s="155">
        <v>0.05</v>
      </c>
      <c r="P42" s="155">
        <v>0.25</v>
      </c>
      <c r="Q42" s="141">
        <f t="shared" si="1"/>
        <v>0.21217723679363804</v>
      </c>
    </row>
    <row r="43" spans="1:17" ht="20.25" customHeight="1" x14ac:dyDescent="0.25">
      <c r="A43" s="127">
        <f t="shared" si="2"/>
        <v>1</v>
      </c>
      <c r="B43" s="127">
        <f t="shared" si="0"/>
        <v>1</v>
      </c>
      <c r="C43" s="127" t="str">
        <f t="shared" si="3"/>
        <v>מגדל מסלול אגח עד 25% במניות</v>
      </c>
      <c r="D43" s="151" t="s">
        <v>87</v>
      </c>
      <c r="E43" s="155">
        <v>0.26956965767988678</v>
      </c>
      <c r="F43" s="156">
        <v>567912.19999999995</v>
      </c>
      <c r="G43" s="155">
        <v>0.26</v>
      </c>
      <c r="H43" s="155">
        <v>0.33</v>
      </c>
      <c r="I43" s="154"/>
      <c r="J43" s="154"/>
      <c r="K43" s="154"/>
      <c r="L43" s="154"/>
      <c r="M43" s="155">
        <v>0.26956965767988678</v>
      </c>
      <c r="N43" s="156">
        <v>567912.19999999995</v>
      </c>
      <c r="O43" s="155">
        <v>0.2</v>
      </c>
      <c r="P43" s="155">
        <v>0.4</v>
      </c>
      <c r="Q43" s="141">
        <f t="shared" si="1"/>
        <v>0.26956965767988678</v>
      </c>
    </row>
    <row r="44" spans="1:17" ht="20.25" customHeight="1" x14ac:dyDescent="0.25">
      <c r="A44" s="127">
        <f t="shared" si="2"/>
        <v>1</v>
      </c>
      <c r="B44" s="127">
        <f t="shared" si="0"/>
        <v>1</v>
      </c>
      <c r="C44" s="127" t="str">
        <f t="shared" si="3"/>
        <v>מגדל מסלול אגח עד 25% במניות</v>
      </c>
      <c r="D44" s="151" t="s">
        <v>88</v>
      </c>
      <c r="E44" s="155">
        <v>0.46871925585130358</v>
      </c>
      <c r="F44" s="156">
        <v>987467.9</v>
      </c>
      <c r="G44" s="155">
        <v>0.42</v>
      </c>
      <c r="H44" s="155">
        <v>0.49</v>
      </c>
      <c r="I44" s="154"/>
      <c r="J44" s="154"/>
      <c r="K44" s="154"/>
      <c r="L44" s="154"/>
      <c r="M44" s="155">
        <v>0.46871925585130358</v>
      </c>
      <c r="N44" s="156">
        <v>987467.9</v>
      </c>
      <c r="O44" s="155">
        <v>0.35</v>
      </c>
      <c r="P44" s="155">
        <v>0.55000000000000004</v>
      </c>
      <c r="Q44" s="141">
        <f t="shared" si="1"/>
        <v>0.46871925585130358</v>
      </c>
    </row>
    <row r="45" spans="1:17" ht="20.25" customHeight="1" x14ac:dyDescent="0.25">
      <c r="A45" s="127">
        <f t="shared" si="2"/>
        <v>1</v>
      </c>
      <c r="B45" s="127">
        <f t="shared" si="0"/>
        <v>1</v>
      </c>
      <c r="C45" s="127" t="str">
        <f t="shared" si="3"/>
        <v>מגדל מסלול אגח עד 25% במניות</v>
      </c>
      <c r="D45" s="151" t="s">
        <v>93</v>
      </c>
      <c r="E45" s="154"/>
      <c r="F45" s="154"/>
      <c r="G45" s="154"/>
      <c r="H45" s="154"/>
      <c r="I45" s="154"/>
      <c r="J45" s="154"/>
      <c r="K45" s="154"/>
      <c r="L45" s="154"/>
      <c r="M45" s="155">
        <v>7.6261369422880129E-2</v>
      </c>
      <c r="N45" s="156">
        <v>160662.6</v>
      </c>
      <c r="O45" s="155">
        <v>0</v>
      </c>
      <c r="P45" s="155">
        <v>0.2</v>
      </c>
      <c r="Q45" s="141">
        <f t="shared" si="1"/>
        <v>7.6261369422880129E-2</v>
      </c>
    </row>
    <row r="46" spans="1:17" ht="20.25" customHeight="1" x14ac:dyDescent="0.25">
      <c r="A46" s="127">
        <f t="shared" si="2"/>
        <v>1</v>
      </c>
      <c r="B46" s="127">
        <f t="shared" si="0"/>
        <v>1</v>
      </c>
      <c r="C46" s="127" t="str">
        <f t="shared" si="3"/>
        <v>מגדל מסלול אגח עד 25% במניות</v>
      </c>
      <c r="D46" s="151" t="s">
        <v>90</v>
      </c>
      <c r="E46" s="155">
        <v>0.14156664561391194</v>
      </c>
      <c r="F46" s="156">
        <v>298243.59999999998</v>
      </c>
      <c r="G46" s="155">
        <v>0.09</v>
      </c>
      <c r="H46" s="155">
        <v>0.16</v>
      </c>
      <c r="I46" s="154"/>
      <c r="J46" s="154"/>
      <c r="K46" s="154"/>
      <c r="L46" s="154"/>
      <c r="M46" s="155">
        <v>0.14156664561391194</v>
      </c>
      <c r="N46" s="156">
        <v>298243.59999999998</v>
      </c>
      <c r="O46" s="155">
        <v>0.02</v>
      </c>
      <c r="P46" s="155">
        <v>0.22</v>
      </c>
      <c r="Q46" s="141">
        <f t="shared" si="1"/>
        <v>0.14156664561391194</v>
      </c>
    </row>
    <row r="47" spans="1:17" ht="20.25" customHeight="1" x14ac:dyDescent="0.25">
      <c r="A47" s="127">
        <f t="shared" si="2"/>
        <v>1</v>
      </c>
      <c r="B47" s="127">
        <f t="shared" si="0"/>
        <v>1</v>
      </c>
      <c r="C47" s="127" t="str">
        <f t="shared" si="3"/>
        <v>מגדל מסלול אגח עד 25% במניות</v>
      </c>
      <c r="D47" s="151" t="s">
        <v>91</v>
      </c>
      <c r="E47" s="154"/>
      <c r="F47" s="154"/>
      <c r="G47" s="154"/>
      <c r="H47" s="154"/>
      <c r="I47" s="154"/>
      <c r="J47" s="154"/>
      <c r="K47" s="154"/>
      <c r="L47" s="154"/>
      <c r="M47" s="155">
        <v>1.0293124658745802E-2</v>
      </c>
      <c r="N47" s="156">
        <v>21684.9</v>
      </c>
      <c r="O47" s="155">
        <v>0</v>
      </c>
      <c r="P47" s="155">
        <v>0.1</v>
      </c>
      <c r="Q47" s="141">
        <f t="shared" si="1"/>
        <v>1.0293124658745802E-2</v>
      </c>
    </row>
    <row r="48" spans="1:17" ht="20.25" customHeight="1" x14ac:dyDescent="0.25">
      <c r="A48" s="127">
        <f t="shared" si="2"/>
        <v>1</v>
      </c>
      <c r="B48" s="127">
        <f t="shared" si="0"/>
        <v>1</v>
      </c>
      <c r="C48" s="127" t="str">
        <f t="shared" si="3"/>
        <v>מגדל מסלול אגח עד 25% במניות</v>
      </c>
      <c r="D48" s="151" t="s">
        <v>94</v>
      </c>
      <c r="E48" s="154"/>
      <c r="F48" s="154"/>
      <c r="G48" s="154"/>
      <c r="H48" s="154"/>
      <c r="I48" s="155">
        <v>0.7544560527185703</v>
      </c>
      <c r="J48" s="156">
        <v>1589440</v>
      </c>
      <c r="K48" s="155">
        <v>0.75</v>
      </c>
      <c r="L48" s="155">
        <v>1.2</v>
      </c>
      <c r="M48" s="154"/>
      <c r="N48" s="154"/>
      <c r="O48" s="154"/>
      <c r="P48" s="154"/>
      <c r="Q48" s="141">
        <f t="shared" si="1"/>
        <v>0.7544560527185703</v>
      </c>
    </row>
    <row r="49" spans="1:17" ht="20.25" customHeight="1" x14ac:dyDescent="0.25">
      <c r="A49" s="127">
        <f t="shared" si="2"/>
        <v>1</v>
      </c>
      <c r="B49" s="127">
        <f t="shared" si="0"/>
        <v>1</v>
      </c>
      <c r="C49" s="127" t="str">
        <f t="shared" si="3"/>
        <v>מגדל מסלול אגח עד 25% במניות</v>
      </c>
      <c r="D49" s="151" t="s">
        <v>51</v>
      </c>
      <c r="E49" s="154"/>
      <c r="F49" s="154"/>
      <c r="G49" s="154"/>
      <c r="H49" s="154"/>
      <c r="I49" s="154"/>
      <c r="J49" s="154"/>
      <c r="K49" s="154"/>
      <c r="L49" s="154"/>
      <c r="M49" s="155">
        <v>1.9655995283292226E-3</v>
      </c>
      <c r="N49" s="156">
        <v>4141</v>
      </c>
      <c r="O49" s="155">
        <v>0</v>
      </c>
      <c r="P49" s="155">
        <v>0.1</v>
      </c>
      <c r="Q49" s="141">
        <f t="shared" si="1"/>
        <v>1.9655995283292226E-3</v>
      </c>
    </row>
    <row r="50" spans="1:17" ht="20.25" customHeight="1" x14ac:dyDescent="0.25">
      <c r="A50" s="127">
        <f t="shared" si="2"/>
        <v>1</v>
      </c>
      <c r="B50" s="127">
        <f t="shared" si="0"/>
        <v>0</v>
      </c>
      <c r="C50" s="127" t="str">
        <f t="shared" si="3"/>
        <v>מגדל מסלול שקלי טווח קצר</v>
      </c>
      <c r="D50" s="150" t="s">
        <v>62</v>
      </c>
      <c r="E50" s="154"/>
      <c r="F50" s="154"/>
      <c r="G50" s="154"/>
      <c r="H50" s="154"/>
      <c r="I50" s="154"/>
      <c r="J50" s="154"/>
      <c r="K50" s="154"/>
      <c r="L50" s="154"/>
      <c r="M50" s="154"/>
      <c r="N50" s="154"/>
      <c r="O50" s="154"/>
      <c r="P50" s="154"/>
      <c r="Q50" s="141">
        <f t="shared" si="1"/>
        <v>0</v>
      </c>
    </row>
    <row r="51" spans="1:17" ht="20.25" customHeight="1" x14ac:dyDescent="0.25">
      <c r="A51" s="127">
        <f t="shared" si="2"/>
        <v>1</v>
      </c>
      <c r="B51" s="127">
        <f t="shared" si="0"/>
        <v>1</v>
      </c>
      <c r="C51" s="127" t="str">
        <f t="shared" si="3"/>
        <v>מגדל מסלול שקלי טווח קצר</v>
      </c>
      <c r="D51" s="151" t="s">
        <v>85</v>
      </c>
      <c r="E51" s="155">
        <v>0</v>
      </c>
      <c r="F51" s="156">
        <v>0</v>
      </c>
      <c r="G51" s="155">
        <v>0</v>
      </c>
      <c r="H51" s="155">
        <v>0.02</v>
      </c>
      <c r="I51" s="154"/>
      <c r="J51" s="154"/>
      <c r="K51" s="154"/>
      <c r="L51" s="154"/>
      <c r="M51" s="155">
        <v>0</v>
      </c>
      <c r="N51" s="156">
        <v>0</v>
      </c>
      <c r="O51" s="155">
        <v>0</v>
      </c>
      <c r="P51" s="155">
        <v>0</v>
      </c>
      <c r="Q51" s="141">
        <f t="shared" si="1"/>
        <v>0</v>
      </c>
    </row>
    <row r="52" spans="1:17" ht="20.25" customHeight="1" x14ac:dyDescent="0.25">
      <c r="A52" s="127">
        <f t="shared" si="2"/>
        <v>1</v>
      </c>
      <c r="B52" s="127">
        <f t="shared" si="0"/>
        <v>1</v>
      </c>
      <c r="C52" s="127" t="str">
        <f t="shared" si="3"/>
        <v>מגדל מסלול שקלי טווח קצר</v>
      </c>
      <c r="D52" s="151" t="s">
        <v>92</v>
      </c>
      <c r="E52" s="154"/>
      <c r="F52" s="154"/>
      <c r="G52" s="154"/>
      <c r="H52" s="154"/>
      <c r="I52" s="155">
        <v>0.93333561525352327</v>
      </c>
      <c r="J52" s="156">
        <v>130183.2</v>
      </c>
      <c r="K52" s="155">
        <v>0.75</v>
      </c>
      <c r="L52" s="155">
        <v>1.2</v>
      </c>
      <c r="M52" s="154"/>
      <c r="N52" s="154"/>
      <c r="O52" s="154"/>
      <c r="P52" s="154"/>
      <c r="Q52" s="141">
        <f t="shared" si="1"/>
        <v>0.93333561525352327</v>
      </c>
    </row>
    <row r="53" spans="1:17" ht="20.25" customHeight="1" x14ac:dyDescent="0.25">
      <c r="A53" s="127">
        <f t="shared" si="2"/>
        <v>1</v>
      </c>
      <c r="B53" s="127">
        <f t="shared" si="0"/>
        <v>1</v>
      </c>
      <c r="C53" s="127" t="str">
        <f t="shared" si="3"/>
        <v>מגדל מסלול שקלי טווח קצר</v>
      </c>
      <c r="D53" s="151" t="s">
        <v>87</v>
      </c>
      <c r="E53" s="155">
        <v>0.93333561525352327</v>
      </c>
      <c r="F53" s="156">
        <v>130183.2</v>
      </c>
      <c r="G53" s="155">
        <v>0.75</v>
      </c>
      <c r="H53" s="155">
        <v>1</v>
      </c>
      <c r="I53" s="154"/>
      <c r="J53" s="154"/>
      <c r="K53" s="154"/>
      <c r="L53" s="154"/>
      <c r="M53" s="155">
        <v>0.93333561525352327</v>
      </c>
      <c r="N53" s="156">
        <v>130183.2</v>
      </c>
      <c r="O53" s="155">
        <v>0.85</v>
      </c>
      <c r="P53" s="155">
        <v>1.05</v>
      </c>
      <c r="Q53" s="141">
        <f t="shared" si="1"/>
        <v>0.93333561525352327</v>
      </c>
    </row>
    <row r="54" spans="1:17" ht="20.25" customHeight="1" x14ac:dyDescent="0.25">
      <c r="A54" s="127">
        <f t="shared" si="2"/>
        <v>1</v>
      </c>
      <c r="B54" s="127">
        <f t="shared" si="0"/>
        <v>1</v>
      </c>
      <c r="C54" s="127" t="str">
        <f t="shared" si="3"/>
        <v>מגדל מסלול שקלי טווח קצר</v>
      </c>
      <c r="D54" s="151" t="s">
        <v>88</v>
      </c>
      <c r="E54" s="154"/>
      <c r="F54" s="154"/>
      <c r="G54" s="154"/>
      <c r="H54" s="154"/>
      <c r="I54" s="154"/>
      <c r="J54" s="154"/>
      <c r="K54" s="154"/>
      <c r="L54" s="154"/>
      <c r="M54" s="155">
        <v>0</v>
      </c>
      <c r="N54" s="156">
        <v>0</v>
      </c>
      <c r="O54" s="155">
        <v>0</v>
      </c>
      <c r="P54" s="155">
        <v>0.25</v>
      </c>
      <c r="Q54" s="141">
        <f t="shared" si="1"/>
        <v>0</v>
      </c>
    </row>
    <row r="55" spans="1:17" ht="20.25" customHeight="1" x14ac:dyDescent="0.25">
      <c r="A55" s="127">
        <f t="shared" si="2"/>
        <v>1</v>
      </c>
      <c r="B55" s="127">
        <f t="shared" si="0"/>
        <v>1</v>
      </c>
      <c r="C55" s="127" t="str">
        <f t="shared" si="3"/>
        <v>מגדל מסלול שקלי טווח קצר</v>
      </c>
      <c r="D55" s="151" t="s">
        <v>90</v>
      </c>
      <c r="E55" s="154"/>
      <c r="F55" s="154"/>
      <c r="G55" s="154"/>
      <c r="H55" s="154"/>
      <c r="I55" s="154"/>
      <c r="J55" s="154"/>
      <c r="K55" s="154"/>
      <c r="L55" s="154"/>
      <c r="M55" s="154"/>
      <c r="N55" s="154"/>
      <c r="O55" s="155">
        <v>0</v>
      </c>
      <c r="P55" s="155">
        <v>0</v>
      </c>
      <c r="Q55" s="141">
        <f t="shared" si="1"/>
        <v>0</v>
      </c>
    </row>
    <row r="56" spans="1:17" ht="20.25" customHeight="1" x14ac:dyDescent="0.25">
      <c r="A56" s="127">
        <f t="shared" si="2"/>
        <v>1</v>
      </c>
      <c r="B56" s="127">
        <f t="shared" si="0"/>
        <v>1</v>
      </c>
      <c r="C56" s="127" t="str">
        <f t="shared" si="3"/>
        <v>מגדל מסלול שקלי טווח קצר</v>
      </c>
      <c r="D56" s="151" t="s">
        <v>91</v>
      </c>
      <c r="E56" s="154"/>
      <c r="F56" s="154"/>
      <c r="G56" s="154"/>
      <c r="H56" s="154"/>
      <c r="I56" s="154"/>
      <c r="J56" s="154"/>
      <c r="K56" s="154"/>
      <c r="L56" s="154"/>
      <c r="M56" s="154"/>
      <c r="N56" s="154"/>
      <c r="O56" s="155">
        <v>0</v>
      </c>
      <c r="P56" s="155">
        <v>0.1</v>
      </c>
      <c r="Q56" s="141">
        <f t="shared" si="1"/>
        <v>0</v>
      </c>
    </row>
    <row r="57" spans="1:17" ht="20.25" customHeight="1" x14ac:dyDescent="0.25">
      <c r="A57" s="127">
        <f t="shared" si="2"/>
        <v>1</v>
      </c>
      <c r="B57" s="127">
        <f t="shared" si="0"/>
        <v>0</v>
      </c>
      <c r="C57" s="127" t="str">
        <f t="shared" si="3"/>
        <v>מגדל מסלול חו"ל</v>
      </c>
      <c r="D57" s="150" t="s">
        <v>60</v>
      </c>
      <c r="E57" s="154"/>
      <c r="F57" s="154"/>
      <c r="G57" s="154"/>
      <c r="H57" s="154"/>
      <c r="I57" s="154"/>
      <c r="J57" s="154"/>
      <c r="K57" s="154"/>
      <c r="L57" s="154"/>
      <c r="M57" s="154"/>
      <c r="N57" s="154"/>
      <c r="O57" s="154"/>
      <c r="P57" s="154"/>
      <c r="Q57" s="141">
        <f t="shared" si="1"/>
        <v>0</v>
      </c>
    </row>
    <row r="58" spans="1:17" ht="20.25" customHeight="1" x14ac:dyDescent="0.25">
      <c r="A58" s="127">
        <f t="shared" si="2"/>
        <v>1</v>
      </c>
      <c r="B58" s="127">
        <f t="shared" si="0"/>
        <v>1</v>
      </c>
      <c r="C58" s="127" t="str">
        <f t="shared" si="3"/>
        <v>מגדל מסלול חו"ל</v>
      </c>
      <c r="D58" s="151" t="s">
        <v>85</v>
      </c>
      <c r="E58" s="155">
        <v>0.39722474023787646</v>
      </c>
      <c r="F58" s="156">
        <v>12307.5</v>
      </c>
      <c r="G58" s="155">
        <v>0.34</v>
      </c>
      <c r="H58" s="155">
        <v>0.42</v>
      </c>
      <c r="I58" s="154"/>
      <c r="J58" s="154"/>
      <c r="K58" s="154"/>
      <c r="L58" s="154"/>
      <c r="M58" s="155">
        <v>0.39722474023787646</v>
      </c>
      <c r="N58" s="156">
        <v>12307.5</v>
      </c>
      <c r="O58" s="155">
        <v>0.3</v>
      </c>
      <c r="P58" s="155">
        <v>0.5</v>
      </c>
      <c r="Q58" s="141">
        <f t="shared" si="1"/>
        <v>0.39722474023787646</v>
      </c>
    </row>
    <row r="59" spans="1:17" ht="20.25" customHeight="1" x14ac:dyDescent="0.25">
      <c r="A59" s="127">
        <f t="shared" si="2"/>
        <v>1</v>
      </c>
      <c r="B59" s="127">
        <f t="shared" si="0"/>
        <v>1</v>
      </c>
      <c r="C59" s="127" t="str">
        <f t="shared" si="3"/>
        <v>מגדל מסלול חו"ל</v>
      </c>
      <c r="D59" s="151" t="s">
        <v>87</v>
      </c>
      <c r="E59" s="155">
        <v>0.25988164378382328</v>
      </c>
      <c r="F59" s="156">
        <v>8052.1</v>
      </c>
      <c r="G59" s="155">
        <v>0.24</v>
      </c>
      <c r="H59" s="155">
        <v>0.31</v>
      </c>
      <c r="I59" s="154"/>
      <c r="J59" s="154"/>
      <c r="K59" s="154"/>
      <c r="L59" s="154"/>
      <c r="M59" s="155">
        <v>0.25988164378382328</v>
      </c>
      <c r="N59" s="156">
        <v>8052.1</v>
      </c>
      <c r="O59" s="155">
        <v>0.15</v>
      </c>
      <c r="P59" s="155">
        <v>0.35</v>
      </c>
      <c r="Q59" s="141">
        <f t="shared" si="1"/>
        <v>0.25988164378382328</v>
      </c>
    </row>
    <row r="60" spans="1:17" ht="20.25" customHeight="1" x14ac:dyDescent="0.25">
      <c r="A60" s="127">
        <f t="shared" si="2"/>
        <v>1</v>
      </c>
      <c r="B60" s="127">
        <f t="shared" si="0"/>
        <v>1</v>
      </c>
      <c r="C60" s="127" t="str">
        <f t="shared" si="3"/>
        <v>מגדל מסלול חו"ל</v>
      </c>
      <c r="D60" s="151" t="s">
        <v>88</v>
      </c>
      <c r="E60" s="155">
        <v>0.31577228629204435</v>
      </c>
      <c r="F60" s="156">
        <v>9783.7999999999993</v>
      </c>
      <c r="G60" s="155">
        <v>0.28999999999999998</v>
      </c>
      <c r="H60" s="155">
        <v>0.36</v>
      </c>
      <c r="I60" s="154"/>
      <c r="J60" s="154"/>
      <c r="K60" s="154"/>
      <c r="L60" s="154"/>
      <c r="M60" s="155">
        <v>0.31577228629204435</v>
      </c>
      <c r="N60" s="156">
        <v>9783.7999999999993</v>
      </c>
      <c r="O60" s="155">
        <v>0.2</v>
      </c>
      <c r="P60" s="155">
        <v>0.4</v>
      </c>
      <c r="Q60" s="141">
        <f t="shared" si="1"/>
        <v>0.31577228629204435</v>
      </c>
    </row>
    <row r="61" spans="1:17" ht="20.25" customHeight="1" x14ac:dyDescent="0.25">
      <c r="A61" s="127">
        <f t="shared" si="2"/>
        <v>1</v>
      </c>
      <c r="B61" s="127">
        <f t="shared" si="0"/>
        <v>1</v>
      </c>
      <c r="C61" s="127" t="str">
        <f t="shared" si="3"/>
        <v>מגדל מסלול חו"ל</v>
      </c>
      <c r="D61" s="151" t="s">
        <v>93</v>
      </c>
      <c r="E61" s="154"/>
      <c r="F61" s="154"/>
      <c r="G61" s="154"/>
      <c r="H61" s="154"/>
      <c r="I61" s="154"/>
      <c r="J61" s="154"/>
      <c r="K61" s="154"/>
      <c r="L61" s="154"/>
      <c r="M61" s="154"/>
      <c r="N61" s="154"/>
      <c r="O61" s="155">
        <v>0</v>
      </c>
      <c r="P61" s="155">
        <v>0.2</v>
      </c>
      <c r="Q61" s="141">
        <f t="shared" si="1"/>
        <v>0</v>
      </c>
    </row>
    <row r="62" spans="1:17" ht="20.25" customHeight="1" x14ac:dyDescent="0.25">
      <c r="A62" s="127">
        <f t="shared" si="2"/>
        <v>1</v>
      </c>
      <c r="B62" s="127">
        <f t="shared" si="0"/>
        <v>1</v>
      </c>
      <c r="C62" s="127" t="str">
        <f t="shared" si="3"/>
        <v>מגדל מסלול חו"ל</v>
      </c>
      <c r="D62" s="151" t="s">
        <v>89</v>
      </c>
      <c r="E62" s="154"/>
      <c r="F62" s="154"/>
      <c r="G62" s="154"/>
      <c r="H62" s="154"/>
      <c r="I62" s="154"/>
      <c r="J62" s="154"/>
      <c r="K62" s="154"/>
      <c r="L62" s="154"/>
      <c r="M62" s="154"/>
      <c r="N62" s="154"/>
      <c r="O62" s="155">
        <v>0</v>
      </c>
      <c r="P62" s="155">
        <v>0.02</v>
      </c>
      <c r="Q62" s="141">
        <f t="shared" si="1"/>
        <v>0</v>
      </c>
    </row>
    <row r="63" spans="1:17" ht="20.25" customHeight="1" x14ac:dyDescent="0.25">
      <c r="A63" s="127">
        <f t="shared" si="2"/>
        <v>1</v>
      </c>
      <c r="B63" s="127">
        <f t="shared" si="0"/>
        <v>1</v>
      </c>
      <c r="C63" s="127" t="str">
        <f t="shared" si="3"/>
        <v>מגדל מסלול חו"ל</v>
      </c>
      <c r="D63" s="151" t="s">
        <v>90</v>
      </c>
      <c r="E63" s="155">
        <v>0.98509153577838049</v>
      </c>
      <c r="F63" s="156">
        <v>30521.8</v>
      </c>
      <c r="G63" s="155">
        <v>0.9</v>
      </c>
      <c r="H63" s="155">
        <v>1</v>
      </c>
      <c r="I63" s="154"/>
      <c r="J63" s="154"/>
      <c r="K63" s="154"/>
      <c r="L63" s="154"/>
      <c r="M63" s="155">
        <v>0.98509153577838049</v>
      </c>
      <c r="N63" s="156">
        <v>30521.8</v>
      </c>
      <c r="O63" s="155">
        <v>0.85</v>
      </c>
      <c r="P63" s="155">
        <v>1.05</v>
      </c>
      <c r="Q63" s="141">
        <f t="shared" si="1"/>
        <v>0.98509153577838049</v>
      </c>
    </row>
    <row r="64" spans="1:17" ht="20.25" customHeight="1" x14ac:dyDescent="0.25">
      <c r="A64" s="127">
        <f t="shared" si="2"/>
        <v>1</v>
      </c>
      <c r="B64" s="127">
        <f t="shared" si="0"/>
        <v>1</v>
      </c>
      <c r="C64" s="127" t="str">
        <f t="shared" si="3"/>
        <v>מגדל מסלול חו"ל</v>
      </c>
      <c r="D64" s="151" t="s">
        <v>95</v>
      </c>
      <c r="E64" s="154"/>
      <c r="F64" s="154"/>
      <c r="G64" s="154"/>
      <c r="H64" s="154"/>
      <c r="I64" s="154"/>
      <c r="J64" s="154"/>
      <c r="K64" s="154"/>
      <c r="L64" s="154"/>
      <c r="M64" s="155">
        <v>0.83947312562154519</v>
      </c>
      <c r="N64" s="156">
        <v>26010</v>
      </c>
      <c r="O64" s="155">
        <v>0.75</v>
      </c>
      <c r="P64" s="155">
        <v>1.05</v>
      </c>
      <c r="Q64" s="141">
        <f t="shared" si="1"/>
        <v>0.83947312562154519</v>
      </c>
    </row>
    <row r="65" spans="1:17" ht="20.25" customHeight="1" x14ac:dyDescent="0.25">
      <c r="A65" s="127">
        <f t="shared" si="2"/>
        <v>1</v>
      </c>
      <c r="B65" s="127">
        <f t="shared" si="0"/>
        <v>1</v>
      </c>
      <c r="C65" s="127" t="str">
        <f t="shared" si="3"/>
        <v>מגדל מסלול חו"ל</v>
      </c>
      <c r="D65" s="151" t="s">
        <v>91</v>
      </c>
      <c r="E65" s="154"/>
      <c r="F65" s="154"/>
      <c r="G65" s="154"/>
      <c r="H65" s="154"/>
      <c r="I65" s="154"/>
      <c r="J65" s="154"/>
      <c r="K65" s="154"/>
      <c r="L65" s="154"/>
      <c r="M65" s="154"/>
      <c r="N65" s="154"/>
      <c r="O65" s="155">
        <v>0</v>
      </c>
      <c r="P65" s="155">
        <v>0.1</v>
      </c>
      <c r="Q65" s="141">
        <f t="shared" si="1"/>
        <v>0</v>
      </c>
    </row>
    <row r="66" spans="1:17" ht="20.25" customHeight="1" x14ac:dyDescent="0.25">
      <c r="A66" s="127">
        <f t="shared" si="2"/>
        <v>1</v>
      </c>
      <c r="B66" s="127">
        <f t="shared" si="0"/>
        <v>0</v>
      </c>
      <c r="C66" s="127" t="str">
        <f t="shared" si="3"/>
        <v xml:space="preserve">משתתף ברווחים </v>
      </c>
      <c r="D66" s="150" t="s">
        <v>113</v>
      </c>
      <c r="E66" s="154"/>
      <c r="F66" s="154"/>
      <c r="G66" s="154"/>
      <c r="H66" s="154"/>
      <c r="I66" s="154"/>
      <c r="J66" s="154"/>
      <c r="K66" s="154"/>
      <c r="L66" s="154"/>
      <c r="M66" s="154"/>
      <c r="N66" s="154"/>
      <c r="O66" s="154"/>
      <c r="P66" s="154"/>
      <c r="Q66" s="141">
        <f t="shared" si="1"/>
        <v>0</v>
      </c>
    </row>
    <row r="67" spans="1:17" ht="20.25" customHeight="1" x14ac:dyDescent="0.25">
      <c r="A67" s="127">
        <f t="shared" si="2"/>
        <v>1</v>
      </c>
      <c r="B67" s="127">
        <f t="shared" si="0"/>
        <v>1</v>
      </c>
      <c r="C67" s="127" t="str">
        <f t="shared" si="3"/>
        <v xml:space="preserve">משתתף ברווחים </v>
      </c>
      <c r="D67" s="151" t="s">
        <v>85</v>
      </c>
      <c r="E67" s="155">
        <v>0.44881221431076185</v>
      </c>
      <c r="F67" s="156">
        <v>36147885.600000001</v>
      </c>
      <c r="G67" s="155">
        <v>0.39</v>
      </c>
      <c r="H67" s="155">
        <v>0.47</v>
      </c>
      <c r="I67" s="155">
        <v>0.44881221431076185</v>
      </c>
      <c r="J67" s="156">
        <v>36147885.600000001</v>
      </c>
      <c r="K67" s="155">
        <v>0.37</v>
      </c>
      <c r="L67" s="155">
        <v>0.49</v>
      </c>
      <c r="M67" s="155">
        <v>0.44881221431076185</v>
      </c>
      <c r="N67" s="156">
        <v>36147885.600000001</v>
      </c>
      <c r="O67" s="155">
        <v>0.27</v>
      </c>
      <c r="P67" s="155">
        <v>0.52</v>
      </c>
      <c r="Q67" s="141">
        <f t="shared" si="1"/>
        <v>0.44881221431076185</v>
      </c>
    </row>
    <row r="68" spans="1:17" ht="20.25" customHeight="1" x14ac:dyDescent="0.25">
      <c r="A68" s="127">
        <f t="shared" si="2"/>
        <v>1</v>
      </c>
      <c r="B68" s="127">
        <f t="shared" si="0"/>
        <v>1</v>
      </c>
      <c r="C68" s="127" t="str">
        <f t="shared" si="3"/>
        <v xml:space="preserve">משתתף ברווחים </v>
      </c>
      <c r="D68" s="151" t="s">
        <v>86</v>
      </c>
      <c r="E68" s="154"/>
      <c r="F68" s="154"/>
      <c r="G68" s="154"/>
      <c r="H68" s="154"/>
      <c r="I68" s="154"/>
      <c r="J68" s="154"/>
      <c r="K68" s="154"/>
      <c r="L68" s="154"/>
      <c r="M68" s="155">
        <v>4.8197429242961311E-3</v>
      </c>
      <c r="N68" s="156">
        <v>388188</v>
      </c>
      <c r="O68" s="155">
        <v>0</v>
      </c>
      <c r="P68" s="155">
        <v>0.03</v>
      </c>
      <c r="Q68" s="141">
        <f t="shared" si="1"/>
        <v>4.8197429242961311E-3</v>
      </c>
    </row>
    <row r="69" spans="1:17" ht="20.25" customHeight="1" x14ac:dyDescent="0.25">
      <c r="A69" s="127">
        <f t="shared" si="2"/>
        <v>1</v>
      </c>
      <c r="B69" s="127">
        <f t="shared" si="0"/>
        <v>1</v>
      </c>
      <c r="C69" s="127" t="str">
        <f t="shared" si="3"/>
        <v xml:space="preserve">משתתף ברווחים </v>
      </c>
      <c r="D69" s="151" t="s">
        <v>87</v>
      </c>
      <c r="E69" s="155">
        <v>5.7834328838369212E-2</v>
      </c>
      <c r="F69" s="156">
        <v>4658047.7</v>
      </c>
      <c r="G69" s="155">
        <v>0.04</v>
      </c>
      <c r="H69" s="155">
        <v>0.1</v>
      </c>
      <c r="I69" s="155">
        <v>5.7834328838369212E-2</v>
      </c>
      <c r="J69" s="156">
        <v>4658047.7</v>
      </c>
      <c r="K69" s="155">
        <v>0.01</v>
      </c>
      <c r="L69" s="155">
        <v>0.11</v>
      </c>
      <c r="M69" s="155">
        <v>5.7834328838369212E-2</v>
      </c>
      <c r="N69" s="156">
        <v>4658047.7</v>
      </c>
      <c r="O69" s="155">
        <v>0</v>
      </c>
      <c r="P69" s="155">
        <v>0.2</v>
      </c>
      <c r="Q69" s="141">
        <f t="shared" si="1"/>
        <v>5.7834328838369212E-2</v>
      </c>
    </row>
    <row r="70" spans="1:17" ht="20.25" customHeight="1" x14ac:dyDescent="0.25">
      <c r="A70" s="127">
        <f t="shared" si="2"/>
        <v>1</v>
      </c>
      <c r="B70" s="127">
        <f t="shared" si="0"/>
        <v>1</v>
      </c>
      <c r="C70" s="127" t="str">
        <f t="shared" si="3"/>
        <v xml:space="preserve">משתתף ברווחים </v>
      </c>
      <c r="D70" s="151" t="s">
        <v>88</v>
      </c>
      <c r="E70" s="155">
        <v>0.27717231716054108</v>
      </c>
      <c r="F70" s="156">
        <v>22323798</v>
      </c>
      <c r="G70" s="155">
        <v>0.25</v>
      </c>
      <c r="H70" s="155">
        <v>0.31</v>
      </c>
      <c r="I70" s="155">
        <v>0.27717231716054108</v>
      </c>
      <c r="J70" s="156">
        <v>22323798</v>
      </c>
      <c r="K70" s="155">
        <v>0.22</v>
      </c>
      <c r="L70" s="155">
        <v>0.34</v>
      </c>
      <c r="M70" s="155">
        <v>0.27717231716054108</v>
      </c>
      <c r="N70" s="156">
        <v>22323798</v>
      </c>
      <c r="O70" s="155">
        <v>0.19</v>
      </c>
      <c r="P70" s="155">
        <v>0.39</v>
      </c>
      <c r="Q70" s="141">
        <f t="shared" si="1"/>
        <v>0.27717231716054108</v>
      </c>
    </row>
    <row r="71" spans="1:17" ht="20.25" customHeight="1" x14ac:dyDescent="0.25">
      <c r="A71" s="127">
        <f t="shared" si="2"/>
        <v>1</v>
      </c>
      <c r="B71" s="127">
        <f t="shared" si="0"/>
        <v>1</v>
      </c>
      <c r="C71" s="127" t="str">
        <f t="shared" si="3"/>
        <v xml:space="preserve">משתתף ברווחים </v>
      </c>
      <c r="D71" s="151" t="s">
        <v>93</v>
      </c>
      <c r="E71" s="154"/>
      <c r="F71" s="154"/>
      <c r="G71" s="154"/>
      <c r="H71" s="154"/>
      <c r="I71" s="154"/>
      <c r="J71" s="154"/>
      <c r="K71" s="154"/>
      <c r="L71" s="154"/>
      <c r="M71" s="155">
        <v>0.12630757207706284</v>
      </c>
      <c r="N71" s="156">
        <v>10172966.6</v>
      </c>
      <c r="O71" s="155">
        <v>0</v>
      </c>
      <c r="P71" s="155">
        <v>0.2</v>
      </c>
      <c r="Q71" s="141">
        <f t="shared" si="1"/>
        <v>0.12630757207706284</v>
      </c>
    </row>
    <row r="72" spans="1:17" ht="20.25" customHeight="1" x14ac:dyDescent="0.25">
      <c r="A72" s="127">
        <f t="shared" si="2"/>
        <v>1</v>
      </c>
      <c r="B72" s="127">
        <f t="shared" si="0"/>
        <v>1</v>
      </c>
      <c r="C72" s="127" t="str">
        <f t="shared" si="3"/>
        <v xml:space="preserve">משתתף ברווחים </v>
      </c>
      <c r="D72" s="151" t="s">
        <v>89</v>
      </c>
      <c r="E72" s="154"/>
      <c r="F72" s="154"/>
      <c r="G72" s="154"/>
      <c r="H72" s="154"/>
      <c r="I72" s="154"/>
      <c r="J72" s="154"/>
      <c r="K72" s="154"/>
      <c r="L72" s="154"/>
      <c r="M72" s="154"/>
      <c r="N72" s="154"/>
      <c r="O72" s="155">
        <v>0</v>
      </c>
      <c r="P72" s="155">
        <v>0.02</v>
      </c>
      <c r="Q72" s="141">
        <f t="shared" si="1"/>
        <v>0</v>
      </c>
    </row>
    <row r="73" spans="1:17" ht="20.25" customHeight="1" x14ac:dyDescent="0.25">
      <c r="A73" s="127">
        <f t="shared" si="2"/>
        <v>1</v>
      </c>
      <c r="B73" s="127">
        <f t="shared" si="0"/>
        <v>1</v>
      </c>
      <c r="C73" s="127" t="str">
        <f t="shared" si="3"/>
        <v xml:space="preserve">משתתף ברווחים </v>
      </c>
      <c r="D73" s="151" t="s">
        <v>96</v>
      </c>
      <c r="E73" s="154"/>
      <c r="F73" s="154"/>
      <c r="G73" s="154"/>
      <c r="H73" s="154"/>
      <c r="I73" s="155">
        <v>0.10584540010163454</v>
      </c>
      <c r="J73" s="156">
        <v>8524918.1999999993</v>
      </c>
      <c r="K73" s="155">
        <v>0.05</v>
      </c>
      <c r="L73" s="155">
        <v>0.15</v>
      </c>
      <c r="M73" s="155">
        <v>0.10584540010163454</v>
      </c>
      <c r="N73" s="156">
        <v>8524918.1999999993</v>
      </c>
      <c r="O73" s="155">
        <v>0</v>
      </c>
      <c r="P73" s="155">
        <v>0.15</v>
      </c>
      <c r="Q73" s="141">
        <f t="shared" si="1"/>
        <v>0.10584540010163454</v>
      </c>
    </row>
    <row r="74" spans="1:17" ht="20.25" customHeight="1" x14ac:dyDescent="0.25">
      <c r="A74" s="127">
        <f t="shared" si="2"/>
        <v>1</v>
      </c>
      <c r="B74" s="127">
        <f t="shared" si="0"/>
        <v>1</v>
      </c>
      <c r="C74" s="127" t="str">
        <f t="shared" si="3"/>
        <v xml:space="preserve">משתתף ברווחים </v>
      </c>
      <c r="D74" s="151" t="s">
        <v>90</v>
      </c>
      <c r="E74" s="155">
        <v>0.2161228224299433</v>
      </c>
      <c r="F74" s="156">
        <v>17406796.899999999</v>
      </c>
      <c r="G74" s="155">
        <v>0.19</v>
      </c>
      <c r="H74" s="155">
        <v>0.26</v>
      </c>
      <c r="I74" s="155">
        <v>0.2161228224299433</v>
      </c>
      <c r="J74" s="156">
        <v>17406796.899999999</v>
      </c>
      <c r="K74" s="155">
        <v>0.16</v>
      </c>
      <c r="L74" s="155">
        <v>0.28000000000000003</v>
      </c>
      <c r="M74" s="155">
        <v>0.2161228224299433</v>
      </c>
      <c r="N74" s="156">
        <v>17406796.899999999</v>
      </c>
      <c r="O74" s="155">
        <v>0.12</v>
      </c>
      <c r="P74" s="155">
        <v>0.32</v>
      </c>
      <c r="Q74" s="141">
        <f t="shared" si="1"/>
        <v>0.2161228224299433</v>
      </c>
    </row>
    <row r="75" spans="1:17" ht="20.25" customHeight="1" x14ac:dyDescent="0.25">
      <c r="A75" s="127">
        <f t="shared" si="2"/>
        <v>1</v>
      </c>
      <c r="B75" s="127">
        <f t="shared" si="0"/>
        <v>1</v>
      </c>
      <c r="C75" s="127" t="str">
        <f t="shared" si="3"/>
        <v xml:space="preserve">משתתף ברווחים </v>
      </c>
      <c r="D75" s="151" t="s">
        <v>114</v>
      </c>
      <c r="E75" s="155">
        <v>7.6781590905456026E-2</v>
      </c>
      <c r="F75" s="156">
        <v>6184083.4000000004</v>
      </c>
      <c r="G75" s="155">
        <v>0</v>
      </c>
      <c r="H75" s="155">
        <v>0.09</v>
      </c>
      <c r="I75" s="154"/>
      <c r="J75" s="154"/>
      <c r="K75" s="154"/>
      <c r="L75" s="154"/>
      <c r="M75" s="154"/>
      <c r="N75" s="154"/>
      <c r="O75" s="154"/>
      <c r="P75" s="154"/>
      <c r="Q75" s="141">
        <f t="shared" si="1"/>
        <v>7.6781590905456026E-2</v>
      </c>
    </row>
    <row r="76" spans="1:17" ht="20.25" customHeight="1" x14ac:dyDescent="0.25">
      <c r="A76" s="127">
        <f t="shared" si="2"/>
        <v>1</v>
      </c>
      <c r="B76" s="127">
        <f t="shared" si="0"/>
        <v>1</v>
      </c>
      <c r="C76" s="127" t="str">
        <f t="shared" si="3"/>
        <v xml:space="preserve">משתתף ברווחים </v>
      </c>
      <c r="D76" s="151" t="s">
        <v>115</v>
      </c>
      <c r="E76" s="154"/>
      <c r="F76" s="154"/>
      <c r="G76" s="154"/>
      <c r="H76" s="154"/>
      <c r="I76" s="155">
        <v>1.9837915268253089E-4</v>
      </c>
      <c r="J76" s="156">
        <v>15977.7</v>
      </c>
      <c r="K76" s="155">
        <v>0</v>
      </c>
      <c r="L76" s="155">
        <v>0.1</v>
      </c>
      <c r="M76" s="155">
        <v>1.9837915268253089E-4</v>
      </c>
      <c r="N76" s="156">
        <v>15977.7</v>
      </c>
      <c r="O76" s="155">
        <v>0</v>
      </c>
      <c r="P76" s="155">
        <v>0.1</v>
      </c>
      <c r="Q76" s="141">
        <f t="shared" si="1"/>
        <v>1.9837915268253089E-4</v>
      </c>
    </row>
    <row r="77" spans="1:17" ht="20.25" customHeight="1" x14ac:dyDescent="0.25">
      <c r="A77" s="127">
        <f t="shared" si="2"/>
        <v>1</v>
      </c>
      <c r="B77" s="127">
        <f t="shared" si="0"/>
        <v>1</v>
      </c>
      <c r="C77" s="127" t="str">
        <f t="shared" si="3"/>
        <v xml:space="preserve">משתתף ברווחים </v>
      </c>
      <c r="D77" s="151" t="s">
        <v>51</v>
      </c>
      <c r="E77" s="154"/>
      <c r="F77" s="154"/>
      <c r="G77" s="154"/>
      <c r="H77" s="154"/>
      <c r="I77" s="155">
        <v>8.4668841178436149E-2</v>
      </c>
      <c r="J77" s="156">
        <v>6819332.2000000002</v>
      </c>
      <c r="K77" s="155">
        <v>0.04</v>
      </c>
      <c r="L77" s="155">
        <v>0.14000000000000001</v>
      </c>
      <c r="M77" s="155">
        <v>8.4668841178436149E-2</v>
      </c>
      <c r="N77" s="156">
        <v>6819332.2000000002</v>
      </c>
      <c r="O77" s="155">
        <v>0</v>
      </c>
      <c r="P77" s="155">
        <v>0.14000000000000001</v>
      </c>
      <c r="Q77" s="141">
        <f t="shared" si="1"/>
        <v>8.4668841178436149E-2</v>
      </c>
    </row>
    <row r="78" spans="1:17" ht="20.25" customHeight="1" x14ac:dyDescent="0.25">
      <c r="A78" s="127">
        <f t="shared" si="2"/>
        <v>1</v>
      </c>
      <c r="B78" s="127">
        <f t="shared" ref="B78:B141" si="4">IF(Q78="",1,IF(COUNT(E78:P78)&gt;0,1,0))</f>
        <v>1</v>
      </c>
      <c r="C78" s="127" t="str">
        <f t="shared" si="3"/>
        <v xml:space="preserve">משתתף ברווחים </v>
      </c>
      <c r="D78" s="151" t="s">
        <v>53</v>
      </c>
      <c r="E78" s="154"/>
      <c r="F78" s="154"/>
      <c r="G78" s="154"/>
      <c r="H78" s="154"/>
      <c r="I78" s="155">
        <v>2.4463789773337061E-2</v>
      </c>
      <c r="J78" s="156">
        <v>1970343.6</v>
      </c>
      <c r="K78" s="155">
        <v>0</v>
      </c>
      <c r="L78" s="155">
        <v>0.08</v>
      </c>
      <c r="M78" s="155">
        <v>2.4463789773337061E-2</v>
      </c>
      <c r="N78" s="156">
        <v>1970343.6</v>
      </c>
      <c r="O78" s="155">
        <v>0</v>
      </c>
      <c r="P78" s="155">
        <v>0.08</v>
      </c>
      <c r="Q78" s="141">
        <f t="shared" si="1"/>
        <v>2.4463789773337061E-2</v>
      </c>
    </row>
    <row r="79" spans="1:17" ht="20.25" customHeight="1" x14ac:dyDescent="0.25">
      <c r="A79" s="127">
        <f t="shared" ref="A79:A142" si="5">IF(AND(Q79="",D79=""),0,1)</f>
        <v>1</v>
      </c>
      <c r="B79" s="127">
        <f t="shared" si="4"/>
        <v>0</v>
      </c>
      <c r="C79" s="127" t="str">
        <f t="shared" ref="C79:C142" si="6">IF(B79=0,D79,C78)</f>
        <v>י החדשה</v>
      </c>
      <c r="D79" s="150" t="s">
        <v>116</v>
      </c>
      <c r="E79" s="154"/>
      <c r="F79" s="154"/>
      <c r="G79" s="154"/>
      <c r="H79" s="154"/>
      <c r="I79" s="154"/>
      <c r="J79" s="154"/>
      <c r="K79" s="154"/>
      <c r="L79" s="154"/>
      <c r="M79" s="154"/>
      <c r="N79" s="154"/>
      <c r="O79" s="154"/>
      <c r="P79" s="154"/>
      <c r="Q79" s="141">
        <f t="shared" ref="Q79:Q142" si="7">IF(COUNT(E79:P79)="","",MAX(E79,I79,M79))</f>
        <v>0</v>
      </c>
    </row>
    <row r="80" spans="1:17" ht="20.25" customHeight="1" x14ac:dyDescent="0.25">
      <c r="A80" s="127">
        <f t="shared" si="5"/>
        <v>1</v>
      </c>
      <c r="B80" s="127">
        <f t="shared" si="4"/>
        <v>1</v>
      </c>
      <c r="C80" s="127" t="str">
        <f t="shared" si="6"/>
        <v>י החדשה</v>
      </c>
      <c r="D80" s="151" t="s">
        <v>85</v>
      </c>
      <c r="E80" s="155">
        <v>0.46641594725927799</v>
      </c>
      <c r="F80" s="156">
        <v>17085643.199999999</v>
      </c>
      <c r="G80" s="155">
        <v>0.4</v>
      </c>
      <c r="H80" s="155">
        <v>0.48</v>
      </c>
      <c r="I80" s="155">
        <v>0.46641594725927799</v>
      </c>
      <c r="J80" s="156">
        <v>17085643.199999999</v>
      </c>
      <c r="K80" s="155">
        <v>0.39</v>
      </c>
      <c r="L80" s="155">
        <v>0.51</v>
      </c>
      <c r="M80" s="155">
        <v>0.46641594725927799</v>
      </c>
      <c r="N80" s="156">
        <v>17085643.199999999</v>
      </c>
      <c r="O80" s="155">
        <v>0.27</v>
      </c>
      <c r="P80" s="155">
        <v>0.52</v>
      </c>
      <c r="Q80" s="141">
        <f t="shared" si="7"/>
        <v>0.46641594725927799</v>
      </c>
    </row>
    <row r="81" spans="1:17" ht="20.25" customHeight="1" x14ac:dyDescent="0.25">
      <c r="A81" s="127">
        <f t="shared" si="5"/>
        <v>1</v>
      </c>
      <c r="B81" s="127">
        <f t="shared" si="4"/>
        <v>1</v>
      </c>
      <c r="C81" s="127" t="str">
        <f t="shared" si="6"/>
        <v>י החדשה</v>
      </c>
      <c r="D81" s="151" t="s">
        <v>86</v>
      </c>
      <c r="E81" s="154"/>
      <c r="F81" s="154"/>
      <c r="G81" s="154"/>
      <c r="H81" s="154"/>
      <c r="I81" s="154"/>
      <c r="J81" s="154"/>
      <c r="K81" s="154"/>
      <c r="L81" s="154"/>
      <c r="M81" s="155">
        <v>4.5038660582700854E-3</v>
      </c>
      <c r="N81" s="156">
        <v>164984.6</v>
      </c>
      <c r="O81" s="155">
        <v>0</v>
      </c>
      <c r="P81" s="155">
        <v>0.03</v>
      </c>
      <c r="Q81" s="141">
        <f t="shared" si="7"/>
        <v>4.5038660582700854E-3</v>
      </c>
    </row>
    <row r="82" spans="1:17" ht="20.25" customHeight="1" x14ac:dyDescent="0.25">
      <c r="A82" s="127">
        <f t="shared" si="5"/>
        <v>1</v>
      </c>
      <c r="B82" s="127">
        <f t="shared" si="4"/>
        <v>1</v>
      </c>
      <c r="C82" s="127" t="str">
        <f t="shared" si="6"/>
        <v>י החדשה</v>
      </c>
      <c r="D82" s="151" t="s">
        <v>87</v>
      </c>
      <c r="E82" s="155">
        <v>9.0549531448599951E-2</v>
      </c>
      <c r="F82" s="156">
        <v>3316989.9</v>
      </c>
      <c r="G82" s="155">
        <v>7.0000000000000007E-2</v>
      </c>
      <c r="H82" s="155">
        <v>0.13</v>
      </c>
      <c r="I82" s="155">
        <v>9.0549531448599951E-2</v>
      </c>
      <c r="J82" s="156">
        <v>3316989.9</v>
      </c>
      <c r="K82" s="155">
        <v>0.05</v>
      </c>
      <c r="L82" s="155">
        <v>0.15</v>
      </c>
      <c r="M82" s="155">
        <v>9.0549531448599951E-2</v>
      </c>
      <c r="N82" s="156">
        <v>3316989.9</v>
      </c>
      <c r="O82" s="155">
        <v>0</v>
      </c>
      <c r="P82" s="155">
        <v>0.2</v>
      </c>
      <c r="Q82" s="141">
        <f t="shared" si="7"/>
        <v>9.0549531448599951E-2</v>
      </c>
    </row>
    <row r="83" spans="1:17" ht="20.25" customHeight="1" x14ac:dyDescent="0.25">
      <c r="A83" s="127">
        <f t="shared" si="5"/>
        <v>1</v>
      </c>
      <c r="B83" s="127">
        <f t="shared" si="4"/>
        <v>1</v>
      </c>
      <c r="C83" s="127" t="str">
        <f t="shared" si="6"/>
        <v>י החדשה</v>
      </c>
      <c r="D83" s="151" t="s">
        <v>88</v>
      </c>
      <c r="E83" s="155">
        <v>0.29104999476366428</v>
      </c>
      <c r="F83" s="156">
        <v>10661677.4</v>
      </c>
      <c r="G83" s="155">
        <v>0.26</v>
      </c>
      <c r="H83" s="155">
        <v>0.32</v>
      </c>
      <c r="I83" s="155">
        <v>0.29104999476366428</v>
      </c>
      <c r="J83" s="156">
        <v>10661677.4</v>
      </c>
      <c r="K83" s="155">
        <v>0.23</v>
      </c>
      <c r="L83" s="155">
        <v>0.35</v>
      </c>
      <c r="M83" s="155">
        <v>0.29104999476366428</v>
      </c>
      <c r="N83" s="156">
        <v>10661677.4</v>
      </c>
      <c r="O83" s="155">
        <v>0.2</v>
      </c>
      <c r="P83" s="155">
        <v>0.4</v>
      </c>
      <c r="Q83" s="141">
        <f t="shared" si="7"/>
        <v>0.29104999476366428</v>
      </c>
    </row>
    <row r="84" spans="1:17" ht="20.25" customHeight="1" x14ac:dyDescent="0.25">
      <c r="A84" s="127">
        <f t="shared" si="5"/>
        <v>1</v>
      </c>
      <c r="B84" s="127">
        <f t="shared" si="4"/>
        <v>1</v>
      </c>
      <c r="C84" s="127" t="str">
        <f t="shared" si="6"/>
        <v>י החדשה</v>
      </c>
      <c r="D84" s="151" t="s">
        <v>93</v>
      </c>
      <c r="E84" s="154"/>
      <c r="F84" s="154"/>
      <c r="G84" s="154"/>
      <c r="H84" s="154"/>
      <c r="I84" s="154"/>
      <c r="J84" s="154"/>
      <c r="K84" s="154"/>
      <c r="L84" s="154"/>
      <c r="M84" s="155">
        <v>9.1571076318645542E-2</v>
      </c>
      <c r="N84" s="156">
        <v>3354410.9</v>
      </c>
      <c r="O84" s="155">
        <v>0</v>
      </c>
      <c r="P84" s="155">
        <v>0.2</v>
      </c>
      <c r="Q84" s="141">
        <f t="shared" si="7"/>
        <v>9.1571076318645542E-2</v>
      </c>
    </row>
    <row r="85" spans="1:17" ht="20.25" customHeight="1" x14ac:dyDescent="0.25">
      <c r="A85" s="127">
        <f t="shared" si="5"/>
        <v>1</v>
      </c>
      <c r="B85" s="127">
        <f t="shared" si="4"/>
        <v>1</v>
      </c>
      <c r="C85" s="127" t="str">
        <f t="shared" si="6"/>
        <v>י החדשה</v>
      </c>
      <c r="D85" s="151" t="s">
        <v>89</v>
      </c>
      <c r="E85" s="154"/>
      <c r="F85" s="154"/>
      <c r="G85" s="154"/>
      <c r="H85" s="154"/>
      <c r="I85" s="154"/>
      <c r="J85" s="154"/>
      <c r="K85" s="154"/>
      <c r="L85" s="154"/>
      <c r="M85" s="154"/>
      <c r="N85" s="154"/>
      <c r="O85" s="155">
        <v>0</v>
      </c>
      <c r="P85" s="155">
        <v>0.02</v>
      </c>
      <c r="Q85" s="141">
        <f t="shared" si="7"/>
        <v>0</v>
      </c>
    </row>
    <row r="86" spans="1:17" ht="20.25" customHeight="1" x14ac:dyDescent="0.25">
      <c r="A86" s="127">
        <f t="shared" si="5"/>
        <v>1</v>
      </c>
      <c r="B86" s="127">
        <f t="shared" si="4"/>
        <v>1</v>
      </c>
      <c r="C86" s="127" t="str">
        <f t="shared" si="6"/>
        <v>י החדשה</v>
      </c>
      <c r="D86" s="151" t="s">
        <v>96</v>
      </c>
      <c r="E86" s="154"/>
      <c r="F86" s="154"/>
      <c r="G86" s="154"/>
      <c r="H86" s="154"/>
      <c r="I86" s="155">
        <v>5.2241961894677301E-2</v>
      </c>
      <c r="J86" s="156">
        <v>1913715.7</v>
      </c>
      <c r="K86" s="155">
        <v>0.03</v>
      </c>
      <c r="L86" s="155">
        <v>0.13</v>
      </c>
      <c r="M86" s="155">
        <v>5.2241961894677301E-2</v>
      </c>
      <c r="N86" s="156">
        <v>1913715.7</v>
      </c>
      <c r="O86" s="155">
        <v>0</v>
      </c>
      <c r="P86" s="155">
        <v>0.14000000000000001</v>
      </c>
      <c r="Q86" s="141">
        <f t="shared" si="7"/>
        <v>5.2241961894677301E-2</v>
      </c>
    </row>
    <row r="87" spans="1:17" ht="20.25" customHeight="1" x14ac:dyDescent="0.25">
      <c r="A87" s="127">
        <f t="shared" si="5"/>
        <v>1</v>
      </c>
      <c r="B87" s="127">
        <f t="shared" si="4"/>
        <v>1</v>
      </c>
      <c r="C87" s="127" t="str">
        <f t="shared" si="6"/>
        <v>י החדשה</v>
      </c>
      <c r="D87" s="151" t="s">
        <v>90</v>
      </c>
      <c r="E87" s="155">
        <v>0.21082035140420102</v>
      </c>
      <c r="F87" s="156">
        <v>7722723.2999999998</v>
      </c>
      <c r="G87" s="155">
        <v>0.19</v>
      </c>
      <c r="H87" s="155">
        <v>0.26</v>
      </c>
      <c r="I87" s="155">
        <v>0.21082035140420102</v>
      </c>
      <c r="J87" s="156">
        <v>7722723.2999999998</v>
      </c>
      <c r="K87" s="155">
        <v>0.16</v>
      </c>
      <c r="L87" s="155">
        <v>0.28000000000000003</v>
      </c>
      <c r="M87" s="155">
        <v>0.21082035140420102</v>
      </c>
      <c r="N87" s="156">
        <v>7722723.2999999998</v>
      </c>
      <c r="O87" s="155">
        <v>0.12</v>
      </c>
      <c r="P87" s="155">
        <v>0.32</v>
      </c>
      <c r="Q87" s="141">
        <f t="shared" si="7"/>
        <v>0.21082035140420102</v>
      </c>
    </row>
    <row r="88" spans="1:17" ht="20.25" customHeight="1" x14ac:dyDescent="0.25">
      <c r="A88" s="127">
        <f t="shared" si="5"/>
        <v>1</v>
      </c>
      <c r="B88" s="127">
        <f t="shared" si="4"/>
        <v>1</v>
      </c>
      <c r="C88" s="127" t="str">
        <f t="shared" si="6"/>
        <v>י החדשה</v>
      </c>
      <c r="D88" s="151" t="s">
        <v>115</v>
      </c>
      <c r="E88" s="154"/>
      <c r="F88" s="154"/>
      <c r="G88" s="154"/>
      <c r="H88" s="154"/>
      <c r="I88" s="154"/>
      <c r="J88" s="154"/>
      <c r="K88" s="155">
        <v>0</v>
      </c>
      <c r="L88" s="155">
        <v>0.1</v>
      </c>
      <c r="M88" s="154"/>
      <c r="N88" s="154"/>
      <c r="O88" s="155">
        <v>0</v>
      </c>
      <c r="P88" s="155">
        <v>0.1</v>
      </c>
      <c r="Q88" s="141">
        <f t="shared" si="7"/>
        <v>0</v>
      </c>
    </row>
    <row r="89" spans="1:17" ht="20.25" customHeight="1" x14ac:dyDescent="0.25">
      <c r="A89" s="127">
        <f t="shared" si="5"/>
        <v>1</v>
      </c>
      <c r="B89" s="127">
        <f t="shared" si="4"/>
        <v>1</v>
      </c>
      <c r="C89" s="127" t="str">
        <f t="shared" si="6"/>
        <v>י החדשה</v>
      </c>
      <c r="D89" s="151" t="s">
        <v>51</v>
      </c>
      <c r="E89" s="154"/>
      <c r="F89" s="154"/>
      <c r="G89" s="154"/>
      <c r="H89" s="154"/>
      <c r="I89" s="155">
        <v>7.6258890997049356E-2</v>
      </c>
      <c r="J89" s="156">
        <v>2793498.4</v>
      </c>
      <c r="K89" s="155">
        <v>0.04</v>
      </c>
      <c r="L89" s="155">
        <v>0.14000000000000001</v>
      </c>
      <c r="M89" s="155">
        <v>7.6258890997049356E-2</v>
      </c>
      <c r="N89" s="156">
        <v>2793498.4</v>
      </c>
      <c r="O89" s="155">
        <v>0</v>
      </c>
      <c r="P89" s="155">
        <v>0.14000000000000001</v>
      </c>
      <c r="Q89" s="141">
        <f t="shared" si="7"/>
        <v>7.6258890997049356E-2</v>
      </c>
    </row>
    <row r="90" spans="1:17" ht="20.25" customHeight="1" x14ac:dyDescent="0.25">
      <c r="A90" s="127">
        <f t="shared" si="5"/>
        <v>1</v>
      </c>
      <c r="B90" s="127">
        <f t="shared" si="4"/>
        <v>1</v>
      </c>
      <c r="C90" s="127" t="str">
        <f t="shared" si="6"/>
        <v>י החדשה</v>
      </c>
      <c r="D90" s="151" t="s">
        <v>53</v>
      </c>
      <c r="E90" s="154"/>
      <c r="F90" s="154"/>
      <c r="G90" s="154"/>
      <c r="H90" s="154"/>
      <c r="I90" s="155">
        <v>2.3597790233135369E-2</v>
      </c>
      <c r="J90" s="156">
        <v>864428.9</v>
      </c>
      <c r="K90" s="155">
        <v>0</v>
      </c>
      <c r="L90" s="155">
        <v>0.08</v>
      </c>
      <c r="M90" s="155">
        <v>2.3597790233135369E-2</v>
      </c>
      <c r="N90" s="156">
        <v>864428.9</v>
      </c>
      <c r="O90" s="155">
        <v>0</v>
      </c>
      <c r="P90" s="155">
        <v>0.08</v>
      </c>
      <c r="Q90" s="141">
        <f t="shared" si="7"/>
        <v>2.3597790233135369E-2</v>
      </c>
    </row>
    <row r="91" spans="1:17" ht="20.25" customHeight="1" x14ac:dyDescent="0.25">
      <c r="A91" s="127">
        <f t="shared" si="5"/>
        <v>1</v>
      </c>
      <c r="B91" s="127">
        <f t="shared" si="4"/>
        <v>0</v>
      </c>
      <c r="C91" s="127" t="str">
        <f t="shared" si="6"/>
        <v>מסלול כללי עד 65 מניות</v>
      </c>
      <c r="D91" s="150" t="s">
        <v>120</v>
      </c>
      <c r="E91" s="154"/>
      <c r="F91" s="154"/>
      <c r="G91" s="154"/>
      <c r="H91" s="154"/>
      <c r="I91" s="154"/>
      <c r="J91" s="154"/>
      <c r="K91" s="154"/>
      <c r="L91" s="154"/>
      <c r="M91" s="154"/>
      <c r="N91" s="154"/>
      <c r="O91" s="154"/>
      <c r="P91" s="154"/>
      <c r="Q91" s="141">
        <f t="shared" si="7"/>
        <v>0</v>
      </c>
    </row>
    <row r="92" spans="1:17" ht="20.25" customHeight="1" x14ac:dyDescent="0.25">
      <c r="A92" s="127">
        <f t="shared" si="5"/>
        <v>1</v>
      </c>
      <c r="B92" s="127">
        <f t="shared" si="4"/>
        <v>1</v>
      </c>
      <c r="C92" s="127" t="str">
        <f t="shared" si="6"/>
        <v>מסלול כללי עד 65 מניות</v>
      </c>
      <c r="D92" s="151" t="s">
        <v>85</v>
      </c>
      <c r="E92" s="155">
        <v>0.63199588249044059</v>
      </c>
      <c r="F92" s="156">
        <v>322281.90000000002</v>
      </c>
      <c r="G92" s="155">
        <v>0.55000000000000004</v>
      </c>
      <c r="H92" s="155">
        <v>0.64</v>
      </c>
      <c r="I92" s="155">
        <v>0.63199588249044059</v>
      </c>
      <c r="J92" s="156">
        <v>322281.90000000002</v>
      </c>
      <c r="K92" s="155">
        <v>0.52</v>
      </c>
      <c r="L92" s="155">
        <v>0.64</v>
      </c>
      <c r="M92" s="155">
        <v>0.63199588249044059</v>
      </c>
      <c r="N92" s="156">
        <v>322281.90000000002</v>
      </c>
      <c r="O92" s="155">
        <v>0.4</v>
      </c>
      <c r="P92" s="155">
        <v>0.65</v>
      </c>
      <c r="Q92" s="141">
        <f t="shared" si="7"/>
        <v>0.63199588249044059</v>
      </c>
    </row>
    <row r="93" spans="1:17" ht="20.25" customHeight="1" x14ac:dyDescent="0.25">
      <c r="A93" s="127">
        <f t="shared" si="5"/>
        <v>1</v>
      </c>
      <c r="B93" s="127">
        <f t="shared" si="4"/>
        <v>1</v>
      </c>
      <c r="C93" s="127" t="str">
        <f t="shared" si="6"/>
        <v>מסלול כללי עד 65 מניות</v>
      </c>
      <c r="D93" s="151" t="s">
        <v>87</v>
      </c>
      <c r="E93" s="155">
        <v>0.11494832891183278</v>
      </c>
      <c r="F93" s="156">
        <v>58617.1</v>
      </c>
      <c r="G93" s="155">
        <v>0.09</v>
      </c>
      <c r="H93" s="155">
        <v>0.15</v>
      </c>
      <c r="I93" s="155">
        <v>0.11494832891183278</v>
      </c>
      <c r="J93" s="156">
        <v>58617.1</v>
      </c>
      <c r="K93" s="155">
        <v>0.05</v>
      </c>
      <c r="L93" s="155">
        <v>0.15</v>
      </c>
      <c r="M93" s="155">
        <v>0.11494832891183278</v>
      </c>
      <c r="N93" s="156">
        <v>58617.1</v>
      </c>
      <c r="O93" s="155">
        <v>0.05</v>
      </c>
      <c r="P93" s="155">
        <v>0.25</v>
      </c>
      <c r="Q93" s="141">
        <f t="shared" si="7"/>
        <v>0.11494832891183278</v>
      </c>
    </row>
    <row r="94" spans="1:17" ht="20.25" customHeight="1" x14ac:dyDescent="0.25">
      <c r="A94" s="127">
        <f t="shared" si="5"/>
        <v>1</v>
      </c>
      <c r="B94" s="127">
        <f t="shared" si="4"/>
        <v>1</v>
      </c>
      <c r="C94" s="127" t="str">
        <f t="shared" si="6"/>
        <v>מסלול כללי עד 65 מניות</v>
      </c>
      <c r="D94" s="151" t="s">
        <v>88</v>
      </c>
      <c r="E94" s="155">
        <v>0.23014158714089705</v>
      </c>
      <c r="F94" s="156">
        <v>117359.1</v>
      </c>
      <c r="G94" s="155">
        <v>0.19</v>
      </c>
      <c r="H94" s="155">
        <v>0.25</v>
      </c>
      <c r="I94" s="155">
        <v>0.23014158714089705</v>
      </c>
      <c r="J94" s="156">
        <v>117359.1</v>
      </c>
      <c r="K94" s="155">
        <v>0.18</v>
      </c>
      <c r="L94" s="155">
        <v>0.3</v>
      </c>
      <c r="M94" s="155">
        <v>0.23014158714089705</v>
      </c>
      <c r="N94" s="156">
        <v>117359.1</v>
      </c>
      <c r="O94" s="155">
        <v>0.15</v>
      </c>
      <c r="P94" s="155">
        <v>0.35</v>
      </c>
      <c r="Q94" s="141">
        <f t="shared" si="7"/>
        <v>0.23014158714089705</v>
      </c>
    </row>
    <row r="95" spans="1:17" ht="20.25" customHeight="1" x14ac:dyDescent="0.25">
      <c r="A95" s="127">
        <f t="shared" si="5"/>
        <v>1</v>
      </c>
      <c r="B95" s="127">
        <f t="shared" si="4"/>
        <v>1</v>
      </c>
      <c r="C95" s="127" t="str">
        <f t="shared" si="6"/>
        <v>מסלול כללי עד 65 מניות</v>
      </c>
      <c r="D95" s="151" t="s">
        <v>93</v>
      </c>
      <c r="E95" s="154"/>
      <c r="F95" s="154"/>
      <c r="G95" s="154"/>
      <c r="H95" s="154"/>
      <c r="I95" s="154"/>
      <c r="J95" s="154"/>
      <c r="K95" s="154"/>
      <c r="L95" s="154"/>
      <c r="M95" s="155">
        <v>4.4910702404347934E-2</v>
      </c>
      <c r="N95" s="156">
        <v>22901.9</v>
      </c>
      <c r="O95" s="155">
        <v>0</v>
      </c>
      <c r="P95" s="155">
        <v>0.05</v>
      </c>
      <c r="Q95" s="141">
        <f t="shared" si="7"/>
        <v>4.4910702404347934E-2</v>
      </c>
    </row>
    <row r="96" spans="1:17" ht="20.25" customHeight="1" x14ac:dyDescent="0.25">
      <c r="A96" s="127">
        <f t="shared" si="5"/>
        <v>1</v>
      </c>
      <c r="B96" s="127">
        <f t="shared" si="4"/>
        <v>1</v>
      </c>
      <c r="C96" s="127" t="str">
        <f t="shared" si="6"/>
        <v>מסלול כללי עד 65 מניות</v>
      </c>
      <c r="D96" s="151" t="s">
        <v>89</v>
      </c>
      <c r="E96" s="154"/>
      <c r="F96" s="154"/>
      <c r="G96" s="154"/>
      <c r="H96" s="154"/>
      <c r="I96" s="154"/>
      <c r="J96" s="154"/>
      <c r="K96" s="154"/>
      <c r="L96" s="154"/>
      <c r="M96" s="154"/>
      <c r="N96" s="154"/>
      <c r="O96" s="155">
        <v>0</v>
      </c>
      <c r="P96" s="155">
        <v>0.02</v>
      </c>
      <c r="Q96" s="141">
        <f t="shared" si="7"/>
        <v>0</v>
      </c>
    </row>
    <row r="97" spans="1:17" ht="20.25" customHeight="1" x14ac:dyDescent="0.25">
      <c r="A97" s="127">
        <f t="shared" si="5"/>
        <v>1</v>
      </c>
      <c r="B97" s="127">
        <f t="shared" si="4"/>
        <v>1</v>
      </c>
      <c r="C97" s="127" t="str">
        <f t="shared" si="6"/>
        <v>מסלול כללי עד 65 מניות</v>
      </c>
      <c r="D97" s="151" t="s">
        <v>96</v>
      </c>
      <c r="E97" s="154"/>
      <c r="F97" s="154"/>
      <c r="G97" s="154"/>
      <c r="H97" s="154"/>
      <c r="I97" s="155">
        <v>3.0199451444070501E-5</v>
      </c>
      <c r="J97" s="156">
        <v>15.4</v>
      </c>
      <c r="K97" s="155">
        <v>0</v>
      </c>
      <c r="L97" s="155">
        <v>1</v>
      </c>
      <c r="M97" s="155">
        <v>3.0199451444070501E-5</v>
      </c>
      <c r="N97" s="156">
        <v>15.4</v>
      </c>
      <c r="O97" s="155">
        <v>0</v>
      </c>
      <c r="P97" s="155">
        <v>0.05</v>
      </c>
      <c r="Q97" s="141">
        <f t="shared" si="7"/>
        <v>3.0199451444070501E-5</v>
      </c>
    </row>
    <row r="98" spans="1:17" ht="20.25" customHeight="1" x14ac:dyDescent="0.25">
      <c r="A98" s="127">
        <f t="shared" si="5"/>
        <v>1</v>
      </c>
      <c r="B98" s="127">
        <f t="shared" si="4"/>
        <v>1</v>
      </c>
      <c r="C98" s="127" t="str">
        <f t="shared" si="6"/>
        <v>מסלול כללי עד 65 מניות</v>
      </c>
      <c r="D98" s="151" t="s">
        <v>90</v>
      </c>
      <c r="E98" s="155">
        <v>0.26092777078445228</v>
      </c>
      <c r="F98" s="156">
        <v>133058.29999999999</v>
      </c>
      <c r="G98" s="155">
        <v>0.22</v>
      </c>
      <c r="H98" s="155">
        <v>0.28999999999999998</v>
      </c>
      <c r="I98" s="155">
        <v>0.26092777078445228</v>
      </c>
      <c r="J98" s="156">
        <v>133058.29999999999</v>
      </c>
      <c r="K98" s="155">
        <v>0.19</v>
      </c>
      <c r="L98" s="155">
        <v>0.31</v>
      </c>
      <c r="M98" s="155">
        <v>0.26092777078445228</v>
      </c>
      <c r="N98" s="156">
        <v>133058.29999999999</v>
      </c>
      <c r="O98" s="155">
        <v>0.13</v>
      </c>
      <c r="P98" s="155">
        <v>0.33</v>
      </c>
      <c r="Q98" s="141">
        <f t="shared" si="7"/>
        <v>0.26092777078445228</v>
      </c>
    </row>
    <row r="99" spans="1:17" ht="20.25" customHeight="1" x14ac:dyDescent="0.25">
      <c r="A99" s="127">
        <f t="shared" si="5"/>
        <v>1</v>
      </c>
      <c r="B99" s="127">
        <f t="shared" si="4"/>
        <v>1</v>
      </c>
      <c r="C99" s="127" t="str">
        <f t="shared" si="6"/>
        <v>מסלול כללי עד 65 מניות</v>
      </c>
      <c r="D99" s="151" t="s">
        <v>52</v>
      </c>
      <c r="E99" s="154"/>
      <c r="F99" s="154"/>
      <c r="G99" s="154"/>
      <c r="H99" s="154"/>
      <c r="I99" s="154"/>
      <c r="J99" s="154"/>
      <c r="K99" s="155">
        <v>0</v>
      </c>
      <c r="L99" s="155">
        <v>0.1</v>
      </c>
      <c r="M99" s="154"/>
      <c r="N99" s="154"/>
      <c r="O99" s="155">
        <v>0</v>
      </c>
      <c r="P99" s="155">
        <v>0.1</v>
      </c>
      <c r="Q99" s="141">
        <f t="shared" si="7"/>
        <v>0</v>
      </c>
    </row>
    <row r="100" spans="1:17" ht="20.25" customHeight="1" x14ac:dyDescent="0.25">
      <c r="A100" s="127">
        <f t="shared" si="5"/>
        <v>1</v>
      </c>
      <c r="B100" s="127">
        <f t="shared" si="4"/>
        <v>1</v>
      </c>
      <c r="C100" s="127" t="str">
        <f t="shared" si="6"/>
        <v>מסלול כללי עד 65 מניות</v>
      </c>
      <c r="D100" s="151" t="s">
        <v>51</v>
      </c>
      <c r="E100" s="154"/>
      <c r="F100" s="154"/>
      <c r="G100" s="154"/>
      <c r="H100" s="154"/>
      <c r="I100" s="155">
        <v>8.2499410535847133E-3</v>
      </c>
      <c r="J100" s="156">
        <v>4207</v>
      </c>
      <c r="K100" s="155">
        <v>0</v>
      </c>
      <c r="L100" s="155">
        <v>7.0000000000000007E-2</v>
      </c>
      <c r="M100" s="155">
        <v>8.2499410535847133E-3</v>
      </c>
      <c r="N100" s="156">
        <v>4207</v>
      </c>
      <c r="O100" s="155">
        <v>0</v>
      </c>
      <c r="P100" s="155">
        <v>0.1</v>
      </c>
      <c r="Q100" s="141">
        <f t="shared" si="7"/>
        <v>8.2499410535847133E-3</v>
      </c>
    </row>
    <row r="101" spans="1:17" ht="20.25" customHeight="1" x14ac:dyDescent="0.25">
      <c r="A101" s="127">
        <f t="shared" si="5"/>
        <v>1</v>
      </c>
      <c r="B101" s="127">
        <f t="shared" si="4"/>
        <v>1</v>
      </c>
      <c r="C101" s="127" t="str">
        <f t="shared" si="6"/>
        <v>מסלול כללי עד 65 מניות</v>
      </c>
      <c r="D101" s="151" t="s">
        <v>53</v>
      </c>
      <c r="E101" s="154"/>
      <c r="F101" s="154"/>
      <c r="G101" s="154"/>
      <c r="H101" s="154"/>
      <c r="I101" s="155">
        <v>9.7677576391503348E-4</v>
      </c>
      <c r="J101" s="156">
        <v>498.1</v>
      </c>
      <c r="K101" s="155">
        <v>0</v>
      </c>
      <c r="L101" s="155">
        <v>1</v>
      </c>
      <c r="M101" s="155">
        <v>9.7677576391503348E-4</v>
      </c>
      <c r="N101" s="156">
        <v>498.1</v>
      </c>
      <c r="O101" s="155">
        <v>0</v>
      </c>
      <c r="P101" s="155">
        <v>0.08</v>
      </c>
      <c r="Q101" s="141">
        <f t="shared" si="7"/>
        <v>9.7677576391503348E-4</v>
      </c>
    </row>
    <row r="102" spans="1:17" ht="20.25" customHeight="1" x14ac:dyDescent="0.25">
      <c r="A102" s="127">
        <f t="shared" si="5"/>
        <v>1</v>
      </c>
      <c r="B102" s="127">
        <f t="shared" si="4"/>
        <v>0</v>
      </c>
      <c r="C102" s="127" t="str">
        <f t="shared" si="6"/>
        <v>מגדל מסלול הלכה</v>
      </c>
      <c r="D102" s="150" t="s">
        <v>58</v>
      </c>
      <c r="E102" s="154"/>
      <c r="F102" s="154"/>
      <c r="G102" s="154"/>
      <c r="H102" s="154"/>
      <c r="I102" s="154"/>
      <c r="J102" s="154"/>
      <c r="K102" s="154"/>
      <c r="L102" s="154"/>
      <c r="M102" s="154"/>
      <c r="N102" s="154"/>
      <c r="O102" s="154"/>
      <c r="P102" s="154"/>
      <c r="Q102" s="141">
        <f t="shared" si="7"/>
        <v>0</v>
      </c>
    </row>
    <row r="103" spans="1:17" ht="20.25" customHeight="1" x14ac:dyDescent="0.25">
      <c r="A103" s="127">
        <f t="shared" si="5"/>
        <v>1</v>
      </c>
      <c r="B103" s="127">
        <f t="shared" si="4"/>
        <v>1</v>
      </c>
      <c r="C103" s="127" t="str">
        <f t="shared" si="6"/>
        <v>מגדל מסלול הלכה</v>
      </c>
      <c r="D103" s="151" t="s">
        <v>85</v>
      </c>
      <c r="E103" s="155">
        <v>0.47075316019103008</v>
      </c>
      <c r="F103" s="156">
        <v>325674.40000000002</v>
      </c>
      <c r="G103" s="155">
        <v>0.41</v>
      </c>
      <c r="H103" s="155">
        <v>0.49</v>
      </c>
      <c r="I103" s="154"/>
      <c r="J103" s="154"/>
      <c r="K103" s="154"/>
      <c r="L103" s="154"/>
      <c r="M103" s="155">
        <v>0.47075316019103008</v>
      </c>
      <c r="N103" s="156">
        <v>325674.40000000002</v>
      </c>
      <c r="O103" s="155">
        <v>0.27</v>
      </c>
      <c r="P103" s="155">
        <v>0.52</v>
      </c>
      <c r="Q103" s="141">
        <f t="shared" si="7"/>
        <v>0.47075316019103008</v>
      </c>
    </row>
    <row r="104" spans="1:17" ht="20.25" customHeight="1" x14ac:dyDescent="0.25">
      <c r="A104" s="127">
        <f t="shared" si="5"/>
        <v>1</v>
      </c>
      <c r="B104" s="127">
        <f t="shared" si="4"/>
        <v>1</v>
      </c>
      <c r="C104" s="127" t="str">
        <f t="shared" si="6"/>
        <v>מגדל מסלול הלכה</v>
      </c>
      <c r="D104" s="151" t="s">
        <v>87</v>
      </c>
      <c r="E104" s="155">
        <v>0.15306736865572798</v>
      </c>
      <c r="F104" s="156">
        <v>105894.39999999999</v>
      </c>
      <c r="G104" s="155">
        <v>0.11</v>
      </c>
      <c r="H104" s="155">
        <v>0.17</v>
      </c>
      <c r="I104" s="154"/>
      <c r="J104" s="154"/>
      <c r="K104" s="154"/>
      <c r="L104" s="154"/>
      <c r="M104" s="155">
        <v>0.15306736865572798</v>
      </c>
      <c r="N104" s="156">
        <v>105894.39999999999</v>
      </c>
      <c r="O104" s="155">
        <v>0.05</v>
      </c>
      <c r="P104" s="155">
        <v>0.25</v>
      </c>
      <c r="Q104" s="141">
        <f t="shared" si="7"/>
        <v>0.15306736865572798</v>
      </c>
    </row>
    <row r="105" spans="1:17" ht="20.25" customHeight="1" x14ac:dyDescent="0.25">
      <c r="A105" s="127">
        <f t="shared" si="5"/>
        <v>1</v>
      </c>
      <c r="B105" s="127">
        <f t="shared" si="4"/>
        <v>1</v>
      </c>
      <c r="C105" s="127" t="str">
        <f t="shared" si="6"/>
        <v>מגדל מסלול הלכה</v>
      </c>
      <c r="D105" s="151" t="s">
        <v>88</v>
      </c>
      <c r="E105" s="155">
        <v>0.36743040250297448</v>
      </c>
      <c r="F105" s="156">
        <v>254194.1</v>
      </c>
      <c r="G105" s="155">
        <v>0.35</v>
      </c>
      <c r="H105" s="155">
        <v>0.41</v>
      </c>
      <c r="I105" s="154"/>
      <c r="J105" s="154"/>
      <c r="K105" s="154"/>
      <c r="L105" s="154"/>
      <c r="M105" s="155">
        <v>0.36743040250297448</v>
      </c>
      <c r="N105" s="156">
        <v>254194.1</v>
      </c>
      <c r="O105" s="155">
        <v>0.25</v>
      </c>
      <c r="P105" s="155">
        <v>0.45</v>
      </c>
      <c r="Q105" s="141">
        <f t="shared" si="7"/>
        <v>0.36743040250297448</v>
      </c>
    </row>
    <row r="106" spans="1:17" ht="20.25" customHeight="1" x14ac:dyDescent="0.25">
      <c r="A106" s="127">
        <f t="shared" si="5"/>
        <v>1</v>
      </c>
      <c r="B106" s="127">
        <f t="shared" si="4"/>
        <v>1</v>
      </c>
      <c r="C106" s="127" t="str">
        <f t="shared" si="6"/>
        <v>מגדל מסלול הלכה</v>
      </c>
      <c r="D106" s="151" t="s">
        <v>89</v>
      </c>
      <c r="E106" s="154"/>
      <c r="F106" s="154"/>
      <c r="G106" s="154"/>
      <c r="H106" s="154"/>
      <c r="I106" s="154"/>
      <c r="J106" s="154"/>
      <c r="K106" s="154"/>
      <c r="L106" s="154"/>
      <c r="M106" s="154"/>
      <c r="N106" s="154"/>
      <c r="O106" s="155">
        <v>0</v>
      </c>
      <c r="P106" s="155">
        <v>0.02</v>
      </c>
      <c r="Q106" s="141">
        <f t="shared" si="7"/>
        <v>0</v>
      </c>
    </row>
    <row r="107" spans="1:17" ht="20.25" customHeight="1" x14ac:dyDescent="0.25">
      <c r="A107" s="127">
        <f t="shared" si="5"/>
        <v>1</v>
      </c>
      <c r="B107" s="127">
        <f t="shared" si="4"/>
        <v>1</v>
      </c>
      <c r="C107" s="127" t="str">
        <f t="shared" si="6"/>
        <v>מגדל מסלול הלכה</v>
      </c>
      <c r="D107" s="151" t="s">
        <v>90</v>
      </c>
      <c r="E107" s="155">
        <v>0.20784872609989852</v>
      </c>
      <c r="F107" s="156">
        <v>143793</v>
      </c>
      <c r="G107" s="155">
        <v>0.19</v>
      </c>
      <c r="H107" s="155">
        <v>0.26</v>
      </c>
      <c r="I107" s="154"/>
      <c r="J107" s="154"/>
      <c r="K107" s="154"/>
      <c r="L107" s="154"/>
      <c r="M107" s="155">
        <v>0.20784872609989852</v>
      </c>
      <c r="N107" s="156">
        <v>143793</v>
      </c>
      <c r="O107" s="155">
        <v>0.12</v>
      </c>
      <c r="P107" s="155">
        <v>0.32</v>
      </c>
      <c r="Q107" s="141">
        <f t="shared" si="7"/>
        <v>0.20784872609989852</v>
      </c>
    </row>
    <row r="108" spans="1:17" ht="20.25" customHeight="1" x14ac:dyDescent="0.25">
      <c r="A108" s="127">
        <f t="shared" si="5"/>
        <v>1</v>
      </c>
      <c r="B108" s="127">
        <f t="shared" si="4"/>
        <v>1</v>
      </c>
      <c r="C108" s="127" t="str">
        <f t="shared" si="6"/>
        <v>מגדל מסלול הלכה</v>
      </c>
      <c r="D108" s="151" t="s">
        <v>91</v>
      </c>
      <c r="E108" s="154"/>
      <c r="F108" s="154"/>
      <c r="G108" s="154"/>
      <c r="H108" s="154"/>
      <c r="I108" s="154"/>
      <c r="J108" s="154"/>
      <c r="K108" s="154"/>
      <c r="L108" s="154"/>
      <c r="M108" s="154"/>
      <c r="N108" s="154"/>
      <c r="O108" s="155">
        <v>0</v>
      </c>
      <c r="P108" s="155">
        <v>0.1</v>
      </c>
      <c r="Q108" s="141">
        <f t="shared" si="7"/>
        <v>0</v>
      </c>
    </row>
    <row r="109" spans="1:17" ht="20.25" customHeight="1" x14ac:dyDescent="0.25">
      <c r="A109" s="127">
        <f t="shared" si="5"/>
        <v>1</v>
      </c>
      <c r="B109" s="127">
        <f t="shared" si="4"/>
        <v>0</v>
      </c>
      <c r="C109" s="127" t="str">
        <f t="shared" si="6"/>
        <v>מגדל מסלול לבני 50 עד 60</v>
      </c>
      <c r="D109" s="150" t="s">
        <v>110</v>
      </c>
      <c r="E109" s="154"/>
      <c r="F109" s="154"/>
      <c r="G109" s="154"/>
      <c r="H109" s="154"/>
      <c r="I109" s="154"/>
      <c r="J109" s="154"/>
      <c r="K109" s="154"/>
      <c r="L109" s="154"/>
      <c r="M109" s="154"/>
      <c r="N109" s="154"/>
      <c r="O109" s="154"/>
      <c r="P109" s="154"/>
      <c r="Q109" s="141">
        <f t="shared" si="7"/>
        <v>0</v>
      </c>
    </row>
    <row r="110" spans="1:17" ht="20.25" customHeight="1" x14ac:dyDescent="0.25">
      <c r="A110" s="127">
        <f t="shared" si="5"/>
        <v>1</v>
      </c>
      <c r="B110" s="127">
        <f t="shared" si="4"/>
        <v>1</v>
      </c>
      <c r="C110" s="127" t="str">
        <f t="shared" si="6"/>
        <v>מגדל מסלול לבני 50 עד 60</v>
      </c>
      <c r="D110" s="151" t="s">
        <v>85</v>
      </c>
      <c r="E110" s="155">
        <v>0.45522657034916014</v>
      </c>
      <c r="F110" s="156">
        <v>1027851.6</v>
      </c>
      <c r="G110" s="155">
        <v>0.4</v>
      </c>
      <c r="H110" s="155">
        <v>0.48</v>
      </c>
      <c r="I110" s="155">
        <v>0.45522657034916014</v>
      </c>
      <c r="J110" s="156">
        <v>1027851.6</v>
      </c>
      <c r="K110" s="155">
        <v>0.37</v>
      </c>
      <c r="L110" s="155">
        <v>0.49</v>
      </c>
      <c r="M110" s="155">
        <v>0.45522657034916014</v>
      </c>
      <c r="N110" s="156">
        <v>1027851.6</v>
      </c>
      <c r="O110" s="155">
        <v>0.27</v>
      </c>
      <c r="P110" s="155">
        <v>0.52</v>
      </c>
      <c r="Q110" s="141">
        <f t="shared" si="7"/>
        <v>0.45522657034916014</v>
      </c>
    </row>
    <row r="111" spans="1:17" ht="20.25" customHeight="1" x14ac:dyDescent="0.25">
      <c r="A111" s="127">
        <f t="shared" si="5"/>
        <v>1</v>
      </c>
      <c r="B111" s="127">
        <f t="shared" si="4"/>
        <v>1</v>
      </c>
      <c r="C111" s="127" t="str">
        <f t="shared" si="6"/>
        <v>מגדל מסלול לבני 50 עד 60</v>
      </c>
      <c r="D111" s="151" t="s">
        <v>86</v>
      </c>
      <c r="E111" s="154"/>
      <c r="F111" s="154"/>
      <c r="G111" s="154"/>
      <c r="H111" s="154"/>
      <c r="I111" s="154"/>
      <c r="J111" s="154"/>
      <c r="K111" s="154"/>
      <c r="L111" s="154"/>
      <c r="M111" s="155">
        <v>5.4777243570331051E-3</v>
      </c>
      <c r="N111" s="156">
        <v>12368.1</v>
      </c>
      <c r="O111" s="155">
        <v>0</v>
      </c>
      <c r="P111" s="155">
        <v>0.03</v>
      </c>
      <c r="Q111" s="141">
        <f t="shared" si="7"/>
        <v>5.4777243570331051E-3</v>
      </c>
    </row>
    <row r="112" spans="1:17" ht="20.25" customHeight="1" x14ac:dyDescent="0.25">
      <c r="A112" s="127">
        <f t="shared" si="5"/>
        <v>1</v>
      </c>
      <c r="B112" s="127">
        <f t="shared" si="4"/>
        <v>1</v>
      </c>
      <c r="C112" s="127" t="str">
        <f t="shared" si="6"/>
        <v>מגדל מסלול לבני 50 עד 60</v>
      </c>
      <c r="D112" s="151" t="s">
        <v>87</v>
      </c>
      <c r="E112" s="155">
        <v>0.11818971671341921</v>
      </c>
      <c r="F112" s="156">
        <v>266859.40000000002</v>
      </c>
      <c r="G112" s="155">
        <v>0.09</v>
      </c>
      <c r="H112" s="155">
        <v>0.15</v>
      </c>
      <c r="I112" s="155">
        <v>0.11818971671341921</v>
      </c>
      <c r="J112" s="156">
        <v>266859.40000000002</v>
      </c>
      <c r="K112" s="155">
        <v>7.0000000000000007E-2</v>
      </c>
      <c r="L112" s="155">
        <v>0.17</v>
      </c>
      <c r="M112" s="155">
        <v>0.11818971671341921</v>
      </c>
      <c r="N112" s="156">
        <v>266859.40000000002</v>
      </c>
      <c r="O112" s="155">
        <v>0.03</v>
      </c>
      <c r="P112" s="155">
        <v>0.23</v>
      </c>
      <c r="Q112" s="141">
        <f t="shared" si="7"/>
        <v>0.11818971671341921</v>
      </c>
    </row>
    <row r="113" spans="1:17" ht="20.25" customHeight="1" x14ac:dyDescent="0.25">
      <c r="A113" s="127">
        <f t="shared" si="5"/>
        <v>1</v>
      </c>
      <c r="B113" s="127">
        <f t="shared" si="4"/>
        <v>1</v>
      </c>
      <c r="C113" s="127" t="str">
        <f t="shared" si="6"/>
        <v>מגדל מסלול לבני 50 עד 60</v>
      </c>
      <c r="D113" s="151" t="s">
        <v>88</v>
      </c>
      <c r="E113" s="155">
        <v>0.33494994965126962</v>
      </c>
      <c r="F113" s="156">
        <v>756280.2</v>
      </c>
      <c r="G113" s="155">
        <v>0.3</v>
      </c>
      <c r="H113" s="155">
        <v>0.36</v>
      </c>
      <c r="I113" s="155">
        <v>0.33494994965126962</v>
      </c>
      <c r="J113" s="156">
        <v>756280.2</v>
      </c>
      <c r="K113" s="155">
        <v>0.25</v>
      </c>
      <c r="L113" s="155">
        <v>0.37</v>
      </c>
      <c r="M113" s="155">
        <v>0.33494994965126962</v>
      </c>
      <c r="N113" s="156">
        <v>756280.2</v>
      </c>
      <c r="O113" s="155">
        <v>0.23</v>
      </c>
      <c r="P113" s="155">
        <v>0.43</v>
      </c>
      <c r="Q113" s="141">
        <f t="shared" si="7"/>
        <v>0.33494994965126962</v>
      </c>
    </row>
    <row r="114" spans="1:17" ht="20.25" customHeight="1" x14ac:dyDescent="0.25">
      <c r="A114" s="127">
        <f t="shared" si="5"/>
        <v>1</v>
      </c>
      <c r="B114" s="127">
        <f t="shared" si="4"/>
        <v>1</v>
      </c>
      <c r="C114" s="127" t="str">
        <f t="shared" si="6"/>
        <v>מגדל מסלול לבני 50 עד 60</v>
      </c>
      <c r="D114" s="151" t="s">
        <v>93</v>
      </c>
      <c r="E114" s="154"/>
      <c r="F114" s="154"/>
      <c r="G114" s="154"/>
      <c r="H114" s="154"/>
      <c r="I114" s="154"/>
      <c r="J114" s="154"/>
      <c r="K114" s="154"/>
      <c r="L114" s="154"/>
      <c r="M114" s="155">
        <v>7.6202422068121847E-2</v>
      </c>
      <c r="N114" s="156">
        <v>172056.7</v>
      </c>
      <c r="O114" s="155">
        <v>0</v>
      </c>
      <c r="P114" s="155">
        <v>0.2</v>
      </c>
      <c r="Q114" s="141">
        <f t="shared" si="7"/>
        <v>7.6202422068121847E-2</v>
      </c>
    </row>
    <row r="115" spans="1:17" ht="20.25" customHeight="1" x14ac:dyDescent="0.25">
      <c r="A115" s="127">
        <f t="shared" si="5"/>
        <v>1</v>
      </c>
      <c r="B115" s="127">
        <f t="shared" si="4"/>
        <v>1</v>
      </c>
      <c r="C115" s="127" t="str">
        <f t="shared" si="6"/>
        <v>מגדל מסלול לבני 50 עד 60</v>
      </c>
      <c r="D115" s="151" t="s">
        <v>89</v>
      </c>
      <c r="E115" s="154"/>
      <c r="F115" s="154"/>
      <c r="G115" s="154"/>
      <c r="H115" s="154"/>
      <c r="I115" s="154"/>
      <c r="J115" s="154"/>
      <c r="K115" s="154"/>
      <c r="L115" s="154"/>
      <c r="M115" s="154"/>
      <c r="N115" s="154"/>
      <c r="O115" s="155">
        <v>0</v>
      </c>
      <c r="P115" s="155">
        <v>0.02</v>
      </c>
      <c r="Q115" s="141">
        <f t="shared" si="7"/>
        <v>0</v>
      </c>
    </row>
    <row r="116" spans="1:17" ht="20.25" customHeight="1" x14ac:dyDescent="0.25">
      <c r="A116" s="127">
        <f t="shared" si="5"/>
        <v>1</v>
      </c>
      <c r="B116" s="127">
        <f t="shared" si="4"/>
        <v>1</v>
      </c>
      <c r="C116" s="127" t="str">
        <f t="shared" si="6"/>
        <v>מגדל מסלול לבני 50 עד 60</v>
      </c>
      <c r="D116" s="151" t="s">
        <v>96</v>
      </c>
      <c r="E116" s="154"/>
      <c r="F116" s="154"/>
      <c r="G116" s="154"/>
      <c r="H116" s="154"/>
      <c r="I116" s="155">
        <v>1.9402493757323773E-2</v>
      </c>
      <c r="J116" s="156">
        <v>43808.7</v>
      </c>
      <c r="K116" s="155">
        <v>0</v>
      </c>
      <c r="L116" s="155">
        <v>0.1</v>
      </c>
      <c r="M116" s="155">
        <v>1.9402493757323773E-2</v>
      </c>
      <c r="N116" s="156">
        <v>43808.7</v>
      </c>
      <c r="O116" s="155">
        <v>0</v>
      </c>
      <c r="P116" s="155">
        <v>0.14000000000000001</v>
      </c>
      <c r="Q116" s="141">
        <f t="shared" si="7"/>
        <v>1.9402493757323773E-2</v>
      </c>
    </row>
    <row r="117" spans="1:17" ht="20.25" customHeight="1" x14ac:dyDescent="0.25">
      <c r="A117" s="127">
        <f t="shared" si="5"/>
        <v>1</v>
      </c>
      <c r="B117" s="127">
        <f t="shared" si="4"/>
        <v>1</v>
      </c>
      <c r="C117" s="127" t="str">
        <f t="shared" si="6"/>
        <v>מגדל מסלול לבני 50 עד 60</v>
      </c>
      <c r="D117" s="151" t="s">
        <v>90</v>
      </c>
      <c r="E117" s="155">
        <v>0.20495886176827904</v>
      </c>
      <c r="F117" s="156">
        <v>462774.6</v>
      </c>
      <c r="G117" s="155">
        <v>0.17</v>
      </c>
      <c r="H117" s="155">
        <v>0.24</v>
      </c>
      <c r="I117" s="155">
        <v>0.20495886176827904</v>
      </c>
      <c r="J117" s="156">
        <v>462774.6</v>
      </c>
      <c r="K117" s="155">
        <v>0.15</v>
      </c>
      <c r="L117" s="155">
        <v>0.27</v>
      </c>
      <c r="M117" s="155">
        <v>0.20495886176827904</v>
      </c>
      <c r="N117" s="156">
        <v>462774.6</v>
      </c>
      <c r="O117" s="155">
        <v>0.12</v>
      </c>
      <c r="P117" s="155">
        <v>0.32</v>
      </c>
      <c r="Q117" s="141">
        <f t="shared" si="7"/>
        <v>0.20495886176827904</v>
      </c>
    </row>
    <row r="118" spans="1:17" ht="20.25" customHeight="1" x14ac:dyDescent="0.25">
      <c r="A118" s="127">
        <f t="shared" si="5"/>
        <v>1</v>
      </c>
      <c r="B118" s="127">
        <f t="shared" si="4"/>
        <v>1</v>
      </c>
      <c r="C118" s="127" t="str">
        <f t="shared" si="6"/>
        <v>מגדל מסלול לבני 50 עד 60</v>
      </c>
      <c r="D118" s="151" t="s">
        <v>52</v>
      </c>
      <c r="E118" s="154"/>
      <c r="F118" s="154"/>
      <c r="G118" s="154"/>
      <c r="H118" s="154"/>
      <c r="I118" s="155">
        <v>6.6865519748633417E-3</v>
      </c>
      <c r="J118" s="156">
        <v>15097.5</v>
      </c>
      <c r="K118" s="155">
        <v>0</v>
      </c>
      <c r="L118" s="155">
        <v>0.1</v>
      </c>
      <c r="M118" s="155">
        <v>6.6865519748633417E-3</v>
      </c>
      <c r="N118" s="156">
        <v>15097.5</v>
      </c>
      <c r="O118" s="155">
        <v>0</v>
      </c>
      <c r="P118" s="155">
        <v>0.1</v>
      </c>
      <c r="Q118" s="141">
        <f t="shared" si="7"/>
        <v>6.6865519748633417E-3</v>
      </c>
    </row>
    <row r="119" spans="1:17" ht="20.25" customHeight="1" x14ac:dyDescent="0.25">
      <c r="A119" s="127">
        <f t="shared" si="5"/>
        <v>1</v>
      </c>
      <c r="B119" s="127">
        <f t="shared" si="4"/>
        <v>1</v>
      </c>
      <c r="C119" s="127" t="str">
        <f t="shared" si="6"/>
        <v>מגדל מסלול לבני 50 עד 60</v>
      </c>
      <c r="D119" s="151" t="s">
        <v>51</v>
      </c>
      <c r="E119" s="154"/>
      <c r="F119" s="154"/>
      <c r="G119" s="154"/>
      <c r="H119" s="154"/>
      <c r="I119" s="155">
        <v>5.3278322126136479E-2</v>
      </c>
      <c r="J119" s="156">
        <v>120296.6</v>
      </c>
      <c r="K119" s="155">
        <v>0.01</v>
      </c>
      <c r="L119" s="155">
        <v>0.11</v>
      </c>
      <c r="M119" s="155">
        <v>5.3278322126136479E-2</v>
      </c>
      <c r="N119" s="156">
        <v>120296.6</v>
      </c>
      <c r="O119" s="155">
        <v>0</v>
      </c>
      <c r="P119" s="155">
        <v>0.13</v>
      </c>
      <c r="Q119" s="141">
        <f t="shared" si="7"/>
        <v>5.3278322126136479E-2</v>
      </c>
    </row>
    <row r="120" spans="1:17" ht="20.25" customHeight="1" x14ac:dyDescent="0.25">
      <c r="A120" s="127">
        <f t="shared" si="5"/>
        <v>1</v>
      </c>
      <c r="B120" s="127">
        <f t="shared" si="4"/>
        <v>1</v>
      </c>
      <c r="C120" s="127" t="str">
        <f t="shared" si="6"/>
        <v>מגדל מסלול לבני 50 עד 60</v>
      </c>
      <c r="D120" s="151" t="s">
        <v>53</v>
      </c>
      <c r="E120" s="154"/>
      <c r="F120" s="154"/>
      <c r="G120" s="154"/>
      <c r="H120" s="154"/>
      <c r="I120" s="155">
        <v>2.2414730614196635E-2</v>
      </c>
      <c r="J120" s="156">
        <v>50610</v>
      </c>
      <c r="K120" s="155">
        <v>0</v>
      </c>
      <c r="L120" s="155">
        <v>0.08</v>
      </c>
      <c r="M120" s="155">
        <v>2.2414730614196635E-2</v>
      </c>
      <c r="N120" s="156">
        <v>50610</v>
      </c>
      <c r="O120" s="155">
        <v>0</v>
      </c>
      <c r="P120" s="155">
        <v>0.08</v>
      </c>
      <c r="Q120" s="141">
        <f t="shared" si="7"/>
        <v>2.2414730614196635E-2</v>
      </c>
    </row>
    <row r="121" spans="1:17" ht="20.25" customHeight="1" x14ac:dyDescent="0.25">
      <c r="A121" s="127">
        <f t="shared" si="5"/>
        <v>1</v>
      </c>
      <c r="B121" s="127">
        <f t="shared" si="4"/>
        <v>0</v>
      </c>
      <c r="C121" s="127" t="str">
        <f t="shared" si="6"/>
        <v>מגדל מסלול לבני 60 ומעלה</v>
      </c>
      <c r="D121" s="150" t="s">
        <v>111</v>
      </c>
      <c r="E121" s="154"/>
      <c r="F121" s="154"/>
      <c r="G121" s="154"/>
      <c r="H121" s="154"/>
      <c r="I121" s="154"/>
      <c r="J121" s="154"/>
      <c r="K121" s="154"/>
      <c r="L121" s="154"/>
      <c r="M121" s="154"/>
      <c r="N121" s="154"/>
      <c r="O121" s="154"/>
      <c r="P121" s="154"/>
      <c r="Q121" s="141">
        <f t="shared" si="7"/>
        <v>0</v>
      </c>
    </row>
    <row r="122" spans="1:17" ht="20.25" customHeight="1" x14ac:dyDescent="0.25">
      <c r="A122" s="127">
        <f t="shared" si="5"/>
        <v>1</v>
      </c>
      <c r="B122" s="127">
        <f t="shared" si="4"/>
        <v>1</v>
      </c>
      <c r="C122" s="127" t="str">
        <f t="shared" si="6"/>
        <v>מגדל מסלול לבני 60 ומעלה</v>
      </c>
      <c r="D122" s="151" t="s">
        <v>85</v>
      </c>
      <c r="E122" s="155">
        <v>0.29053053390387473</v>
      </c>
      <c r="F122" s="156">
        <v>697120.8</v>
      </c>
      <c r="G122" s="155">
        <v>0.23</v>
      </c>
      <c r="H122" s="155">
        <v>0.3</v>
      </c>
      <c r="I122" s="155">
        <v>0.29053053390387473</v>
      </c>
      <c r="J122" s="156">
        <v>697120.8</v>
      </c>
      <c r="K122" s="155">
        <v>0.21</v>
      </c>
      <c r="L122" s="155">
        <v>0.33</v>
      </c>
      <c r="M122" s="155">
        <v>0.29053053390387473</v>
      </c>
      <c r="N122" s="156">
        <v>697120.8</v>
      </c>
      <c r="O122" s="155">
        <v>0.15</v>
      </c>
      <c r="P122" s="155">
        <v>0.35</v>
      </c>
      <c r="Q122" s="141">
        <f t="shared" si="7"/>
        <v>0.29053053390387473</v>
      </c>
    </row>
    <row r="123" spans="1:17" ht="20.25" customHeight="1" x14ac:dyDescent="0.25">
      <c r="A123" s="127">
        <f t="shared" si="5"/>
        <v>1</v>
      </c>
      <c r="B123" s="127">
        <f t="shared" si="4"/>
        <v>1</v>
      </c>
      <c r="C123" s="127" t="str">
        <f t="shared" si="6"/>
        <v>מגדל מסלול לבני 60 ומעלה</v>
      </c>
      <c r="D123" s="151" t="s">
        <v>86</v>
      </c>
      <c r="E123" s="154"/>
      <c r="F123" s="154"/>
      <c r="G123" s="154"/>
      <c r="H123" s="154"/>
      <c r="I123" s="154"/>
      <c r="J123" s="154"/>
      <c r="K123" s="154"/>
      <c r="L123" s="154"/>
      <c r="M123" s="155">
        <v>4.3843337764733923E-3</v>
      </c>
      <c r="N123" s="156">
        <v>10520.1</v>
      </c>
      <c r="O123" s="155">
        <v>0</v>
      </c>
      <c r="P123" s="155">
        <v>0.03</v>
      </c>
      <c r="Q123" s="141">
        <f t="shared" si="7"/>
        <v>4.3843337764733923E-3</v>
      </c>
    </row>
    <row r="124" spans="1:17" ht="20.25" customHeight="1" x14ac:dyDescent="0.25">
      <c r="A124" s="127">
        <f t="shared" si="5"/>
        <v>1</v>
      </c>
      <c r="B124" s="127">
        <f t="shared" si="4"/>
        <v>1</v>
      </c>
      <c r="C124" s="127" t="str">
        <f t="shared" si="6"/>
        <v>מגדל מסלול לבני 60 ומעלה</v>
      </c>
      <c r="D124" s="151" t="s">
        <v>87</v>
      </c>
      <c r="E124" s="155">
        <v>0.19672231136670451</v>
      </c>
      <c r="F124" s="156">
        <v>472030.3</v>
      </c>
      <c r="G124" s="155">
        <v>0.17</v>
      </c>
      <c r="H124" s="155">
        <v>0.23</v>
      </c>
      <c r="I124" s="155">
        <v>0.19672231136670451</v>
      </c>
      <c r="J124" s="156">
        <v>472030.3</v>
      </c>
      <c r="K124" s="155">
        <v>0.13</v>
      </c>
      <c r="L124" s="155">
        <v>0.23</v>
      </c>
      <c r="M124" s="155">
        <v>0.19672231136670451</v>
      </c>
      <c r="N124" s="156">
        <v>472030.3</v>
      </c>
      <c r="O124" s="155">
        <v>0.13</v>
      </c>
      <c r="P124" s="155">
        <v>0.33</v>
      </c>
      <c r="Q124" s="141">
        <f t="shared" si="7"/>
        <v>0.19672231136670451</v>
      </c>
    </row>
    <row r="125" spans="1:17" ht="20.25" customHeight="1" x14ac:dyDescent="0.25">
      <c r="A125" s="127">
        <f t="shared" si="5"/>
        <v>1</v>
      </c>
      <c r="B125" s="127">
        <f t="shared" si="4"/>
        <v>1</v>
      </c>
      <c r="C125" s="127" t="str">
        <f t="shared" si="6"/>
        <v>מגדל מסלול לבני 60 ומעלה</v>
      </c>
      <c r="D125" s="151" t="s">
        <v>88</v>
      </c>
      <c r="E125" s="155">
        <v>0.41311329892600923</v>
      </c>
      <c r="F125" s="156">
        <v>991255.1</v>
      </c>
      <c r="G125" s="155">
        <v>0.39</v>
      </c>
      <c r="H125" s="155">
        <v>0.45</v>
      </c>
      <c r="I125" s="155">
        <v>0.41311329892600923</v>
      </c>
      <c r="J125" s="156">
        <v>991255.1</v>
      </c>
      <c r="K125" s="155">
        <v>0.36</v>
      </c>
      <c r="L125" s="155">
        <v>0.48</v>
      </c>
      <c r="M125" s="155">
        <v>0.41311329892600923</v>
      </c>
      <c r="N125" s="156">
        <v>991255.1</v>
      </c>
      <c r="O125" s="155">
        <v>0.32</v>
      </c>
      <c r="P125" s="155">
        <v>0.52</v>
      </c>
      <c r="Q125" s="141">
        <f t="shared" si="7"/>
        <v>0.41311329892600923</v>
      </c>
    </row>
    <row r="126" spans="1:17" ht="20.25" customHeight="1" x14ac:dyDescent="0.25">
      <c r="A126" s="127">
        <f t="shared" si="5"/>
        <v>1</v>
      </c>
      <c r="B126" s="127">
        <f t="shared" si="4"/>
        <v>1</v>
      </c>
      <c r="C126" s="127" t="str">
        <f t="shared" si="6"/>
        <v>מגדל מסלול לבני 60 ומעלה</v>
      </c>
      <c r="D126" s="151" t="s">
        <v>93</v>
      </c>
      <c r="E126" s="154"/>
      <c r="F126" s="154"/>
      <c r="G126" s="154"/>
      <c r="H126" s="154"/>
      <c r="I126" s="154"/>
      <c r="J126" s="154"/>
      <c r="K126" s="154"/>
      <c r="L126" s="154"/>
      <c r="M126" s="155">
        <v>7.8760473526515162E-2</v>
      </c>
      <c r="N126" s="156">
        <v>188983.8</v>
      </c>
      <c r="O126" s="155">
        <v>0</v>
      </c>
      <c r="P126" s="155">
        <v>0.2</v>
      </c>
      <c r="Q126" s="141">
        <f t="shared" si="7"/>
        <v>7.8760473526515162E-2</v>
      </c>
    </row>
    <row r="127" spans="1:17" ht="20.25" customHeight="1" x14ac:dyDescent="0.25">
      <c r="A127" s="127">
        <f t="shared" si="5"/>
        <v>1</v>
      </c>
      <c r="B127" s="127">
        <f t="shared" si="4"/>
        <v>1</v>
      </c>
      <c r="C127" s="127" t="str">
        <f t="shared" si="6"/>
        <v>מגדל מסלול לבני 60 ומעלה</v>
      </c>
      <c r="D127" s="151" t="s">
        <v>89</v>
      </c>
      <c r="E127" s="154"/>
      <c r="F127" s="154"/>
      <c r="G127" s="154"/>
      <c r="H127" s="154"/>
      <c r="I127" s="154"/>
      <c r="J127" s="154"/>
      <c r="K127" s="154"/>
      <c r="L127" s="154"/>
      <c r="M127" s="154"/>
      <c r="N127" s="154"/>
      <c r="O127" s="155">
        <v>0</v>
      </c>
      <c r="P127" s="155">
        <v>0.02</v>
      </c>
      <c r="Q127" s="141">
        <f t="shared" si="7"/>
        <v>0</v>
      </c>
    </row>
    <row r="128" spans="1:17" ht="20.25" customHeight="1" x14ac:dyDescent="0.25">
      <c r="A128" s="127">
        <f t="shared" si="5"/>
        <v>1</v>
      </c>
      <c r="B128" s="127">
        <f t="shared" si="4"/>
        <v>1</v>
      </c>
      <c r="C128" s="127" t="str">
        <f t="shared" si="6"/>
        <v>מגדל מסלול לבני 60 ומעלה</v>
      </c>
      <c r="D128" s="151" t="s">
        <v>96</v>
      </c>
      <c r="E128" s="154"/>
      <c r="F128" s="154"/>
      <c r="G128" s="154"/>
      <c r="H128" s="154"/>
      <c r="I128" s="155">
        <v>2.6029108773697726E-2</v>
      </c>
      <c r="J128" s="156">
        <v>62456.2</v>
      </c>
      <c r="K128" s="155">
        <v>0</v>
      </c>
      <c r="L128" s="155">
        <v>0.1</v>
      </c>
      <c r="M128" s="155">
        <v>2.6029108773697726E-2</v>
      </c>
      <c r="N128" s="156">
        <v>62456.2</v>
      </c>
      <c r="O128" s="155">
        <v>0</v>
      </c>
      <c r="P128" s="155">
        <v>0.14000000000000001</v>
      </c>
      <c r="Q128" s="141">
        <f t="shared" si="7"/>
        <v>2.6029108773697726E-2</v>
      </c>
    </row>
    <row r="129" spans="1:17" ht="15" x14ac:dyDescent="0.25">
      <c r="A129" s="127">
        <f t="shared" si="5"/>
        <v>1</v>
      </c>
      <c r="B129" s="127">
        <f t="shared" si="4"/>
        <v>1</v>
      </c>
      <c r="C129" s="127" t="str">
        <f t="shared" si="6"/>
        <v>מגדל מסלול לבני 60 ומעלה</v>
      </c>
      <c r="D129" s="151" t="s">
        <v>90</v>
      </c>
      <c r="E129" s="155">
        <v>0.14816265055863292</v>
      </c>
      <c r="F129" s="156">
        <v>355512.6</v>
      </c>
      <c r="G129" s="155">
        <v>0.12</v>
      </c>
      <c r="H129" s="155">
        <v>0.19</v>
      </c>
      <c r="I129" s="155">
        <v>0.14816265055863292</v>
      </c>
      <c r="J129" s="156">
        <v>355512.6</v>
      </c>
      <c r="K129" s="155">
        <v>7.0000000000000007E-2</v>
      </c>
      <c r="L129" s="155">
        <v>0.19</v>
      </c>
      <c r="M129" s="155">
        <v>0.14816265055863292</v>
      </c>
      <c r="N129" s="156">
        <v>355512.6</v>
      </c>
      <c r="O129" s="155">
        <v>0</v>
      </c>
      <c r="P129" s="155">
        <v>0.2</v>
      </c>
      <c r="Q129" s="141">
        <f t="shared" si="7"/>
        <v>0.14816265055863292</v>
      </c>
    </row>
    <row r="130" spans="1:17" ht="15" x14ac:dyDescent="0.25">
      <c r="A130" s="127">
        <f t="shared" si="5"/>
        <v>1</v>
      </c>
      <c r="B130" s="127">
        <f t="shared" si="4"/>
        <v>1</v>
      </c>
      <c r="C130" s="127" t="str">
        <f t="shared" si="6"/>
        <v>מגדל מסלול לבני 60 ומעלה</v>
      </c>
      <c r="D130" s="151" t="s">
        <v>52</v>
      </c>
      <c r="E130" s="154"/>
      <c r="F130" s="154"/>
      <c r="G130" s="154"/>
      <c r="H130" s="154"/>
      <c r="I130" s="155">
        <v>9.0462699263566294E-3</v>
      </c>
      <c r="J130" s="156">
        <v>21706.3</v>
      </c>
      <c r="K130" s="155">
        <v>0</v>
      </c>
      <c r="L130" s="155">
        <v>0.1</v>
      </c>
      <c r="M130" s="155">
        <v>9.0462699263566294E-3</v>
      </c>
      <c r="N130" s="156">
        <v>21706.3</v>
      </c>
      <c r="O130" s="155">
        <v>0</v>
      </c>
      <c r="P130" s="155">
        <v>0.1</v>
      </c>
      <c r="Q130" s="141">
        <f t="shared" si="7"/>
        <v>9.0462699263566294E-3</v>
      </c>
    </row>
    <row r="131" spans="1:17" ht="15" x14ac:dyDescent="0.25">
      <c r="A131" s="127">
        <f t="shared" si="5"/>
        <v>1</v>
      </c>
      <c r="B131" s="127">
        <f t="shared" si="4"/>
        <v>1</v>
      </c>
      <c r="C131" s="127" t="str">
        <f t="shared" si="6"/>
        <v>מגדל מסלול לבני 60 ומעלה</v>
      </c>
      <c r="D131" s="151" t="s">
        <v>51</v>
      </c>
      <c r="E131" s="154"/>
      <c r="F131" s="154"/>
      <c r="G131" s="154"/>
      <c r="H131" s="154"/>
      <c r="I131" s="155">
        <v>5.1192278181728168E-2</v>
      </c>
      <c r="J131" s="156">
        <v>122834.6</v>
      </c>
      <c r="K131" s="155">
        <v>0</v>
      </c>
      <c r="L131" s="155">
        <v>0.1</v>
      </c>
      <c r="M131" s="155">
        <v>5.1192278181728168E-2</v>
      </c>
      <c r="N131" s="156">
        <v>122834.6</v>
      </c>
      <c r="O131" s="155">
        <v>0</v>
      </c>
      <c r="P131" s="155">
        <v>0.11</v>
      </c>
      <c r="Q131" s="141">
        <f t="shared" si="7"/>
        <v>5.1192278181728168E-2</v>
      </c>
    </row>
    <row r="132" spans="1:17" ht="15" x14ac:dyDescent="0.25">
      <c r="A132" s="127">
        <f t="shared" si="5"/>
        <v>1</v>
      </c>
      <c r="B132" s="127">
        <f t="shared" si="4"/>
        <v>1</v>
      </c>
      <c r="C132" s="127" t="str">
        <f t="shared" si="6"/>
        <v>מגדל מסלול לבני 60 ומעלה</v>
      </c>
      <c r="D132" s="151" t="s">
        <v>53</v>
      </c>
      <c r="E132" s="154"/>
      <c r="F132" s="154"/>
      <c r="G132" s="154"/>
      <c r="H132" s="154"/>
      <c r="I132" s="155">
        <v>1.7452899974752845E-2</v>
      </c>
      <c r="J132" s="156">
        <v>41877.800000000003</v>
      </c>
      <c r="K132" s="155">
        <v>0</v>
      </c>
      <c r="L132" s="155">
        <v>0.08</v>
      </c>
      <c r="M132" s="155">
        <v>1.7452899974752845E-2</v>
      </c>
      <c r="N132" s="156">
        <v>41877.800000000003</v>
      </c>
      <c r="O132" s="155">
        <v>0</v>
      </c>
      <c r="P132" s="155">
        <v>0.08</v>
      </c>
      <c r="Q132" s="141">
        <f t="shared" si="7"/>
        <v>1.7452899974752845E-2</v>
      </c>
    </row>
    <row r="133" spans="1:17" ht="15" x14ac:dyDescent="0.25">
      <c r="A133" s="127">
        <f t="shared" si="5"/>
        <v>1</v>
      </c>
      <c r="B133" s="127">
        <f t="shared" si="4"/>
        <v>0</v>
      </c>
      <c r="C133" s="127" t="str">
        <f t="shared" si="6"/>
        <v>מגדל מסלול למקבלי קצבה</v>
      </c>
      <c r="D133" s="150" t="s">
        <v>118</v>
      </c>
      <c r="E133" s="154"/>
      <c r="F133" s="154"/>
      <c r="G133" s="154"/>
      <c r="H133" s="154"/>
      <c r="I133" s="154"/>
      <c r="J133" s="154"/>
      <c r="K133" s="154"/>
      <c r="L133" s="154"/>
      <c r="M133" s="154"/>
      <c r="N133" s="154"/>
      <c r="O133" s="154"/>
      <c r="P133" s="154"/>
      <c r="Q133" s="141">
        <f t="shared" si="7"/>
        <v>0</v>
      </c>
    </row>
    <row r="134" spans="1:17" ht="15" x14ac:dyDescent="0.25">
      <c r="A134" s="127">
        <f t="shared" si="5"/>
        <v>1</v>
      </c>
      <c r="B134" s="127">
        <f t="shared" si="4"/>
        <v>1</v>
      </c>
      <c r="C134" s="127" t="str">
        <f t="shared" si="6"/>
        <v>מגדל מסלול למקבלי קצבה</v>
      </c>
      <c r="D134" s="151" t="s">
        <v>85</v>
      </c>
      <c r="E134" s="155">
        <v>0.23159097636765125</v>
      </c>
      <c r="F134" s="156">
        <v>1444289</v>
      </c>
      <c r="G134" s="155">
        <v>0.18</v>
      </c>
      <c r="H134" s="155">
        <v>0.25</v>
      </c>
      <c r="I134" s="155">
        <v>0.23159097636765125</v>
      </c>
      <c r="J134" s="156">
        <v>1444289</v>
      </c>
      <c r="K134" s="155">
        <v>0.13</v>
      </c>
      <c r="L134" s="155">
        <v>0.25</v>
      </c>
      <c r="M134" s="155">
        <v>0.23159097636765125</v>
      </c>
      <c r="N134" s="156">
        <v>1444289</v>
      </c>
      <c r="O134" s="155">
        <v>7.0000000000000007E-2</v>
      </c>
      <c r="P134" s="155">
        <v>0.27</v>
      </c>
      <c r="Q134" s="141">
        <f t="shared" si="7"/>
        <v>0.23159097636765125</v>
      </c>
    </row>
    <row r="135" spans="1:17" ht="15" x14ac:dyDescent="0.25">
      <c r="A135" s="127">
        <f t="shared" si="5"/>
        <v>1</v>
      </c>
      <c r="B135" s="127">
        <f t="shared" si="4"/>
        <v>1</v>
      </c>
      <c r="C135" s="127" t="str">
        <f t="shared" si="6"/>
        <v>מגדל מסלול למקבלי קצבה</v>
      </c>
      <c r="D135" s="151" t="s">
        <v>86</v>
      </c>
      <c r="E135" s="154"/>
      <c r="F135" s="154"/>
      <c r="G135" s="154"/>
      <c r="H135" s="154"/>
      <c r="I135" s="154"/>
      <c r="J135" s="154"/>
      <c r="K135" s="154"/>
      <c r="L135" s="154"/>
      <c r="M135" s="155">
        <v>5.9430003544435955E-3</v>
      </c>
      <c r="N135" s="156">
        <v>37062.800000000003</v>
      </c>
      <c r="O135" s="155">
        <v>0</v>
      </c>
      <c r="P135" s="155">
        <v>0.03</v>
      </c>
      <c r="Q135" s="141">
        <f t="shared" si="7"/>
        <v>5.9430003544435955E-3</v>
      </c>
    </row>
    <row r="136" spans="1:17" ht="15" x14ac:dyDescent="0.25">
      <c r="A136" s="127">
        <f t="shared" si="5"/>
        <v>1</v>
      </c>
      <c r="B136" s="127">
        <f t="shared" si="4"/>
        <v>1</v>
      </c>
      <c r="C136" s="127" t="str">
        <f t="shared" si="6"/>
        <v>מגדל מסלול למקבלי קצבה</v>
      </c>
      <c r="D136" s="151" t="s">
        <v>87</v>
      </c>
      <c r="E136" s="155">
        <v>0.26712788257420761</v>
      </c>
      <c r="F136" s="156">
        <v>1665910.6</v>
      </c>
      <c r="G136" s="155">
        <v>0.25</v>
      </c>
      <c r="H136" s="155">
        <v>0.31</v>
      </c>
      <c r="I136" s="155">
        <v>0.26712788257420761</v>
      </c>
      <c r="J136" s="156">
        <v>1665910.6</v>
      </c>
      <c r="K136" s="155">
        <v>0.24</v>
      </c>
      <c r="L136" s="155">
        <v>0.34</v>
      </c>
      <c r="M136" s="155">
        <v>0.26712788257420761</v>
      </c>
      <c r="N136" s="156">
        <v>1665910.6</v>
      </c>
      <c r="O136" s="155">
        <v>0.2</v>
      </c>
      <c r="P136" s="155">
        <v>0.4</v>
      </c>
      <c r="Q136" s="141">
        <f t="shared" si="7"/>
        <v>0.26712788257420761</v>
      </c>
    </row>
    <row r="137" spans="1:17" ht="15" x14ac:dyDescent="0.25">
      <c r="A137" s="127">
        <f t="shared" si="5"/>
        <v>1</v>
      </c>
      <c r="B137" s="127">
        <f t="shared" si="4"/>
        <v>1</v>
      </c>
      <c r="C137" s="127" t="str">
        <f t="shared" si="6"/>
        <v>מגדל מסלול למקבלי קצבה</v>
      </c>
      <c r="D137" s="151" t="s">
        <v>88</v>
      </c>
      <c r="E137" s="155">
        <v>0.39791595003807312</v>
      </c>
      <c r="F137" s="156">
        <v>2481554.5</v>
      </c>
      <c r="G137" s="155">
        <v>0.38</v>
      </c>
      <c r="H137" s="155">
        <v>0.44</v>
      </c>
      <c r="I137" s="155">
        <v>0.39791595003807312</v>
      </c>
      <c r="J137" s="156">
        <v>2481554.5</v>
      </c>
      <c r="K137" s="155">
        <v>0.32</v>
      </c>
      <c r="L137" s="155">
        <v>0.44</v>
      </c>
      <c r="M137" s="155">
        <v>0.39791595003807312</v>
      </c>
      <c r="N137" s="156">
        <v>2481554.5</v>
      </c>
      <c r="O137" s="155">
        <v>0.3</v>
      </c>
      <c r="P137" s="155">
        <v>0.5</v>
      </c>
      <c r="Q137" s="141">
        <f t="shared" si="7"/>
        <v>0.39791595003807312</v>
      </c>
    </row>
    <row r="138" spans="1:17" ht="15" x14ac:dyDescent="0.25">
      <c r="A138" s="127">
        <f t="shared" si="5"/>
        <v>1</v>
      </c>
      <c r="B138" s="127">
        <f t="shared" si="4"/>
        <v>1</v>
      </c>
      <c r="C138" s="127" t="str">
        <f t="shared" si="6"/>
        <v>מגדל מסלול למקבלי קצבה</v>
      </c>
      <c r="D138" s="151" t="s">
        <v>93</v>
      </c>
      <c r="E138" s="154"/>
      <c r="F138" s="154"/>
      <c r="G138" s="154"/>
      <c r="H138" s="154"/>
      <c r="I138" s="154"/>
      <c r="J138" s="154"/>
      <c r="K138" s="154"/>
      <c r="L138" s="154"/>
      <c r="M138" s="155">
        <v>7.7318991344672669E-2</v>
      </c>
      <c r="N138" s="156">
        <v>482190.5</v>
      </c>
      <c r="O138" s="155">
        <v>0</v>
      </c>
      <c r="P138" s="155">
        <v>0.2</v>
      </c>
      <c r="Q138" s="141">
        <f t="shared" si="7"/>
        <v>7.7318991344672669E-2</v>
      </c>
    </row>
    <row r="139" spans="1:17" ht="15" x14ac:dyDescent="0.25">
      <c r="A139" s="127">
        <f t="shared" si="5"/>
        <v>1</v>
      </c>
      <c r="B139" s="127">
        <f t="shared" si="4"/>
        <v>1</v>
      </c>
      <c r="C139" s="127" t="str">
        <f t="shared" si="6"/>
        <v>מגדל מסלול למקבלי קצבה</v>
      </c>
      <c r="D139" s="151" t="s">
        <v>89</v>
      </c>
      <c r="E139" s="154"/>
      <c r="F139" s="154"/>
      <c r="G139" s="154"/>
      <c r="H139" s="154"/>
      <c r="I139" s="154"/>
      <c r="J139" s="154"/>
      <c r="K139" s="154"/>
      <c r="L139" s="154"/>
      <c r="M139" s="154"/>
      <c r="N139" s="154"/>
      <c r="O139" s="155">
        <v>0</v>
      </c>
      <c r="P139" s="155">
        <v>0.02</v>
      </c>
      <c r="Q139" s="141">
        <f t="shared" si="7"/>
        <v>0</v>
      </c>
    </row>
    <row r="140" spans="1:17" ht="15" x14ac:dyDescent="0.25">
      <c r="A140" s="127">
        <f t="shared" si="5"/>
        <v>1</v>
      </c>
      <c r="B140" s="127">
        <f t="shared" si="4"/>
        <v>1</v>
      </c>
      <c r="C140" s="127" t="str">
        <f t="shared" si="6"/>
        <v>מגדל מסלול למקבלי קצבה</v>
      </c>
      <c r="D140" s="151" t="s">
        <v>96</v>
      </c>
      <c r="E140" s="154"/>
      <c r="F140" s="154"/>
      <c r="G140" s="154"/>
      <c r="H140" s="154"/>
      <c r="I140" s="155">
        <v>1.9021744564536664E-2</v>
      </c>
      <c r="J140" s="156">
        <v>118626.8</v>
      </c>
      <c r="K140" s="155">
        <v>0</v>
      </c>
      <c r="L140" s="155">
        <v>0.1</v>
      </c>
      <c r="M140" s="155">
        <v>1.9021744564536664E-2</v>
      </c>
      <c r="N140" s="156">
        <v>118626.8</v>
      </c>
      <c r="O140" s="155">
        <v>0</v>
      </c>
      <c r="P140" s="155">
        <v>0.14000000000000001</v>
      </c>
      <c r="Q140" s="141">
        <f t="shared" si="7"/>
        <v>1.9021744564536664E-2</v>
      </c>
    </row>
    <row r="141" spans="1:17" ht="15" x14ac:dyDescent="0.25">
      <c r="A141" s="127">
        <f t="shared" si="5"/>
        <v>1</v>
      </c>
      <c r="B141" s="127">
        <f t="shared" si="4"/>
        <v>1</v>
      </c>
      <c r="C141" s="127" t="str">
        <f t="shared" si="6"/>
        <v>מגדל מסלול למקבלי קצבה</v>
      </c>
      <c r="D141" s="151" t="s">
        <v>90</v>
      </c>
      <c r="E141" s="155">
        <v>0.12302545338832817</v>
      </c>
      <c r="F141" s="156">
        <v>767233.3</v>
      </c>
      <c r="G141" s="155">
        <v>0.08</v>
      </c>
      <c r="H141" s="155">
        <v>0.14000000000000001</v>
      </c>
      <c r="I141" s="155">
        <v>0.12302545338832817</v>
      </c>
      <c r="J141" s="156">
        <v>767233.3</v>
      </c>
      <c r="K141" s="155">
        <v>0.04</v>
      </c>
      <c r="L141" s="155">
        <v>0.16</v>
      </c>
      <c r="M141" s="155">
        <v>0.12302545338832817</v>
      </c>
      <c r="N141" s="156">
        <v>767233.3</v>
      </c>
      <c r="O141" s="155">
        <v>0</v>
      </c>
      <c r="P141" s="155">
        <v>0.2</v>
      </c>
      <c r="Q141" s="141">
        <f t="shared" si="7"/>
        <v>0.12302545338832817</v>
      </c>
    </row>
    <row r="142" spans="1:17" ht="15" x14ac:dyDescent="0.25">
      <c r="A142" s="127">
        <f t="shared" si="5"/>
        <v>1</v>
      </c>
      <c r="B142" s="127">
        <f t="shared" ref="B142:B205" si="8">IF(Q142="",1,IF(COUNT(E142:P142)&gt;0,1,0))</f>
        <v>1</v>
      </c>
      <c r="C142" s="127" t="str">
        <f t="shared" si="6"/>
        <v>מגדל מסלול למקבלי קצבה</v>
      </c>
      <c r="D142" s="151" t="s">
        <v>52</v>
      </c>
      <c r="E142" s="154"/>
      <c r="F142" s="154"/>
      <c r="G142" s="154"/>
      <c r="H142" s="154"/>
      <c r="I142" s="155">
        <v>6.6210060204670426E-3</v>
      </c>
      <c r="J142" s="156">
        <v>41291.1</v>
      </c>
      <c r="K142" s="155">
        <v>0</v>
      </c>
      <c r="L142" s="155">
        <v>0.1</v>
      </c>
      <c r="M142" s="155">
        <v>6.6210060204670426E-3</v>
      </c>
      <c r="N142" s="156">
        <v>41291.1</v>
      </c>
      <c r="O142" s="155">
        <v>0</v>
      </c>
      <c r="P142" s="155">
        <v>0.1</v>
      </c>
      <c r="Q142" s="141">
        <f t="shared" si="7"/>
        <v>6.6210060204670426E-3</v>
      </c>
    </row>
    <row r="143" spans="1:17" ht="15" x14ac:dyDescent="0.25">
      <c r="A143" s="127">
        <f t="shared" ref="A143:A206" si="9">IF(AND(Q143="",D143=""),0,1)</f>
        <v>1</v>
      </c>
      <c r="B143" s="127">
        <f t="shared" si="8"/>
        <v>1</v>
      </c>
      <c r="C143" s="127" t="str">
        <f t="shared" ref="C143:C206" si="10">IF(B143=0,D143,C142)</f>
        <v>מגדל מסלול למקבלי קצבה</v>
      </c>
      <c r="D143" s="151" t="s">
        <v>51</v>
      </c>
      <c r="E143" s="154"/>
      <c r="F143" s="154"/>
      <c r="G143" s="154"/>
      <c r="H143" s="154"/>
      <c r="I143" s="155">
        <v>4.0823163234761921E-2</v>
      </c>
      <c r="J143" s="156">
        <v>254588.7</v>
      </c>
      <c r="K143" s="155">
        <v>0</v>
      </c>
      <c r="L143" s="155">
        <v>0.1</v>
      </c>
      <c r="M143" s="155">
        <v>4.0823163234761921E-2</v>
      </c>
      <c r="N143" s="156">
        <v>254588.7</v>
      </c>
      <c r="O143" s="155">
        <v>0</v>
      </c>
      <c r="P143" s="155">
        <v>0.11</v>
      </c>
      <c r="Q143" s="141">
        <f t="shared" ref="Q143:Q206" si="11">IF(COUNT(E143:P143)="","",MAX(E143,I143,M143))</f>
        <v>4.0823163234761921E-2</v>
      </c>
    </row>
    <row r="144" spans="1:17" ht="15" x14ac:dyDescent="0.25">
      <c r="A144" s="127">
        <f t="shared" si="9"/>
        <v>1</v>
      </c>
      <c r="B144" s="127">
        <f t="shared" si="8"/>
        <v>1</v>
      </c>
      <c r="C144" s="127" t="str">
        <f t="shared" si="10"/>
        <v>מגדל מסלול למקבלי קצבה</v>
      </c>
      <c r="D144" s="151" t="s">
        <v>53</v>
      </c>
      <c r="E144" s="154"/>
      <c r="F144" s="154"/>
      <c r="G144" s="154"/>
      <c r="H144" s="154"/>
      <c r="I144" s="155">
        <v>1.5678618454534329E-2</v>
      </c>
      <c r="J144" s="156">
        <v>97777.8</v>
      </c>
      <c r="K144" s="155">
        <v>0</v>
      </c>
      <c r="L144" s="155">
        <v>7.0000000000000007E-2</v>
      </c>
      <c r="M144" s="155">
        <v>1.5678618454534329E-2</v>
      </c>
      <c r="N144" s="156">
        <v>97777.8</v>
      </c>
      <c r="O144" s="155">
        <v>0</v>
      </c>
      <c r="P144" s="155">
        <v>0.08</v>
      </c>
      <c r="Q144" s="141">
        <f t="shared" si="11"/>
        <v>1.5678618454534329E-2</v>
      </c>
    </row>
    <row r="145" spans="1:17" ht="15" x14ac:dyDescent="0.25">
      <c r="A145" s="127">
        <f t="shared" si="9"/>
        <v>1</v>
      </c>
      <c r="B145" s="127">
        <f t="shared" si="8"/>
        <v>0</v>
      </c>
      <c r="C145" s="127" t="str">
        <f t="shared" si="10"/>
        <v>מגדל מסלול לבני 50 ומטה</v>
      </c>
      <c r="D145" s="150" t="s">
        <v>112</v>
      </c>
      <c r="E145" s="154"/>
      <c r="F145" s="154"/>
      <c r="G145" s="154"/>
      <c r="H145" s="154"/>
      <c r="I145" s="154"/>
      <c r="J145" s="154"/>
      <c r="K145" s="154"/>
      <c r="L145" s="154"/>
      <c r="M145" s="154"/>
      <c r="N145" s="154"/>
      <c r="O145" s="154"/>
      <c r="P145" s="154"/>
      <c r="Q145" s="141">
        <f t="shared" si="11"/>
        <v>0</v>
      </c>
    </row>
    <row r="146" spans="1:17" ht="15" x14ac:dyDescent="0.25">
      <c r="A146" s="127">
        <f t="shared" si="9"/>
        <v>1</v>
      </c>
      <c r="B146" s="127">
        <f t="shared" si="8"/>
        <v>1</v>
      </c>
      <c r="C146" s="127" t="str">
        <f t="shared" si="10"/>
        <v>מגדל מסלול לבני 50 ומטה</v>
      </c>
      <c r="D146" s="151" t="s">
        <v>85</v>
      </c>
      <c r="E146" s="155">
        <v>0.55235934114913354</v>
      </c>
      <c r="F146" s="156">
        <v>2519736.1</v>
      </c>
      <c r="G146" s="155">
        <v>0.5</v>
      </c>
      <c r="H146" s="155">
        <v>0.57999999999999996</v>
      </c>
      <c r="I146" s="155">
        <v>0.55235934114913354</v>
      </c>
      <c r="J146" s="156">
        <v>2519736.1</v>
      </c>
      <c r="K146" s="155">
        <v>0.48</v>
      </c>
      <c r="L146" s="155">
        <v>0.6</v>
      </c>
      <c r="M146" s="155">
        <v>0.55235934114913354</v>
      </c>
      <c r="N146" s="156">
        <v>2519736.1</v>
      </c>
      <c r="O146" s="155">
        <v>0.37</v>
      </c>
      <c r="P146" s="155">
        <v>0.62</v>
      </c>
      <c r="Q146" s="141">
        <f t="shared" si="11"/>
        <v>0.55235934114913354</v>
      </c>
    </row>
    <row r="147" spans="1:17" ht="15" x14ac:dyDescent="0.25">
      <c r="A147" s="127">
        <f t="shared" si="9"/>
        <v>1</v>
      </c>
      <c r="B147" s="127">
        <f t="shared" si="8"/>
        <v>1</v>
      </c>
      <c r="C147" s="127" t="str">
        <f t="shared" si="10"/>
        <v>מגדל מסלול לבני 50 ומטה</v>
      </c>
      <c r="D147" s="151" t="s">
        <v>86</v>
      </c>
      <c r="E147" s="154"/>
      <c r="F147" s="154"/>
      <c r="G147" s="154"/>
      <c r="H147" s="154"/>
      <c r="I147" s="154"/>
      <c r="J147" s="154"/>
      <c r="K147" s="154"/>
      <c r="L147" s="154"/>
      <c r="M147" s="155">
        <v>5.4168013037807087E-3</v>
      </c>
      <c r="N147" s="156">
        <v>24710.2</v>
      </c>
      <c r="O147" s="155">
        <v>0</v>
      </c>
      <c r="P147" s="155">
        <v>0.03</v>
      </c>
      <c r="Q147" s="141">
        <f t="shared" si="11"/>
        <v>5.4168013037807087E-3</v>
      </c>
    </row>
    <row r="148" spans="1:17" ht="15" x14ac:dyDescent="0.25">
      <c r="A148" s="127">
        <f t="shared" si="9"/>
        <v>1</v>
      </c>
      <c r="B148" s="127">
        <f t="shared" si="8"/>
        <v>1</v>
      </c>
      <c r="C148" s="127" t="str">
        <f t="shared" si="10"/>
        <v>מגדל מסלול לבני 50 ומטה</v>
      </c>
      <c r="D148" s="151" t="s">
        <v>87</v>
      </c>
      <c r="E148" s="155">
        <v>6.6900944324875242E-2</v>
      </c>
      <c r="F148" s="156">
        <v>305186.7</v>
      </c>
      <c r="G148" s="155">
        <v>0.04</v>
      </c>
      <c r="H148" s="155">
        <v>0.1</v>
      </c>
      <c r="I148" s="155">
        <v>6.6900944324875242E-2</v>
      </c>
      <c r="J148" s="156">
        <v>305186.7</v>
      </c>
      <c r="K148" s="155">
        <v>0.02</v>
      </c>
      <c r="L148" s="155">
        <v>0.12</v>
      </c>
      <c r="M148" s="155">
        <v>6.6900944324875242E-2</v>
      </c>
      <c r="N148" s="156">
        <v>305186.7</v>
      </c>
      <c r="O148" s="155">
        <v>0</v>
      </c>
      <c r="P148" s="155">
        <v>0.2</v>
      </c>
      <c r="Q148" s="141">
        <f t="shared" si="11"/>
        <v>6.6900944324875242E-2</v>
      </c>
    </row>
    <row r="149" spans="1:17" ht="15" x14ac:dyDescent="0.25">
      <c r="A149" s="127">
        <f t="shared" si="9"/>
        <v>1</v>
      </c>
      <c r="B149" s="127">
        <f t="shared" si="8"/>
        <v>1</v>
      </c>
      <c r="C149" s="127" t="str">
        <f t="shared" si="10"/>
        <v>מגדל מסלול לבני 50 ומטה</v>
      </c>
      <c r="D149" s="151" t="s">
        <v>88</v>
      </c>
      <c r="E149" s="155">
        <v>0.29655159996417163</v>
      </c>
      <c r="F149" s="156">
        <v>1352800.1</v>
      </c>
      <c r="G149" s="155">
        <v>0.27</v>
      </c>
      <c r="H149" s="155">
        <v>0.33</v>
      </c>
      <c r="I149" s="155">
        <v>0.29655159996417163</v>
      </c>
      <c r="J149" s="156">
        <v>1352800.1</v>
      </c>
      <c r="K149" s="155">
        <v>0.23</v>
      </c>
      <c r="L149" s="155">
        <v>0.35</v>
      </c>
      <c r="M149" s="155">
        <v>0.29655159996417163</v>
      </c>
      <c r="N149" s="156">
        <v>1352800.1</v>
      </c>
      <c r="O149" s="155">
        <v>0.2</v>
      </c>
      <c r="P149" s="155">
        <v>0.4</v>
      </c>
      <c r="Q149" s="141">
        <f t="shared" si="11"/>
        <v>0.29655159996417163</v>
      </c>
    </row>
    <row r="150" spans="1:17" ht="15" x14ac:dyDescent="0.25">
      <c r="A150" s="127">
        <f t="shared" si="9"/>
        <v>1</v>
      </c>
      <c r="B150" s="127">
        <f t="shared" si="8"/>
        <v>1</v>
      </c>
      <c r="C150" s="127" t="str">
        <f t="shared" si="10"/>
        <v>מגדל מסלול לבני 50 ומטה</v>
      </c>
      <c r="D150" s="151" t="s">
        <v>93</v>
      </c>
      <c r="E150" s="154"/>
      <c r="F150" s="154"/>
      <c r="G150" s="154"/>
      <c r="H150" s="154"/>
      <c r="I150" s="154"/>
      <c r="J150" s="154"/>
      <c r="K150" s="154"/>
      <c r="L150" s="154"/>
      <c r="M150" s="155">
        <v>7.6449453558722402E-2</v>
      </c>
      <c r="N150" s="156">
        <v>348744.8</v>
      </c>
      <c r="O150" s="155">
        <v>0</v>
      </c>
      <c r="P150" s="155">
        <v>0.2</v>
      </c>
      <c r="Q150" s="141">
        <f t="shared" si="11"/>
        <v>7.6449453558722402E-2</v>
      </c>
    </row>
    <row r="151" spans="1:17" ht="15" x14ac:dyDescent="0.25">
      <c r="A151" s="127">
        <f t="shared" si="9"/>
        <v>1</v>
      </c>
      <c r="B151" s="127">
        <f t="shared" si="8"/>
        <v>1</v>
      </c>
      <c r="C151" s="127" t="str">
        <f t="shared" si="10"/>
        <v>מגדל מסלול לבני 50 ומטה</v>
      </c>
      <c r="D151" s="151" t="s">
        <v>89</v>
      </c>
      <c r="E151" s="154"/>
      <c r="F151" s="154"/>
      <c r="G151" s="154"/>
      <c r="H151" s="154"/>
      <c r="I151" s="154"/>
      <c r="J151" s="154"/>
      <c r="K151" s="154"/>
      <c r="L151" s="154"/>
      <c r="M151" s="154"/>
      <c r="N151" s="154"/>
      <c r="O151" s="155">
        <v>0</v>
      </c>
      <c r="P151" s="155">
        <v>0.02</v>
      </c>
      <c r="Q151" s="141">
        <f t="shared" si="11"/>
        <v>0</v>
      </c>
    </row>
    <row r="152" spans="1:17" ht="15" x14ac:dyDescent="0.25">
      <c r="A152" s="127">
        <f t="shared" si="9"/>
        <v>1</v>
      </c>
      <c r="B152" s="127">
        <f t="shared" si="8"/>
        <v>1</v>
      </c>
      <c r="C152" s="127" t="str">
        <f t="shared" si="10"/>
        <v>מגדל מסלול לבני 50 ומטה</v>
      </c>
      <c r="D152" s="151" t="s">
        <v>96</v>
      </c>
      <c r="E152" s="154"/>
      <c r="F152" s="154"/>
      <c r="G152" s="154"/>
      <c r="H152" s="154"/>
      <c r="I152" s="155">
        <v>2.3003462943002661E-2</v>
      </c>
      <c r="J152" s="156">
        <v>104936.5</v>
      </c>
      <c r="K152" s="155">
        <v>0</v>
      </c>
      <c r="L152" s="155">
        <v>0.1</v>
      </c>
      <c r="M152" s="155">
        <v>2.3003462943002661E-2</v>
      </c>
      <c r="N152" s="156">
        <v>104936.5</v>
      </c>
      <c r="O152" s="155">
        <v>0</v>
      </c>
      <c r="P152" s="155">
        <v>0.14000000000000001</v>
      </c>
      <c r="Q152" s="141">
        <f t="shared" si="11"/>
        <v>2.3003462943002661E-2</v>
      </c>
    </row>
    <row r="153" spans="1:17" ht="15" x14ac:dyDescent="0.25">
      <c r="A153" s="127">
        <f t="shared" si="9"/>
        <v>1</v>
      </c>
      <c r="B153" s="127">
        <f t="shared" si="8"/>
        <v>1</v>
      </c>
      <c r="C153" s="127" t="str">
        <f t="shared" si="10"/>
        <v>מגדל מסלול לבני 50 ומטה</v>
      </c>
      <c r="D153" s="151" t="s">
        <v>90</v>
      </c>
      <c r="E153" s="155">
        <v>0.21635636326333693</v>
      </c>
      <c r="F153" s="156">
        <v>986967.9</v>
      </c>
      <c r="G153" s="155">
        <v>0.19</v>
      </c>
      <c r="H153" s="155">
        <v>0.26</v>
      </c>
      <c r="I153" s="155">
        <v>0.21635636326333693</v>
      </c>
      <c r="J153" s="156">
        <v>986967.9</v>
      </c>
      <c r="K153" s="155">
        <v>0.16</v>
      </c>
      <c r="L153" s="155">
        <v>0.28000000000000003</v>
      </c>
      <c r="M153" s="155">
        <v>0.21635636326333693</v>
      </c>
      <c r="N153" s="156">
        <v>986967.9</v>
      </c>
      <c r="O153" s="155">
        <v>0.12</v>
      </c>
      <c r="P153" s="155">
        <v>0.32</v>
      </c>
      <c r="Q153" s="141">
        <f t="shared" si="11"/>
        <v>0.21635636326333693</v>
      </c>
    </row>
    <row r="154" spans="1:17" ht="15" x14ac:dyDescent="0.25">
      <c r="A154" s="127">
        <f t="shared" si="9"/>
        <v>1</v>
      </c>
      <c r="B154" s="127">
        <f t="shared" si="8"/>
        <v>1</v>
      </c>
      <c r="C154" s="127" t="str">
        <f t="shared" si="10"/>
        <v>מגדל מסלול לבני 50 ומטה</v>
      </c>
      <c r="D154" s="151" t="s">
        <v>52</v>
      </c>
      <c r="E154" s="154"/>
      <c r="F154" s="154"/>
      <c r="G154" s="154"/>
      <c r="H154" s="154"/>
      <c r="I154" s="155">
        <v>8.2603907183699306E-3</v>
      </c>
      <c r="J154" s="156">
        <v>37682</v>
      </c>
      <c r="K154" s="155">
        <v>0</v>
      </c>
      <c r="L154" s="155">
        <v>0.1</v>
      </c>
      <c r="M154" s="155">
        <v>8.2603907183699306E-3</v>
      </c>
      <c r="N154" s="156">
        <v>37682</v>
      </c>
      <c r="O154" s="155">
        <v>0</v>
      </c>
      <c r="P154" s="155">
        <v>0.1</v>
      </c>
      <c r="Q154" s="141">
        <f t="shared" si="11"/>
        <v>8.2603907183699306E-3</v>
      </c>
    </row>
    <row r="155" spans="1:17" ht="15" x14ac:dyDescent="0.25">
      <c r="A155" s="127">
        <f t="shared" si="9"/>
        <v>1</v>
      </c>
      <c r="B155" s="127">
        <f t="shared" si="8"/>
        <v>1</v>
      </c>
      <c r="C155" s="127" t="str">
        <f t="shared" si="10"/>
        <v>מגדל מסלול לבני 50 ומטה</v>
      </c>
      <c r="D155" s="151" t="s">
        <v>51</v>
      </c>
      <c r="E155" s="154"/>
      <c r="F155" s="154"/>
      <c r="G155" s="154"/>
      <c r="H155" s="154"/>
      <c r="I155" s="155">
        <v>5.6992070558839522E-2</v>
      </c>
      <c r="J155" s="156">
        <v>259984.7</v>
      </c>
      <c r="K155" s="155">
        <v>0.02</v>
      </c>
      <c r="L155" s="155">
        <v>0.12</v>
      </c>
      <c r="M155" s="155">
        <v>5.6992070558839522E-2</v>
      </c>
      <c r="N155" s="156">
        <v>259984.7</v>
      </c>
      <c r="O155" s="155">
        <v>0</v>
      </c>
      <c r="P155" s="155">
        <v>0.13</v>
      </c>
      <c r="Q155" s="141">
        <f t="shared" si="11"/>
        <v>5.6992070558839522E-2</v>
      </c>
    </row>
    <row r="156" spans="1:17" ht="15" x14ac:dyDescent="0.25">
      <c r="A156" s="127">
        <f t="shared" si="9"/>
        <v>1</v>
      </c>
      <c r="B156" s="127">
        <f t="shared" si="8"/>
        <v>1</v>
      </c>
      <c r="C156" s="127" t="str">
        <f t="shared" si="10"/>
        <v>מגדל מסלול לבני 50 ומטה</v>
      </c>
      <c r="D156" s="151" t="s">
        <v>53</v>
      </c>
      <c r="E156" s="154"/>
      <c r="F156" s="154"/>
      <c r="G156" s="154"/>
      <c r="H156" s="154"/>
      <c r="I156" s="155">
        <v>2.4480630897350513E-2</v>
      </c>
      <c r="J156" s="156">
        <v>111675</v>
      </c>
      <c r="K156" s="155">
        <v>0</v>
      </c>
      <c r="L156" s="155">
        <v>0.08</v>
      </c>
      <c r="M156" s="155">
        <v>2.4480630897350513E-2</v>
      </c>
      <c r="N156" s="156">
        <v>111675</v>
      </c>
      <c r="O156" s="155">
        <v>0</v>
      </c>
      <c r="P156" s="155">
        <v>0.08</v>
      </c>
      <c r="Q156" s="141">
        <f t="shared" si="11"/>
        <v>2.4480630897350513E-2</v>
      </c>
    </row>
    <row r="157" spans="1:17" ht="15" x14ac:dyDescent="0.25">
      <c r="A157" s="127">
        <f t="shared" si="9"/>
        <v>1</v>
      </c>
      <c r="B157" s="127">
        <f t="shared" si="8"/>
        <v>0</v>
      </c>
      <c r="C157" s="127">
        <f t="shared" si="10"/>
        <v>0</v>
      </c>
      <c r="D157" s="127"/>
      <c r="Q157" s="141">
        <f t="shared" si="11"/>
        <v>0</v>
      </c>
    </row>
    <row r="158" spans="1:17" ht="15" x14ac:dyDescent="0.25">
      <c r="A158" s="127">
        <f t="shared" si="9"/>
        <v>1</v>
      </c>
      <c r="B158" s="127">
        <f t="shared" si="8"/>
        <v>0</v>
      </c>
      <c r="C158" s="127">
        <f t="shared" si="10"/>
        <v>0</v>
      </c>
      <c r="D158" s="127"/>
      <c r="Q158" s="141">
        <f t="shared" si="11"/>
        <v>0</v>
      </c>
    </row>
    <row r="159" spans="1:17" ht="15" x14ac:dyDescent="0.25">
      <c r="A159" s="127">
        <f t="shared" si="9"/>
        <v>1</v>
      </c>
      <c r="B159" s="127">
        <f t="shared" si="8"/>
        <v>0</v>
      </c>
      <c r="C159" s="127">
        <f t="shared" si="10"/>
        <v>0</v>
      </c>
      <c r="D159" s="127"/>
      <c r="Q159" s="141">
        <f t="shared" si="11"/>
        <v>0</v>
      </c>
    </row>
    <row r="160" spans="1:17" ht="15" x14ac:dyDescent="0.25">
      <c r="A160" s="127">
        <f t="shared" si="9"/>
        <v>1</v>
      </c>
      <c r="B160" s="127">
        <f t="shared" si="8"/>
        <v>0</v>
      </c>
      <c r="C160" s="127">
        <f t="shared" si="10"/>
        <v>0</v>
      </c>
      <c r="D160" s="127"/>
      <c r="Q160" s="141">
        <f t="shared" si="11"/>
        <v>0</v>
      </c>
    </row>
    <row r="161" spans="1:31" ht="15" x14ac:dyDescent="0.25">
      <c r="A161" s="127">
        <f t="shared" si="9"/>
        <v>1</v>
      </c>
      <c r="B161" s="127">
        <f t="shared" si="8"/>
        <v>0</v>
      </c>
      <c r="C161" s="127">
        <f t="shared" si="10"/>
        <v>0</v>
      </c>
      <c r="D161" s="127"/>
      <c r="Q161" s="141">
        <f t="shared" si="11"/>
        <v>0</v>
      </c>
    </row>
    <row r="162" spans="1:31" ht="15" x14ac:dyDescent="0.25">
      <c r="A162" s="127">
        <f t="shared" si="9"/>
        <v>1</v>
      </c>
      <c r="B162" s="127">
        <f t="shared" si="8"/>
        <v>0</v>
      </c>
      <c r="C162" s="127">
        <f t="shared" si="10"/>
        <v>0</v>
      </c>
      <c r="D162" s="127"/>
      <c r="Q162" s="141">
        <f t="shared" si="11"/>
        <v>0</v>
      </c>
    </row>
    <row r="163" spans="1:31" ht="15" x14ac:dyDescent="0.25">
      <c r="A163" s="127">
        <f t="shared" si="9"/>
        <v>1</v>
      </c>
      <c r="B163" s="127">
        <f t="shared" si="8"/>
        <v>0</v>
      </c>
      <c r="C163" s="127">
        <f t="shared" si="10"/>
        <v>0</v>
      </c>
      <c r="D163" s="127"/>
      <c r="Q163" s="141">
        <f t="shared" si="11"/>
        <v>0</v>
      </c>
    </row>
    <row r="164" spans="1:31" ht="15" x14ac:dyDescent="0.25">
      <c r="A164" s="127">
        <f t="shared" si="9"/>
        <v>1</v>
      </c>
      <c r="B164" s="127">
        <f t="shared" si="8"/>
        <v>0</v>
      </c>
      <c r="C164" s="127">
        <f t="shared" si="10"/>
        <v>0</v>
      </c>
      <c r="D164" s="127"/>
      <c r="Q164" s="141">
        <f t="shared" si="11"/>
        <v>0</v>
      </c>
    </row>
    <row r="165" spans="1:31" ht="15" x14ac:dyDescent="0.25">
      <c r="A165" s="127">
        <f t="shared" si="9"/>
        <v>1</v>
      </c>
      <c r="B165" s="127">
        <f t="shared" si="8"/>
        <v>0</v>
      </c>
      <c r="C165" s="127">
        <f t="shared" si="10"/>
        <v>0</v>
      </c>
      <c r="D165" s="127"/>
      <c r="Q165" s="141">
        <f t="shared" si="11"/>
        <v>0</v>
      </c>
    </row>
    <row r="166" spans="1:31" ht="15" x14ac:dyDescent="0.25">
      <c r="A166" s="127">
        <f t="shared" si="9"/>
        <v>1</v>
      </c>
      <c r="B166" s="127">
        <f t="shared" si="8"/>
        <v>0</v>
      </c>
      <c r="C166" s="127">
        <f t="shared" si="10"/>
        <v>0</v>
      </c>
      <c r="D166" s="127"/>
      <c r="Q166" s="141">
        <f t="shared" si="11"/>
        <v>0</v>
      </c>
    </row>
    <row r="167" spans="1:31" ht="15" x14ac:dyDescent="0.25">
      <c r="A167" s="127">
        <f t="shared" si="9"/>
        <v>1</v>
      </c>
      <c r="B167" s="127">
        <f t="shared" si="8"/>
        <v>0</v>
      </c>
      <c r="C167" s="127">
        <f t="shared" si="10"/>
        <v>0</v>
      </c>
      <c r="D167" s="127"/>
      <c r="Q167" s="141">
        <f t="shared" si="11"/>
        <v>0</v>
      </c>
    </row>
    <row r="168" spans="1:31" ht="15" x14ac:dyDescent="0.25">
      <c r="A168" s="127">
        <f t="shared" si="9"/>
        <v>1</v>
      </c>
      <c r="B168" s="127">
        <f t="shared" si="8"/>
        <v>0</v>
      </c>
      <c r="C168" s="127">
        <f t="shared" si="10"/>
        <v>0</v>
      </c>
      <c r="D168" s="127"/>
      <c r="Q168" s="141">
        <f t="shared" si="11"/>
        <v>0</v>
      </c>
    </row>
    <row r="169" spans="1:31" ht="15" x14ac:dyDescent="0.25">
      <c r="A169" s="127">
        <f t="shared" si="9"/>
        <v>1</v>
      </c>
      <c r="B169" s="127">
        <f t="shared" si="8"/>
        <v>0</v>
      </c>
      <c r="C169" s="127">
        <f t="shared" si="10"/>
        <v>0</v>
      </c>
      <c r="D169" s="127"/>
      <c r="Q169" s="141">
        <f t="shared" si="11"/>
        <v>0</v>
      </c>
    </row>
    <row r="170" spans="1:31" ht="15" x14ac:dyDescent="0.25">
      <c r="A170" s="127">
        <f t="shared" si="9"/>
        <v>1</v>
      </c>
      <c r="B170" s="127">
        <f t="shared" si="8"/>
        <v>0</v>
      </c>
      <c r="C170" s="127">
        <f t="shared" si="10"/>
        <v>0</v>
      </c>
      <c r="D170" s="127"/>
      <c r="Q170" s="141">
        <f t="shared" si="11"/>
        <v>0</v>
      </c>
    </row>
    <row r="171" spans="1:31" ht="15" x14ac:dyDescent="0.25">
      <c r="A171" s="127">
        <f t="shared" si="9"/>
        <v>1</v>
      </c>
      <c r="B171" s="127">
        <f t="shared" si="8"/>
        <v>0</v>
      </c>
      <c r="C171" s="127">
        <f t="shared" si="10"/>
        <v>0</v>
      </c>
      <c r="D171" s="127"/>
      <c r="Q171" s="141">
        <f t="shared" si="11"/>
        <v>0</v>
      </c>
    </row>
    <row r="172" spans="1:31" ht="15" x14ac:dyDescent="0.25">
      <c r="A172" s="127">
        <f t="shared" si="9"/>
        <v>1</v>
      </c>
      <c r="B172" s="127">
        <f t="shared" si="8"/>
        <v>0</v>
      </c>
      <c r="C172" s="127">
        <f t="shared" si="10"/>
        <v>0</v>
      </c>
      <c r="D172" s="127"/>
      <c r="Q172" s="141">
        <f t="shared" si="11"/>
        <v>0</v>
      </c>
    </row>
    <row r="173" spans="1:31" s="142" customFormat="1" ht="15" x14ac:dyDescent="0.25">
      <c r="A173" s="127">
        <f t="shared" si="9"/>
        <v>1</v>
      </c>
      <c r="B173" s="127">
        <f t="shared" si="8"/>
        <v>0</v>
      </c>
      <c r="C173" s="127">
        <f t="shared" si="10"/>
        <v>0</v>
      </c>
      <c r="D173" s="127"/>
      <c r="E173" s="127"/>
      <c r="F173" s="127"/>
      <c r="G173" s="127"/>
      <c r="H173" s="127"/>
      <c r="I173" s="127"/>
      <c r="J173" s="127"/>
      <c r="K173" s="127"/>
      <c r="L173" s="127"/>
      <c r="M173" s="127"/>
      <c r="N173" s="127"/>
      <c r="O173" s="127"/>
      <c r="P173" s="127"/>
      <c r="Q173" s="141">
        <f t="shared" si="11"/>
        <v>0</v>
      </c>
      <c r="R173" s="127"/>
      <c r="S173" s="127"/>
      <c r="T173" s="127"/>
      <c r="U173" s="127"/>
      <c r="V173" s="127"/>
      <c r="W173" s="127"/>
      <c r="X173" s="127"/>
      <c r="Y173" s="127"/>
      <c r="Z173" s="127"/>
      <c r="AA173" s="127"/>
      <c r="AB173" s="127"/>
      <c r="AC173" s="127"/>
      <c r="AD173" s="127"/>
      <c r="AE173" s="127"/>
    </row>
    <row r="174" spans="1:31" ht="15" x14ac:dyDescent="0.25">
      <c r="A174" s="127">
        <f t="shared" si="9"/>
        <v>1</v>
      </c>
      <c r="B174" s="127">
        <f t="shared" si="8"/>
        <v>0</v>
      </c>
      <c r="C174" s="127">
        <f t="shared" si="10"/>
        <v>0</v>
      </c>
      <c r="D174" s="127"/>
      <c r="Q174" s="141">
        <f t="shared" si="11"/>
        <v>0</v>
      </c>
    </row>
    <row r="175" spans="1:31" ht="15" x14ac:dyDescent="0.25">
      <c r="A175" s="127">
        <f t="shared" si="9"/>
        <v>1</v>
      </c>
      <c r="B175" s="127">
        <f t="shared" si="8"/>
        <v>0</v>
      </c>
      <c r="C175" s="127">
        <f t="shared" si="10"/>
        <v>0</v>
      </c>
      <c r="D175" s="127"/>
      <c r="Q175" s="141">
        <f t="shared" si="11"/>
        <v>0</v>
      </c>
    </row>
    <row r="176" spans="1:31" ht="15" x14ac:dyDescent="0.25">
      <c r="A176" s="127">
        <f t="shared" si="9"/>
        <v>1</v>
      </c>
      <c r="B176" s="127">
        <f t="shared" si="8"/>
        <v>0</v>
      </c>
      <c r="C176" s="127">
        <f t="shared" si="10"/>
        <v>0</v>
      </c>
      <c r="D176" s="127"/>
      <c r="Q176" s="141">
        <f t="shared" si="11"/>
        <v>0</v>
      </c>
    </row>
    <row r="177" spans="1:17" ht="15" x14ac:dyDescent="0.25">
      <c r="A177" s="127">
        <f t="shared" si="9"/>
        <v>1</v>
      </c>
      <c r="B177" s="127">
        <f t="shared" si="8"/>
        <v>0</v>
      </c>
      <c r="C177" s="127">
        <f t="shared" si="10"/>
        <v>0</v>
      </c>
      <c r="D177" s="127"/>
      <c r="Q177" s="141">
        <f t="shared" si="11"/>
        <v>0</v>
      </c>
    </row>
    <row r="178" spans="1:17" ht="15" x14ac:dyDescent="0.25">
      <c r="A178" s="127">
        <f t="shared" si="9"/>
        <v>1</v>
      </c>
      <c r="B178" s="127">
        <f t="shared" si="8"/>
        <v>0</v>
      </c>
      <c r="C178" s="127">
        <f t="shared" si="10"/>
        <v>0</v>
      </c>
      <c r="D178" s="127"/>
      <c r="Q178" s="141">
        <f t="shared" si="11"/>
        <v>0</v>
      </c>
    </row>
    <row r="179" spans="1:17" ht="15" x14ac:dyDescent="0.25">
      <c r="A179" s="127">
        <f t="shared" si="9"/>
        <v>1</v>
      </c>
      <c r="B179" s="127">
        <f t="shared" si="8"/>
        <v>0</v>
      </c>
      <c r="C179" s="127">
        <f t="shared" si="10"/>
        <v>0</v>
      </c>
      <c r="D179" s="127"/>
      <c r="Q179" s="141">
        <f t="shared" si="11"/>
        <v>0</v>
      </c>
    </row>
    <row r="180" spans="1:17" ht="15" x14ac:dyDescent="0.25">
      <c r="A180" s="127">
        <f t="shared" si="9"/>
        <v>1</v>
      </c>
      <c r="B180" s="127">
        <f t="shared" si="8"/>
        <v>0</v>
      </c>
      <c r="C180" s="127">
        <f t="shared" si="10"/>
        <v>0</v>
      </c>
      <c r="D180" s="127"/>
      <c r="Q180" s="141">
        <f t="shared" si="11"/>
        <v>0</v>
      </c>
    </row>
    <row r="181" spans="1:17" ht="15" x14ac:dyDescent="0.25">
      <c r="A181" s="127">
        <f t="shared" si="9"/>
        <v>1</v>
      </c>
      <c r="B181" s="127">
        <f t="shared" si="8"/>
        <v>0</v>
      </c>
      <c r="C181" s="127">
        <f t="shared" si="10"/>
        <v>0</v>
      </c>
      <c r="D181" s="127"/>
      <c r="Q181" s="141">
        <f t="shared" si="11"/>
        <v>0</v>
      </c>
    </row>
    <row r="182" spans="1:17" ht="15" x14ac:dyDescent="0.25">
      <c r="A182" s="127">
        <f t="shared" si="9"/>
        <v>1</v>
      </c>
      <c r="B182" s="127">
        <f t="shared" si="8"/>
        <v>0</v>
      </c>
      <c r="C182" s="127">
        <f t="shared" si="10"/>
        <v>0</v>
      </c>
      <c r="D182" s="127"/>
      <c r="Q182" s="141">
        <f t="shared" si="11"/>
        <v>0</v>
      </c>
    </row>
    <row r="183" spans="1:17" ht="15" x14ac:dyDescent="0.25">
      <c r="A183" s="127">
        <f t="shared" si="9"/>
        <v>1</v>
      </c>
      <c r="B183" s="127">
        <f t="shared" si="8"/>
        <v>0</v>
      </c>
      <c r="C183" s="127">
        <f t="shared" si="10"/>
        <v>0</v>
      </c>
      <c r="D183" s="127"/>
      <c r="Q183" s="141">
        <f t="shared" si="11"/>
        <v>0</v>
      </c>
    </row>
    <row r="184" spans="1:17" ht="15" x14ac:dyDescent="0.25">
      <c r="A184" s="127">
        <f t="shared" si="9"/>
        <v>1</v>
      </c>
      <c r="B184" s="127">
        <f t="shared" si="8"/>
        <v>0</v>
      </c>
      <c r="C184" s="127">
        <f t="shared" si="10"/>
        <v>0</v>
      </c>
      <c r="D184" s="127"/>
      <c r="Q184" s="141">
        <f t="shared" si="11"/>
        <v>0</v>
      </c>
    </row>
    <row r="185" spans="1:17" ht="15" x14ac:dyDescent="0.25">
      <c r="A185" s="127">
        <f t="shared" si="9"/>
        <v>1</v>
      </c>
      <c r="B185" s="127">
        <f t="shared" si="8"/>
        <v>0</v>
      </c>
      <c r="C185" s="127">
        <f t="shared" si="10"/>
        <v>0</v>
      </c>
      <c r="D185" s="127"/>
      <c r="Q185" s="141">
        <f t="shared" si="11"/>
        <v>0</v>
      </c>
    </row>
    <row r="186" spans="1:17" ht="15" x14ac:dyDescent="0.25">
      <c r="A186" s="127">
        <f t="shared" si="9"/>
        <v>1</v>
      </c>
      <c r="B186" s="127">
        <f t="shared" si="8"/>
        <v>0</v>
      </c>
      <c r="C186" s="127">
        <f t="shared" si="10"/>
        <v>0</v>
      </c>
      <c r="D186" s="127"/>
      <c r="Q186" s="141">
        <f t="shared" si="11"/>
        <v>0</v>
      </c>
    </row>
    <row r="187" spans="1:17" ht="15" x14ac:dyDescent="0.25">
      <c r="A187" s="127">
        <f t="shared" si="9"/>
        <v>1</v>
      </c>
      <c r="B187" s="127">
        <f t="shared" si="8"/>
        <v>0</v>
      </c>
      <c r="C187" s="127">
        <f t="shared" si="10"/>
        <v>0</v>
      </c>
      <c r="D187" s="127"/>
      <c r="Q187" s="141">
        <f t="shared" si="11"/>
        <v>0</v>
      </c>
    </row>
    <row r="188" spans="1:17" ht="15" x14ac:dyDescent="0.25">
      <c r="A188" s="127">
        <f t="shared" si="9"/>
        <v>1</v>
      </c>
      <c r="B188" s="127">
        <f t="shared" si="8"/>
        <v>0</v>
      </c>
      <c r="C188" s="127">
        <f t="shared" si="10"/>
        <v>0</v>
      </c>
      <c r="D188" s="127"/>
      <c r="Q188" s="141">
        <f t="shared" si="11"/>
        <v>0</v>
      </c>
    </row>
    <row r="189" spans="1:17" ht="15" x14ac:dyDescent="0.25">
      <c r="A189" s="127">
        <f t="shared" si="9"/>
        <v>1</v>
      </c>
      <c r="B189" s="127">
        <f t="shared" si="8"/>
        <v>0</v>
      </c>
      <c r="C189" s="127">
        <f t="shared" si="10"/>
        <v>0</v>
      </c>
      <c r="D189" s="127"/>
      <c r="Q189" s="141">
        <f t="shared" si="11"/>
        <v>0</v>
      </c>
    </row>
    <row r="190" spans="1:17" ht="15" x14ac:dyDescent="0.25">
      <c r="A190" s="127">
        <f t="shared" si="9"/>
        <v>1</v>
      </c>
      <c r="B190" s="127">
        <f t="shared" si="8"/>
        <v>0</v>
      </c>
      <c r="C190" s="127">
        <f t="shared" si="10"/>
        <v>0</v>
      </c>
      <c r="D190" s="127"/>
      <c r="Q190" s="141">
        <f t="shared" si="11"/>
        <v>0</v>
      </c>
    </row>
    <row r="191" spans="1:17" ht="15" x14ac:dyDescent="0.25">
      <c r="A191" s="127">
        <f t="shared" si="9"/>
        <v>1</v>
      </c>
      <c r="B191" s="127">
        <f t="shared" si="8"/>
        <v>0</v>
      </c>
      <c r="C191" s="127">
        <f t="shared" si="10"/>
        <v>0</v>
      </c>
      <c r="D191" s="127"/>
      <c r="Q191" s="141">
        <f t="shared" si="11"/>
        <v>0</v>
      </c>
    </row>
    <row r="192" spans="1:17" ht="15" x14ac:dyDescent="0.25">
      <c r="A192" s="127">
        <f t="shared" si="9"/>
        <v>1</v>
      </c>
      <c r="B192" s="127">
        <f t="shared" si="8"/>
        <v>0</v>
      </c>
      <c r="C192" s="127">
        <f t="shared" si="10"/>
        <v>0</v>
      </c>
      <c r="D192" s="127"/>
      <c r="Q192" s="141">
        <f t="shared" si="11"/>
        <v>0</v>
      </c>
    </row>
    <row r="193" spans="1:17" ht="15" x14ac:dyDescent="0.25">
      <c r="A193" s="127">
        <f t="shared" si="9"/>
        <v>1</v>
      </c>
      <c r="B193" s="127">
        <f t="shared" si="8"/>
        <v>0</v>
      </c>
      <c r="C193" s="127">
        <f t="shared" si="10"/>
        <v>0</v>
      </c>
      <c r="D193" s="127"/>
      <c r="Q193" s="141">
        <f t="shared" si="11"/>
        <v>0</v>
      </c>
    </row>
    <row r="194" spans="1:17" ht="15" x14ac:dyDescent="0.25">
      <c r="A194" s="127">
        <f t="shared" si="9"/>
        <v>1</v>
      </c>
      <c r="B194" s="127">
        <f t="shared" si="8"/>
        <v>0</v>
      </c>
      <c r="C194" s="127">
        <f t="shared" si="10"/>
        <v>0</v>
      </c>
      <c r="D194" s="127"/>
      <c r="Q194" s="141">
        <f t="shared" si="11"/>
        <v>0</v>
      </c>
    </row>
    <row r="195" spans="1:17" ht="15" x14ac:dyDescent="0.25">
      <c r="A195" s="127">
        <f t="shared" si="9"/>
        <v>1</v>
      </c>
      <c r="B195" s="127">
        <f t="shared" si="8"/>
        <v>0</v>
      </c>
      <c r="C195" s="127">
        <f t="shared" si="10"/>
        <v>0</v>
      </c>
      <c r="D195" s="127"/>
      <c r="Q195" s="141">
        <f t="shared" si="11"/>
        <v>0</v>
      </c>
    </row>
    <row r="196" spans="1:17" ht="15" x14ac:dyDescent="0.25">
      <c r="A196" s="127">
        <f t="shared" si="9"/>
        <v>1</v>
      </c>
      <c r="B196" s="127">
        <f t="shared" si="8"/>
        <v>0</v>
      </c>
      <c r="C196" s="127">
        <f t="shared" si="10"/>
        <v>0</v>
      </c>
      <c r="D196" s="127"/>
      <c r="Q196" s="141">
        <f t="shared" si="11"/>
        <v>0</v>
      </c>
    </row>
    <row r="197" spans="1:17" ht="15" x14ac:dyDescent="0.25">
      <c r="A197" s="127">
        <f t="shared" si="9"/>
        <v>1</v>
      </c>
      <c r="B197" s="127">
        <f t="shared" si="8"/>
        <v>0</v>
      </c>
      <c r="C197" s="127">
        <f t="shared" si="10"/>
        <v>0</v>
      </c>
      <c r="D197" s="127"/>
      <c r="Q197" s="141">
        <f t="shared" si="11"/>
        <v>0</v>
      </c>
    </row>
    <row r="198" spans="1:17" ht="15" x14ac:dyDescent="0.25">
      <c r="A198" s="127">
        <f t="shared" si="9"/>
        <v>1</v>
      </c>
      <c r="B198" s="127">
        <f t="shared" si="8"/>
        <v>0</v>
      </c>
      <c r="C198" s="127">
        <f t="shared" si="10"/>
        <v>0</v>
      </c>
      <c r="D198" s="127"/>
      <c r="Q198" s="141">
        <f t="shared" si="11"/>
        <v>0</v>
      </c>
    </row>
    <row r="199" spans="1:17" ht="15" x14ac:dyDescent="0.25">
      <c r="A199" s="127">
        <f t="shared" si="9"/>
        <v>1</v>
      </c>
      <c r="B199" s="127">
        <f t="shared" si="8"/>
        <v>0</v>
      </c>
      <c r="C199" s="127">
        <f t="shared" si="10"/>
        <v>0</v>
      </c>
      <c r="D199" s="127"/>
      <c r="Q199" s="141">
        <f t="shared" si="11"/>
        <v>0</v>
      </c>
    </row>
    <row r="200" spans="1:17" ht="15" x14ac:dyDescent="0.25">
      <c r="A200" s="127">
        <f t="shared" si="9"/>
        <v>1</v>
      </c>
      <c r="B200" s="127">
        <f t="shared" si="8"/>
        <v>0</v>
      </c>
      <c r="C200" s="127">
        <f t="shared" si="10"/>
        <v>0</v>
      </c>
      <c r="D200" s="127"/>
      <c r="Q200" s="141">
        <f t="shared" si="11"/>
        <v>0</v>
      </c>
    </row>
    <row r="201" spans="1:17" ht="15" x14ac:dyDescent="0.25">
      <c r="A201" s="127">
        <f t="shared" si="9"/>
        <v>1</v>
      </c>
      <c r="B201" s="127">
        <f t="shared" si="8"/>
        <v>0</v>
      </c>
      <c r="C201" s="127">
        <f t="shared" si="10"/>
        <v>0</v>
      </c>
      <c r="D201" s="127"/>
      <c r="Q201" s="141">
        <f t="shared" si="11"/>
        <v>0</v>
      </c>
    </row>
    <row r="202" spans="1:17" ht="15" x14ac:dyDescent="0.25">
      <c r="A202" s="127">
        <f t="shared" si="9"/>
        <v>1</v>
      </c>
      <c r="B202" s="127">
        <f t="shared" si="8"/>
        <v>0</v>
      </c>
      <c r="C202" s="127">
        <f t="shared" si="10"/>
        <v>0</v>
      </c>
      <c r="D202" s="127"/>
      <c r="Q202" s="141">
        <f t="shared" si="11"/>
        <v>0</v>
      </c>
    </row>
    <row r="203" spans="1:17" ht="15" x14ac:dyDescent="0.25">
      <c r="A203" s="127">
        <f t="shared" si="9"/>
        <v>1</v>
      </c>
      <c r="B203" s="127">
        <f t="shared" si="8"/>
        <v>0</v>
      </c>
      <c r="C203" s="127">
        <f t="shared" si="10"/>
        <v>0</v>
      </c>
      <c r="D203" s="127"/>
      <c r="Q203" s="141">
        <f t="shared" si="11"/>
        <v>0</v>
      </c>
    </row>
    <row r="204" spans="1:17" ht="15" x14ac:dyDescent="0.25">
      <c r="A204" s="127">
        <f t="shared" si="9"/>
        <v>1</v>
      </c>
      <c r="B204" s="127">
        <f t="shared" si="8"/>
        <v>0</v>
      </c>
      <c r="C204" s="127">
        <f t="shared" si="10"/>
        <v>0</v>
      </c>
      <c r="D204" s="127"/>
      <c r="Q204" s="141">
        <f t="shared" si="11"/>
        <v>0</v>
      </c>
    </row>
    <row r="205" spans="1:17" ht="15" x14ac:dyDescent="0.25">
      <c r="A205" s="127">
        <f t="shared" si="9"/>
        <v>1</v>
      </c>
      <c r="B205" s="127">
        <f t="shared" si="8"/>
        <v>0</v>
      </c>
      <c r="C205" s="127">
        <f t="shared" si="10"/>
        <v>0</v>
      </c>
      <c r="D205" s="127"/>
      <c r="Q205" s="141">
        <f t="shared" si="11"/>
        <v>0</v>
      </c>
    </row>
    <row r="206" spans="1:17" ht="15" x14ac:dyDescent="0.25">
      <c r="A206" s="127">
        <f t="shared" si="9"/>
        <v>1</v>
      </c>
      <c r="B206" s="127">
        <f t="shared" ref="B206:B269" si="12">IF(Q206="",1,IF(COUNT(E206:P206)&gt;0,1,0))</f>
        <v>0</v>
      </c>
      <c r="C206" s="127">
        <f t="shared" si="10"/>
        <v>0</v>
      </c>
      <c r="D206" s="127"/>
      <c r="Q206" s="141">
        <f t="shared" si="11"/>
        <v>0</v>
      </c>
    </row>
    <row r="207" spans="1:17" ht="15" x14ac:dyDescent="0.25">
      <c r="A207" s="127">
        <f t="shared" ref="A207:A270" si="13">IF(AND(Q207="",D207=""),0,1)</f>
        <v>1</v>
      </c>
      <c r="B207" s="127">
        <f t="shared" si="12"/>
        <v>0</v>
      </c>
      <c r="C207" s="127">
        <f t="shared" ref="C207:C270" si="14">IF(B207=0,D207,C206)</f>
        <v>0</v>
      </c>
      <c r="D207" s="127"/>
      <c r="Q207" s="141">
        <f t="shared" ref="Q207:Q270" si="15">IF(COUNT(E207:P207)="","",MAX(E207,I207,M207))</f>
        <v>0</v>
      </c>
    </row>
    <row r="208" spans="1:17" ht="15" x14ac:dyDescent="0.25">
      <c r="A208" s="127">
        <f t="shared" si="13"/>
        <v>1</v>
      </c>
      <c r="B208" s="127">
        <f t="shared" si="12"/>
        <v>0</v>
      </c>
      <c r="C208" s="127">
        <f t="shared" si="14"/>
        <v>0</v>
      </c>
      <c r="D208" s="127"/>
      <c r="Q208" s="141">
        <f t="shared" si="15"/>
        <v>0</v>
      </c>
    </row>
    <row r="209" spans="1:17" ht="15" x14ac:dyDescent="0.25">
      <c r="A209" s="127">
        <f t="shared" si="13"/>
        <v>1</v>
      </c>
      <c r="B209" s="127">
        <f t="shared" si="12"/>
        <v>0</v>
      </c>
      <c r="C209" s="127">
        <f t="shared" si="14"/>
        <v>0</v>
      </c>
      <c r="D209" s="127"/>
      <c r="Q209" s="141">
        <f t="shared" si="15"/>
        <v>0</v>
      </c>
    </row>
    <row r="210" spans="1:17" ht="15" x14ac:dyDescent="0.25">
      <c r="A210" s="127">
        <f t="shared" si="13"/>
        <v>1</v>
      </c>
      <c r="B210" s="127">
        <f t="shared" si="12"/>
        <v>0</v>
      </c>
      <c r="C210" s="127">
        <f t="shared" si="14"/>
        <v>0</v>
      </c>
      <c r="D210" s="127"/>
      <c r="Q210" s="141">
        <f t="shared" si="15"/>
        <v>0</v>
      </c>
    </row>
    <row r="211" spans="1:17" ht="15" x14ac:dyDescent="0.25">
      <c r="A211" s="127">
        <f t="shared" si="13"/>
        <v>1</v>
      </c>
      <c r="B211" s="127">
        <f t="shared" si="12"/>
        <v>0</v>
      </c>
      <c r="C211" s="127">
        <f t="shared" si="14"/>
        <v>0</v>
      </c>
      <c r="D211" s="127"/>
      <c r="Q211" s="141">
        <f t="shared" si="15"/>
        <v>0</v>
      </c>
    </row>
    <row r="212" spans="1:17" ht="15" x14ac:dyDescent="0.25">
      <c r="A212" s="127">
        <f t="shared" si="13"/>
        <v>1</v>
      </c>
      <c r="B212" s="127">
        <f t="shared" si="12"/>
        <v>0</v>
      </c>
      <c r="C212" s="127">
        <f t="shared" si="14"/>
        <v>0</v>
      </c>
      <c r="D212" s="127"/>
      <c r="Q212" s="141">
        <f t="shared" si="15"/>
        <v>0</v>
      </c>
    </row>
    <row r="213" spans="1:17" ht="15" x14ac:dyDescent="0.25">
      <c r="A213" s="127">
        <f t="shared" si="13"/>
        <v>1</v>
      </c>
      <c r="B213" s="127">
        <f t="shared" si="12"/>
        <v>0</v>
      </c>
      <c r="C213" s="127">
        <f t="shared" si="14"/>
        <v>0</v>
      </c>
      <c r="D213" s="127"/>
      <c r="Q213" s="141">
        <f t="shared" si="15"/>
        <v>0</v>
      </c>
    </row>
    <row r="214" spans="1:17" ht="15" x14ac:dyDescent="0.25">
      <c r="A214" s="127">
        <f t="shared" si="13"/>
        <v>1</v>
      </c>
      <c r="B214" s="127">
        <f t="shared" si="12"/>
        <v>0</v>
      </c>
      <c r="C214" s="127">
        <f t="shared" si="14"/>
        <v>0</v>
      </c>
      <c r="D214" s="127"/>
      <c r="Q214" s="141">
        <f t="shared" si="15"/>
        <v>0</v>
      </c>
    </row>
    <row r="215" spans="1:17" ht="15" x14ac:dyDescent="0.25">
      <c r="A215" s="127">
        <f t="shared" si="13"/>
        <v>1</v>
      </c>
      <c r="B215" s="127">
        <f t="shared" si="12"/>
        <v>0</v>
      </c>
      <c r="C215" s="127">
        <f t="shared" si="14"/>
        <v>0</v>
      </c>
      <c r="D215" s="127"/>
      <c r="Q215" s="141">
        <f t="shared" si="15"/>
        <v>0</v>
      </c>
    </row>
    <row r="216" spans="1:17" ht="15" x14ac:dyDescent="0.25">
      <c r="A216" s="127">
        <f t="shared" si="13"/>
        <v>1</v>
      </c>
      <c r="B216" s="127">
        <f t="shared" si="12"/>
        <v>0</v>
      </c>
      <c r="C216" s="127">
        <f t="shared" si="14"/>
        <v>0</v>
      </c>
      <c r="D216" s="127"/>
      <c r="Q216" s="141">
        <f t="shared" si="15"/>
        <v>0</v>
      </c>
    </row>
    <row r="217" spans="1:17" ht="15" x14ac:dyDescent="0.25">
      <c r="A217" s="127">
        <f t="shared" si="13"/>
        <v>1</v>
      </c>
      <c r="B217" s="127">
        <f t="shared" si="12"/>
        <v>0</v>
      </c>
      <c r="C217" s="127">
        <f t="shared" si="14"/>
        <v>0</v>
      </c>
      <c r="D217" s="127"/>
      <c r="Q217" s="141">
        <f t="shared" si="15"/>
        <v>0</v>
      </c>
    </row>
    <row r="218" spans="1:17" ht="15" x14ac:dyDescent="0.25">
      <c r="A218" s="127">
        <f t="shared" si="13"/>
        <v>1</v>
      </c>
      <c r="B218" s="127">
        <f t="shared" si="12"/>
        <v>0</v>
      </c>
      <c r="C218" s="127">
        <f t="shared" si="14"/>
        <v>0</v>
      </c>
      <c r="D218" s="127"/>
      <c r="Q218" s="141">
        <f t="shared" si="15"/>
        <v>0</v>
      </c>
    </row>
    <row r="219" spans="1:17" ht="15" x14ac:dyDescent="0.25">
      <c r="A219" s="127">
        <f t="shared" si="13"/>
        <v>1</v>
      </c>
      <c r="B219" s="127">
        <f t="shared" si="12"/>
        <v>0</v>
      </c>
      <c r="C219" s="127">
        <f t="shared" si="14"/>
        <v>0</v>
      </c>
      <c r="D219" s="127"/>
      <c r="Q219" s="141">
        <f t="shared" si="15"/>
        <v>0</v>
      </c>
    </row>
    <row r="220" spans="1:17" ht="15" x14ac:dyDescent="0.25">
      <c r="A220" s="127">
        <f t="shared" si="13"/>
        <v>1</v>
      </c>
      <c r="B220" s="127">
        <f t="shared" si="12"/>
        <v>0</v>
      </c>
      <c r="C220" s="127">
        <f t="shared" si="14"/>
        <v>0</v>
      </c>
      <c r="D220" s="127"/>
      <c r="Q220" s="141">
        <f t="shared" si="15"/>
        <v>0</v>
      </c>
    </row>
    <row r="221" spans="1:17" ht="15" x14ac:dyDescent="0.25">
      <c r="A221" s="127">
        <f t="shared" si="13"/>
        <v>1</v>
      </c>
      <c r="B221" s="127">
        <f t="shared" si="12"/>
        <v>0</v>
      </c>
      <c r="C221" s="127">
        <f t="shared" si="14"/>
        <v>0</v>
      </c>
      <c r="D221" s="127"/>
      <c r="Q221" s="141">
        <f t="shared" si="15"/>
        <v>0</v>
      </c>
    </row>
    <row r="222" spans="1:17" ht="15" x14ac:dyDescent="0.25">
      <c r="A222" s="127">
        <f t="shared" si="13"/>
        <v>1</v>
      </c>
      <c r="B222" s="127">
        <f t="shared" si="12"/>
        <v>0</v>
      </c>
      <c r="C222" s="127">
        <f t="shared" si="14"/>
        <v>0</v>
      </c>
      <c r="D222" s="127"/>
      <c r="Q222" s="141">
        <f t="shared" si="15"/>
        <v>0</v>
      </c>
    </row>
    <row r="223" spans="1:17" ht="15" x14ac:dyDescent="0.25">
      <c r="A223" s="127">
        <f t="shared" si="13"/>
        <v>1</v>
      </c>
      <c r="B223" s="127">
        <f t="shared" si="12"/>
        <v>0</v>
      </c>
      <c r="C223" s="127">
        <f t="shared" si="14"/>
        <v>0</v>
      </c>
      <c r="D223" s="127"/>
      <c r="Q223" s="141">
        <f t="shared" si="15"/>
        <v>0</v>
      </c>
    </row>
    <row r="224" spans="1:17" ht="15" x14ac:dyDescent="0.25">
      <c r="A224" s="127">
        <f t="shared" si="13"/>
        <v>1</v>
      </c>
      <c r="B224" s="127">
        <f t="shared" si="12"/>
        <v>0</v>
      </c>
      <c r="C224" s="127">
        <f t="shared" si="14"/>
        <v>0</v>
      </c>
      <c r="D224" s="127"/>
      <c r="Q224" s="141">
        <f t="shared" si="15"/>
        <v>0</v>
      </c>
    </row>
    <row r="225" spans="1:17" ht="15" x14ac:dyDescent="0.25">
      <c r="A225" s="127">
        <f t="shared" si="13"/>
        <v>1</v>
      </c>
      <c r="B225" s="127">
        <f t="shared" si="12"/>
        <v>0</v>
      </c>
      <c r="C225" s="127">
        <f t="shared" si="14"/>
        <v>0</v>
      </c>
      <c r="D225" s="127"/>
      <c r="Q225" s="141">
        <f t="shared" si="15"/>
        <v>0</v>
      </c>
    </row>
    <row r="226" spans="1:17" ht="15" x14ac:dyDescent="0.25">
      <c r="A226" s="127">
        <f t="shared" si="13"/>
        <v>1</v>
      </c>
      <c r="B226" s="127">
        <f t="shared" si="12"/>
        <v>0</v>
      </c>
      <c r="C226" s="127">
        <f t="shared" si="14"/>
        <v>0</v>
      </c>
      <c r="D226" s="127"/>
      <c r="Q226" s="141">
        <f t="shared" si="15"/>
        <v>0</v>
      </c>
    </row>
    <row r="227" spans="1:17" ht="15" x14ac:dyDescent="0.25">
      <c r="A227" s="127">
        <f t="shared" si="13"/>
        <v>1</v>
      </c>
      <c r="B227" s="127">
        <f t="shared" si="12"/>
        <v>0</v>
      </c>
      <c r="C227" s="127">
        <f t="shared" si="14"/>
        <v>0</v>
      </c>
      <c r="D227" s="127"/>
      <c r="Q227" s="141">
        <f t="shared" si="15"/>
        <v>0</v>
      </c>
    </row>
    <row r="228" spans="1:17" ht="15" x14ac:dyDescent="0.25">
      <c r="A228" s="127">
        <f t="shared" si="13"/>
        <v>1</v>
      </c>
      <c r="B228" s="127">
        <f t="shared" si="12"/>
        <v>0</v>
      </c>
      <c r="C228" s="127">
        <f t="shared" si="14"/>
        <v>0</v>
      </c>
      <c r="D228" s="127"/>
      <c r="Q228" s="141">
        <f t="shared" si="15"/>
        <v>0</v>
      </c>
    </row>
    <row r="229" spans="1:17" ht="15" x14ac:dyDescent="0.25">
      <c r="A229" s="127">
        <f t="shared" si="13"/>
        <v>1</v>
      </c>
      <c r="B229" s="127">
        <f t="shared" si="12"/>
        <v>0</v>
      </c>
      <c r="C229" s="127">
        <f t="shared" si="14"/>
        <v>0</v>
      </c>
      <c r="D229" s="127"/>
      <c r="Q229" s="141">
        <f t="shared" si="15"/>
        <v>0</v>
      </c>
    </row>
    <row r="230" spans="1:17" ht="15" x14ac:dyDescent="0.25">
      <c r="A230" s="127">
        <f t="shared" si="13"/>
        <v>1</v>
      </c>
      <c r="B230" s="127">
        <f t="shared" si="12"/>
        <v>0</v>
      </c>
      <c r="C230" s="127">
        <f t="shared" si="14"/>
        <v>0</v>
      </c>
      <c r="D230" s="127"/>
      <c r="Q230" s="141">
        <f t="shared" si="15"/>
        <v>0</v>
      </c>
    </row>
    <row r="231" spans="1:17" ht="15" x14ac:dyDescent="0.25">
      <c r="A231" s="127">
        <f t="shared" si="13"/>
        <v>1</v>
      </c>
      <c r="B231" s="127">
        <f t="shared" si="12"/>
        <v>0</v>
      </c>
      <c r="C231" s="127">
        <f t="shared" si="14"/>
        <v>0</v>
      </c>
      <c r="D231" s="127"/>
      <c r="Q231" s="141">
        <f t="shared" si="15"/>
        <v>0</v>
      </c>
    </row>
    <row r="232" spans="1:17" ht="15" x14ac:dyDescent="0.25">
      <c r="A232" s="127">
        <f t="shared" si="13"/>
        <v>1</v>
      </c>
      <c r="B232" s="127">
        <f t="shared" si="12"/>
        <v>0</v>
      </c>
      <c r="C232" s="127">
        <f t="shared" si="14"/>
        <v>0</v>
      </c>
      <c r="D232" s="127"/>
      <c r="Q232" s="141">
        <f t="shared" si="15"/>
        <v>0</v>
      </c>
    </row>
    <row r="233" spans="1:17" ht="15" x14ac:dyDescent="0.25">
      <c r="A233" s="127">
        <f t="shared" si="13"/>
        <v>1</v>
      </c>
      <c r="B233" s="127">
        <f t="shared" si="12"/>
        <v>0</v>
      </c>
      <c r="C233" s="127">
        <f t="shared" si="14"/>
        <v>0</v>
      </c>
      <c r="D233" s="127"/>
      <c r="Q233" s="141">
        <f t="shared" si="15"/>
        <v>0</v>
      </c>
    </row>
    <row r="234" spans="1:17" ht="15" x14ac:dyDescent="0.25">
      <c r="A234" s="127">
        <f t="shared" si="13"/>
        <v>1</v>
      </c>
      <c r="B234" s="127">
        <f t="shared" si="12"/>
        <v>0</v>
      </c>
      <c r="C234" s="127">
        <f t="shared" si="14"/>
        <v>0</v>
      </c>
      <c r="D234" s="127"/>
      <c r="Q234" s="141">
        <f t="shared" si="15"/>
        <v>0</v>
      </c>
    </row>
    <row r="235" spans="1:17" ht="15" x14ac:dyDescent="0.25">
      <c r="A235" s="127">
        <f t="shared" si="13"/>
        <v>1</v>
      </c>
      <c r="B235" s="127">
        <f t="shared" si="12"/>
        <v>0</v>
      </c>
      <c r="C235" s="127">
        <f t="shared" si="14"/>
        <v>0</v>
      </c>
      <c r="D235" s="127"/>
      <c r="Q235" s="141">
        <f t="shared" si="15"/>
        <v>0</v>
      </c>
    </row>
    <row r="236" spans="1:17" ht="15" x14ac:dyDescent="0.25">
      <c r="A236" s="127">
        <f t="shared" si="13"/>
        <v>1</v>
      </c>
      <c r="B236" s="127">
        <f t="shared" si="12"/>
        <v>0</v>
      </c>
      <c r="C236" s="127">
        <f t="shared" si="14"/>
        <v>0</v>
      </c>
      <c r="D236" s="127"/>
      <c r="Q236" s="141">
        <f t="shared" si="15"/>
        <v>0</v>
      </c>
    </row>
    <row r="237" spans="1:17" ht="15" x14ac:dyDescent="0.25">
      <c r="A237" s="127">
        <f t="shared" si="13"/>
        <v>1</v>
      </c>
      <c r="B237" s="127">
        <f t="shared" si="12"/>
        <v>0</v>
      </c>
      <c r="C237" s="127">
        <f t="shared" si="14"/>
        <v>0</v>
      </c>
      <c r="D237" s="127"/>
      <c r="Q237" s="141">
        <f t="shared" si="15"/>
        <v>0</v>
      </c>
    </row>
    <row r="238" spans="1:17" ht="15" x14ac:dyDescent="0.25">
      <c r="A238" s="127">
        <f t="shared" si="13"/>
        <v>1</v>
      </c>
      <c r="B238" s="127">
        <f t="shared" si="12"/>
        <v>0</v>
      </c>
      <c r="C238" s="127">
        <f t="shared" si="14"/>
        <v>0</v>
      </c>
      <c r="D238" s="127"/>
      <c r="Q238" s="141">
        <f t="shared" si="15"/>
        <v>0</v>
      </c>
    </row>
    <row r="239" spans="1:17" ht="15" x14ac:dyDescent="0.25">
      <c r="A239" s="127">
        <f t="shared" si="13"/>
        <v>1</v>
      </c>
      <c r="B239" s="127">
        <f t="shared" si="12"/>
        <v>0</v>
      </c>
      <c r="C239" s="127">
        <f t="shared" si="14"/>
        <v>0</v>
      </c>
      <c r="D239" s="127"/>
      <c r="Q239" s="141">
        <f t="shared" si="15"/>
        <v>0</v>
      </c>
    </row>
    <row r="240" spans="1:17" ht="15" x14ac:dyDescent="0.25">
      <c r="A240" s="127">
        <f t="shared" si="13"/>
        <v>1</v>
      </c>
      <c r="B240" s="127">
        <f t="shared" si="12"/>
        <v>0</v>
      </c>
      <c r="C240" s="127">
        <f t="shared" si="14"/>
        <v>0</v>
      </c>
      <c r="D240" s="127"/>
      <c r="Q240" s="141">
        <f t="shared" si="15"/>
        <v>0</v>
      </c>
    </row>
    <row r="241" spans="1:17" ht="15" x14ac:dyDescent="0.25">
      <c r="A241" s="127">
        <f t="shared" si="13"/>
        <v>1</v>
      </c>
      <c r="B241" s="127">
        <f t="shared" si="12"/>
        <v>0</v>
      </c>
      <c r="C241" s="127">
        <f t="shared" si="14"/>
        <v>0</v>
      </c>
      <c r="D241" s="127"/>
      <c r="Q241" s="141">
        <f t="shared" si="15"/>
        <v>0</v>
      </c>
    </row>
    <row r="242" spans="1:17" ht="15" x14ac:dyDescent="0.25">
      <c r="A242" s="127">
        <f t="shared" si="13"/>
        <v>1</v>
      </c>
      <c r="B242" s="127">
        <f t="shared" si="12"/>
        <v>0</v>
      </c>
      <c r="C242" s="127">
        <f t="shared" si="14"/>
        <v>0</v>
      </c>
      <c r="D242" s="127"/>
      <c r="Q242" s="141">
        <f t="shared" si="15"/>
        <v>0</v>
      </c>
    </row>
    <row r="243" spans="1:17" ht="15" x14ac:dyDescent="0.25">
      <c r="A243" s="127">
        <f t="shared" si="13"/>
        <v>1</v>
      </c>
      <c r="B243" s="127">
        <f t="shared" si="12"/>
        <v>0</v>
      </c>
      <c r="C243" s="127">
        <f t="shared" si="14"/>
        <v>0</v>
      </c>
      <c r="D243" s="127"/>
      <c r="Q243" s="141">
        <f t="shared" si="15"/>
        <v>0</v>
      </c>
    </row>
    <row r="244" spans="1:17" ht="15" x14ac:dyDescent="0.25">
      <c r="A244" s="127">
        <f t="shared" si="13"/>
        <v>1</v>
      </c>
      <c r="B244" s="127">
        <f t="shared" si="12"/>
        <v>0</v>
      </c>
      <c r="C244" s="127">
        <f t="shared" si="14"/>
        <v>0</v>
      </c>
      <c r="D244" s="127"/>
      <c r="Q244" s="141">
        <f t="shared" si="15"/>
        <v>0</v>
      </c>
    </row>
    <row r="245" spans="1:17" ht="15" x14ac:dyDescent="0.25">
      <c r="A245" s="127">
        <f t="shared" si="13"/>
        <v>1</v>
      </c>
      <c r="B245" s="127">
        <f t="shared" si="12"/>
        <v>0</v>
      </c>
      <c r="C245" s="127">
        <f t="shared" si="14"/>
        <v>0</v>
      </c>
      <c r="D245" s="127"/>
      <c r="Q245" s="141">
        <f t="shared" si="15"/>
        <v>0</v>
      </c>
    </row>
    <row r="246" spans="1:17" ht="15" x14ac:dyDescent="0.25">
      <c r="A246" s="127">
        <f t="shared" si="13"/>
        <v>1</v>
      </c>
      <c r="B246" s="127">
        <f t="shared" si="12"/>
        <v>0</v>
      </c>
      <c r="C246" s="127">
        <f t="shared" si="14"/>
        <v>0</v>
      </c>
      <c r="D246" s="127"/>
      <c r="Q246" s="141">
        <f t="shared" si="15"/>
        <v>0</v>
      </c>
    </row>
    <row r="247" spans="1:17" ht="15" x14ac:dyDescent="0.25">
      <c r="A247" s="127">
        <f t="shared" si="13"/>
        <v>1</v>
      </c>
      <c r="B247" s="127">
        <f t="shared" si="12"/>
        <v>0</v>
      </c>
      <c r="C247" s="127">
        <f t="shared" si="14"/>
        <v>0</v>
      </c>
      <c r="D247" s="127"/>
      <c r="Q247" s="141">
        <f t="shared" si="15"/>
        <v>0</v>
      </c>
    </row>
    <row r="248" spans="1:17" ht="15" x14ac:dyDescent="0.25">
      <c r="A248" s="127">
        <f t="shared" si="13"/>
        <v>1</v>
      </c>
      <c r="B248" s="127">
        <f t="shared" si="12"/>
        <v>0</v>
      </c>
      <c r="C248" s="127">
        <f t="shared" si="14"/>
        <v>0</v>
      </c>
      <c r="D248" s="127"/>
      <c r="Q248" s="141">
        <f t="shared" si="15"/>
        <v>0</v>
      </c>
    </row>
    <row r="249" spans="1:17" ht="15" x14ac:dyDescent="0.25">
      <c r="A249" s="127">
        <f t="shared" si="13"/>
        <v>1</v>
      </c>
      <c r="B249" s="127">
        <f t="shared" si="12"/>
        <v>0</v>
      </c>
      <c r="C249" s="127">
        <f t="shared" si="14"/>
        <v>0</v>
      </c>
      <c r="D249" s="127"/>
      <c r="Q249" s="141">
        <f t="shared" si="15"/>
        <v>0</v>
      </c>
    </row>
    <row r="250" spans="1:17" ht="15" x14ac:dyDescent="0.25">
      <c r="A250" s="127">
        <f t="shared" si="13"/>
        <v>1</v>
      </c>
      <c r="B250" s="127">
        <f t="shared" si="12"/>
        <v>0</v>
      </c>
      <c r="C250" s="127">
        <f t="shared" si="14"/>
        <v>0</v>
      </c>
      <c r="D250" s="127"/>
      <c r="Q250" s="141">
        <f t="shared" si="15"/>
        <v>0</v>
      </c>
    </row>
    <row r="251" spans="1:17" ht="15" x14ac:dyDescent="0.25">
      <c r="A251" s="127">
        <f t="shared" si="13"/>
        <v>1</v>
      </c>
      <c r="B251" s="127">
        <f t="shared" si="12"/>
        <v>0</v>
      </c>
      <c r="C251" s="127">
        <f t="shared" si="14"/>
        <v>0</v>
      </c>
      <c r="D251" s="127"/>
      <c r="Q251" s="141">
        <f t="shared" si="15"/>
        <v>0</v>
      </c>
    </row>
    <row r="252" spans="1:17" ht="15" x14ac:dyDescent="0.25">
      <c r="A252" s="127">
        <f t="shared" si="13"/>
        <v>1</v>
      </c>
      <c r="B252" s="127">
        <f t="shared" si="12"/>
        <v>0</v>
      </c>
      <c r="C252" s="127">
        <f t="shared" si="14"/>
        <v>0</v>
      </c>
      <c r="D252" s="127"/>
      <c r="Q252" s="141">
        <f t="shared" si="15"/>
        <v>0</v>
      </c>
    </row>
    <row r="253" spans="1:17" ht="15" x14ac:dyDescent="0.25">
      <c r="A253" s="127">
        <f t="shared" si="13"/>
        <v>1</v>
      </c>
      <c r="B253" s="127">
        <f t="shared" si="12"/>
        <v>0</v>
      </c>
      <c r="C253" s="127">
        <f t="shared" si="14"/>
        <v>0</v>
      </c>
      <c r="D253" s="127"/>
      <c r="Q253" s="141">
        <f t="shared" si="15"/>
        <v>0</v>
      </c>
    </row>
    <row r="254" spans="1:17" ht="15" x14ac:dyDescent="0.25">
      <c r="A254" s="127">
        <f t="shared" si="13"/>
        <v>1</v>
      </c>
      <c r="B254" s="127">
        <f t="shared" si="12"/>
        <v>0</v>
      </c>
      <c r="C254" s="127">
        <f t="shared" si="14"/>
        <v>0</v>
      </c>
      <c r="D254" s="127"/>
      <c r="Q254" s="141">
        <f t="shared" si="15"/>
        <v>0</v>
      </c>
    </row>
    <row r="255" spans="1:17" ht="15" x14ac:dyDescent="0.25">
      <c r="A255" s="127">
        <f t="shared" si="13"/>
        <v>1</v>
      </c>
      <c r="B255" s="127">
        <f t="shared" si="12"/>
        <v>0</v>
      </c>
      <c r="C255" s="127">
        <f t="shared" si="14"/>
        <v>0</v>
      </c>
      <c r="D255" s="127"/>
      <c r="Q255" s="141">
        <f t="shared" si="15"/>
        <v>0</v>
      </c>
    </row>
    <row r="256" spans="1:17" ht="15" x14ac:dyDescent="0.25">
      <c r="A256" s="127">
        <f t="shared" si="13"/>
        <v>1</v>
      </c>
      <c r="B256" s="127">
        <f t="shared" si="12"/>
        <v>0</v>
      </c>
      <c r="C256" s="127">
        <f t="shared" si="14"/>
        <v>0</v>
      </c>
      <c r="D256" s="127"/>
      <c r="Q256" s="141">
        <f t="shared" si="15"/>
        <v>0</v>
      </c>
    </row>
    <row r="257" spans="1:17" ht="15" x14ac:dyDescent="0.25">
      <c r="A257" s="127">
        <f t="shared" si="13"/>
        <v>1</v>
      </c>
      <c r="B257" s="127">
        <f t="shared" si="12"/>
        <v>0</v>
      </c>
      <c r="C257" s="127">
        <f t="shared" si="14"/>
        <v>0</v>
      </c>
      <c r="D257" s="127"/>
      <c r="Q257" s="141">
        <f t="shared" si="15"/>
        <v>0</v>
      </c>
    </row>
    <row r="258" spans="1:17" ht="15" x14ac:dyDescent="0.25">
      <c r="A258" s="127">
        <f t="shared" si="13"/>
        <v>1</v>
      </c>
      <c r="B258" s="127">
        <f t="shared" si="12"/>
        <v>0</v>
      </c>
      <c r="C258" s="127">
        <f t="shared" si="14"/>
        <v>0</v>
      </c>
      <c r="D258" s="127"/>
      <c r="Q258" s="141">
        <f t="shared" si="15"/>
        <v>0</v>
      </c>
    </row>
    <row r="259" spans="1:17" ht="15" x14ac:dyDescent="0.25">
      <c r="A259" s="127">
        <f t="shared" si="13"/>
        <v>1</v>
      </c>
      <c r="B259" s="127">
        <f t="shared" si="12"/>
        <v>0</v>
      </c>
      <c r="C259" s="127">
        <f t="shared" si="14"/>
        <v>0</v>
      </c>
      <c r="D259" s="127"/>
      <c r="Q259" s="141">
        <f t="shared" si="15"/>
        <v>0</v>
      </c>
    </row>
    <row r="260" spans="1:17" ht="15" x14ac:dyDescent="0.25">
      <c r="A260" s="127">
        <f t="shared" si="13"/>
        <v>1</v>
      </c>
      <c r="B260" s="127">
        <f t="shared" si="12"/>
        <v>0</v>
      </c>
      <c r="C260" s="127">
        <f t="shared" si="14"/>
        <v>0</v>
      </c>
      <c r="D260" s="127"/>
      <c r="Q260" s="141">
        <f t="shared" si="15"/>
        <v>0</v>
      </c>
    </row>
    <row r="261" spans="1:17" ht="15" x14ac:dyDescent="0.25">
      <c r="A261" s="127">
        <f t="shared" si="13"/>
        <v>1</v>
      </c>
      <c r="B261" s="127">
        <f t="shared" si="12"/>
        <v>0</v>
      </c>
      <c r="C261" s="127">
        <f t="shared" si="14"/>
        <v>0</v>
      </c>
      <c r="D261" s="127"/>
      <c r="Q261" s="141">
        <f t="shared" si="15"/>
        <v>0</v>
      </c>
    </row>
    <row r="262" spans="1:17" ht="15" x14ac:dyDescent="0.25">
      <c r="A262" s="127">
        <f t="shared" si="13"/>
        <v>1</v>
      </c>
      <c r="B262" s="127">
        <f t="shared" si="12"/>
        <v>0</v>
      </c>
      <c r="C262" s="127">
        <f t="shared" si="14"/>
        <v>0</v>
      </c>
      <c r="D262" s="127"/>
      <c r="Q262" s="141">
        <f t="shared" si="15"/>
        <v>0</v>
      </c>
    </row>
    <row r="263" spans="1:17" ht="15" x14ac:dyDescent="0.25">
      <c r="A263" s="127">
        <f t="shared" si="13"/>
        <v>1</v>
      </c>
      <c r="B263" s="127">
        <f t="shared" si="12"/>
        <v>0</v>
      </c>
      <c r="C263" s="127">
        <f t="shared" si="14"/>
        <v>0</v>
      </c>
      <c r="D263" s="127"/>
      <c r="Q263" s="141">
        <f t="shared" si="15"/>
        <v>0</v>
      </c>
    </row>
    <row r="264" spans="1:17" ht="15" x14ac:dyDescent="0.25">
      <c r="A264" s="127">
        <f t="shared" si="13"/>
        <v>1</v>
      </c>
      <c r="B264" s="127">
        <f t="shared" si="12"/>
        <v>0</v>
      </c>
      <c r="C264" s="127">
        <f t="shared" si="14"/>
        <v>0</v>
      </c>
      <c r="D264" s="127"/>
      <c r="Q264" s="141">
        <f t="shared" si="15"/>
        <v>0</v>
      </c>
    </row>
    <row r="265" spans="1:17" ht="15" x14ac:dyDescent="0.25">
      <c r="A265" s="127">
        <f t="shared" si="13"/>
        <v>1</v>
      </c>
      <c r="B265" s="127">
        <f t="shared" si="12"/>
        <v>0</v>
      </c>
      <c r="C265" s="127">
        <f t="shared" si="14"/>
        <v>0</v>
      </c>
      <c r="D265" s="127"/>
      <c r="Q265" s="141">
        <f t="shared" si="15"/>
        <v>0</v>
      </c>
    </row>
    <row r="266" spans="1:17" ht="15" x14ac:dyDescent="0.25">
      <c r="A266" s="127">
        <f t="shared" si="13"/>
        <v>1</v>
      </c>
      <c r="B266" s="127">
        <f t="shared" si="12"/>
        <v>0</v>
      </c>
      <c r="C266" s="127">
        <f t="shared" si="14"/>
        <v>0</v>
      </c>
      <c r="D266" s="127"/>
      <c r="Q266" s="141">
        <f t="shared" si="15"/>
        <v>0</v>
      </c>
    </row>
    <row r="267" spans="1:17" ht="15" x14ac:dyDescent="0.25">
      <c r="A267" s="127">
        <f t="shared" si="13"/>
        <v>1</v>
      </c>
      <c r="B267" s="127">
        <f t="shared" si="12"/>
        <v>0</v>
      </c>
      <c r="C267" s="127">
        <f t="shared" si="14"/>
        <v>0</v>
      </c>
      <c r="D267" s="127"/>
      <c r="Q267" s="141">
        <f t="shared" si="15"/>
        <v>0</v>
      </c>
    </row>
    <row r="268" spans="1:17" ht="15" x14ac:dyDescent="0.25">
      <c r="A268" s="127">
        <f t="shared" si="13"/>
        <v>1</v>
      </c>
      <c r="B268" s="127">
        <f t="shared" si="12"/>
        <v>0</v>
      </c>
      <c r="C268" s="127">
        <f t="shared" si="14"/>
        <v>0</v>
      </c>
      <c r="D268" s="127"/>
      <c r="Q268" s="141">
        <f t="shared" si="15"/>
        <v>0</v>
      </c>
    </row>
    <row r="269" spans="1:17" ht="15" x14ac:dyDescent="0.25">
      <c r="A269" s="127">
        <f t="shared" si="13"/>
        <v>1</v>
      </c>
      <c r="B269" s="127">
        <f t="shared" si="12"/>
        <v>0</v>
      </c>
      <c r="C269" s="127">
        <f t="shared" si="14"/>
        <v>0</v>
      </c>
      <c r="D269" s="127"/>
      <c r="Q269" s="141">
        <f t="shared" si="15"/>
        <v>0</v>
      </c>
    </row>
    <row r="270" spans="1:17" ht="15" x14ac:dyDescent="0.25">
      <c r="A270" s="127">
        <f t="shared" si="13"/>
        <v>1</v>
      </c>
      <c r="B270" s="127">
        <f t="shared" ref="B270:B333" si="16">IF(Q270="",1,IF(COUNT(E270:P270)&gt;0,1,0))</f>
        <v>0</v>
      </c>
      <c r="C270" s="127">
        <f t="shared" si="14"/>
        <v>0</v>
      </c>
      <c r="D270" s="127"/>
      <c r="Q270" s="141">
        <f t="shared" si="15"/>
        <v>0</v>
      </c>
    </row>
    <row r="271" spans="1:17" ht="15" x14ac:dyDescent="0.25">
      <c r="A271" s="127">
        <f t="shared" ref="A271:A334" si="17">IF(AND(Q271="",D271=""),0,1)</f>
        <v>1</v>
      </c>
      <c r="B271" s="127">
        <f t="shared" si="16"/>
        <v>0</v>
      </c>
      <c r="C271" s="127">
        <f t="shared" ref="C271:C334" si="18">IF(B271=0,D271,C270)</f>
        <v>0</v>
      </c>
      <c r="D271" s="127"/>
      <c r="Q271" s="141">
        <f t="shared" ref="Q271:Q334" si="19">IF(COUNT(E271:P271)="","",MAX(E271,I271,M271))</f>
        <v>0</v>
      </c>
    </row>
    <row r="272" spans="1:17" ht="15" x14ac:dyDescent="0.25">
      <c r="A272" s="127">
        <f t="shared" si="17"/>
        <v>1</v>
      </c>
      <c r="B272" s="127">
        <f t="shared" si="16"/>
        <v>0</v>
      </c>
      <c r="C272" s="127">
        <f t="shared" si="18"/>
        <v>0</v>
      </c>
      <c r="D272" s="127"/>
      <c r="Q272" s="141">
        <f t="shared" si="19"/>
        <v>0</v>
      </c>
    </row>
    <row r="273" spans="1:17" ht="15" x14ac:dyDescent="0.25">
      <c r="A273" s="127">
        <f t="shared" si="17"/>
        <v>1</v>
      </c>
      <c r="B273" s="127">
        <f t="shared" si="16"/>
        <v>0</v>
      </c>
      <c r="C273" s="127">
        <f t="shared" si="18"/>
        <v>0</v>
      </c>
      <c r="D273" s="127"/>
      <c r="Q273" s="141">
        <f t="shared" si="19"/>
        <v>0</v>
      </c>
    </row>
    <row r="274" spans="1:17" ht="15" x14ac:dyDescent="0.25">
      <c r="A274" s="127">
        <f t="shared" si="17"/>
        <v>1</v>
      </c>
      <c r="B274" s="127">
        <f t="shared" si="16"/>
        <v>0</v>
      </c>
      <c r="C274" s="127">
        <f t="shared" si="18"/>
        <v>0</v>
      </c>
      <c r="D274" s="127"/>
      <c r="Q274" s="141">
        <f t="shared" si="19"/>
        <v>0</v>
      </c>
    </row>
    <row r="275" spans="1:17" ht="15" x14ac:dyDescent="0.25">
      <c r="A275" s="127">
        <f t="shared" si="17"/>
        <v>1</v>
      </c>
      <c r="B275" s="127">
        <f t="shared" si="16"/>
        <v>0</v>
      </c>
      <c r="C275" s="127">
        <f t="shared" si="18"/>
        <v>0</v>
      </c>
      <c r="D275" s="127"/>
      <c r="Q275" s="141">
        <f t="shared" si="19"/>
        <v>0</v>
      </c>
    </row>
    <row r="276" spans="1:17" ht="15" x14ac:dyDescent="0.25">
      <c r="A276" s="127">
        <f t="shared" si="17"/>
        <v>1</v>
      </c>
      <c r="B276" s="127">
        <f t="shared" si="16"/>
        <v>0</v>
      </c>
      <c r="C276" s="127">
        <f t="shared" si="18"/>
        <v>0</v>
      </c>
      <c r="D276" s="127"/>
      <c r="Q276" s="141">
        <f t="shared" si="19"/>
        <v>0</v>
      </c>
    </row>
    <row r="277" spans="1:17" ht="15" x14ac:dyDescent="0.25">
      <c r="A277" s="127">
        <f t="shared" si="17"/>
        <v>1</v>
      </c>
      <c r="B277" s="127">
        <f t="shared" si="16"/>
        <v>0</v>
      </c>
      <c r="C277" s="127">
        <f t="shared" si="18"/>
        <v>0</v>
      </c>
      <c r="D277" s="127"/>
      <c r="Q277" s="141">
        <f t="shared" si="19"/>
        <v>0</v>
      </c>
    </row>
    <row r="278" spans="1:17" ht="15" x14ac:dyDescent="0.25">
      <c r="A278" s="127">
        <f t="shared" si="17"/>
        <v>1</v>
      </c>
      <c r="B278" s="127">
        <f t="shared" si="16"/>
        <v>0</v>
      </c>
      <c r="C278" s="127">
        <f t="shared" si="18"/>
        <v>0</v>
      </c>
      <c r="D278" s="127"/>
      <c r="Q278" s="141">
        <f t="shared" si="19"/>
        <v>0</v>
      </c>
    </row>
    <row r="279" spans="1:17" ht="15" x14ac:dyDescent="0.25">
      <c r="A279" s="127">
        <f t="shared" si="17"/>
        <v>1</v>
      </c>
      <c r="B279" s="127">
        <f t="shared" si="16"/>
        <v>0</v>
      </c>
      <c r="C279" s="127">
        <f t="shared" si="18"/>
        <v>0</v>
      </c>
      <c r="D279" s="127"/>
      <c r="Q279" s="141">
        <f t="shared" si="19"/>
        <v>0</v>
      </c>
    </row>
    <row r="280" spans="1:17" ht="15" x14ac:dyDescent="0.25">
      <c r="A280" s="127">
        <f t="shared" si="17"/>
        <v>1</v>
      </c>
      <c r="B280" s="127">
        <f t="shared" si="16"/>
        <v>0</v>
      </c>
      <c r="C280" s="127">
        <f t="shared" si="18"/>
        <v>0</v>
      </c>
      <c r="D280" s="127"/>
      <c r="Q280" s="141">
        <f t="shared" si="19"/>
        <v>0</v>
      </c>
    </row>
    <row r="281" spans="1:17" ht="15" x14ac:dyDescent="0.25">
      <c r="A281" s="127">
        <f t="shared" si="17"/>
        <v>1</v>
      </c>
      <c r="B281" s="127">
        <f t="shared" si="16"/>
        <v>0</v>
      </c>
      <c r="C281" s="127">
        <f t="shared" si="18"/>
        <v>0</v>
      </c>
      <c r="D281" s="127"/>
      <c r="Q281" s="141">
        <f t="shared" si="19"/>
        <v>0</v>
      </c>
    </row>
    <row r="282" spans="1:17" ht="15" x14ac:dyDescent="0.25">
      <c r="A282" s="127">
        <f t="shared" si="17"/>
        <v>1</v>
      </c>
      <c r="B282" s="127">
        <f t="shared" si="16"/>
        <v>0</v>
      </c>
      <c r="C282" s="127">
        <f t="shared" si="18"/>
        <v>0</v>
      </c>
      <c r="D282" s="127"/>
      <c r="Q282" s="141">
        <f t="shared" si="19"/>
        <v>0</v>
      </c>
    </row>
    <row r="283" spans="1:17" ht="15" x14ac:dyDescent="0.25">
      <c r="A283" s="127">
        <f t="shared" si="17"/>
        <v>1</v>
      </c>
      <c r="B283" s="127">
        <f t="shared" si="16"/>
        <v>0</v>
      </c>
      <c r="C283" s="127">
        <f t="shared" si="18"/>
        <v>0</v>
      </c>
      <c r="D283" s="127"/>
      <c r="Q283" s="141">
        <f t="shared" si="19"/>
        <v>0</v>
      </c>
    </row>
    <row r="284" spans="1:17" ht="15" x14ac:dyDescent="0.25">
      <c r="A284" s="127">
        <f t="shared" si="17"/>
        <v>1</v>
      </c>
      <c r="B284" s="127">
        <f t="shared" si="16"/>
        <v>0</v>
      </c>
      <c r="C284" s="127">
        <f t="shared" si="18"/>
        <v>0</v>
      </c>
      <c r="D284" s="127"/>
      <c r="Q284" s="141">
        <f t="shared" si="19"/>
        <v>0</v>
      </c>
    </row>
    <row r="285" spans="1:17" ht="15" x14ac:dyDescent="0.25">
      <c r="A285" s="127">
        <f t="shared" si="17"/>
        <v>1</v>
      </c>
      <c r="B285" s="127">
        <f t="shared" si="16"/>
        <v>0</v>
      </c>
      <c r="C285" s="127">
        <f t="shared" si="18"/>
        <v>0</v>
      </c>
      <c r="D285" s="127"/>
      <c r="Q285" s="141">
        <f t="shared" si="19"/>
        <v>0</v>
      </c>
    </row>
    <row r="286" spans="1:17" ht="15" x14ac:dyDescent="0.25">
      <c r="A286" s="127">
        <f t="shared" si="17"/>
        <v>1</v>
      </c>
      <c r="B286" s="127">
        <f t="shared" si="16"/>
        <v>0</v>
      </c>
      <c r="C286" s="127">
        <f t="shared" si="18"/>
        <v>0</v>
      </c>
      <c r="D286" s="127"/>
      <c r="Q286" s="141">
        <f t="shared" si="19"/>
        <v>0</v>
      </c>
    </row>
    <row r="287" spans="1:17" ht="15" x14ac:dyDescent="0.25">
      <c r="A287" s="127">
        <f t="shared" si="17"/>
        <v>1</v>
      </c>
      <c r="B287" s="127">
        <f t="shared" si="16"/>
        <v>0</v>
      </c>
      <c r="C287" s="127">
        <f t="shared" si="18"/>
        <v>0</v>
      </c>
      <c r="D287" s="127"/>
      <c r="Q287" s="141">
        <f t="shared" si="19"/>
        <v>0</v>
      </c>
    </row>
    <row r="288" spans="1:17" ht="15" x14ac:dyDescent="0.25">
      <c r="A288" s="127">
        <f t="shared" si="17"/>
        <v>1</v>
      </c>
      <c r="B288" s="127">
        <f t="shared" si="16"/>
        <v>0</v>
      </c>
      <c r="C288" s="127">
        <f t="shared" si="18"/>
        <v>0</v>
      </c>
      <c r="D288" s="127"/>
      <c r="Q288" s="141">
        <f t="shared" si="19"/>
        <v>0</v>
      </c>
    </row>
    <row r="289" spans="1:17" ht="15" x14ac:dyDescent="0.25">
      <c r="A289" s="127">
        <f t="shared" si="17"/>
        <v>1</v>
      </c>
      <c r="B289" s="127">
        <f t="shared" si="16"/>
        <v>0</v>
      </c>
      <c r="C289" s="127">
        <f t="shared" si="18"/>
        <v>0</v>
      </c>
      <c r="D289" s="127"/>
      <c r="Q289" s="141">
        <f t="shared" si="19"/>
        <v>0</v>
      </c>
    </row>
    <row r="290" spans="1:17" ht="15" x14ac:dyDescent="0.25">
      <c r="A290" s="127">
        <f t="shared" si="17"/>
        <v>1</v>
      </c>
      <c r="B290" s="127">
        <f t="shared" si="16"/>
        <v>0</v>
      </c>
      <c r="C290" s="127">
        <f t="shared" si="18"/>
        <v>0</v>
      </c>
      <c r="D290" s="127"/>
      <c r="Q290" s="141">
        <f t="shared" si="19"/>
        <v>0</v>
      </c>
    </row>
    <row r="291" spans="1:17" ht="15" x14ac:dyDescent="0.25">
      <c r="A291" s="127">
        <f t="shared" si="17"/>
        <v>1</v>
      </c>
      <c r="B291" s="127">
        <f t="shared" si="16"/>
        <v>0</v>
      </c>
      <c r="C291" s="127">
        <f t="shared" si="18"/>
        <v>0</v>
      </c>
      <c r="D291" s="127"/>
      <c r="Q291" s="141">
        <f t="shared" si="19"/>
        <v>0</v>
      </c>
    </row>
    <row r="292" spans="1:17" ht="15" x14ac:dyDescent="0.25">
      <c r="A292" s="127">
        <f t="shared" si="17"/>
        <v>1</v>
      </c>
      <c r="B292" s="127">
        <f t="shared" si="16"/>
        <v>0</v>
      </c>
      <c r="C292" s="127">
        <f t="shared" si="18"/>
        <v>0</v>
      </c>
      <c r="D292" s="127"/>
      <c r="Q292" s="141">
        <f t="shared" si="19"/>
        <v>0</v>
      </c>
    </row>
    <row r="293" spans="1:17" ht="15" x14ac:dyDescent="0.25">
      <c r="A293" s="127">
        <f t="shared" si="17"/>
        <v>1</v>
      </c>
      <c r="B293" s="127">
        <f t="shared" si="16"/>
        <v>0</v>
      </c>
      <c r="C293" s="127">
        <f t="shared" si="18"/>
        <v>0</v>
      </c>
      <c r="D293" s="127"/>
      <c r="Q293" s="141">
        <f t="shared" si="19"/>
        <v>0</v>
      </c>
    </row>
    <row r="294" spans="1:17" ht="15" x14ac:dyDescent="0.25">
      <c r="A294" s="127">
        <f t="shared" si="17"/>
        <v>1</v>
      </c>
      <c r="B294" s="127">
        <f t="shared" si="16"/>
        <v>0</v>
      </c>
      <c r="C294" s="127">
        <f t="shared" si="18"/>
        <v>0</v>
      </c>
      <c r="D294" s="127"/>
      <c r="Q294" s="141">
        <f t="shared" si="19"/>
        <v>0</v>
      </c>
    </row>
    <row r="295" spans="1:17" ht="15" x14ac:dyDescent="0.25">
      <c r="A295" s="127">
        <f t="shared" si="17"/>
        <v>1</v>
      </c>
      <c r="B295" s="127">
        <f t="shared" si="16"/>
        <v>0</v>
      </c>
      <c r="C295" s="127">
        <f t="shared" si="18"/>
        <v>0</v>
      </c>
      <c r="D295" s="127"/>
      <c r="Q295" s="141">
        <f t="shared" si="19"/>
        <v>0</v>
      </c>
    </row>
    <row r="296" spans="1:17" ht="15" x14ac:dyDescent="0.25">
      <c r="A296" s="127">
        <f t="shared" si="17"/>
        <v>1</v>
      </c>
      <c r="B296" s="127">
        <f t="shared" si="16"/>
        <v>0</v>
      </c>
      <c r="C296" s="127">
        <f t="shared" si="18"/>
        <v>0</v>
      </c>
      <c r="D296" s="127"/>
      <c r="Q296" s="141">
        <f t="shared" si="19"/>
        <v>0</v>
      </c>
    </row>
    <row r="297" spans="1:17" ht="15" x14ac:dyDescent="0.25">
      <c r="A297" s="127">
        <f t="shared" si="17"/>
        <v>1</v>
      </c>
      <c r="B297" s="127">
        <f t="shared" si="16"/>
        <v>0</v>
      </c>
      <c r="C297" s="127">
        <f t="shared" si="18"/>
        <v>0</v>
      </c>
      <c r="D297" s="127"/>
      <c r="Q297" s="141">
        <f t="shared" si="19"/>
        <v>0</v>
      </c>
    </row>
    <row r="298" spans="1:17" ht="15" x14ac:dyDescent="0.25">
      <c r="A298" s="127">
        <f t="shared" si="17"/>
        <v>1</v>
      </c>
      <c r="B298" s="127">
        <f t="shared" si="16"/>
        <v>0</v>
      </c>
      <c r="C298" s="127">
        <f t="shared" si="18"/>
        <v>0</v>
      </c>
      <c r="D298" s="127"/>
      <c r="Q298" s="141">
        <f t="shared" si="19"/>
        <v>0</v>
      </c>
    </row>
    <row r="299" spans="1:17" ht="15" x14ac:dyDescent="0.25">
      <c r="A299" s="127">
        <f t="shared" si="17"/>
        <v>1</v>
      </c>
      <c r="B299" s="127">
        <f t="shared" si="16"/>
        <v>0</v>
      </c>
      <c r="C299" s="127">
        <f t="shared" si="18"/>
        <v>0</v>
      </c>
      <c r="D299" s="127"/>
      <c r="Q299" s="141">
        <f t="shared" si="19"/>
        <v>0</v>
      </c>
    </row>
    <row r="300" spans="1:17" ht="15" x14ac:dyDescent="0.25">
      <c r="A300" s="127">
        <f t="shared" si="17"/>
        <v>1</v>
      </c>
      <c r="B300" s="127">
        <f t="shared" si="16"/>
        <v>0</v>
      </c>
      <c r="C300" s="127">
        <f t="shared" si="18"/>
        <v>0</v>
      </c>
      <c r="D300" s="127"/>
      <c r="Q300" s="141">
        <f t="shared" si="19"/>
        <v>0</v>
      </c>
    </row>
    <row r="301" spans="1:17" ht="15" x14ac:dyDescent="0.25">
      <c r="A301" s="127">
        <f t="shared" si="17"/>
        <v>1</v>
      </c>
      <c r="B301" s="127">
        <f t="shared" si="16"/>
        <v>0</v>
      </c>
      <c r="C301" s="127">
        <f t="shared" si="18"/>
        <v>0</v>
      </c>
      <c r="D301" s="127"/>
      <c r="Q301" s="141">
        <f t="shared" si="19"/>
        <v>0</v>
      </c>
    </row>
    <row r="302" spans="1:17" ht="15" x14ac:dyDescent="0.25">
      <c r="A302" s="127">
        <f t="shared" si="17"/>
        <v>1</v>
      </c>
      <c r="B302" s="127">
        <f t="shared" si="16"/>
        <v>0</v>
      </c>
      <c r="C302" s="127">
        <f t="shared" si="18"/>
        <v>0</v>
      </c>
      <c r="D302" s="127"/>
      <c r="Q302" s="141">
        <f t="shared" si="19"/>
        <v>0</v>
      </c>
    </row>
    <row r="303" spans="1:17" ht="15" x14ac:dyDescent="0.25">
      <c r="A303" s="127">
        <f t="shared" si="17"/>
        <v>1</v>
      </c>
      <c r="B303" s="127">
        <f t="shared" si="16"/>
        <v>0</v>
      </c>
      <c r="C303" s="127">
        <f t="shared" si="18"/>
        <v>0</v>
      </c>
      <c r="D303" s="127"/>
      <c r="Q303" s="141">
        <f t="shared" si="19"/>
        <v>0</v>
      </c>
    </row>
    <row r="304" spans="1:17" ht="15" x14ac:dyDescent="0.25">
      <c r="A304" s="127">
        <f t="shared" si="17"/>
        <v>1</v>
      </c>
      <c r="B304" s="127">
        <f t="shared" si="16"/>
        <v>0</v>
      </c>
      <c r="C304" s="127">
        <f t="shared" si="18"/>
        <v>0</v>
      </c>
      <c r="D304" s="127"/>
      <c r="Q304" s="141">
        <f t="shared" si="19"/>
        <v>0</v>
      </c>
    </row>
    <row r="305" spans="1:17" ht="15" x14ac:dyDescent="0.25">
      <c r="A305" s="127">
        <f t="shared" si="17"/>
        <v>1</v>
      </c>
      <c r="B305" s="127">
        <f t="shared" si="16"/>
        <v>0</v>
      </c>
      <c r="C305" s="127">
        <f t="shared" si="18"/>
        <v>0</v>
      </c>
      <c r="D305" s="127"/>
      <c r="Q305" s="141">
        <f t="shared" si="19"/>
        <v>0</v>
      </c>
    </row>
    <row r="306" spans="1:17" ht="15" x14ac:dyDescent="0.25">
      <c r="A306" s="127">
        <f t="shared" si="17"/>
        <v>1</v>
      </c>
      <c r="B306" s="127">
        <f t="shared" si="16"/>
        <v>0</v>
      </c>
      <c r="C306" s="127">
        <f t="shared" si="18"/>
        <v>0</v>
      </c>
      <c r="D306" s="127"/>
      <c r="Q306" s="141">
        <f t="shared" si="19"/>
        <v>0</v>
      </c>
    </row>
    <row r="307" spans="1:17" ht="15" x14ac:dyDescent="0.25">
      <c r="A307" s="127">
        <f t="shared" si="17"/>
        <v>1</v>
      </c>
      <c r="B307" s="127">
        <f t="shared" si="16"/>
        <v>0</v>
      </c>
      <c r="C307" s="127">
        <f t="shared" si="18"/>
        <v>0</v>
      </c>
      <c r="D307" s="127"/>
      <c r="Q307" s="141">
        <f t="shared" si="19"/>
        <v>0</v>
      </c>
    </row>
    <row r="308" spans="1:17" ht="15" x14ac:dyDescent="0.25">
      <c r="A308" s="127">
        <f t="shared" si="17"/>
        <v>1</v>
      </c>
      <c r="B308" s="127">
        <f t="shared" si="16"/>
        <v>0</v>
      </c>
      <c r="C308" s="127">
        <f t="shared" si="18"/>
        <v>0</v>
      </c>
      <c r="D308" s="127"/>
      <c r="Q308" s="141">
        <f t="shared" si="19"/>
        <v>0</v>
      </c>
    </row>
    <row r="309" spans="1:17" ht="15" x14ac:dyDescent="0.25">
      <c r="A309" s="127">
        <f t="shared" si="17"/>
        <v>1</v>
      </c>
      <c r="B309" s="127">
        <f t="shared" si="16"/>
        <v>0</v>
      </c>
      <c r="C309" s="127">
        <f t="shared" si="18"/>
        <v>0</v>
      </c>
      <c r="D309" s="127"/>
      <c r="Q309" s="141">
        <f t="shared" si="19"/>
        <v>0</v>
      </c>
    </row>
    <row r="310" spans="1:17" ht="15" x14ac:dyDescent="0.25">
      <c r="A310" s="127">
        <f t="shared" si="17"/>
        <v>1</v>
      </c>
      <c r="B310" s="127">
        <f t="shared" si="16"/>
        <v>0</v>
      </c>
      <c r="C310" s="127">
        <f t="shared" si="18"/>
        <v>0</v>
      </c>
      <c r="D310" s="127"/>
      <c r="Q310" s="141">
        <f t="shared" si="19"/>
        <v>0</v>
      </c>
    </row>
    <row r="311" spans="1:17" ht="15" x14ac:dyDescent="0.25">
      <c r="A311" s="127">
        <f t="shared" si="17"/>
        <v>1</v>
      </c>
      <c r="B311" s="127">
        <f t="shared" si="16"/>
        <v>0</v>
      </c>
      <c r="C311" s="127">
        <f t="shared" si="18"/>
        <v>0</v>
      </c>
      <c r="D311" s="127"/>
      <c r="Q311" s="141">
        <f t="shared" si="19"/>
        <v>0</v>
      </c>
    </row>
    <row r="312" spans="1:17" ht="15" x14ac:dyDescent="0.25">
      <c r="A312" s="127">
        <f t="shared" si="17"/>
        <v>1</v>
      </c>
      <c r="B312" s="127">
        <f t="shared" si="16"/>
        <v>0</v>
      </c>
      <c r="C312" s="127">
        <f t="shared" si="18"/>
        <v>0</v>
      </c>
      <c r="D312" s="127"/>
      <c r="Q312" s="141">
        <f t="shared" si="19"/>
        <v>0</v>
      </c>
    </row>
    <row r="313" spans="1:17" ht="15" x14ac:dyDescent="0.25">
      <c r="A313" s="127">
        <f t="shared" si="17"/>
        <v>1</v>
      </c>
      <c r="B313" s="127">
        <f t="shared" si="16"/>
        <v>0</v>
      </c>
      <c r="C313" s="127">
        <f t="shared" si="18"/>
        <v>0</v>
      </c>
      <c r="D313" s="127"/>
      <c r="Q313" s="141">
        <f t="shared" si="19"/>
        <v>0</v>
      </c>
    </row>
    <row r="314" spans="1:17" ht="15" x14ac:dyDescent="0.25">
      <c r="A314" s="127">
        <f t="shared" si="17"/>
        <v>1</v>
      </c>
      <c r="B314" s="127">
        <f t="shared" si="16"/>
        <v>0</v>
      </c>
      <c r="C314" s="127">
        <f t="shared" si="18"/>
        <v>0</v>
      </c>
      <c r="D314" s="127"/>
      <c r="Q314" s="141">
        <f t="shared" si="19"/>
        <v>0</v>
      </c>
    </row>
    <row r="315" spans="1:17" ht="15" x14ac:dyDescent="0.25">
      <c r="A315" s="127">
        <f t="shared" si="17"/>
        <v>1</v>
      </c>
      <c r="B315" s="127">
        <f t="shared" si="16"/>
        <v>0</v>
      </c>
      <c r="C315" s="127">
        <f t="shared" si="18"/>
        <v>0</v>
      </c>
      <c r="D315" s="127"/>
      <c r="Q315" s="141">
        <f t="shared" si="19"/>
        <v>0</v>
      </c>
    </row>
    <row r="316" spans="1:17" ht="15" x14ac:dyDescent="0.25">
      <c r="A316" s="127">
        <f t="shared" si="17"/>
        <v>1</v>
      </c>
      <c r="B316" s="127">
        <f t="shared" si="16"/>
        <v>0</v>
      </c>
      <c r="C316" s="127">
        <f t="shared" si="18"/>
        <v>0</v>
      </c>
      <c r="D316" s="127"/>
      <c r="Q316" s="141">
        <f t="shared" si="19"/>
        <v>0</v>
      </c>
    </row>
    <row r="317" spans="1:17" ht="15" x14ac:dyDescent="0.25">
      <c r="A317" s="127">
        <f t="shared" si="17"/>
        <v>1</v>
      </c>
      <c r="B317" s="127">
        <f t="shared" si="16"/>
        <v>0</v>
      </c>
      <c r="C317" s="127">
        <f t="shared" si="18"/>
        <v>0</v>
      </c>
      <c r="D317" s="127"/>
      <c r="Q317" s="141">
        <f t="shared" si="19"/>
        <v>0</v>
      </c>
    </row>
    <row r="318" spans="1:17" ht="15" x14ac:dyDescent="0.25">
      <c r="A318" s="127">
        <f t="shared" si="17"/>
        <v>1</v>
      </c>
      <c r="B318" s="127">
        <f t="shared" si="16"/>
        <v>0</v>
      </c>
      <c r="C318" s="127">
        <f t="shared" si="18"/>
        <v>0</v>
      </c>
      <c r="D318" s="127"/>
      <c r="Q318" s="141">
        <f t="shared" si="19"/>
        <v>0</v>
      </c>
    </row>
    <row r="319" spans="1:17" ht="15" x14ac:dyDescent="0.25">
      <c r="A319" s="127">
        <f t="shared" si="17"/>
        <v>1</v>
      </c>
      <c r="B319" s="127">
        <f t="shared" si="16"/>
        <v>0</v>
      </c>
      <c r="C319" s="127">
        <f t="shared" si="18"/>
        <v>0</v>
      </c>
      <c r="D319" s="127"/>
      <c r="Q319" s="141">
        <f t="shared" si="19"/>
        <v>0</v>
      </c>
    </row>
    <row r="320" spans="1:17" ht="15" x14ac:dyDescent="0.25">
      <c r="A320" s="127">
        <f t="shared" si="17"/>
        <v>1</v>
      </c>
      <c r="B320" s="127">
        <f t="shared" si="16"/>
        <v>0</v>
      </c>
      <c r="C320" s="127">
        <f t="shared" si="18"/>
        <v>0</v>
      </c>
      <c r="D320" s="127"/>
      <c r="Q320" s="141">
        <f t="shared" si="19"/>
        <v>0</v>
      </c>
    </row>
    <row r="321" spans="1:17" ht="15" x14ac:dyDescent="0.25">
      <c r="A321" s="127">
        <f t="shared" si="17"/>
        <v>1</v>
      </c>
      <c r="B321" s="127">
        <f t="shared" si="16"/>
        <v>0</v>
      </c>
      <c r="C321" s="127">
        <f t="shared" si="18"/>
        <v>0</v>
      </c>
      <c r="D321" s="127"/>
      <c r="Q321" s="141">
        <f t="shared" si="19"/>
        <v>0</v>
      </c>
    </row>
    <row r="322" spans="1:17" ht="15" x14ac:dyDescent="0.25">
      <c r="A322" s="127">
        <f t="shared" si="17"/>
        <v>1</v>
      </c>
      <c r="B322" s="127">
        <f t="shared" si="16"/>
        <v>0</v>
      </c>
      <c r="C322" s="127">
        <f t="shared" si="18"/>
        <v>0</v>
      </c>
      <c r="D322" s="127"/>
      <c r="Q322" s="141">
        <f t="shared" si="19"/>
        <v>0</v>
      </c>
    </row>
    <row r="323" spans="1:17" ht="15" x14ac:dyDescent="0.25">
      <c r="A323" s="127">
        <f t="shared" si="17"/>
        <v>1</v>
      </c>
      <c r="B323" s="127">
        <f t="shared" si="16"/>
        <v>0</v>
      </c>
      <c r="C323" s="127">
        <f t="shared" si="18"/>
        <v>0</v>
      </c>
      <c r="D323" s="127"/>
      <c r="Q323" s="141">
        <f t="shared" si="19"/>
        <v>0</v>
      </c>
    </row>
    <row r="324" spans="1:17" ht="15" x14ac:dyDescent="0.25">
      <c r="A324" s="127">
        <f t="shared" si="17"/>
        <v>1</v>
      </c>
      <c r="B324" s="127">
        <f t="shared" si="16"/>
        <v>0</v>
      </c>
      <c r="C324" s="127">
        <f t="shared" si="18"/>
        <v>0</v>
      </c>
      <c r="D324" s="127"/>
      <c r="Q324" s="141">
        <f t="shared" si="19"/>
        <v>0</v>
      </c>
    </row>
    <row r="325" spans="1:17" ht="15" x14ac:dyDescent="0.25">
      <c r="A325" s="127">
        <f t="shared" si="17"/>
        <v>1</v>
      </c>
      <c r="B325" s="127">
        <f t="shared" si="16"/>
        <v>0</v>
      </c>
      <c r="C325" s="127">
        <f t="shared" si="18"/>
        <v>0</v>
      </c>
      <c r="D325" s="127"/>
      <c r="Q325" s="141">
        <f t="shared" si="19"/>
        <v>0</v>
      </c>
    </row>
    <row r="326" spans="1:17" ht="15" x14ac:dyDescent="0.25">
      <c r="A326" s="127">
        <f t="shared" si="17"/>
        <v>1</v>
      </c>
      <c r="B326" s="127">
        <f t="shared" si="16"/>
        <v>0</v>
      </c>
      <c r="C326" s="127">
        <f t="shared" si="18"/>
        <v>0</v>
      </c>
      <c r="D326" s="127"/>
      <c r="Q326" s="141">
        <f t="shared" si="19"/>
        <v>0</v>
      </c>
    </row>
    <row r="327" spans="1:17" ht="15" x14ac:dyDescent="0.25">
      <c r="A327" s="127">
        <f t="shared" si="17"/>
        <v>1</v>
      </c>
      <c r="B327" s="127">
        <f t="shared" si="16"/>
        <v>0</v>
      </c>
      <c r="C327" s="127">
        <f t="shared" si="18"/>
        <v>0</v>
      </c>
      <c r="D327" s="127"/>
      <c r="Q327" s="141">
        <f t="shared" si="19"/>
        <v>0</v>
      </c>
    </row>
    <row r="328" spans="1:17" ht="15" x14ac:dyDescent="0.25">
      <c r="A328" s="127">
        <f t="shared" si="17"/>
        <v>1</v>
      </c>
      <c r="B328" s="127">
        <f t="shared" si="16"/>
        <v>0</v>
      </c>
      <c r="C328" s="127">
        <f t="shared" si="18"/>
        <v>0</v>
      </c>
      <c r="D328" s="127"/>
      <c r="Q328" s="141">
        <f t="shared" si="19"/>
        <v>0</v>
      </c>
    </row>
    <row r="329" spans="1:17" ht="15" x14ac:dyDescent="0.25">
      <c r="A329" s="127">
        <f t="shared" si="17"/>
        <v>1</v>
      </c>
      <c r="B329" s="127">
        <f t="shared" si="16"/>
        <v>0</v>
      </c>
      <c r="C329" s="127">
        <f t="shared" si="18"/>
        <v>0</v>
      </c>
      <c r="D329" s="127"/>
      <c r="Q329" s="141">
        <f t="shared" si="19"/>
        <v>0</v>
      </c>
    </row>
    <row r="330" spans="1:17" ht="15" x14ac:dyDescent="0.25">
      <c r="A330" s="127">
        <f t="shared" si="17"/>
        <v>1</v>
      </c>
      <c r="B330" s="127">
        <f t="shared" si="16"/>
        <v>0</v>
      </c>
      <c r="C330" s="127">
        <f t="shared" si="18"/>
        <v>0</v>
      </c>
      <c r="D330" s="127"/>
      <c r="Q330" s="141">
        <f t="shared" si="19"/>
        <v>0</v>
      </c>
    </row>
    <row r="331" spans="1:17" ht="15" x14ac:dyDescent="0.25">
      <c r="A331" s="127">
        <f t="shared" si="17"/>
        <v>1</v>
      </c>
      <c r="B331" s="127">
        <f t="shared" si="16"/>
        <v>0</v>
      </c>
      <c r="C331" s="127">
        <f t="shared" si="18"/>
        <v>0</v>
      </c>
      <c r="D331" s="127"/>
      <c r="Q331" s="141">
        <f t="shared" si="19"/>
        <v>0</v>
      </c>
    </row>
    <row r="332" spans="1:17" ht="15" x14ac:dyDescent="0.25">
      <c r="A332" s="127">
        <f t="shared" si="17"/>
        <v>1</v>
      </c>
      <c r="B332" s="127">
        <f t="shared" si="16"/>
        <v>0</v>
      </c>
      <c r="C332" s="127">
        <f t="shared" si="18"/>
        <v>0</v>
      </c>
      <c r="D332" s="127"/>
      <c r="Q332" s="141">
        <f t="shared" si="19"/>
        <v>0</v>
      </c>
    </row>
    <row r="333" spans="1:17" ht="15" x14ac:dyDescent="0.25">
      <c r="A333" s="127">
        <f t="shared" si="17"/>
        <v>1</v>
      </c>
      <c r="B333" s="127">
        <f t="shared" si="16"/>
        <v>0</v>
      </c>
      <c r="C333" s="127">
        <f t="shared" si="18"/>
        <v>0</v>
      </c>
      <c r="D333" s="127"/>
      <c r="Q333" s="141">
        <f t="shared" si="19"/>
        <v>0</v>
      </c>
    </row>
    <row r="334" spans="1:17" ht="15" x14ac:dyDescent="0.25">
      <c r="A334" s="127">
        <f t="shared" si="17"/>
        <v>1</v>
      </c>
      <c r="B334" s="127">
        <f t="shared" ref="B334:B397" si="20">IF(Q334="",1,IF(COUNT(E334:P334)&gt;0,1,0))</f>
        <v>0</v>
      </c>
      <c r="C334" s="127">
        <f t="shared" si="18"/>
        <v>0</v>
      </c>
      <c r="D334" s="127"/>
      <c r="Q334" s="141">
        <f t="shared" si="19"/>
        <v>0</v>
      </c>
    </row>
    <row r="335" spans="1:17" ht="15" x14ac:dyDescent="0.25">
      <c r="A335" s="127">
        <f t="shared" ref="A335:A398" si="21">IF(AND(Q335="",D335=""),0,1)</f>
        <v>1</v>
      </c>
      <c r="B335" s="127">
        <f t="shared" si="20"/>
        <v>0</v>
      </c>
      <c r="C335" s="127">
        <f t="shared" ref="C335:C398" si="22">IF(B335=0,D335,C334)</f>
        <v>0</v>
      </c>
      <c r="D335" s="127"/>
      <c r="Q335" s="141">
        <f t="shared" ref="Q335:Q364" si="23">IF(COUNT(E335:P335)="","",MAX(E335,I335,M335))</f>
        <v>0</v>
      </c>
    </row>
    <row r="336" spans="1:17" ht="15" x14ac:dyDescent="0.25">
      <c r="A336" s="127">
        <f t="shared" si="21"/>
        <v>1</v>
      </c>
      <c r="B336" s="127">
        <f t="shared" si="20"/>
        <v>0</v>
      </c>
      <c r="C336" s="127">
        <f t="shared" si="22"/>
        <v>0</v>
      </c>
      <c r="D336" s="127"/>
      <c r="Q336" s="141">
        <f t="shared" si="23"/>
        <v>0</v>
      </c>
    </row>
    <row r="337" spans="1:17" ht="15" x14ac:dyDescent="0.25">
      <c r="A337" s="127">
        <f t="shared" si="21"/>
        <v>1</v>
      </c>
      <c r="B337" s="127">
        <f t="shared" si="20"/>
        <v>0</v>
      </c>
      <c r="C337" s="127">
        <f t="shared" si="22"/>
        <v>0</v>
      </c>
      <c r="D337" s="127"/>
      <c r="Q337" s="141">
        <f t="shared" si="23"/>
        <v>0</v>
      </c>
    </row>
    <row r="338" spans="1:17" ht="15" x14ac:dyDescent="0.25">
      <c r="A338" s="127">
        <f t="shared" si="21"/>
        <v>1</v>
      </c>
      <c r="B338" s="127">
        <f t="shared" si="20"/>
        <v>0</v>
      </c>
      <c r="C338" s="127">
        <f t="shared" si="22"/>
        <v>0</v>
      </c>
      <c r="D338" s="127"/>
      <c r="Q338" s="141">
        <f t="shared" si="23"/>
        <v>0</v>
      </c>
    </row>
    <row r="339" spans="1:17" ht="15" x14ac:dyDescent="0.25">
      <c r="A339" s="127">
        <f t="shared" si="21"/>
        <v>1</v>
      </c>
      <c r="B339" s="127">
        <f t="shared" si="20"/>
        <v>0</v>
      </c>
      <c r="C339" s="127">
        <f t="shared" si="22"/>
        <v>0</v>
      </c>
      <c r="D339" s="127"/>
      <c r="Q339" s="141">
        <f t="shared" si="23"/>
        <v>0</v>
      </c>
    </row>
    <row r="340" spans="1:17" ht="15" x14ac:dyDescent="0.25">
      <c r="A340" s="127">
        <f t="shared" si="21"/>
        <v>1</v>
      </c>
      <c r="B340" s="127">
        <f t="shared" si="20"/>
        <v>0</v>
      </c>
      <c r="C340" s="127">
        <f t="shared" si="22"/>
        <v>0</v>
      </c>
      <c r="D340" s="127"/>
      <c r="Q340" s="141">
        <f t="shared" si="23"/>
        <v>0</v>
      </c>
    </row>
    <row r="341" spans="1:17" ht="15" x14ac:dyDescent="0.25">
      <c r="A341" s="127">
        <f t="shared" si="21"/>
        <v>1</v>
      </c>
      <c r="B341" s="127">
        <f t="shared" si="20"/>
        <v>0</v>
      </c>
      <c r="C341" s="127">
        <f t="shared" si="22"/>
        <v>0</v>
      </c>
      <c r="D341" s="127"/>
      <c r="Q341" s="141">
        <f t="shared" si="23"/>
        <v>0</v>
      </c>
    </row>
    <row r="342" spans="1:17" ht="15" x14ac:dyDescent="0.25">
      <c r="A342" s="127">
        <f t="shared" si="21"/>
        <v>1</v>
      </c>
      <c r="B342" s="127">
        <f t="shared" si="20"/>
        <v>0</v>
      </c>
      <c r="C342" s="127">
        <f t="shared" si="22"/>
        <v>0</v>
      </c>
      <c r="D342" s="127"/>
      <c r="Q342" s="141">
        <f t="shared" si="23"/>
        <v>0</v>
      </c>
    </row>
    <row r="343" spans="1:17" ht="15" x14ac:dyDescent="0.25">
      <c r="A343" s="127">
        <f t="shared" si="21"/>
        <v>1</v>
      </c>
      <c r="B343" s="127">
        <f t="shared" si="20"/>
        <v>0</v>
      </c>
      <c r="C343" s="127">
        <f t="shared" si="22"/>
        <v>0</v>
      </c>
      <c r="D343" s="127"/>
      <c r="Q343" s="141">
        <f t="shared" si="23"/>
        <v>0</v>
      </c>
    </row>
    <row r="344" spans="1:17" ht="15" x14ac:dyDescent="0.25">
      <c r="A344" s="127">
        <f t="shared" si="21"/>
        <v>1</v>
      </c>
      <c r="B344" s="127">
        <f t="shared" si="20"/>
        <v>0</v>
      </c>
      <c r="C344" s="127">
        <f t="shared" si="22"/>
        <v>0</v>
      </c>
      <c r="D344" s="127"/>
      <c r="Q344" s="141">
        <f t="shared" si="23"/>
        <v>0</v>
      </c>
    </row>
    <row r="345" spans="1:17" ht="15" x14ac:dyDescent="0.25">
      <c r="A345" s="127">
        <f t="shared" si="21"/>
        <v>1</v>
      </c>
      <c r="B345" s="127">
        <f t="shared" si="20"/>
        <v>0</v>
      </c>
      <c r="C345" s="127">
        <f t="shared" si="22"/>
        <v>0</v>
      </c>
      <c r="D345" s="127"/>
      <c r="Q345" s="141">
        <f t="shared" si="23"/>
        <v>0</v>
      </c>
    </row>
    <row r="346" spans="1:17" ht="15" x14ac:dyDescent="0.25">
      <c r="A346" s="127">
        <f t="shared" si="21"/>
        <v>1</v>
      </c>
      <c r="B346" s="127">
        <f t="shared" si="20"/>
        <v>0</v>
      </c>
      <c r="C346" s="127">
        <f t="shared" si="22"/>
        <v>0</v>
      </c>
      <c r="D346" s="127"/>
      <c r="Q346" s="141">
        <f t="shared" si="23"/>
        <v>0</v>
      </c>
    </row>
    <row r="347" spans="1:17" ht="15" x14ac:dyDescent="0.25">
      <c r="A347" s="127">
        <f t="shared" si="21"/>
        <v>1</v>
      </c>
      <c r="B347" s="127">
        <f t="shared" si="20"/>
        <v>0</v>
      </c>
      <c r="C347" s="127">
        <f t="shared" si="22"/>
        <v>0</v>
      </c>
      <c r="D347" s="127"/>
      <c r="Q347" s="141">
        <f t="shared" si="23"/>
        <v>0</v>
      </c>
    </row>
    <row r="348" spans="1:17" ht="15" x14ac:dyDescent="0.25">
      <c r="A348" s="127">
        <f t="shared" si="21"/>
        <v>1</v>
      </c>
      <c r="B348" s="127">
        <f t="shared" si="20"/>
        <v>0</v>
      </c>
      <c r="C348" s="127">
        <f t="shared" si="22"/>
        <v>0</v>
      </c>
      <c r="D348" s="127"/>
      <c r="Q348" s="141">
        <f t="shared" si="23"/>
        <v>0</v>
      </c>
    </row>
    <row r="349" spans="1:17" ht="15" x14ac:dyDescent="0.25">
      <c r="A349" s="127">
        <f t="shared" si="21"/>
        <v>1</v>
      </c>
      <c r="B349" s="127">
        <f t="shared" si="20"/>
        <v>0</v>
      </c>
      <c r="C349" s="127">
        <f t="shared" si="22"/>
        <v>0</v>
      </c>
      <c r="D349" s="127"/>
      <c r="Q349" s="141">
        <f t="shared" si="23"/>
        <v>0</v>
      </c>
    </row>
    <row r="350" spans="1:17" ht="15" x14ac:dyDescent="0.25">
      <c r="A350" s="127">
        <f t="shared" si="21"/>
        <v>1</v>
      </c>
      <c r="B350" s="127">
        <f t="shared" si="20"/>
        <v>0</v>
      </c>
      <c r="C350" s="127">
        <f t="shared" si="22"/>
        <v>0</v>
      </c>
      <c r="D350" s="127"/>
      <c r="Q350" s="141">
        <f t="shared" si="23"/>
        <v>0</v>
      </c>
    </row>
    <row r="351" spans="1:17" ht="15" x14ac:dyDescent="0.25">
      <c r="A351" s="127">
        <f t="shared" si="21"/>
        <v>1</v>
      </c>
      <c r="B351" s="127">
        <f t="shared" si="20"/>
        <v>0</v>
      </c>
      <c r="C351" s="127">
        <f t="shared" si="22"/>
        <v>0</v>
      </c>
      <c r="D351" s="127"/>
      <c r="Q351" s="141">
        <f t="shared" si="23"/>
        <v>0</v>
      </c>
    </row>
    <row r="352" spans="1:17" ht="15" x14ac:dyDescent="0.25">
      <c r="A352" s="127">
        <f t="shared" si="21"/>
        <v>1</v>
      </c>
      <c r="B352" s="127">
        <f t="shared" si="20"/>
        <v>0</v>
      </c>
      <c r="C352" s="127">
        <f t="shared" si="22"/>
        <v>0</v>
      </c>
      <c r="D352" s="127"/>
      <c r="Q352" s="141">
        <f t="shared" si="23"/>
        <v>0</v>
      </c>
    </row>
    <row r="353" spans="1:17" ht="15" x14ac:dyDescent="0.25">
      <c r="A353" s="127">
        <f t="shared" si="21"/>
        <v>1</v>
      </c>
      <c r="B353" s="127">
        <f t="shared" si="20"/>
        <v>0</v>
      </c>
      <c r="C353" s="127">
        <f t="shared" si="22"/>
        <v>0</v>
      </c>
      <c r="D353" s="127"/>
      <c r="Q353" s="141">
        <f t="shared" si="23"/>
        <v>0</v>
      </c>
    </row>
    <row r="354" spans="1:17" ht="15" x14ac:dyDescent="0.25">
      <c r="A354" s="127">
        <f t="shared" si="21"/>
        <v>1</v>
      </c>
      <c r="B354" s="127">
        <f t="shared" si="20"/>
        <v>0</v>
      </c>
      <c r="C354" s="127">
        <f t="shared" si="22"/>
        <v>0</v>
      </c>
      <c r="D354" s="127"/>
      <c r="Q354" s="141">
        <f t="shared" si="23"/>
        <v>0</v>
      </c>
    </row>
    <row r="355" spans="1:17" ht="15" x14ac:dyDescent="0.25">
      <c r="A355" s="127">
        <f t="shared" si="21"/>
        <v>1</v>
      </c>
      <c r="B355" s="127">
        <f t="shared" si="20"/>
        <v>0</v>
      </c>
      <c r="C355" s="127">
        <f t="shared" si="22"/>
        <v>0</v>
      </c>
      <c r="D355" s="127"/>
      <c r="Q355" s="141">
        <f t="shared" si="23"/>
        <v>0</v>
      </c>
    </row>
    <row r="356" spans="1:17" ht="15" x14ac:dyDescent="0.25">
      <c r="A356" s="127">
        <f t="shared" si="21"/>
        <v>1</v>
      </c>
      <c r="B356" s="127">
        <f t="shared" si="20"/>
        <v>0</v>
      </c>
      <c r="C356" s="127">
        <f t="shared" si="22"/>
        <v>0</v>
      </c>
      <c r="D356" s="127"/>
      <c r="Q356" s="141">
        <f t="shared" si="23"/>
        <v>0</v>
      </c>
    </row>
    <row r="357" spans="1:17" ht="15" x14ac:dyDescent="0.25">
      <c r="A357" s="127">
        <f t="shared" si="21"/>
        <v>1</v>
      </c>
      <c r="B357" s="127">
        <f t="shared" si="20"/>
        <v>0</v>
      </c>
      <c r="C357" s="127">
        <f t="shared" si="22"/>
        <v>0</v>
      </c>
      <c r="D357" s="127"/>
      <c r="Q357" s="141">
        <f t="shared" si="23"/>
        <v>0</v>
      </c>
    </row>
    <row r="358" spans="1:17" ht="15" x14ac:dyDescent="0.25">
      <c r="A358" s="127">
        <f t="shared" si="21"/>
        <v>1</v>
      </c>
      <c r="B358" s="127">
        <f t="shared" si="20"/>
        <v>0</v>
      </c>
      <c r="C358" s="127">
        <f t="shared" si="22"/>
        <v>0</v>
      </c>
      <c r="D358" s="127"/>
      <c r="Q358" s="141">
        <f t="shared" si="23"/>
        <v>0</v>
      </c>
    </row>
    <row r="359" spans="1:17" ht="15" x14ac:dyDescent="0.25">
      <c r="A359" s="127">
        <f t="shared" si="21"/>
        <v>1</v>
      </c>
      <c r="B359" s="127">
        <f t="shared" si="20"/>
        <v>0</v>
      </c>
      <c r="C359" s="127">
        <f t="shared" si="22"/>
        <v>0</v>
      </c>
      <c r="D359" s="127"/>
      <c r="Q359" s="141">
        <f t="shared" si="23"/>
        <v>0</v>
      </c>
    </row>
    <row r="360" spans="1:17" ht="15" x14ac:dyDescent="0.25">
      <c r="A360" s="127">
        <f t="shared" si="21"/>
        <v>1</v>
      </c>
      <c r="B360" s="127">
        <f t="shared" si="20"/>
        <v>0</v>
      </c>
      <c r="C360" s="127">
        <f t="shared" si="22"/>
        <v>0</v>
      </c>
      <c r="D360" s="127"/>
      <c r="Q360" s="141">
        <f t="shared" si="23"/>
        <v>0</v>
      </c>
    </row>
    <row r="361" spans="1:17" ht="15" x14ac:dyDescent="0.25">
      <c r="A361" s="127">
        <f t="shared" si="21"/>
        <v>1</v>
      </c>
      <c r="B361" s="127">
        <f t="shared" si="20"/>
        <v>0</v>
      </c>
      <c r="C361" s="127">
        <f t="shared" si="22"/>
        <v>0</v>
      </c>
      <c r="D361" s="127"/>
      <c r="Q361" s="141">
        <f t="shared" si="23"/>
        <v>0</v>
      </c>
    </row>
    <row r="362" spans="1:17" ht="15" x14ac:dyDescent="0.25">
      <c r="A362" s="127">
        <f t="shared" si="21"/>
        <v>1</v>
      </c>
      <c r="B362" s="127">
        <f t="shared" si="20"/>
        <v>0</v>
      </c>
      <c r="C362" s="127">
        <f t="shared" si="22"/>
        <v>0</v>
      </c>
      <c r="D362" s="127"/>
      <c r="Q362" s="141">
        <f t="shared" si="23"/>
        <v>0</v>
      </c>
    </row>
    <row r="363" spans="1:17" ht="15" x14ac:dyDescent="0.25">
      <c r="A363" s="127">
        <f t="shared" si="21"/>
        <v>1</v>
      </c>
      <c r="B363" s="127">
        <f t="shared" si="20"/>
        <v>0</v>
      </c>
      <c r="C363" s="127">
        <f t="shared" si="22"/>
        <v>0</v>
      </c>
      <c r="D363" s="127"/>
      <c r="Q363" s="141">
        <f t="shared" si="23"/>
        <v>0</v>
      </c>
    </row>
    <row r="364" spans="1:17" ht="15" x14ac:dyDescent="0.25">
      <c r="A364" s="127">
        <f t="shared" si="21"/>
        <v>1</v>
      </c>
      <c r="B364" s="127">
        <f t="shared" si="20"/>
        <v>0</v>
      </c>
      <c r="C364" s="127">
        <f t="shared" si="22"/>
        <v>0</v>
      </c>
      <c r="D364" s="127"/>
      <c r="Q364" s="141">
        <f t="shared" si="23"/>
        <v>0</v>
      </c>
    </row>
    <row r="365" spans="1:17" x14ac:dyDescent="0.2">
      <c r="A365" s="127">
        <f t="shared" si="21"/>
        <v>0</v>
      </c>
      <c r="B365" s="127">
        <f t="shared" si="20"/>
        <v>1</v>
      </c>
      <c r="C365" s="127">
        <f t="shared" si="22"/>
        <v>0</v>
      </c>
      <c r="D365" s="127"/>
    </row>
    <row r="366" spans="1:17" x14ac:dyDescent="0.2">
      <c r="A366" s="127">
        <f t="shared" si="21"/>
        <v>0</v>
      </c>
      <c r="B366" s="127">
        <f t="shared" si="20"/>
        <v>1</v>
      </c>
      <c r="C366" s="127">
        <f t="shared" si="22"/>
        <v>0</v>
      </c>
      <c r="D366" s="127"/>
    </row>
    <row r="367" spans="1:17" x14ac:dyDescent="0.2">
      <c r="A367" s="127">
        <f t="shared" si="21"/>
        <v>0</v>
      </c>
      <c r="B367" s="127">
        <f t="shared" si="20"/>
        <v>1</v>
      </c>
      <c r="C367" s="127">
        <f t="shared" si="22"/>
        <v>0</v>
      </c>
      <c r="D367" s="127"/>
    </row>
    <row r="368" spans="1:17" x14ac:dyDescent="0.2">
      <c r="A368" s="127">
        <f t="shared" si="21"/>
        <v>0</v>
      </c>
      <c r="B368" s="127">
        <f t="shared" si="20"/>
        <v>1</v>
      </c>
      <c r="C368" s="127">
        <f t="shared" si="22"/>
        <v>0</v>
      </c>
      <c r="D368" s="127"/>
    </row>
    <row r="369" spans="1:4" x14ac:dyDescent="0.2">
      <c r="A369" s="127">
        <f t="shared" si="21"/>
        <v>0</v>
      </c>
      <c r="B369" s="127">
        <f t="shared" si="20"/>
        <v>1</v>
      </c>
      <c r="C369" s="127">
        <f t="shared" si="22"/>
        <v>0</v>
      </c>
      <c r="D369" s="127"/>
    </row>
    <row r="370" spans="1:4" x14ac:dyDescent="0.2">
      <c r="A370" s="127">
        <f t="shared" si="21"/>
        <v>0</v>
      </c>
      <c r="B370" s="127">
        <f t="shared" si="20"/>
        <v>1</v>
      </c>
      <c r="C370" s="127">
        <f t="shared" si="22"/>
        <v>0</v>
      </c>
      <c r="D370" s="127"/>
    </row>
    <row r="371" spans="1:4" x14ac:dyDescent="0.2">
      <c r="A371" s="127">
        <f t="shared" si="21"/>
        <v>0</v>
      </c>
      <c r="B371" s="127">
        <f t="shared" si="20"/>
        <v>1</v>
      </c>
      <c r="C371" s="127">
        <f t="shared" si="22"/>
        <v>0</v>
      </c>
      <c r="D371" s="127"/>
    </row>
    <row r="372" spans="1:4" x14ac:dyDescent="0.2">
      <c r="A372" s="127">
        <f t="shared" si="21"/>
        <v>0</v>
      </c>
      <c r="B372" s="127">
        <f t="shared" si="20"/>
        <v>1</v>
      </c>
      <c r="C372" s="127">
        <f t="shared" si="22"/>
        <v>0</v>
      </c>
      <c r="D372" s="127"/>
    </row>
    <row r="373" spans="1:4" x14ac:dyDescent="0.2">
      <c r="A373" s="127">
        <f t="shared" si="21"/>
        <v>0</v>
      </c>
      <c r="B373" s="127">
        <f t="shared" si="20"/>
        <v>1</v>
      </c>
      <c r="C373" s="127">
        <f t="shared" si="22"/>
        <v>0</v>
      </c>
      <c r="D373" s="127"/>
    </row>
    <row r="374" spans="1:4" x14ac:dyDescent="0.2">
      <c r="A374" s="127">
        <f t="shared" si="21"/>
        <v>0</v>
      </c>
      <c r="B374" s="127">
        <f t="shared" si="20"/>
        <v>1</v>
      </c>
      <c r="C374" s="127">
        <f t="shared" si="22"/>
        <v>0</v>
      </c>
      <c r="D374" s="127"/>
    </row>
    <row r="375" spans="1:4" x14ac:dyDescent="0.2">
      <c r="A375" s="127">
        <f t="shared" si="21"/>
        <v>0</v>
      </c>
      <c r="B375" s="127">
        <f t="shared" si="20"/>
        <v>1</v>
      </c>
      <c r="C375" s="127">
        <f t="shared" si="22"/>
        <v>0</v>
      </c>
      <c r="D375" s="127"/>
    </row>
    <row r="376" spans="1:4" x14ac:dyDescent="0.2">
      <c r="A376" s="127">
        <f t="shared" si="21"/>
        <v>0</v>
      </c>
      <c r="B376" s="127">
        <f t="shared" si="20"/>
        <v>1</v>
      </c>
      <c r="C376" s="127">
        <f t="shared" si="22"/>
        <v>0</v>
      </c>
      <c r="D376" s="127"/>
    </row>
    <row r="377" spans="1:4" x14ac:dyDescent="0.2">
      <c r="A377" s="127">
        <f t="shared" si="21"/>
        <v>0</v>
      </c>
      <c r="B377" s="127">
        <f t="shared" si="20"/>
        <v>1</v>
      </c>
      <c r="C377" s="127">
        <f t="shared" si="22"/>
        <v>0</v>
      </c>
      <c r="D377" s="127"/>
    </row>
    <row r="378" spans="1:4" x14ac:dyDescent="0.2">
      <c r="A378" s="127">
        <f t="shared" si="21"/>
        <v>0</v>
      </c>
      <c r="B378" s="127">
        <f t="shared" si="20"/>
        <v>1</v>
      </c>
      <c r="C378" s="127">
        <f t="shared" si="22"/>
        <v>0</v>
      </c>
      <c r="D378" s="127"/>
    </row>
    <row r="379" spans="1:4" x14ac:dyDescent="0.2">
      <c r="A379" s="127">
        <f t="shared" si="21"/>
        <v>0</v>
      </c>
      <c r="B379" s="127">
        <f t="shared" si="20"/>
        <v>1</v>
      </c>
      <c r="C379" s="127">
        <f t="shared" si="22"/>
        <v>0</v>
      </c>
      <c r="D379" s="127"/>
    </row>
    <row r="380" spans="1:4" x14ac:dyDescent="0.2">
      <c r="A380" s="127">
        <f t="shared" si="21"/>
        <v>0</v>
      </c>
      <c r="B380" s="127">
        <f t="shared" si="20"/>
        <v>1</v>
      </c>
      <c r="C380" s="127">
        <f t="shared" si="22"/>
        <v>0</v>
      </c>
      <c r="D380" s="127"/>
    </row>
    <row r="381" spans="1:4" x14ac:dyDescent="0.2">
      <c r="A381" s="127">
        <f t="shared" si="21"/>
        <v>0</v>
      </c>
      <c r="B381" s="127">
        <f t="shared" si="20"/>
        <v>1</v>
      </c>
      <c r="C381" s="127">
        <f t="shared" si="22"/>
        <v>0</v>
      </c>
      <c r="D381" s="127"/>
    </row>
    <row r="382" spans="1:4" x14ac:dyDescent="0.2">
      <c r="A382" s="127">
        <f t="shared" si="21"/>
        <v>0</v>
      </c>
      <c r="B382" s="127">
        <f t="shared" si="20"/>
        <v>1</v>
      </c>
      <c r="C382" s="127">
        <f t="shared" si="22"/>
        <v>0</v>
      </c>
      <c r="D382" s="127"/>
    </row>
    <row r="383" spans="1:4" x14ac:dyDescent="0.2">
      <c r="A383" s="127">
        <f t="shared" si="21"/>
        <v>0</v>
      </c>
      <c r="B383" s="127">
        <f t="shared" si="20"/>
        <v>1</v>
      </c>
      <c r="C383" s="127">
        <f t="shared" si="22"/>
        <v>0</v>
      </c>
      <c r="D383" s="127"/>
    </row>
    <row r="384" spans="1:4" x14ac:dyDescent="0.2">
      <c r="A384" s="127">
        <f t="shared" si="21"/>
        <v>0</v>
      </c>
      <c r="B384" s="127">
        <f t="shared" si="20"/>
        <v>1</v>
      </c>
      <c r="C384" s="127">
        <f t="shared" si="22"/>
        <v>0</v>
      </c>
      <c r="D384" s="127"/>
    </row>
    <row r="385" spans="1:4" x14ac:dyDescent="0.2">
      <c r="A385" s="127">
        <f t="shared" si="21"/>
        <v>0</v>
      </c>
      <c r="B385" s="127">
        <f t="shared" si="20"/>
        <v>1</v>
      </c>
      <c r="C385" s="127">
        <f t="shared" si="22"/>
        <v>0</v>
      </c>
      <c r="D385" s="127"/>
    </row>
    <row r="386" spans="1:4" x14ac:dyDescent="0.2">
      <c r="A386" s="127">
        <f t="shared" si="21"/>
        <v>0</v>
      </c>
      <c r="B386" s="127">
        <f t="shared" si="20"/>
        <v>1</v>
      </c>
      <c r="C386" s="127">
        <f t="shared" si="22"/>
        <v>0</v>
      </c>
      <c r="D386" s="127"/>
    </row>
    <row r="387" spans="1:4" x14ac:dyDescent="0.2">
      <c r="A387" s="127">
        <f t="shared" si="21"/>
        <v>0</v>
      </c>
      <c r="B387" s="127">
        <f t="shared" si="20"/>
        <v>1</v>
      </c>
      <c r="C387" s="127">
        <f t="shared" si="22"/>
        <v>0</v>
      </c>
      <c r="D387" s="127"/>
    </row>
    <row r="388" spans="1:4" x14ac:dyDescent="0.2">
      <c r="A388" s="127">
        <f t="shared" si="21"/>
        <v>0</v>
      </c>
      <c r="B388" s="127">
        <f t="shared" si="20"/>
        <v>1</v>
      </c>
      <c r="C388" s="127">
        <f t="shared" si="22"/>
        <v>0</v>
      </c>
      <c r="D388" s="127"/>
    </row>
    <row r="389" spans="1:4" x14ac:dyDescent="0.2">
      <c r="A389" s="127">
        <f t="shared" si="21"/>
        <v>0</v>
      </c>
      <c r="B389" s="127">
        <f t="shared" si="20"/>
        <v>1</v>
      </c>
      <c r="C389" s="127">
        <f t="shared" si="22"/>
        <v>0</v>
      </c>
      <c r="D389" s="127"/>
    </row>
    <row r="390" spans="1:4" x14ac:dyDescent="0.2">
      <c r="A390" s="127">
        <f t="shared" si="21"/>
        <v>0</v>
      </c>
      <c r="B390" s="127">
        <f t="shared" si="20"/>
        <v>1</v>
      </c>
      <c r="C390" s="127">
        <f t="shared" si="22"/>
        <v>0</v>
      </c>
      <c r="D390" s="127"/>
    </row>
    <row r="391" spans="1:4" x14ac:dyDescent="0.2">
      <c r="A391" s="127">
        <f t="shared" si="21"/>
        <v>0</v>
      </c>
      <c r="B391" s="127">
        <f t="shared" si="20"/>
        <v>1</v>
      </c>
      <c r="C391" s="127">
        <f t="shared" si="22"/>
        <v>0</v>
      </c>
      <c r="D391" s="127"/>
    </row>
    <row r="392" spans="1:4" x14ac:dyDescent="0.2">
      <c r="A392" s="127">
        <f t="shared" si="21"/>
        <v>0</v>
      </c>
      <c r="B392" s="127">
        <f t="shared" si="20"/>
        <v>1</v>
      </c>
      <c r="C392" s="127">
        <f t="shared" si="22"/>
        <v>0</v>
      </c>
      <c r="D392" s="127"/>
    </row>
    <row r="393" spans="1:4" x14ac:dyDescent="0.2">
      <c r="A393" s="127">
        <f t="shared" si="21"/>
        <v>0</v>
      </c>
      <c r="B393" s="127">
        <f t="shared" si="20"/>
        <v>1</v>
      </c>
      <c r="C393" s="127">
        <f t="shared" si="22"/>
        <v>0</v>
      </c>
      <c r="D393" s="127"/>
    </row>
    <row r="394" spans="1:4" x14ac:dyDescent="0.2">
      <c r="A394" s="127">
        <f t="shared" si="21"/>
        <v>0</v>
      </c>
      <c r="B394" s="127">
        <f t="shared" si="20"/>
        <v>1</v>
      </c>
      <c r="C394" s="127">
        <f t="shared" si="22"/>
        <v>0</v>
      </c>
      <c r="D394" s="127"/>
    </row>
    <row r="395" spans="1:4" x14ac:dyDescent="0.2">
      <c r="A395" s="127">
        <f t="shared" si="21"/>
        <v>0</v>
      </c>
      <c r="B395" s="127">
        <f t="shared" si="20"/>
        <v>1</v>
      </c>
      <c r="C395" s="127">
        <f t="shared" si="22"/>
        <v>0</v>
      </c>
      <c r="D395" s="127"/>
    </row>
    <row r="396" spans="1:4" x14ac:dyDescent="0.2">
      <c r="A396" s="127">
        <f t="shared" si="21"/>
        <v>0</v>
      </c>
      <c r="B396" s="127">
        <f t="shared" si="20"/>
        <v>1</v>
      </c>
      <c r="C396" s="127">
        <f t="shared" si="22"/>
        <v>0</v>
      </c>
      <c r="D396" s="127"/>
    </row>
    <row r="397" spans="1:4" x14ac:dyDescent="0.2">
      <c r="A397" s="127">
        <f t="shared" si="21"/>
        <v>0</v>
      </c>
      <c r="B397" s="127">
        <f t="shared" si="20"/>
        <v>1</v>
      </c>
      <c r="C397" s="127">
        <f t="shared" si="22"/>
        <v>0</v>
      </c>
      <c r="D397" s="127"/>
    </row>
    <row r="398" spans="1:4" x14ac:dyDescent="0.2">
      <c r="A398" s="127">
        <f t="shared" si="21"/>
        <v>0</v>
      </c>
      <c r="B398" s="127">
        <f t="shared" ref="B398:B461" si="24">IF(Q398="",1,IF(COUNT(E398:P398)&gt;0,1,0))</f>
        <v>1</v>
      </c>
      <c r="C398" s="127">
        <f t="shared" si="22"/>
        <v>0</v>
      </c>
      <c r="D398" s="127"/>
    </row>
    <row r="399" spans="1:4" x14ac:dyDescent="0.2">
      <c r="A399" s="127">
        <f t="shared" ref="A399:A462" si="25">IF(AND(Q399="",D399=""),0,1)</f>
        <v>0</v>
      </c>
      <c r="B399" s="127">
        <f t="shared" si="24"/>
        <v>1</v>
      </c>
      <c r="C399" s="127">
        <f t="shared" ref="C399:C462" si="26">IF(B399=0,D399,C398)</f>
        <v>0</v>
      </c>
      <c r="D399" s="127"/>
    </row>
    <row r="400" spans="1:4" x14ac:dyDescent="0.2">
      <c r="A400" s="127">
        <f t="shared" si="25"/>
        <v>0</v>
      </c>
      <c r="B400" s="127">
        <f t="shared" si="24"/>
        <v>1</v>
      </c>
      <c r="C400" s="127">
        <f t="shared" si="26"/>
        <v>0</v>
      </c>
      <c r="D400" s="127"/>
    </row>
    <row r="401" spans="1:4" x14ac:dyDescent="0.2">
      <c r="A401" s="127">
        <f t="shared" si="25"/>
        <v>0</v>
      </c>
      <c r="B401" s="127">
        <f t="shared" si="24"/>
        <v>1</v>
      </c>
      <c r="C401" s="127">
        <f t="shared" si="26"/>
        <v>0</v>
      </c>
      <c r="D401" s="127"/>
    </row>
    <row r="402" spans="1:4" x14ac:dyDescent="0.2">
      <c r="A402" s="127">
        <f t="shared" si="25"/>
        <v>0</v>
      </c>
      <c r="B402" s="127">
        <f t="shared" si="24"/>
        <v>1</v>
      </c>
      <c r="C402" s="127">
        <f t="shared" si="26"/>
        <v>0</v>
      </c>
      <c r="D402" s="127"/>
    </row>
    <row r="403" spans="1:4" x14ac:dyDescent="0.2">
      <c r="A403" s="127">
        <f t="shared" si="25"/>
        <v>0</v>
      </c>
      <c r="B403" s="127">
        <f t="shared" si="24"/>
        <v>1</v>
      </c>
      <c r="C403" s="127">
        <f t="shared" si="26"/>
        <v>0</v>
      </c>
      <c r="D403" s="127"/>
    </row>
    <row r="404" spans="1:4" x14ac:dyDescent="0.2">
      <c r="A404" s="127">
        <f t="shared" si="25"/>
        <v>0</v>
      </c>
      <c r="B404" s="127">
        <f t="shared" si="24"/>
        <v>1</v>
      </c>
      <c r="C404" s="127">
        <f t="shared" si="26"/>
        <v>0</v>
      </c>
      <c r="D404" s="127"/>
    </row>
    <row r="405" spans="1:4" x14ac:dyDescent="0.2">
      <c r="A405" s="127">
        <f t="shared" si="25"/>
        <v>0</v>
      </c>
      <c r="B405" s="127">
        <f t="shared" si="24"/>
        <v>1</v>
      </c>
      <c r="C405" s="127">
        <f t="shared" si="26"/>
        <v>0</v>
      </c>
      <c r="D405" s="127"/>
    </row>
    <row r="406" spans="1:4" x14ac:dyDescent="0.2">
      <c r="A406" s="127">
        <f t="shared" si="25"/>
        <v>0</v>
      </c>
      <c r="B406" s="127">
        <f t="shared" si="24"/>
        <v>1</v>
      </c>
      <c r="C406" s="127">
        <f t="shared" si="26"/>
        <v>0</v>
      </c>
      <c r="D406" s="127"/>
    </row>
    <row r="407" spans="1:4" x14ac:dyDescent="0.2">
      <c r="A407" s="127">
        <f t="shared" si="25"/>
        <v>0</v>
      </c>
      <c r="B407" s="127">
        <f t="shared" si="24"/>
        <v>1</v>
      </c>
      <c r="C407" s="127">
        <f t="shared" si="26"/>
        <v>0</v>
      </c>
      <c r="D407" s="127"/>
    </row>
    <row r="408" spans="1:4" x14ac:dyDescent="0.2">
      <c r="A408" s="127">
        <f t="shared" si="25"/>
        <v>0</v>
      </c>
      <c r="B408" s="127">
        <f t="shared" si="24"/>
        <v>1</v>
      </c>
      <c r="C408" s="127">
        <f t="shared" si="26"/>
        <v>0</v>
      </c>
      <c r="D408" s="127"/>
    </row>
    <row r="409" spans="1:4" x14ac:dyDescent="0.2">
      <c r="A409" s="127">
        <f t="shared" si="25"/>
        <v>0</v>
      </c>
      <c r="B409" s="127">
        <f t="shared" si="24"/>
        <v>1</v>
      </c>
      <c r="C409" s="127">
        <f t="shared" si="26"/>
        <v>0</v>
      </c>
      <c r="D409" s="127"/>
    </row>
    <row r="410" spans="1:4" x14ac:dyDescent="0.2">
      <c r="A410" s="127">
        <f t="shared" si="25"/>
        <v>0</v>
      </c>
      <c r="B410" s="127">
        <f t="shared" si="24"/>
        <v>1</v>
      </c>
      <c r="C410" s="127">
        <f t="shared" si="26"/>
        <v>0</v>
      </c>
      <c r="D410" s="127"/>
    </row>
    <row r="411" spans="1:4" x14ac:dyDescent="0.2">
      <c r="A411" s="127">
        <f t="shared" si="25"/>
        <v>0</v>
      </c>
      <c r="B411" s="127">
        <f t="shared" si="24"/>
        <v>1</v>
      </c>
      <c r="C411" s="127">
        <f t="shared" si="26"/>
        <v>0</v>
      </c>
      <c r="D411" s="127"/>
    </row>
    <row r="412" spans="1:4" x14ac:dyDescent="0.2">
      <c r="A412" s="127">
        <f t="shared" si="25"/>
        <v>0</v>
      </c>
      <c r="B412" s="127">
        <f t="shared" si="24"/>
        <v>1</v>
      </c>
      <c r="C412" s="127">
        <f t="shared" si="26"/>
        <v>0</v>
      </c>
      <c r="D412" s="127"/>
    </row>
    <row r="413" spans="1:4" x14ac:dyDescent="0.2">
      <c r="A413" s="127">
        <f t="shared" si="25"/>
        <v>0</v>
      </c>
      <c r="B413" s="127">
        <f t="shared" si="24"/>
        <v>1</v>
      </c>
      <c r="C413" s="127">
        <f t="shared" si="26"/>
        <v>0</v>
      </c>
      <c r="D413" s="127"/>
    </row>
    <row r="414" spans="1:4" x14ac:dyDescent="0.2">
      <c r="A414" s="127">
        <f t="shared" si="25"/>
        <v>0</v>
      </c>
      <c r="B414" s="127">
        <f t="shared" si="24"/>
        <v>1</v>
      </c>
      <c r="C414" s="127">
        <f t="shared" si="26"/>
        <v>0</v>
      </c>
      <c r="D414" s="127"/>
    </row>
    <row r="415" spans="1:4" x14ac:dyDescent="0.2">
      <c r="A415" s="127">
        <f t="shared" si="25"/>
        <v>0</v>
      </c>
      <c r="B415" s="127">
        <f t="shared" si="24"/>
        <v>1</v>
      </c>
      <c r="C415" s="127">
        <f t="shared" si="26"/>
        <v>0</v>
      </c>
      <c r="D415" s="127"/>
    </row>
    <row r="416" spans="1:4" x14ac:dyDescent="0.2">
      <c r="A416" s="127">
        <f t="shared" si="25"/>
        <v>0</v>
      </c>
      <c r="B416" s="127">
        <f t="shared" si="24"/>
        <v>1</v>
      </c>
      <c r="C416" s="127">
        <f t="shared" si="26"/>
        <v>0</v>
      </c>
      <c r="D416" s="127"/>
    </row>
    <row r="417" spans="1:4" x14ac:dyDescent="0.2">
      <c r="A417" s="127">
        <f t="shared" si="25"/>
        <v>0</v>
      </c>
      <c r="B417" s="127">
        <f t="shared" si="24"/>
        <v>1</v>
      </c>
      <c r="C417" s="127">
        <f t="shared" si="26"/>
        <v>0</v>
      </c>
      <c r="D417" s="127"/>
    </row>
    <row r="418" spans="1:4" x14ac:dyDescent="0.2">
      <c r="A418" s="127">
        <f t="shared" si="25"/>
        <v>0</v>
      </c>
      <c r="B418" s="127">
        <f t="shared" si="24"/>
        <v>1</v>
      </c>
      <c r="C418" s="127">
        <f t="shared" si="26"/>
        <v>0</v>
      </c>
      <c r="D418" s="127"/>
    </row>
    <row r="419" spans="1:4" x14ac:dyDescent="0.2">
      <c r="A419" s="127">
        <f t="shared" si="25"/>
        <v>0</v>
      </c>
      <c r="B419" s="127">
        <f t="shared" si="24"/>
        <v>1</v>
      </c>
      <c r="C419" s="127">
        <f t="shared" si="26"/>
        <v>0</v>
      </c>
      <c r="D419" s="127"/>
    </row>
    <row r="420" spans="1:4" x14ac:dyDescent="0.2">
      <c r="A420" s="127">
        <f t="shared" si="25"/>
        <v>0</v>
      </c>
      <c r="B420" s="127">
        <f t="shared" si="24"/>
        <v>1</v>
      </c>
      <c r="C420" s="127">
        <f t="shared" si="26"/>
        <v>0</v>
      </c>
      <c r="D420" s="127"/>
    </row>
    <row r="421" spans="1:4" x14ac:dyDescent="0.2">
      <c r="A421" s="127">
        <f t="shared" si="25"/>
        <v>0</v>
      </c>
      <c r="B421" s="127">
        <f t="shared" si="24"/>
        <v>1</v>
      </c>
      <c r="C421" s="127">
        <f t="shared" si="26"/>
        <v>0</v>
      </c>
      <c r="D421" s="127"/>
    </row>
    <row r="422" spans="1:4" x14ac:dyDescent="0.2">
      <c r="A422" s="127">
        <f t="shared" si="25"/>
        <v>0</v>
      </c>
      <c r="B422" s="127">
        <f t="shared" si="24"/>
        <v>1</v>
      </c>
      <c r="C422" s="127">
        <f t="shared" si="26"/>
        <v>0</v>
      </c>
      <c r="D422" s="127"/>
    </row>
    <row r="423" spans="1:4" x14ac:dyDescent="0.2">
      <c r="A423" s="127">
        <f t="shared" si="25"/>
        <v>0</v>
      </c>
      <c r="B423" s="127">
        <f t="shared" si="24"/>
        <v>1</v>
      </c>
      <c r="C423" s="127">
        <f t="shared" si="26"/>
        <v>0</v>
      </c>
      <c r="D423" s="127"/>
    </row>
    <row r="424" spans="1:4" x14ac:dyDescent="0.2">
      <c r="A424" s="127">
        <f t="shared" si="25"/>
        <v>0</v>
      </c>
      <c r="B424" s="127">
        <f t="shared" si="24"/>
        <v>1</v>
      </c>
      <c r="C424" s="127">
        <f t="shared" si="26"/>
        <v>0</v>
      </c>
      <c r="D424" s="127"/>
    </row>
    <row r="425" spans="1:4" x14ac:dyDescent="0.2">
      <c r="A425" s="127">
        <f t="shared" si="25"/>
        <v>0</v>
      </c>
      <c r="B425" s="127">
        <f t="shared" si="24"/>
        <v>1</v>
      </c>
      <c r="C425" s="127">
        <f t="shared" si="26"/>
        <v>0</v>
      </c>
      <c r="D425" s="127"/>
    </row>
    <row r="426" spans="1:4" x14ac:dyDescent="0.2">
      <c r="A426" s="127">
        <f t="shared" si="25"/>
        <v>0</v>
      </c>
      <c r="B426" s="127">
        <f t="shared" si="24"/>
        <v>1</v>
      </c>
      <c r="C426" s="127">
        <f t="shared" si="26"/>
        <v>0</v>
      </c>
      <c r="D426" s="127"/>
    </row>
    <row r="427" spans="1:4" x14ac:dyDescent="0.2">
      <c r="A427" s="127">
        <f t="shared" si="25"/>
        <v>0</v>
      </c>
      <c r="B427" s="127">
        <f t="shared" si="24"/>
        <v>1</v>
      </c>
      <c r="C427" s="127">
        <f t="shared" si="26"/>
        <v>0</v>
      </c>
      <c r="D427" s="127"/>
    </row>
    <row r="428" spans="1:4" x14ac:dyDescent="0.2">
      <c r="A428" s="127">
        <f t="shared" si="25"/>
        <v>0</v>
      </c>
      <c r="B428" s="127">
        <f t="shared" si="24"/>
        <v>1</v>
      </c>
      <c r="C428" s="127">
        <f t="shared" si="26"/>
        <v>0</v>
      </c>
      <c r="D428" s="127"/>
    </row>
    <row r="429" spans="1:4" x14ac:dyDescent="0.2">
      <c r="A429" s="127">
        <f t="shared" si="25"/>
        <v>0</v>
      </c>
      <c r="B429" s="127">
        <f t="shared" si="24"/>
        <v>1</v>
      </c>
      <c r="C429" s="127">
        <f t="shared" si="26"/>
        <v>0</v>
      </c>
      <c r="D429" s="127"/>
    </row>
    <row r="430" spans="1:4" x14ac:dyDescent="0.2">
      <c r="A430" s="127">
        <f t="shared" si="25"/>
        <v>0</v>
      </c>
      <c r="B430" s="127">
        <f t="shared" si="24"/>
        <v>1</v>
      </c>
      <c r="C430" s="127">
        <f t="shared" si="26"/>
        <v>0</v>
      </c>
      <c r="D430" s="127"/>
    </row>
    <row r="431" spans="1:4" x14ac:dyDescent="0.2">
      <c r="A431" s="127">
        <f t="shared" si="25"/>
        <v>0</v>
      </c>
      <c r="B431" s="127">
        <f t="shared" si="24"/>
        <v>1</v>
      </c>
      <c r="C431" s="127">
        <f t="shared" si="26"/>
        <v>0</v>
      </c>
      <c r="D431" s="127"/>
    </row>
    <row r="432" spans="1:4" x14ac:dyDescent="0.2">
      <c r="A432" s="127">
        <f t="shared" si="25"/>
        <v>0</v>
      </c>
      <c r="B432" s="127">
        <f t="shared" si="24"/>
        <v>1</v>
      </c>
      <c r="C432" s="127">
        <f t="shared" si="26"/>
        <v>0</v>
      </c>
      <c r="D432" s="127"/>
    </row>
    <row r="433" spans="1:4" x14ac:dyDescent="0.2">
      <c r="A433" s="127">
        <f t="shared" si="25"/>
        <v>0</v>
      </c>
      <c r="B433" s="127">
        <f t="shared" si="24"/>
        <v>1</v>
      </c>
      <c r="C433" s="127">
        <f t="shared" si="26"/>
        <v>0</v>
      </c>
      <c r="D433" s="127"/>
    </row>
    <row r="434" spans="1:4" x14ac:dyDescent="0.2">
      <c r="A434" s="127">
        <f t="shared" si="25"/>
        <v>0</v>
      </c>
      <c r="B434" s="127">
        <f t="shared" si="24"/>
        <v>1</v>
      </c>
      <c r="C434" s="127">
        <f t="shared" si="26"/>
        <v>0</v>
      </c>
      <c r="D434" s="127"/>
    </row>
    <row r="435" spans="1:4" x14ac:dyDescent="0.2">
      <c r="A435" s="127">
        <f t="shared" si="25"/>
        <v>0</v>
      </c>
      <c r="B435" s="127">
        <f t="shared" si="24"/>
        <v>1</v>
      </c>
      <c r="C435" s="127">
        <f t="shared" si="26"/>
        <v>0</v>
      </c>
      <c r="D435" s="127"/>
    </row>
    <row r="436" spans="1:4" x14ac:dyDescent="0.2">
      <c r="A436" s="127">
        <f t="shared" si="25"/>
        <v>0</v>
      </c>
      <c r="B436" s="127">
        <f t="shared" si="24"/>
        <v>1</v>
      </c>
      <c r="C436" s="127">
        <f t="shared" si="26"/>
        <v>0</v>
      </c>
      <c r="D436" s="127"/>
    </row>
    <row r="437" spans="1:4" x14ac:dyDescent="0.2">
      <c r="A437" s="127">
        <f t="shared" si="25"/>
        <v>0</v>
      </c>
      <c r="B437" s="127">
        <f t="shared" si="24"/>
        <v>1</v>
      </c>
      <c r="C437" s="127">
        <f t="shared" si="26"/>
        <v>0</v>
      </c>
      <c r="D437" s="127"/>
    </row>
    <row r="438" spans="1:4" x14ac:dyDescent="0.2">
      <c r="A438" s="127">
        <f t="shared" si="25"/>
        <v>0</v>
      </c>
      <c r="B438" s="127">
        <f t="shared" si="24"/>
        <v>1</v>
      </c>
      <c r="C438" s="127">
        <f t="shared" si="26"/>
        <v>0</v>
      </c>
      <c r="D438" s="127"/>
    </row>
    <row r="439" spans="1:4" x14ac:dyDescent="0.2">
      <c r="A439" s="127">
        <f t="shared" si="25"/>
        <v>0</v>
      </c>
      <c r="B439" s="127">
        <f t="shared" si="24"/>
        <v>1</v>
      </c>
      <c r="C439" s="127">
        <f t="shared" si="26"/>
        <v>0</v>
      </c>
      <c r="D439" s="127"/>
    </row>
    <row r="440" spans="1:4" x14ac:dyDescent="0.2">
      <c r="A440" s="127">
        <f t="shared" si="25"/>
        <v>0</v>
      </c>
      <c r="B440" s="127">
        <f t="shared" si="24"/>
        <v>1</v>
      </c>
      <c r="C440" s="127">
        <f t="shared" si="26"/>
        <v>0</v>
      </c>
      <c r="D440" s="127"/>
    </row>
    <row r="441" spans="1:4" x14ac:dyDescent="0.2">
      <c r="A441" s="127">
        <f t="shared" si="25"/>
        <v>0</v>
      </c>
      <c r="B441" s="127">
        <f t="shared" si="24"/>
        <v>1</v>
      </c>
      <c r="C441" s="127">
        <f t="shared" si="26"/>
        <v>0</v>
      </c>
      <c r="D441" s="127"/>
    </row>
    <row r="442" spans="1:4" x14ac:dyDescent="0.2">
      <c r="A442" s="127">
        <f t="shared" si="25"/>
        <v>0</v>
      </c>
      <c r="B442" s="127">
        <f t="shared" si="24"/>
        <v>1</v>
      </c>
      <c r="C442" s="127">
        <f t="shared" si="26"/>
        <v>0</v>
      </c>
      <c r="D442" s="127"/>
    </row>
    <row r="443" spans="1:4" x14ac:dyDescent="0.2">
      <c r="A443" s="127">
        <f t="shared" si="25"/>
        <v>0</v>
      </c>
      <c r="B443" s="127">
        <f t="shared" si="24"/>
        <v>1</v>
      </c>
      <c r="C443" s="127">
        <f t="shared" si="26"/>
        <v>0</v>
      </c>
      <c r="D443" s="127"/>
    </row>
    <row r="444" spans="1:4" x14ac:dyDescent="0.2">
      <c r="A444" s="127">
        <f t="shared" si="25"/>
        <v>0</v>
      </c>
      <c r="B444" s="127">
        <f t="shared" si="24"/>
        <v>1</v>
      </c>
      <c r="C444" s="127">
        <f t="shared" si="26"/>
        <v>0</v>
      </c>
      <c r="D444" s="127"/>
    </row>
    <row r="445" spans="1:4" x14ac:dyDescent="0.2">
      <c r="A445" s="127">
        <f t="shared" si="25"/>
        <v>0</v>
      </c>
      <c r="B445" s="127">
        <f t="shared" si="24"/>
        <v>1</v>
      </c>
      <c r="C445" s="127">
        <f t="shared" si="26"/>
        <v>0</v>
      </c>
      <c r="D445" s="127"/>
    </row>
    <row r="446" spans="1:4" x14ac:dyDescent="0.2">
      <c r="A446" s="127">
        <f t="shared" si="25"/>
        <v>0</v>
      </c>
      <c r="B446" s="127">
        <f t="shared" si="24"/>
        <v>1</v>
      </c>
      <c r="C446" s="127">
        <f t="shared" si="26"/>
        <v>0</v>
      </c>
      <c r="D446" s="127"/>
    </row>
    <row r="447" spans="1:4" x14ac:dyDescent="0.2">
      <c r="A447" s="127">
        <f t="shared" si="25"/>
        <v>0</v>
      </c>
      <c r="B447" s="127">
        <f t="shared" si="24"/>
        <v>1</v>
      </c>
      <c r="C447" s="127">
        <f t="shared" si="26"/>
        <v>0</v>
      </c>
      <c r="D447" s="127"/>
    </row>
    <row r="448" spans="1:4" x14ac:dyDescent="0.2">
      <c r="A448" s="127">
        <f t="shared" si="25"/>
        <v>0</v>
      </c>
      <c r="B448" s="127">
        <f t="shared" si="24"/>
        <v>1</v>
      </c>
      <c r="C448" s="127">
        <f t="shared" si="26"/>
        <v>0</v>
      </c>
      <c r="D448" s="127"/>
    </row>
    <row r="449" spans="1:4" x14ac:dyDescent="0.2">
      <c r="A449" s="127">
        <f t="shared" si="25"/>
        <v>0</v>
      </c>
      <c r="B449" s="127">
        <f t="shared" si="24"/>
        <v>1</v>
      </c>
      <c r="C449" s="127">
        <f t="shared" si="26"/>
        <v>0</v>
      </c>
      <c r="D449" s="127"/>
    </row>
    <row r="450" spans="1:4" x14ac:dyDescent="0.2">
      <c r="A450" s="127">
        <f t="shared" si="25"/>
        <v>0</v>
      </c>
      <c r="B450" s="127">
        <f t="shared" si="24"/>
        <v>1</v>
      </c>
      <c r="C450" s="127">
        <f t="shared" si="26"/>
        <v>0</v>
      </c>
      <c r="D450" s="127"/>
    </row>
    <row r="451" spans="1:4" x14ac:dyDescent="0.2">
      <c r="A451" s="127">
        <f t="shared" si="25"/>
        <v>0</v>
      </c>
      <c r="B451" s="127">
        <f t="shared" si="24"/>
        <v>1</v>
      </c>
      <c r="C451" s="127">
        <f t="shared" si="26"/>
        <v>0</v>
      </c>
      <c r="D451" s="127"/>
    </row>
    <row r="452" spans="1:4" x14ac:dyDescent="0.2">
      <c r="A452" s="127">
        <f t="shared" si="25"/>
        <v>0</v>
      </c>
      <c r="B452" s="127">
        <f t="shared" si="24"/>
        <v>1</v>
      </c>
      <c r="C452" s="127">
        <f t="shared" si="26"/>
        <v>0</v>
      </c>
      <c r="D452" s="127"/>
    </row>
    <row r="453" spans="1:4" x14ac:dyDescent="0.2">
      <c r="A453" s="127">
        <f t="shared" si="25"/>
        <v>0</v>
      </c>
      <c r="B453" s="127">
        <f t="shared" si="24"/>
        <v>1</v>
      </c>
      <c r="C453" s="127">
        <f t="shared" si="26"/>
        <v>0</v>
      </c>
      <c r="D453" s="127"/>
    </row>
    <row r="454" spans="1:4" x14ac:dyDescent="0.2">
      <c r="A454" s="127">
        <f t="shared" si="25"/>
        <v>0</v>
      </c>
      <c r="B454" s="127">
        <f t="shared" si="24"/>
        <v>1</v>
      </c>
      <c r="C454" s="127">
        <f t="shared" si="26"/>
        <v>0</v>
      </c>
      <c r="D454" s="127"/>
    </row>
    <row r="455" spans="1:4" x14ac:dyDescent="0.2">
      <c r="A455" s="127">
        <f t="shared" si="25"/>
        <v>0</v>
      </c>
      <c r="B455" s="127">
        <f t="shared" si="24"/>
        <v>1</v>
      </c>
      <c r="C455" s="127">
        <f t="shared" si="26"/>
        <v>0</v>
      </c>
      <c r="D455" s="127"/>
    </row>
    <row r="456" spans="1:4" x14ac:dyDescent="0.2">
      <c r="A456" s="127">
        <f t="shared" si="25"/>
        <v>0</v>
      </c>
      <c r="B456" s="127">
        <f t="shared" si="24"/>
        <v>1</v>
      </c>
      <c r="C456" s="127">
        <f t="shared" si="26"/>
        <v>0</v>
      </c>
      <c r="D456" s="127"/>
    </row>
    <row r="457" spans="1:4" x14ac:dyDescent="0.2">
      <c r="A457" s="127">
        <f t="shared" si="25"/>
        <v>0</v>
      </c>
      <c r="B457" s="127">
        <f t="shared" si="24"/>
        <v>1</v>
      </c>
      <c r="C457" s="127">
        <f t="shared" si="26"/>
        <v>0</v>
      </c>
      <c r="D457" s="127"/>
    </row>
    <row r="458" spans="1:4" x14ac:dyDescent="0.2">
      <c r="A458" s="127">
        <f t="shared" si="25"/>
        <v>0</v>
      </c>
      <c r="B458" s="127">
        <f t="shared" si="24"/>
        <v>1</v>
      </c>
      <c r="C458" s="127">
        <f t="shared" si="26"/>
        <v>0</v>
      </c>
      <c r="D458" s="127"/>
    </row>
    <row r="459" spans="1:4" x14ac:dyDescent="0.2">
      <c r="A459" s="127">
        <f t="shared" si="25"/>
        <v>0</v>
      </c>
      <c r="B459" s="127">
        <f t="shared" si="24"/>
        <v>1</v>
      </c>
      <c r="C459" s="127">
        <f t="shared" si="26"/>
        <v>0</v>
      </c>
      <c r="D459" s="127"/>
    </row>
    <row r="460" spans="1:4" x14ac:dyDescent="0.2">
      <c r="A460" s="127">
        <f t="shared" si="25"/>
        <v>0</v>
      </c>
      <c r="B460" s="127">
        <f t="shared" si="24"/>
        <v>1</v>
      </c>
      <c r="C460" s="127">
        <f t="shared" si="26"/>
        <v>0</v>
      </c>
      <c r="D460" s="127"/>
    </row>
    <row r="461" spans="1:4" x14ac:dyDescent="0.2">
      <c r="A461" s="127">
        <f t="shared" si="25"/>
        <v>0</v>
      </c>
      <c r="B461" s="127">
        <f t="shared" si="24"/>
        <v>1</v>
      </c>
      <c r="C461" s="127">
        <f t="shared" si="26"/>
        <v>0</v>
      </c>
      <c r="D461" s="127"/>
    </row>
    <row r="462" spans="1:4" x14ac:dyDescent="0.2">
      <c r="A462" s="127">
        <f t="shared" si="25"/>
        <v>0</v>
      </c>
      <c r="B462" s="127">
        <f t="shared" ref="B462:B525" si="27">IF(Q462="",1,IF(COUNT(E462:P462)&gt;0,1,0))</f>
        <v>1</v>
      </c>
      <c r="C462" s="127">
        <f t="shared" si="26"/>
        <v>0</v>
      </c>
      <c r="D462" s="127"/>
    </row>
    <row r="463" spans="1:4" x14ac:dyDescent="0.2">
      <c r="A463" s="127">
        <f t="shared" ref="A463:A526" si="28">IF(AND(Q463="",D463=""),0,1)</f>
        <v>0</v>
      </c>
      <c r="B463" s="127">
        <f t="shared" si="27"/>
        <v>1</v>
      </c>
      <c r="C463" s="127">
        <f t="shared" ref="C463:C526" si="29">IF(B463=0,D463,C462)</f>
        <v>0</v>
      </c>
      <c r="D463" s="127"/>
    </row>
    <row r="464" spans="1:4" x14ac:dyDescent="0.2">
      <c r="A464" s="127">
        <f t="shared" si="28"/>
        <v>0</v>
      </c>
      <c r="B464" s="127">
        <f t="shared" si="27"/>
        <v>1</v>
      </c>
      <c r="C464" s="127">
        <f t="shared" si="29"/>
        <v>0</v>
      </c>
      <c r="D464" s="127"/>
    </row>
    <row r="465" spans="1:4" x14ac:dyDescent="0.2">
      <c r="A465" s="127">
        <f t="shared" si="28"/>
        <v>0</v>
      </c>
      <c r="B465" s="127">
        <f t="shared" si="27"/>
        <v>1</v>
      </c>
      <c r="C465" s="127">
        <f t="shared" si="29"/>
        <v>0</v>
      </c>
      <c r="D465" s="127"/>
    </row>
    <row r="466" spans="1:4" x14ac:dyDescent="0.2">
      <c r="A466" s="127">
        <f t="shared" si="28"/>
        <v>0</v>
      </c>
      <c r="B466" s="127">
        <f t="shared" si="27"/>
        <v>1</v>
      </c>
      <c r="C466" s="127">
        <f t="shared" si="29"/>
        <v>0</v>
      </c>
      <c r="D466" s="127"/>
    </row>
    <row r="467" spans="1:4" x14ac:dyDescent="0.2">
      <c r="A467" s="127">
        <f t="shared" si="28"/>
        <v>0</v>
      </c>
      <c r="B467" s="127">
        <f t="shared" si="27"/>
        <v>1</v>
      </c>
      <c r="C467" s="127">
        <f t="shared" si="29"/>
        <v>0</v>
      </c>
      <c r="D467" s="127"/>
    </row>
    <row r="468" spans="1:4" x14ac:dyDescent="0.2">
      <c r="A468" s="127">
        <f t="shared" si="28"/>
        <v>0</v>
      </c>
      <c r="B468" s="127">
        <f t="shared" si="27"/>
        <v>1</v>
      </c>
      <c r="C468" s="127">
        <f t="shared" si="29"/>
        <v>0</v>
      </c>
      <c r="D468" s="127"/>
    </row>
    <row r="469" spans="1:4" x14ac:dyDescent="0.2">
      <c r="A469" s="127">
        <f t="shared" si="28"/>
        <v>0</v>
      </c>
      <c r="B469" s="127">
        <f t="shared" si="27"/>
        <v>1</v>
      </c>
      <c r="C469" s="127">
        <f t="shared" si="29"/>
        <v>0</v>
      </c>
      <c r="D469" s="127"/>
    </row>
    <row r="470" spans="1:4" x14ac:dyDescent="0.2">
      <c r="A470" s="127">
        <f t="shared" si="28"/>
        <v>0</v>
      </c>
      <c r="B470" s="127">
        <f t="shared" si="27"/>
        <v>1</v>
      </c>
      <c r="C470" s="127">
        <f t="shared" si="29"/>
        <v>0</v>
      </c>
      <c r="D470" s="127"/>
    </row>
    <row r="471" spans="1:4" x14ac:dyDescent="0.2">
      <c r="A471" s="127">
        <f t="shared" si="28"/>
        <v>0</v>
      </c>
      <c r="B471" s="127">
        <f t="shared" si="27"/>
        <v>1</v>
      </c>
      <c r="C471" s="127">
        <f t="shared" si="29"/>
        <v>0</v>
      </c>
      <c r="D471" s="127"/>
    </row>
    <row r="472" spans="1:4" x14ac:dyDescent="0.2">
      <c r="A472" s="127">
        <f t="shared" si="28"/>
        <v>0</v>
      </c>
      <c r="B472" s="127">
        <f t="shared" si="27"/>
        <v>1</v>
      </c>
      <c r="C472" s="127">
        <f t="shared" si="29"/>
        <v>0</v>
      </c>
      <c r="D472" s="127"/>
    </row>
    <row r="473" spans="1:4" x14ac:dyDescent="0.2">
      <c r="A473" s="127">
        <f t="shared" si="28"/>
        <v>0</v>
      </c>
      <c r="B473" s="127">
        <f t="shared" si="27"/>
        <v>1</v>
      </c>
      <c r="C473" s="127">
        <f t="shared" si="29"/>
        <v>0</v>
      </c>
      <c r="D473" s="127"/>
    </row>
    <row r="474" spans="1:4" x14ac:dyDescent="0.2">
      <c r="A474" s="127">
        <f t="shared" si="28"/>
        <v>0</v>
      </c>
      <c r="B474" s="127">
        <f t="shared" si="27"/>
        <v>1</v>
      </c>
      <c r="C474" s="127">
        <f t="shared" si="29"/>
        <v>0</v>
      </c>
      <c r="D474" s="127"/>
    </row>
    <row r="475" spans="1:4" x14ac:dyDescent="0.2">
      <c r="A475" s="127">
        <f t="shared" si="28"/>
        <v>0</v>
      </c>
      <c r="B475" s="127">
        <f t="shared" si="27"/>
        <v>1</v>
      </c>
      <c r="C475" s="127">
        <f t="shared" si="29"/>
        <v>0</v>
      </c>
      <c r="D475" s="127"/>
    </row>
    <row r="476" spans="1:4" x14ac:dyDescent="0.2">
      <c r="A476" s="127">
        <f t="shared" si="28"/>
        <v>0</v>
      </c>
      <c r="B476" s="127">
        <f t="shared" si="27"/>
        <v>1</v>
      </c>
      <c r="C476" s="127">
        <f t="shared" si="29"/>
        <v>0</v>
      </c>
      <c r="D476" s="127"/>
    </row>
    <row r="477" spans="1:4" x14ac:dyDescent="0.2">
      <c r="A477" s="127">
        <f t="shared" si="28"/>
        <v>0</v>
      </c>
      <c r="B477" s="127">
        <f t="shared" si="27"/>
        <v>1</v>
      </c>
      <c r="C477" s="127">
        <f t="shared" si="29"/>
        <v>0</v>
      </c>
      <c r="D477" s="127"/>
    </row>
    <row r="478" spans="1:4" x14ac:dyDescent="0.2">
      <c r="A478" s="127">
        <f t="shared" si="28"/>
        <v>0</v>
      </c>
      <c r="B478" s="127">
        <f t="shared" si="27"/>
        <v>1</v>
      </c>
      <c r="C478" s="127">
        <f t="shared" si="29"/>
        <v>0</v>
      </c>
      <c r="D478" s="127"/>
    </row>
    <row r="479" spans="1:4" x14ac:dyDescent="0.2">
      <c r="A479" s="127">
        <f t="shared" si="28"/>
        <v>0</v>
      </c>
      <c r="B479" s="127">
        <f t="shared" si="27"/>
        <v>1</v>
      </c>
      <c r="C479" s="127">
        <f t="shared" si="29"/>
        <v>0</v>
      </c>
      <c r="D479" s="127"/>
    </row>
    <row r="480" spans="1:4" x14ac:dyDescent="0.2">
      <c r="A480" s="127">
        <f t="shared" si="28"/>
        <v>0</v>
      </c>
      <c r="B480" s="127">
        <f t="shared" si="27"/>
        <v>1</v>
      </c>
      <c r="C480" s="127">
        <f t="shared" si="29"/>
        <v>0</v>
      </c>
      <c r="D480" s="127"/>
    </row>
    <row r="481" spans="1:4" x14ac:dyDescent="0.2">
      <c r="A481" s="127">
        <f t="shared" si="28"/>
        <v>0</v>
      </c>
      <c r="B481" s="127">
        <f t="shared" si="27"/>
        <v>1</v>
      </c>
      <c r="C481" s="127">
        <f t="shared" si="29"/>
        <v>0</v>
      </c>
      <c r="D481" s="127"/>
    </row>
    <row r="482" spans="1:4" x14ac:dyDescent="0.2">
      <c r="A482" s="127">
        <f t="shared" si="28"/>
        <v>0</v>
      </c>
      <c r="B482" s="127">
        <f t="shared" si="27"/>
        <v>1</v>
      </c>
      <c r="C482" s="127">
        <f t="shared" si="29"/>
        <v>0</v>
      </c>
      <c r="D482" s="127"/>
    </row>
    <row r="483" spans="1:4" x14ac:dyDescent="0.2">
      <c r="A483" s="127">
        <f t="shared" si="28"/>
        <v>0</v>
      </c>
      <c r="B483" s="127">
        <f t="shared" si="27"/>
        <v>1</v>
      </c>
      <c r="C483" s="127">
        <f t="shared" si="29"/>
        <v>0</v>
      </c>
      <c r="D483" s="127"/>
    </row>
    <row r="484" spans="1:4" x14ac:dyDescent="0.2">
      <c r="A484" s="127">
        <f t="shared" si="28"/>
        <v>0</v>
      </c>
      <c r="B484" s="127">
        <f t="shared" si="27"/>
        <v>1</v>
      </c>
      <c r="C484" s="127">
        <f t="shared" si="29"/>
        <v>0</v>
      </c>
      <c r="D484" s="127"/>
    </row>
    <row r="485" spans="1:4" x14ac:dyDescent="0.2">
      <c r="A485" s="127">
        <f t="shared" si="28"/>
        <v>0</v>
      </c>
      <c r="B485" s="127">
        <f t="shared" si="27"/>
        <v>1</v>
      </c>
      <c r="C485" s="127">
        <f t="shared" si="29"/>
        <v>0</v>
      </c>
      <c r="D485" s="127"/>
    </row>
    <row r="486" spans="1:4" x14ac:dyDescent="0.2">
      <c r="A486" s="127">
        <f t="shared" si="28"/>
        <v>0</v>
      </c>
      <c r="B486" s="127">
        <f t="shared" si="27"/>
        <v>1</v>
      </c>
      <c r="C486" s="127">
        <f t="shared" si="29"/>
        <v>0</v>
      </c>
      <c r="D486" s="127"/>
    </row>
    <row r="487" spans="1:4" x14ac:dyDescent="0.2">
      <c r="A487" s="127">
        <f t="shared" si="28"/>
        <v>0</v>
      </c>
      <c r="B487" s="127">
        <f t="shared" si="27"/>
        <v>1</v>
      </c>
      <c r="C487" s="127">
        <f t="shared" si="29"/>
        <v>0</v>
      </c>
      <c r="D487" s="127"/>
    </row>
    <row r="488" spans="1:4" x14ac:dyDescent="0.2">
      <c r="A488" s="127">
        <f t="shared" si="28"/>
        <v>0</v>
      </c>
      <c r="B488" s="127">
        <f t="shared" si="27"/>
        <v>1</v>
      </c>
      <c r="C488" s="127">
        <f t="shared" si="29"/>
        <v>0</v>
      </c>
      <c r="D488" s="127"/>
    </row>
    <row r="489" spans="1:4" x14ac:dyDescent="0.2">
      <c r="A489" s="127">
        <f t="shared" si="28"/>
        <v>0</v>
      </c>
      <c r="B489" s="127">
        <f t="shared" si="27"/>
        <v>1</v>
      </c>
      <c r="C489" s="127">
        <f t="shared" si="29"/>
        <v>0</v>
      </c>
      <c r="D489" s="127"/>
    </row>
    <row r="490" spans="1:4" x14ac:dyDescent="0.2">
      <c r="A490" s="127">
        <f t="shared" si="28"/>
        <v>0</v>
      </c>
      <c r="B490" s="127">
        <f t="shared" si="27"/>
        <v>1</v>
      </c>
      <c r="C490" s="127">
        <f t="shared" si="29"/>
        <v>0</v>
      </c>
      <c r="D490" s="127"/>
    </row>
    <row r="491" spans="1:4" x14ac:dyDescent="0.2">
      <c r="A491" s="127">
        <f t="shared" si="28"/>
        <v>0</v>
      </c>
      <c r="B491" s="127">
        <f t="shared" si="27"/>
        <v>1</v>
      </c>
      <c r="C491" s="127">
        <f t="shared" si="29"/>
        <v>0</v>
      </c>
      <c r="D491" s="127"/>
    </row>
    <row r="492" spans="1:4" x14ac:dyDescent="0.2">
      <c r="A492" s="127">
        <f t="shared" si="28"/>
        <v>0</v>
      </c>
      <c r="B492" s="127">
        <f t="shared" si="27"/>
        <v>1</v>
      </c>
      <c r="C492" s="127">
        <f t="shared" si="29"/>
        <v>0</v>
      </c>
      <c r="D492" s="127"/>
    </row>
    <row r="493" spans="1:4" x14ac:dyDescent="0.2">
      <c r="A493" s="127">
        <f t="shared" si="28"/>
        <v>0</v>
      </c>
      <c r="B493" s="127">
        <f t="shared" si="27"/>
        <v>1</v>
      </c>
      <c r="C493" s="127">
        <f t="shared" si="29"/>
        <v>0</v>
      </c>
      <c r="D493" s="127"/>
    </row>
    <row r="494" spans="1:4" x14ac:dyDescent="0.2">
      <c r="A494" s="127">
        <f t="shared" si="28"/>
        <v>0</v>
      </c>
      <c r="B494" s="127">
        <f t="shared" si="27"/>
        <v>1</v>
      </c>
      <c r="C494" s="127">
        <f t="shared" si="29"/>
        <v>0</v>
      </c>
      <c r="D494" s="127"/>
    </row>
    <row r="495" spans="1:4" x14ac:dyDescent="0.2">
      <c r="A495" s="127">
        <f t="shared" si="28"/>
        <v>0</v>
      </c>
      <c r="B495" s="127">
        <f t="shared" si="27"/>
        <v>1</v>
      </c>
      <c r="C495" s="127">
        <f t="shared" si="29"/>
        <v>0</v>
      </c>
      <c r="D495" s="127"/>
    </row>
    <row r="496" spans="1:4" x14ac:dyDescent="0.2">
      <c r="A496" s="127">
        <f t="shared" si="28"/>
        <v>0</v>
      </c>
      <c r="B496" s="127">
        <f t="shared" si="27"/>
        <v>1</v>
      </c>
      <c r="C496" s="127">
        <f t="shared" si="29"/>
        <v>0</v>
      </c>
      <c r="D496" s="127"/>
    </row>
    <row r="497" spans="1:4" x14ac:dyDescent="0.2">
      <c r="A497" s="127">
        <f t="shared" si="28"/>
        <v>0</v>
      </c>
      <c r="B497" s="127">
        <f t="shared" si="27"/>
        <v>1</v>
      </c>
      <c r="C497" s="127">
        <f t="shared" si="29"/>
        <v>0</v>
      </c>
      <c r="D497" s="127"/>
    </row>
    <row r="498" spans="1:4" x14ac:dyDescent="0.2">
      <c r="A498" s="127">
        <f t="shared" si="28"/>
        <v>0</v>
      </c>
      <c r="B498" s="127">
        <f t="shared" si="27"/>
        <v>1</v>
      </c>
      <c r="C498" s="127">
        <f t="shared" si="29"/>
        <v>0</v>
      </c>
      <c r="D498" s="127"/>
    </row>
    <row r="499" spans="1:4" x14ac:dyDescent="0.2">
      <c r="A499" s="127">
        <f t="shared" si="28"/>
        <v>0</v>
      </c>
      <c r="B499" s="127">
        <f t="shared" si="27"/>
        <v>1</v>
      </c>
      <c r="C499" s="127">
        <f t="shared" si="29"/>
        <v>0</v>
      </c>
      <c r="D499" s="127"/>
    </row>
    <row r="500" spans="1:4" x14ac:dyDescent="0.2">
      <c r="A500" s="127">
        <f t="shared" si="28"/>
        <v>0</v>
      </c>
      <c r="B500" s="127">
        <f t="shared" si="27"/>
        <v>1</v>
      </c>
      <c r="C500" s="127">
        <f t="shared" si="29"/>
        <v>0</v>
      </c>
      <c r="D500" s="127"/>
    </row>
    <row r="501" spans="1:4" x14ac:dyDescent="0.2">
      <c r="A501" s="127">
        <f t="shared" si="28"/>
        <v>0</v>
      </c>
      <c r="B501" s="127">
        <f t="shared" si="27"/>
        <v>1</v>
      </c>
      <c r="C501" s="127">
        <f t="shared" si="29"/>
        <v>0</v>
      </c>
      <c r="D501" s="127"/>
    </row>
    <row r="502" spans="1:4" x14ac:dyDescent="0.2">
      <c r="A502" s="127">
        <f t="shared" si="28"/>
        <v>0</v>
      </c>
      <c r="B502" s="127">
        <f t="shared" si="27"/>
        <v>1</v>
      </c>
      <c r="C502" s="127">
        <f t="shared" si="29"/>
        <v>0</v>
      </c>
      <c r="D502" s="127"/>
    </row>
    <row r="503" spans="1:4" x14ac:dyDescent="0.2">
      <c r="A503" s="127">
        <f t="shared" si="28"/>
        <v>0</v>
      </c>
      <c r="B503" s="127">
        <f t="shared" si="27"/>
        <v>1</v>
      </c>
      <c r="C503" s="127">
        <f t="shared" si="29"/>
        <v>0</v>
      </c>
      <c r="D503" s="127"/>
    </row>
    <row r="504" spans="1:4" x14ac:dyDescent="0.2">
      <c r="A504" s="127">
        <f t="shared" si="28"/>
        <v>0</v>
      </c>
      <c r="B504" s="127">
        <f t="shared" si="27"/>
        <v>1</v>
      </c>
      <c r="C504" s="127">
        <f t="shared" si="29"/>
        <v>0</v>
      </c>
      <c r="D504" s="127"/>
    </row>
    <row r="505" spans="1:4" x14ac:dyDescent="0.2">
      <c r="A505" s="127">
        <f t="shared" si="28"/>
        <v>0</v>
      </c>
      <c r="B505" s="127">
        <f t="shared" si="27"/>
        <v>1</v>
      </c>
      <c r="C505" s="127">
        <f t="shared" si="29"/>
        <v>0</v>
      </c>
      <c r="D505" s="127"/>
    </row>
    <row r="506" spans="1:4" x14ac:dyDescent="0.2">
      <c r="A506" s="127">
        <f t="shared" si="28"/>
        <v>0</v>
      </c>
      <c r="B506" s="127">
        <f t="shared" si="27"/>
        <v>1</v>
      </c>
      <c r="C506" s="127">
        <f t="shared" si="29"/>
        <v>0</v>
      </c>
      <c r="D506" s="127"/>
    </row>
    <row r="507" spans="1:4" x14ac:dyDescent="0.2">
      <c r="A507" s="127">
        <f t="shared" si="28"/>
        <v>0</v>
      </c>
      <c r="B507" s="127">
        <f t="shared" si="27"/>
        <v>1</v>
      </c>
      <c r="C507" s="127">
        <f t="shared" si="29"/>
        <v>0</v>
      </c>
      <c r="D507" s="127"/>
    </row>
    <row r="508" spans="1:4" x14ac:dyDescent="0.2">
      <c r="A508" s="127">
        <f t="shared" si="28"/>
        <v>0</v>
      </c>
      <c r="B508" s="127">
        <f t="shared" si="27"/>
        <v>1</v>
      </c>
      <c r="C508" s="127">
        <f t="shared" si="29"/>
        <v>0</v>
      </c>
      <c r="D508" s="127"/>
    </row>
    <row r="509" spans="1:4" x14ac:dyDescent="0.2">
      <c r="A509" s="127">
        <f t="shared" si="28"/>
        <v>0</v>
      </c>
      <c r="B509" s="127">
        <f t="shared" si="27"/>
        <v>1</v>
      </c>
      <c r="C509" s="127">
        <f t="shared" si="29"/>
        <v>0</v>
      </c>
      <c r="D509" s="127"/>
    </row>
    <row r="510" spans="1:4" x14ac:dyDescent="0.2">
      <c r="A510" s="127">
        <f t="shared" si="28"/>
        <v>0</v>
      </c>
      <c r="B510" s="127">
        <f t="shared" si="27"/>
        <v>1</v>
      </c>
      <c r="C510" s="127">
        <f t="shared" si="29"/>
        <v>0</v>
      </c>
      <c r="D510" s="127"/>
    </row>
    <row r="511" spans="1:4" x14ac:dyDescent="0.2">
      <c r="A511" s="127">
        <f t="shared" si="28"/>
        <v>0</v>
      </c>
      <c r="B511" s="127">
        <f t="shared" si="27"/>
        <v>1</v>
      </c>
      <c r="C511" s="127">
        <f t="shared" si="29"/>
        <v>0</v>
      </c>
      <c r="D511" s="127"/>
    </row>
    <row r="512" spans="1:4" x14ac:dyDescent="0.2">
      <c r="A512" s="127">
        <f t="shared" si="28"/>
        <v>0</v>
      </c>
      <c r="B512" s="127">
        <f t="shared" si="27"/>
        <v>1</v>
      </c>
      <c r="C512" s="127">
        <f t="shared" si="29"/>
        <v>0</v>
      </c>
      <c r="D512" s="127"/>
    </row>
    <row r="513" spans="1:4" x14ac:dyDescent="0.2">
      <c r="A513" s="127">
        <f t="shared" si="28"/>
        <v>0</v>
      </c>
      <c r="B513" s="127">
        <f t="shared" si="27"/>
        <v>1</v>
      </c>
      <c r="C513" s="127">
        <f t="shared" si="29"/>
        <v>0</v>
      </c>
      <c r="D513" s="127"/>
    </row>
    <row r="514" spans="1:4" x14ac:dyDescent="0.2">
      <c r="A514" s="127">
        <f t="shared" si="28"/>
        <v>0</v>
      </c>
      <c r="B514" s="127">
        <f t="shared" si="27"/>
        <v>1</v>
      </c>
      <c r="C514" s="127">
        <f t="shared" si="29"/>
        <v>0</v>
      </c>
      <c r="D514" s="127"/>
    </row>
    <row r="515" spans="1:4" x14ac:dyDescent="0.2">
      <c r="A515" s="127">
        <f t="shared" si="28"/>
        <v>0</v>
      </c>
      <c r="B515" s="127">
        <f t="shared" si="27"/>
        <v>1</v>
      </c>
      <c r="C515" s="127">
        <f t="shared" si="29"/>
        <v>0</v>
      </c>
      <c r="D515" s="127"/>
    </row>
    <row r="516" spans="1:4" x14ac:dyDescent="0.2">
      <c r="A516" s="127">
        <f t="shared" si="28"/>
        <v>0</v>
      </c>
      <c r="B516" s="127">
        <f t="shared" si="27"/>
        <v>1</v>
      </c>
      <c r="C516" s="127">
        <f t="shared" si="29"/>
        <v>0</v>
      </c>
      <c r="D516" s="127"/>
    </row>
    <row r="517" spans="1:4" x14ac:dyDescent="0.2">
      <c r="A517" s="127">
        <f t="shared" si="28"/>
        <v>0</v>
      </c>
      <c r="B517" s="127">
        <f t="shared" si="27"/>
        <v>1</v>
      </c>
      <c r="C517" s="127">
        <f t="shared" si="29"/>
        <v>0</v>
      </c>
      <c r="D517" s="127"/>
    </row>
    <row r="518" spans="1:4" x14ac:dyDescent="0.2">
      <c r="A518" s="127">
        <f t="shared" si="28"/>
        <v>0</v>
      </c>
      <c r="B518" s="127">
        <f t="shared" si="27"/>
        <v>1</v>
      </c>
      <c r="C518" s="127">
        <f t="shared" si="29"/>
        <v>0</v>
      </c>
      <c r="D518" s="127"/>
    </row>
    <row r="519" spans="1:4" x14ac:dyDescent="0.2">
      <c r="A519" s="127">
        <f t="shared" si="28"/>
        <v>0</v>
      </c>
      <c r="B519" s="127">
        <f t="shared" si="27"/>
        <v>1</v>
      </c>
      <c r="C519" s="127">
        <f t="shared" si="29"/>
        <v>0</v>
      </c>
      <c r="D519" s="127"/>
    </row>
    <row r="520" spans="1:4" x14ac:dyDescent="0.2">
      <c r="A520" s="127">
        <f t="shared" si="28"/>
        <v>0</v>
      </c>
      <c r="B520" s="127">
        <f t="shared" si="27"/>
        <v>1</v>
      </c>
      <c r="C520" s="127">
        <f t="shared" si="29"/>
        <v>0</v>
      </c>
      <c r="D520" s="127"/>
    </row>
    <row r="521" spans="1:4" x14ac:dyDescent="0.2">
      <c r="A521" s="127">
        <f t="shared" si="28"/>
        <v>0</v>
      </c>
      <c r="B521" s="127">
        <f t="shared" si="27"/>
        <v>1</v>
      </c>
      <c r="C521" s="127">
        <f t="shared" si="29"/>
        <v>0</v>
      </c>
      <c r="D521" s="127"/>
    </row>
    <row r="522" spans="1:4" x14ac:dyDescent="0.2">
      <c r="A522" s="127">
        <f t="shared" si="28"/>
        <v>0</v>
      </c>
      <c r="B522" s="127">
        <f t="shared" si="27"/>
        <v>1</v>
      </c>
      <c r="C522" s="127">
        <f t="shared" si="29"/>
        <v>0</v>
      </c>
      <c r="D522" s="127"/>
    </row>
    <row r="523" spans="1:4" x14ac:dyDescent="0.2">
      <c r="A523" s="127">
        <f t="shared" si="28"/>
        <v>0</v>
      </c>
      <c r="B523" s="127">
        <f t="shared" si="27"/>
        <v>1</v>
      </c>
      <c r="C523" s="127">
        <f t="shared" si="29"/>
        <v>0</v>
      </c>
      <c r="D523" s="127"/>
    </row>
    <row r="524" spans="1:4" x14ac:dyDescent="0.2">
      <c r="A524" s="127">
        <f t="shared" si="28"/>
        <v>0</v>
      </c>
      <c r="B524" s="127">
        <f t="shared" si="27"/>
        <v>1</v>
      </c>
      <c r="C524" s="127">
        <f t="shared" si="29"/>
        <v>0</v>
      </c>
      <c r="D524" s="127"/>
    </row>
    <row r="525" spans="1:4" x14ac:dyDescent="0.2">
      <c r="A525" s="127">
        <f t="shared" si="28"/>
        <v>0</v>
      </c>
      <c r="B525" s="127">
        <f t="shared" si="27"/>
        <v>1</v>
      </c>
      <c r="C525" s="127">
        <f t="shared" si="29"/>
        <v>0</v>
      </c>
      <c r="D525" s="127"/>
    </row>
    <row r="526" spans="1:4" x14ac:dyDescent="0.2">
      <c r="A526" s="127">
        <f t="shared" si="28"/>
        <v>0</v>
      </c>
      <c r="B526" s="127">
        <f t="shared" ref="B526:B589" si="30">IF(Q526="",1,IF(COUNT(E526:P526)&gt;0,1,0))</f>
        <v>1</v>
      </c>
      <c r="C526" s="127">
        <f t="shared" si="29"/>
        <v>0</v>
      </c>
      <c r="D526" s="127"/>
    </row>
    <row r="527" spans="1:4" x14ac:dyDescent="0.2">
      <c r="A527" s="127">
        <f t="shared" ref="A527:A590" si="31">IF(AND(Q527="",D527=""),0,1)</f>
        <v>0</v>
      </c>
      <c r="B527" s="127">
        <f t="shared" si="30"/>
        <v>1</v>
      </c>
      <c r="C527" s="127">
        <f t="shared" ref="C527:C590" si="32">IF(B527=0,D527,C526)</f>
        <v>0</v>
      </c>
      <c r="D527" s="127"/>
    </row>
    <row r="528" spans="1:4" x14ac:dyDescent="0.2">
      <c r="A528" s="127">
        <f t="shared" si="31"/>
        <v>0</v>
      </c>
      <c r="B528" s="127">
        <f t="shared" si="30"/>
        <v>1</v>
      </c>
      <c r="C528" s="127">
        <f t="shared" si="32"/>
        <v>0</v>
      </c>
      <c r="D528" s="127"/>
    </row>
    <row r="529" spans="1:4" x14ac:dyDescent="0.2">
      <c r="A529" s="127">
        <f t="shared" si="31"/>
        <v>0</v>
      </c>
      <c r="B529" s="127">
        <f t="shared" si="30"/>
        <v>1</v>
      </c>
      <c r="C529" s="127">
        <f t="shared" si="32"/>
        <v>0</v>
      </c>
      <c r="D529" s="127"/>
    </row>
    <row r="530" spans="1:4" x14ac:dyDescent="0.2">
      <c r="A530" s="127">
        <f t="shared" si="31"/>
        <v>0</v>
      </c>
      <c r="B530" s="127">
        <f t="shared" si="30"/>
        <v>1</v>
      </c>
      <c r="C530" s="127">
        <f t="shared" si="32"/>
        <v>0</v>
      </c>
      <c r="D530" s="127"/>
    </row>
    <row r="531" spans="1:4" x14ac:dyDescent="0.2">
      <c r="A531" s="127">
        <f t="shared" si="31"/>
        <v>0</v>
      </c>
      <c r="B531" s="127">
        <f t="shared" si="30"/>
        <v>1</v>
      </c>
      <c r="C531" s="127">
        <f t="shared" si="32"/>
        <v>0</v>
      </c>
      <c r="D531" s="127"/>
    </row>
    <row r="532" spans="1:4" x14ac:dyDescent="0.2">
      <c r="A532" s="127">
        <f t="shared" si="31"/>
        <v>0</v>
      </c>
      <c r="B532" s="127">
        <f t="shared" si="30"/>
        <v>1</v>
      </c>
      <c r="C532" s="127">
        <f t="shared" si="32"/>
        <v>0</v>
      </c>
      <c r="D532" s="127"/>
    </row>
    <row r="533" spans="1:4" x14ac:dyDescent="0.2">
      <c r="A533" s="127">
        <f t="shared" si="31"/>
        <v>0</v>
      </c>
      <c r="B533" s="127">
        <f t="shared" si="30"/>
        <v>1</v>
      </c>
      <c r="C533" s="127">
        <f t="shared" si="32"/>
        <v>0</v>
      </c>
      <c r="D533" s="127"/>
    </row>
    <row r="534" spans="1:4" x14ac:dyDescent="0.2">
      <c r="A534" s="127">
        <f t="shared" si="31"/>
        <v>0</v>
      </c>
      <c r="B534" s="127">
        <f t="shared" si="30"/>
        <v>1</v>
      </c>
      <c r="C534" s="127">
        <f t="shared" si="32"/>
        <v>0</v>
      </c>
      <c r="D534" s="127"/>
    </row>
    <row r="535" spans="1:4" x14ac:dyDescent="0.2">
      <c r="A535" s="127">
        <f t="shared" si="31"/>
        <v>0</v>
      </c>
      <c r="B535" s="127">
        <f t="shared" si="30"/>
        <v>1</v>
      </c>
      <c r="C535" s="127">
        <f t="shared" si="32"/>
        <v>0</v>
      </c>
      <c r="D535" s="127"/>
    </row>
    <row r="536" spans="1:4" x14ac:dyDescent="0.2">
      <c r="A536" s="127">
        <f t="shared" si="31"/>
        <v>0</v>
      </c>
      <c r="B536" s="127">
        <f t="shared" si="30"/>
        <v>1</v>
      </c>
      <c r="C536" s="127">
        <f t="shared" si="32"/>
        <v>0</v>
      </c>
      <c r="D536" s="127"/>
    </row>
    <row r="537" spans="1:4" x14ac:dyDescent="0.2">
      <c r="A537" s="127">
        <f t="shared" si="31"/>
        <v>0</v>
      </c>
      <c r="B537" s="127">
        <f t="shared" si="30"/>
        <v>1</v>
      </c>
      <c r="C537" s="127">
        <f t="shared" si="32"/>
        <v>0</v>
      </c>
      <c r="D537" s="127"/>
    </row>
    <row r="538" spans="1:4" x14ac:dyDescent="0.2">
      <c r="A538" s="127">
        <f t="shared" si="31"/>
        <v>0</v>
      </c>
      <c r="B538" s="127">
        <f t="shared" si="30"/>
        <v>1</v>
      </c>
      <c r="C538" s="127">
        <f t="shared" si="32"/>
        <v>0</v>
      </c>
      <c r="D538" s="127"/>
    </row>
    <row r="539" spans="1:4" x14ac:dyDescent="0.2">
      <c r="A539" s="127">
        <f t="shared" si="31"/>
        <v>0</v>
      </c>
      <c r="B539" s="127">
        <f t="shared" si="30"/>
        <v>1</v>
      </c>
      <c r="C539" s="127">
        <f t="shared" si="32"/>
        <v>0</v>
      </c>
      <c r="D539" s="127"/>
    </row>
    <row r="540" spans="1:4" x14ac:dyDescent="0.2">
      <c r="A540" s="127">
        <f t="shared" si="31"/>
        <v>0</v>
      </c>
      <c r="B540" s="127">
        <f t="shared" si="30"/>
        <v>1</v>
      </c>
      <c r="C540" s="127">
        <f t="shared" si="32"/>
        <v>0</v>
      </c>
      <c r="D540" s="127"/>
    </row>
    <row r="541" spans="1:4" x14ac:dyDescent="0.2">
      <c r="A541" s="127">
        <f t="shared" si="31"/>
        <v>0</v>
      </c>
      <c r="B541" s="127">
        <f t="shared" si="30"/>
        <v>1</v>
      </c>
      <c r="C541" s="127">
        <f t="shared" si="32"/>
        <v>0</v>
      </c>
      <c r="D541" s="127"/>
    </row>
    <row r="542" spans="1:4" x14ac:dyDescent="0.2">
      <c r="A542" s="127">
        <f t="shared" si="31"/>
        <v>0</v>
      </c>
      <c r="B542" s="127">
        <f t="shared" si="30"/>
        <v>1</v>
      </c>
      <c r="C542" s="127">
        <f t="shared" si="32"/>
        <v>0</v>
      </c>
      <c r="D542" s="127"/>
    </row>
    <row r="543" spans="1:4" x14ac:dyDescent="0.2">
      <c r="A543" s="127">
        <f t="shared" si="31"/>
        <v>0</v>
      </c>
      <c r="B543" s="127">
        <f t="shared" si="30"/>
        <v>1</v>
      </c>
      <c r="C543" s="127">
        <f t="shared" si="32"/>
        <v>0</v>
      </c>
      <c r="D543" s="127"/>
    </row>
    <row r="544" spans="1:4" x14ac:dyDescent="0.2">
      <c r="A544" s="127">
        <f t="shared" si="31"/>
        <v>0</v>
      </c>
      <c r="B544" s="127">
        <f t="shared" si="30"/>
        <v>1</v>
      </c>
      <c r="C544" s="127">
        <f t="shared" si="32"/>
        <v>0</v>
      </c>
      <c r="D544" s="127"/>
    </row>
    <row r="545" spans="1:4" x14ac:dyDescent="0.2">
      <c r="A545" s="127">
        <f t="shared" si="31"/>
        <v>0</v>
      </c>
      <c r="B545" s="127">
        <f t="shared" si="30"/>
        <v>1</v>
      </c>
      <c r="C545" s="127">
        <f t="shared" si="32"/>
        <v>0</v>
      </c>
      <c r="D545" s="127"/>
    </row>
    <row r="546" spans="1:4" x14ac:dyDescent="0.2">
      <c r="A546" s="127">
        <f t="shared" si="31"/>
        <v>0</v>
      </c>
      <c r="B546" s="127">
        <f t="shared" si="30"/>
        <v>1</v>
      </c>
      <c r="C546" s="127">
        <f t="shared" si="32"/>
        <v>0</v>
      </c>
      <c r="D546" s="127"/>
    </row>
    <row r="547" spans="1:4" x14ac:dyDescent="0.2">
      <c r="A547" s="127">
        <f t="shared" si="31"/>
        <v>0</v>
      </c>
      <c r="B547" s="127">
        <f t="shared" si="30"/>
        <v>1</v>
      </c>
      <c r="C547" s="127">
        <f t="shared" si="32"/>
        <v>0</v>
      </c>
      <c r="D547" s="127"/>
    </row>
    <row r="548" spans="1:4" x14ac:dyDescent="0.2">
      <c r="A548" s="127">
        <f t="shared" si="31"/>
        <v>0</v>
      </c>
      <c r="B548" s="127">
        <f t="shared" si="30"/>
        <v>1</v>
      </c>
      <c r="C548" s="127">
        <f t="shared" si="32"/>
        <v>0</v>
      </c>
      <c r="D548" s="127"/>
    </row>
    <row r="549" spans="1:4" x14ac:dyDescent="0.2">
      <c r="A549" s="127">
        <f t="shared" si="31"/>
        <v>0</v>
      </c>
      <c r="B549" s="127">
        <f t="shared" si="30"/>
        <v>1</v>
      </c>
      <c r="C549" s="127">
        <f t="shared" si="32"/>
        <v>0</v>
      </c>
      <c r="D549" s="127"/>
    </row>
    <row r="550" spans="1:4" x14ac:dyDescent="0.2">
      <c r="A550" s="127">
        <f t="shared" si="31"/>
        <v>0</v>
      </c>
      <c r="B550" s="127">
        <f t="shared" si="30"/>
        <v>1</v>
      </c>
      <c r="C550" s="127">
        <f t="shared" si="32"/>
        <v>0</v>
      </c>
      <c r="D550" s="127"/>
    </row>
    <row r="551" spans="1:4" x14ac:dyDescent="0.2">
      <c r="A551" s="127">
        <f t="shared" si="31"/>
        <v>0</v>
      </c>
      <c r="B551" s="127">
        <f t="shared" si="30"/>
        <v>1</v>
      </c>
      <c r="C551" s="127">
        <f t="shared" si="32"/>
        <v>0</v>
      </c>
      <c r="D551" s="127"/>
    </row>
    <row r="552" spans="1:4" x14ac:dyDescent="0.2">
      <c r="A552" s="127">
        <f t="shared" si="31"/>
        <v>0</v>
      </c>
      <c r="B552" s="127">
        <f t="shared" si="30"/>
        <v>1</v>
      </c>
      <c r="C552" s="127">
        <f t="shared" si="32"/>
        <v>0</v>
      </c>
      <c r="D552" s="127"/>
    </row>
    <row r="553" spans="1:4" x14ac:dyDescent="0.2">
      <c r="A553" s="127">
        <f t="shared" si="31"/>
        <v>0</v>
      </c>
      <c r="B553" s="127">
        <f t="shared" si="30"/>
        <v>1</v>
      </c>
      <c r="C553" s="127">
        <f t="shared" si="32"/>
        <v>0</v>
      </c>
      <c r="D553" s="127"/>
    </row>
    <row r="554" spans="1:4" x14ac:dyDescent="0.2">
      <c r="A554" s="127">
        <f t="shared" si="31"/>
        <v>0</v>
      </c>
      <c r="B554" s="127">
        <f t="shared" si="30"/>
        <v>1</v>
      </c>
      <c r="C554" s="127">
        <f t="shared" si="32"/>
        <v>0</v>
      </c>
      <c r="D554" s="127"/>
    </row>
    <row r="555" spans="1:4" x14ac:dyDescent="0.2">
      <c r="A555" s="127">
        <f t="shared" si="31"/>
        <v>0</v>
      </c>
      <c r="B555" s="127">
        <f t="shared" si="30"/>
        <v>1</v>
      </c>
      <c r="C555" s="127">
        <f t="shared" si="32"/>
        <v>0</v>
      </c>
      <c r="D555" s="127"/>
    </row>
    <row r="556" spans="1:4" x14ac:dyDescent="0.2">
      <c r="A556" s="127">
        <f t="shared" si="31"/>
        <v>0</v>
      </c>
      <c r="B556" s="127">
        <f t="shared" si="30"/>
        <v>1</v>
      </c>
      <c r="C556" s="127">
        <f t="shared" si="32"/>
        <v>0</v>
      </c>
      <c r="D556" s="127"/>
    </row>
    <row r="557" spans="1:4" x14ac:dyDescent="0.2">
      <c r="A557" s="127">
        <f t="shared" si="31"/>
        <v>0</v>
      </c>
      <c r="B557" s="127">
        <f t="shared" si="30"/>
        <v>1</v>
      </c>
      <c r="C557" s="127">
        <f t="shared" si="32"/>
        <v>0</v>
      </c>
      <c r="D557" s="127"/>
    </row>
    <row r="558" spans="1:4" x14ac:dyDescent="0.2">
      <c r="A558" s="127">
        <f t="shared" si="31"/>
        <v>0</v>
      </c>
      <c r="B558" s="127">
        <f t="shared" si="30"/>
        <v>1</v>
      </c>
      <c r="C558" s="127">
        <f t="shared" si="32"/>
        <v>0</v>
      </c>
      <c r="D558" s="127"/>
    </row>
    <row r="559" spans="1:4" x14ac:dyDescent="0.2">
      <c r="A559" s="127">
        <f t="shared" si="31"/>
        <v>0</v>
      </c>
      <c r="B559" s="127">
        <f t="shared" si="30"/>
        <v>1</v>
      </c>
      <c r="C559" s="127">
        <f t="shared" si="32"/>
        <v>0</v>
      </c>
      <c r="D559" s="127"/>
    </row>
    <row r="560" spans="1:4" x14ac:dyDescent="0.2">
      <c r="A560" s="127">
        <f t="shared" si="31"/>
        <v>0</v>
      </c>
      <c r="B560" s="127">
        <f t="shared" si="30"/>
        <v>1</v>
      </c>
      <c r="C560" s="127">
        <f t="shared" si="32"/>
        <v>0</v>
      </c>
      <c r="D560" s="127"/>
    </row>
    <row r="561" spans="1:4" x14ac:dyDescent="0.2">
      <c r="A561" s="127">
        <f t="shared" si="31"/>
        <v>0</v>
      </c>
      <c r="B561" s="127">
        <f t="shared" si="30"/>
        <v>1</v>
      </c>
      <c r="C561" s="127">
        <f t="shared" si="32"/>
        <v>0</v>
      </c>
      <c r="D561" s="127"/>
    </row>
    <row r="562" spans="1:4" x14ac:dyDescent="0.2">
      <c r="A562" s="127">
        <f t="shared" si="31"/>
        <v>0</v>
      </c>
      <c r="B562" s="127">
        <f t="shared" si="30"/>
        <v>1</v>
      </c>
      <c r="C562" s="127">
        <f t="shared" si="32"/>
        <v>0</v>
      </c>
      <c r="D562" s="127"/>
    </row>
    <row r="563" spans="1:4" x14ac:dyDescent="0.2">
      <c r="A563" s="127">
        <f t="shared" si="31"/>
        <v>0</v>
      </c>
      <c r="B563" s="127">
        <f t="shared" si="30"/>
        <v>1</v>
      </c>
      <c r="C563" s="127">
        <f t="shared" si="32"/>
        <v>0</v>
      </c>
      <c r="D563" s="127"/>
    </row>
    <row r="564" spans="1:4" x14ac:dyDescent="0.2">
      <c r="A564" s="127">
        <f t="shared" si="31"/>
        <v>0</v>
      </c>
      <c r="B564" s="127">
        <f t="shared" si="30"/>
        <v>1</v>
      </c>
      <c r="C564" s="127">
        <f t="shared" si="32"/>
        <v>0</v>
      </c>
      <c r="D564" s="127"/>
    </row>
    <row r="565" spans="1:4" x14ac:dyDescent="0.2">
      <c r="A565" s="127">
        <f t="shared" si="31"/>
        <v>0</v>
      </c>
      <c r="B565" s="127">
        <f t="shared" si="30"/>
        <v>1</v>
      </c>
      <c r="C565" s="127">
        <f t="shared" si="32"/>
        <v>0</v>
      </c>
      <c r="D565" s="127"/>
    </row>
    <row r="566" spans="1:4" x14ac:dyDescent="0.2">
      <c r="A566" s="127">
        <f t="shared" si="31"/>
        <v>0</v>
      </c>
      <c r="B566" s="127">
        <f t="shared" si="30"/>
        <v>1</v>
      </c>
      <c r="C566" s="127">
        <f t="shared" si="32"/>
        <v>0</v>
      </c>
      <c r="D566" s="127"/>
    </row>
    <row r="567" spans="1:4" x14ac:dyDescent="0.2">
      <c r="A567" s="127">
        <f t="shared" si="31"/>
        <v>0</v>
      </c>
      <c r="B567" s="127">
        <f t="shared" si="30"/>
        <v>1</v>
      </c>
      <c r="C567" s="127">
        <f t="shared" si="32"/>
        <v>0</v>
      </c>
      <c r="D567" s="127"/>
    </row>
    <row r="568" spans="1:4" x14ac:dyDescent="0.2">
      <c r="A568" s="127">
        <f t="shared" si="31"/>
        <v>0</v>
      </c>
      <c r="B568" s="127">
        <f t="shared" si="30"/>
        <v>1</v>
      </c>
      <c r="C568" s="127">
        <f t="shared" si="32"/>
        <v>0</v>
      </c>
      <c r="D568" s="127"/>
    </row>
    <row r="569" spans="1:4" x14ac:dyDescent="0.2">
      <c r="A569" s="127">
        <f t="shared" si="31"/>
        <v>0</v>
      </c>
      <c r="B569" s="127">
        <f t="shared" si="30"/>
        <v>1</v>
      </c>
      <c r="C569" s="127">
        <f t="shared" si="32"/>
        <v>0</v>
      </c>
      <c r="D569" s="127"/>
    </row>
    <row r="570" spans="1:4" x14ac:dyDescent="0.2">
      <c r="A570" s="127">
        <f t="shared" si="31"/>
        <v>0</v>
      </c>
      <c r="B570" s="127">
        <f t="shared" si="30"/>
        <v>1</v>
      </c>
      <c r="C570" s="127">
        <f t="shared" si="32"/>
        <v>0</v>
      </c>
      <c r="D570" s="127"/>
    </row>
    <row r="571" spans="1:4" x14ac:dyDescent="0.2">
      <c r="A571" s="127">
        <f t="shared" si="31"/>
        <v>0</v>
      </c>
      <c r="B571" s="127">
        <f t="shared" si="30"/>
        <v>1</v>
      </c>
      <c r="C571" s="127">
        <f t="shared" si="32"/>
        <v>0</v>
      </c>
      <c r="D571" s="127"/>
    </row>
    <row r="572" spans="1:4" x14ac:dyDescent="0.2">
      <c r="A572" s="127">
        <f t="shared" si="31"/>
        <v>0</v>
      </c>
      <c r="B572" s="127">
        <f t="shared" si="30"/>
        <v>1</v>
      </c>
      <c r="C572" s="127">
        <f t="shared" si="32"/>
        <v>0</v>
      </c>
      <c r="D572" s="127"/>
    </row>
    <row r="573" spans="1:4" x14ac:dyDescent="0.2">
      <c r="A573" s="127">
        <f t="shared" si="31"/>
        <v>0</v>
      </c>
      <c r="B573" s="127">
        <f t="shared" si="30"/>
        <v>1</v>
      </c>
      <c r="C573" s="127">
        <f t="shared" si="32"/>
        <v>0</v>
      </c>
      <c r="D573" s="127"/>
    </row>
    <row r="574" spans="1:4" x14ac:dyDescent="0.2">
      <c r="A574" s="127">
        <f t="shared" si="31"/>
        <v>0</v>
      </c>
      <c r="B574" s="127">
        <f t="shared" si="30"/>
        <v>1</v>
      </c>
      <c r="C574" s="127">
        <f t="shared" si="32"/>
        <v>0</v>
      </c>
      <c r="D574" s="127"/>
    </row>
    <row r="575" spans="1:4" x14ac:dyDescent="0.2">
      <c r="A575" s="127">
        <f t="shared" si="31"/>
        <v>0</v>
      </c>
      <c r="B575" s="127">
        <f t="shared" si="30"/>
        <v>1</v>
      </c>
      <c r="C575" s="127">
        <f t="shared" si="32"/>
        <v>0</v>
      </c>
      <c r="D575" s="127"/>
    </row>
    <row r="576" spans="1:4" x14ac:dyDescent="0.2">
      <c r="A576" s="127">
        <f t="shared" si="31"/>
        <v>0</v>
      </c>
      <c r="B576" s="127">
        <f t="shared" si="30"/>
        <v>1</v>
      </c>
      <c r="C576" s="127">
        <f t="shared" si="32"/>
        <v>0</v>
      </c>
      <c r="D576" s="127"/>
    </row>
    <row r="577" spans="1:4" x14ac:dyDescent="0.2">
      <c r="A577" s="127">
        <f t="shared" si="31"/>
        <v>0</v>
      </c>
      <c r="B577" s="127">
        <f t="shared" si="30"/>
        <v>1</v>
      </c>
      <c r="C577" s="127">
        <f t="shared" si="32"/>
        <v>0</v>
      </c>
      <c r="D577" s="127"/>
    </row>
    <row r="578" spans="1:4" x14ac:dyDescent="0.2">
      <c r="A578" s="127">
        <f t="shared" si="31"/>
        <v>0</v>
      </c>
      <c r="B578" s="127">
        <f t="shared" si="30"/>
        <v>1</v>
      </c>
      <c r="C578" s="127">
        <f t="shared" si="32"/>
        <v>0</v>
      </c>
      <c r="D578" s="127"/>
    </row>
    <row r="579" spans="1:4" x14ac:dyDescent="0.2">
      <c r="A579" s="127">
        <f t="shared" si="31"/>
        <v>0</v>
      </c>
      <c r="B579" s="127">
        <f t="shared" si="30"/>
        <v>1</v>
      </c>
      <c r="C579" s="127">
        <f t="shared" si="32"/>
        <v>0</v>
      </c>
      <c r="D579" s="127"/>
    </row>
    <row r="580" spans="1:4" x14ac:dyDescent="0.2">
      <c r="A580" s="127">
        <f t="shared" si="31"/>
        <v>0</v>
      </c>
      <c r="B580" s="127">
        <f t="shared" si="30"/>
        <v>1</v>
      </c>
      <c r="C580" s="127">
        <f t="shared" si="32"/>
        <v>0</v>
      </c>
      <c r="D580" s="127"/>
    </row>
    <row r="581" spans="1:4" x14ac:dyDescent="0.2">
      <c r="A581" s="127">
        <f t="shared" si="31"/>
        <v>0</v>
      </c>
      <c r="B581" s="127">
        <f t="shared" si="30"/>
        <v>1</v>
      </c>
      <c r="C581" s="127">
        <f t="shared" si="32"/>
        <v>0</v>
      </c>
      <c r="D581" s="127"/>
    </row>
    <row r="582" spans="1:4" x14ac:dyDescent="0.2">
      <c r="A582" s="127">
        <f t="shared" si="31"/>
        <v>0</v>
      </c>
      <c r="B582" s="127">
        <f t="shared" si="30"/>
        <v>1</v>
      </c>
      <c r="C582" s="127">
        <f t="shared" si="32"/>
        <v>0</v>
      </c>
      <c r="D582" s="127"/>
    </row>
    <row r="583" spans="1:4" x14ac:dyDescent="0.2">
      <c r="A583" s="127">
        <f t="shared" si="31"/>
        <v>0</v>
      </c>
      <c r="B583" s="127">
        <f t="shared" si="30"/>
        <v>1</v>
      </c>
      <c r="C583" s="127">
        <f t="shared" si="32"/>
        <v>0</v>
      </c>
      <c r="D583" s="127"/>
    </row>
    <row r="584" spans="1:4" x14ac:dyDescent="0.2">
      <c r="A584" s="127">
        <f t="shared" si="31"/>
        <v>0</v>
      </c>
      <c r="B584" s="127">
        <f t="shared" si="30"/>
        <v>1</v>
      </c>
      <c r="C584" s="127">
        <f t="shared" si="32"/>
        <v>0</v>
      </c>
      <c r="D584" s="127"/>
    </row>
    <row r="585" spans="1:4" x14ac:dyDescent="0.2">
      <c r="A585" s="127">
        <f t="shared" si="31"/>
        <v>0</v>
      </c>
      <c r="B585" s="127">
        <f t="shared" si="30"/>
        <v>1</v>
      </c>
      <c r="C585" s="127">
        <f t="shared" si="32"/>
        <v>0</v>
      </c>
      <c r="D585" s="127"/>
    </row>
    <row r="586" spans="1:4" x14ac:dyDescent="0.2">
      <c r="A586" s="127">
        <f t="shared" si="31"/>
        <v>0</v>
      </c>
      <c r="B586" s="127">
        <f t="shared" si="30"/>
        <v>1</v>
      </c>
      <c r="C586" s="127">
        <f t="shared" si="32"/>
        <v>0</v>
      </c>
      <c r="D586" s="127"/>
    </row>
    <row r="587" spans="1:4" x14ac:dyDescent="0.2">
      <c r="A587" s="127">
        <f t="shared" si="31"/>
        <v>0</v>
      </c>
      <c r="B587" s="127">
        <f t="shared" si="30"/>
        <v>1</v>
      </c>
      <c r="C587" s="127">
        <f t="shared" si="32"/>
        <v>0</v>
      </c>
      <c r="D587" s="127"/>
    </row>
    <row r="588" spans="1:4" x14ac:dyDescent="0.2">
      <c r="A588" s="127">
        <f t="shared" si="31"/>
        <v>0</v>
      </c>
      <c r="B588" s="127">
        <f t="shared" si="30"/>
        <v>1</v>
      </c>
      <c r="C588" s="127">
        <f t="shared" si="32"/>
        <v>0</v>
      </c>
      <c r="D588" s="127"/>
    </row>
    <row r="589" spans="1:4" x14ac:dyDescent="0.2">
      <c r="A589" s="127">
        <f t="shared" si="31"/>
        <v>0</v>
      </c>
      <c r="B589" s="127">
        <f t="shared" si="30"/>
        <v>1</v>
      </c>
      <c r="C589" s="127">
        <f t="shared" si="32"/>
        <v>0</v>
      </c>
      <c r="D589" s="127"/>
    </row>
    <row r="590" spans="1:4" x14ac:dyDescent="0.2">
      <c r="A590" s="127">
        <f t="shared" si="31"/>
        <v>0</v>
      </c>
      <c r="B590" s="127">
        <f t="shared" ref="B590:B653" si="33">IF(Q590="",1,IF(COUNT(E590:P590)&gt;0,1,0))</f>
        <v>1</v>
      </c>
      <c r="C590" s="127">
        <f t="shared" si="32"/>
        <v>0</v>
      </c>
      <c r="D590" s="127"/>
    </row>
    <row r="591" spans="1:4" x14ac:dyDescent="0.2">
      <c r="A591" s="127">
        <f t="shared" ref="A591:A653" si="34">IF(AND(Q591="",D591=""),0,1)</f>
        <v>0</v>
      </c>
      <c r="B591" s="127">
        <f t="shared" si="33"/>
        <v>1</v>
      </c>
      <c r="C591" s="127">
        <f t="shared" ref="C591:C645" si="35">IF(B591=0,D591,C590)</f>
        <v>0</v>
      </c>
      <c r="D591" s="127"/>
    </row>
    <row r="592" spans="1:4" x14ac:dyDescent="0.2">
      <c r="A592" s="127">
        <f t="shared" si="34"/>
        <v>0</v>
      </c>
      <c r="B592" s="127">
        <f t="shared" si="33"/>
        <v>1</v>
      </c>
      <c r="C592" s="127">
        <f t="shared" si="35"/>
        <v>0</v>
      </c>
      <c r="D592" s="127"/>
    </row>
    <row r="593" spans="1:4" x14ac:dyDescent="0.2">
      <c r="A593" s="127">
        <f t="shared" si="34"/>
        <v>0</v>
      </c>
      <c r="B593" s="127">
        <f t="shared" si="33"/>
        <v>1</v>
      </c>
      <c r="C593" s="127">
        <f t="shared" si="35"/>
        <v>0</v>
      </c>
      <c r="D593" s="127"/>
    </row>
    <row r="594" spans="1:4" x14ac:dyDescent="0.2">
      <c r="A594" s="127">
        <f t="shared" si="34"/>
        <v>0</v>
      </c>
      <c r="B594" s="127">
        <f t="shared" si="33"/>
        <v>1</v>
      </c>
      <c r="C594" s="127">
        <f t="shared" si="35"/>
        <v>0</v>
      </c>
      <c r="D594" s="127"/>
    </row>
    <row r="595" spans="1:4" x14ac:dyDescent="0.2">
      <c r="A595" s="127">
        <f t="shared" si="34"/>
        <v>0</v>
      </c>
      <c r="B595" s="127">
        <f t="shared" si="33"/>
        <v>1</v>
      </c>
      <c r="C595" s="127">
        <f t="shared" si="35"/>
        <v>0</v>
      </c>
      <c r="D595" s="127"/>
    </row>
    <row r="596" spans="1:4" x14ac:dyDescent="0.2">
      <c r="A596" s="127">
        <f t="shared" si="34"/>
        <v>0</v>
      </c>
      <c r="B596" s="127">
        <f t="shared" si="33"/>
        <v>1</v>
      </c>
      <c r="C596" s="127">
        <f t="shared" si="35"/>
        <v>0</v>
      </c>
      <c r="D596" s="127"/>
    </row>
    <row r="597" spans="1:4" x14ac:dyDescent="0.2">
      <c r="A597" s="127">
        <f t="shared" si="34"/>
        <v>0</v>
      </c>
      <c r="B597" s="127">
        <f t="shared" si="33"/>
        <v>1</v>
      </c>
      <c r="C597" s="127">
        <f t="shared" si="35"/>
        <v>0</v>
      </c>
      <c r="D597" s="127"/>
    </row>
    <row r="598" spans="1:4" x14ac:dyDescent="0.2">
      <c r="A598" s="127">
        <f t="shared" si="34"/>
        <v>0</v>
      </c>
      <c r="B598" s="127">
        <f t="shared" si="33"/>
        <v>1</v>
      </c>
      <c r="C598" s="127">
        <f t="shared" si="35"/>
        <v>0</v>
      </c>
      <c r="D598" s="127"/>
    </row>
    <row r="599" spans="1:4" x14ac:dyDescent="0.2">
      <c r="A599" s="127">
        <f t="shared" si="34"/>
        <v>0</v>
      </c>
      <c r="B599" s="127">
        <f t="shared" si="33"/>
        <v>1</v>
      </c>
      <c r="C599" s="127">
        <f t="shared" si="35"/>
        <v>0</v>
      </c>
      <c r="D599" s="127"/>
    </row>
    <row r="600" spans="1:4" x14ac:dyDescent="0.2">
      <c r="A600" s="127">
        <f t="shared" si="34"/>
        <v>0</v>
      </c>
      <c r="B600" s="127">
        <f t="shared" si="33"/>
        <v>1</v>
      </c>
      <c r="C600" s="127">
        <f t="shared" si="35"/>
        <v>0</v>
      </c>
      <c r="D600" s="127"/>
    </row>
    <row r="601" spans="1:4" x14ac:dyDescent="0.2">
      <c r="A601" s="127">
        <f t="shared" si="34"/>
        <v>0</v>
      </c>
      <c r="B601" s="127">
        <f t="shared" si="33"/>
        <v>1</v>
      </c>
      <c r="C601" s="127">
        <f t="shared" si="35"/>
        <v>0</v>
      </c>
      <c r="D601" s="127"/>
    </row>
    <row r="602" spans="1:4" x14ac:dyDescent="0.2">
      <c r="A602" s="127">
        <f t="shared" si="34"/>
        <v>0</v>
      </c>
      <c r="B602" s="127">
        <f t="shared" si="33"/>
        <v>1</v>
      </c>
      <c r="C602" s="127">
        <f t="shared" si="35"/>
        <v>0</v>
      </c>
      <c r="D602" s="127"/>
    </row>
    <row r="603" spans="1:4" x14ac:dyDescent="0.2">
      <c r="A603" s="127">
        <f t="shared" si="34"/>
        <v>0</v>
      </c>
      <c r="B603" s="127">
        <f t="shared" si="33"/>
        <v>1</v>
      </c>
      <c r="C603" s="127">
        <f t="shared" si="35"/>
        <v>0</v>
      </c>
      <c r="D603" s="127"/>
    </row>
    <row r="604" spans="1:4" x14ac:dyDescent="0.2">
      <c r="A604" s="127">
        <f t="shared" si="34"/>
        <v>0</v>
      </c>
      <c r="B604" s="127">
        <f t="shared" si="33"/>
        <v>1</v>
      </c>
      <c r="C604" s="127">
        <f t="shared" si="35"/>
        <v>0</v>
      </c>
      <c r="D604" s="127"/>
    </row>
    <row r="605" spans="1:4" x14ac:dyDescent="0.2">
      <c r="A605" s="127">
        <f t="shared" si="34"/>
        <v>0</v>
      </c>
      <c r="B605" s="127">
        <f t="shared" si="33"/>
        <v>1</v>
      </c>
      <c r="C605" s="127">
        <f t="shared" si="35"/>
        <v>0</v>
      </c>
      <c r="D605" s="127"/>
    </row>
    <row r="606" spans="1:4" x14ac:dyDescent="0.2">
      <c r="A606" s="127">
        <f t="shared" si="34"/>
        <v>0</v>
      </c>
      <c r="B606" s="127">
        <f t="shared" si="33"/>
        <v>1</v>
      </c>
      <c r="C606" s="127">
        <f t="shared" si="35"/>
        <v>0</v>
      </c>
      <c r="D606" s="127"/>
    </row>
    <row r="607" spans="1:4" x14ac:dyDescent="0.2">
      <c r="A607" s="127">
        <f t="shared" si="34"/>
        <v>0</v>
      </c>
      <c r="B607" s="127">
        <f t="shared" si="33"/>
        <v>1</v>
      </c>
      <c r="C607" s="127">
        <f t="shared" si="35"/>
        <v>0</v>
      </c>
      <c r="D607" s="127"/>
    </row>
    <row r="608" spans="1:4" x14ac:dyDescent="0.2">
      <c r="A608" s="127">
        <f t="shared" si="34"/>
        <v>0</v>
      </c>
      <c r="B608" s="127">
        <f t="shared" si="33"/>
        <v>1</v>
      </c>
      <c r="C608" s="127">
        <f t="shared" si="35"/>
        <v>0</v>
      </c>
      <c r="D608" s="127"/>
    </row>
    <row r="609" spans="1:4" x14ac:dyDescent="0.2">
      <c r="A609" s="127">
        <f t="shared" si="34"/>
        <v>0</v>
      </c>
      <c r="B609" s="127">
        <f t="shared" si="33"/>
        <v>1</v>
      </c>
      <c r="C609" s="127">
        <f t="shared" si="35"/>
        <v>0</v>
      </c>
      <c r="D609" s="127"/>
    </row>
    <row r="610" spans="1:4" x14ac:dyDescent="0.2">
      <c r="A610" s="127">
        <f t="shared" si="34"/>
        <v>0</v>
      </c>
      <c r="B610" s="127">
        <f t="shared" si="33"/>
        <v>1</v>
      </c>
      <c r="C610" s="127">
        <f t="shared" si="35"/>
        <v>0</v>
      </c>
      <c r="D610" s="127"/>
    </row>
    <row r="611" spans="1:4" x14ac:dyDescent="0.2">
      <c r="A611" s="127">
        <f t="shared" si="34"/>
        <v>0</v>
      </c>
      <c r="B611" s="127">
        <f t="shared" si="33"/>
        <v>1</v>
      </c>
      <c r="C611" s="127">
        <f t="shared" si="35"/>
        <v>0</v>
      </c>
      <c r="D611" s="127"/>
    </row>
    <row r="612" spans="1:4" x14ac:dyDescent="0.2">
      <c r="A612" s="127">
        <f t="shared" si="34"/>
        <v>0</v>
      </c>
      <c r="B612" s="127">
        <f t="shared" si="33"/>
        <v>1</v>
      </c>
      <c r="C612" s="127">
        <f t="shared" si="35"/>
        <v>0</v>
      </c>
      <c r="D612" s="127"/>
    </row>
    <row r="613" spans="1:4" x14ac:dyDescent="0.2">
      <c r="A613" s="127">
        <f t="shared" si="34"/>
        <v>0</v>
      </c>
      <c r="B613" s="127">
        <f t="shared" si="33"/>
        <v>1</v>
      </c>
      <c r="C613" s="127">
        <f t="shared" si="35"/>
        <v>0</v>
      </c>
      <c r="D613" s="127"/>
    </row>
    <row r="614" spans="1:4" x14ac:dyDescent="0.2">
      <c r="A614" s="127">
        <f t="shared" si="34"/>
        <v>0</v>
      </c>
      <c r="B614" s="127">
        <f t="shared" si="33"/>
        <v>1</v>
      </c>
      <c r="C614" s="127">
        <f t="shared" si="35"/>
        <v>0</v>
      </c>
      <c r="D614" s="127"/>
    </row>
    <row r="615" spans="1:4" x14ac:dyDescent="0.2">
      <c r="A615" s="127">
        <f t="shared" si="34"/>
        <v>0</v>
      </c>
      <c r="B615" s="127">
        <f t="shared" si="33"/>
        <v>1</v>
      </c>
      <c r="C615" s="127">
        <f t="shared" si="35"/>
        <v>0</v>
      </c>
      <c r="D615" s="127"/>
    </row>
    <row r="616" spans="1:4" x14ac:dyDescent="0.2">
      <c r="A616" s="127">
        <f t="shared" si="34"/>
        <v>0</v>
      </c>
      <c r="B616" s="127">
        <f t="shared" si="33"/>
        <v>1</v>
      </c>
      <c r="C616" s="127">
        <f t="shared" si="35"/>
        <v>0</v>
      </c>
      <c r="D616" s="127"/>
    </row>
    <row r="617" spans="1:4" x14ac:dyDescent="0.2">
      <c r="A617" s="127">
        <f t="shared" si="34"/>
        <v>0</v>
      </c>
      <c r="B617" s="127">
        <f t="shared" si="33"/>
        <v>1</v>
      </c>
      <c r="C617" s="127">
        <f t="shared" si="35"/>
        <v>0</v>
      </c>
      <c r="D617" s="127"/>
    </row>
    <row r="618" spans="1:4" x14ac:dyDescent="0.2">
      <c r="A618" s="127">
        <f t="shared" si="34"/>
        <v>0</v>
      </c>
      <c r="B618" s="127">
        <f t="shared" si="33"/>
        <v>1</v>
      </c>
      <c r="C618" s="127">
        <f t="shared" si="35"/>
        <v>0</v>
      </c>
      <c r="D618" s="127"/>
    </row>
    <row r="619" spans="1:4" x14ac:dyDescent="0.2">
      <c r="A619" s="127">
        <f t="shared" si="34"/>
        <v>0</v>
      </c>
      <c r="B619" s="127">
        <f t="shared" si="33"/>
        <v>1</v>
      </c>
      <c r="C619" s="127">
        <f t="shared" si="35"/>
        <v>0</v>
      </c>
      <c r="D619" s="127"/>
    </row>
    <row r="620" spans="1:4" x14ac:dyDescent="0.2">
      <c r="A620" s="127">
        <f t="shared" si="34"/>
        <v>0</v>
      </c>
      <c r="B620" s="127">
        <f t="shared" si="33"/>
        <v>1</v>
      </c>
      <c r="C620" s="127">
        <f t="shared" si="35"/>
        <v>0</v>
      </c>
      <c r="D620" s="127"/>
    </row>
    <row r="621" spans="1:4" x14ac:dyDescent="0.2">
      <c r="A621" s="127">
        <f t="shared" si="34"/>
        <v>0</v>
      </c>
      <c r="B621" s="127">
        <f t="shared" si="33"/>
        <v>1</v>
      </c>
      <c r="C621" s="127">
        <f t="shared" si="35"/>
        <v>0</v>
      </c>
      <c r="D621" s="127"/>
    </row>
    <row r="622" spans="1:4" x14ac:dyDescent="0.2">
      <c r="A622" s="127">
        <f t="shared" si="34"/>
        <v>0</v>
      </c>
      <c r="B622" s="127">
        <f t="shared" si="33"/>
        <v>1</v>
      </c>
      <c r="C622" s="127">
        <f t="shared" si="35"/>
        <v>0</v>
      </c>
      <c r="D622" s="127"/>
    </row>
    <row r="623" spans="1:4" x14ac:dyDescent="0.2">
      <c r="A623" s="127">
        <f t="shared" si="34"/>
        <v>0</v>
      </c>
      <c r="B623" s="127">
        <f t="shared" si="33"/>
        <v>1</v>
      </c>
      <c r="C623" s="127">
        <f t="shared" si="35"/>
        <v>0</v>
      </c>
      <c r="D623" s="127"/>
    </row>
    <row r="624" spans="1:4" x14ac:dyDescent="0.2">
      <c r="A624" s="127">
        <f t="shared" si="34"/>
        <v>0</v>
      </c>
      <c r="B624" s="127">
        <f t="shared" si="33"/>
        <v>1</v>
      </c>
      <c r="C624" s="127">
        <f t="shared" si="35"/>
        <v>0</v>
      </c>
      <c r="D624" s="127"/>
    </row>
    <row r="625" spans="1:4" x14ac:dyDescent="0.2">
      <c r="A625" s="127">
        <f t="shared" si="34"/>
        <v>0</v>
      </c>
      <c r="B625" s="127">
        <f t="shared" si="33"/>
        <v>1</v>
      </c>
      <c r="C625" s="127">
        <f t="shared" si="35"/>
        <v>0</v>
      </c>
      <c r="D625" s="127"/>
    </row>
    <row r="626" spans="1:4" x14ac:dyDescent="0.2">
      <c r="A626" s="127">
        <f t="shared" si="34"/>
        <v>0</v>
      </c>
      <c r="B626" s="127">
        <f t="shared" si="33"/>
        <v>1</v>
      </c>
      <c r="C626" s="127">
        <f t="shared" si="35"/>
        <v>0</v>
      </c>
      <c r="D626" s="127"/>
    </row>
    <row r="627" spans="1:4" x14ac:dyDescent="0.2">
      <c r="A627" s="127">
        <f t="shared" si="34"/>
        <v>0</v>
      </c>
      <c r="B627" s="127">
        <f t="shared" si="33"/>
        <v>1</v>
      </c>
      <c r="C627" s="127">
        <f t="shared" si="35"/>
        <v>0</v>
      </c>
      <c r="D627" s="127"/>
    </row>
    <row r="628" spans="1:4" x14ac:dyDescent="0.2">
      <c r="A628" s="127">
        <f t="shared" si="34"/>
        <v>0</v>
      </c>
      <c r="B628" s="127">
        <f t="shared" si="33"/>
        <v>1</v>
      </c>
      <c r="C628" s="127">
        <f t="shared" si="35"/>
        <v>0</v>
      </c>
      <c r="D628" s="127"/>
    </row>
    <row r="629" spans="1:4" x14ac:dyDescent="0.2">
      <c r="A629" s="127">
        <f t="shared" si="34"/>
        <v>0</v>
      </c>
      <c r="B629" s="127">
        <f t="shared" si="33"/>
        <v>1</v>
      </c>
      <c r="C629" s="127">
        <f t="shared" si="35"/>
        <v>0</v>
      </c>
      <c r="D629" s="127"/>
    </row>
    <row r="630" spans="1:4" x14ac:dyDescent="0.2">
      <c r="A630" s="127">
        <f t="shared" si="34"/>
        <v>0</v>
      </c>
      <c r="B630" s="127">
        <f t="shared" si="33"/>
        <v>1</v>
      </c>
      <c r="C630" s="127">
        <f t="shared" si="35"/>
        <v>0</v>
      </c>
      <c r="D630" s="127"/>
    </row>
    <row r="631" spans="1:4" x14ac:dyDescent="0.2">
      <c r="A631" s="127">
        <f t="shared" si="34"/>
        <v>0</v>
      </c>
      <c r="B631" s="127">
        <f t="shared" si="33"/>
        <v>1</v>
      </c>
      <c r="C631" s="127">
        <f t="shared" si="35"/>
        <v>0</v>
      </c>
      <c r="D631" s="127"/>
    </row>
    <row r="632" spans="1:4" x14ac:dyDescent="0.2">
      <c r="A632" s="127">
        <f t="shared" si="34"/>
        <v>0</v>
      </c>
      <c r="B632" s="127">
        <f t="shared" si="33"/>
        <v>1</v>
      </c>
      <c r="C632" s="127">
        <f t="shared" si="35"/>
        <v>0</v>
      </c>
      <c r="D632" s="127"/>
    </row>
    <row r="633" spans="1:4" x14ac:dyDescent="0.2">
      <c r="A633" s="127">
        <f t="shared" si="34"/>
        <v>0</v>
      </c>
      <c r="B633" s="127">
        <f t="shared" si="33"/>
        <v>1</v>
      </c>
      <c r="C633" s="127">
        <f t="shared" si="35"/>
        <v>0</v>
      </c>
      <c r="D633" s="127"/>
    </row>
    <row r="634" spans="1:4" x14ac:dyDescent="0.2">
      <c r="A634" s="127">
        <f t="shared" si="34"/>
        <v>0</v>
      </c>
      <c r="B634" s="127">
        <f t="shared" si="33"/>
        <v>1</v>
      </c>
      <c r="C634" s="127">
        <f t="shared" si="35"/>
        <v>0</v>
      </c>
      <c r="D634" s="127"/>
    </row>
    <row r="635" spans="1:4" x14ac:dyDescent="0.2">
      <c r="A635" s="127">
        <f t="shared" si="34"/>
        <v>0</v>
      </c>
      <c r="B635" s="127">
        <f t="shared" si="33"/>
        <v>1</v>
      </c>
      <c r="C635" s="127">
        <f t="shared" si="35"/>
        <v>0</v>
      </c>
      <c r="D635" s="127"/>
    </row>
    <row r="636" spans="1:4" x14ac:dyDescent="0.2">
      <c r="A636" s="127">
        <f t="shared" si="34"/>
        <v>0</v>
      </c>
      <c r="B636" s="127">
        <f t="shared" si="33"/>
        <v>1</v>
      </c>
      <c r="C636" s="127">
        <f t="shared" si="35"/>
        <v>0</v>
      </c>
      <c r="D636" s="127"/>
    </row>
    <row r="637" spans="1:4" x14ac:dyDescent="0.2">
      <c r="A637" s="127">
        <f t="shared" si="34"/>
        <v>0</v>
      </c>
      <c r="B637" s="127">
        <f t="shared" si="33"/>
        <v>1</v>
      </c>
      <c r="C637" s="127">
        <f t="shared" si="35"/>
        <v>0</v>
      </c>
      <c r="D637" s="127"/>
    </row>
    <row r="638" spans="1:4" x14ac:dyDescent="0.2">
      <c r="A638" s="127">
        <f t="shared" si="34"/>
        <v>0</v>
      </c>
      <c r="B638" s="127">
        <f t="shared" si="33"/>
        <v>1</v>
      </c>
      <c r="C638" s="127">
        <f t="shared" si="35"/>
        <v>0</v>
      </c>
      <c r="D638" s="127"/>
    </row>
    <row r="639" spans="1:4" x14ac:dyDescent="0.2">
      <c r="A639" s="127">
        <f t="shared" si="34"/>
        <v>0</v>
      </c>
      <c r="B639" s="127">
        <f t="shared" si="33"/>
        <v>1</v>
      </c>
      <c r="C639" s="127">
        <f t="shared" si="35"/>
        <v>0</v>
      </c>
      <c r="D639" s="127"/>
    </row>
    <row r="640" spans="1:4" x14ac:dyDescent="0.2">
      <c r="A640" s="127">
        <f t="shared" si="34"/>
        <v>0</v>
      </c>
      <c r="B640" s="127">
        <f t="shared" si="33"/>
        <v>1</v>
      </c>
      <c r="C640" s="127">
        <f t="shared" si="35"/>
        <v>0</v>
      </c>
      <c r="D640" s="127"/>
    </row>
    <row r="641" spans="1:4" x14ac:dyDescent="0.2">
      <c r="A641" s="127">
        <f t="shared" si="34"/>
        <v>0</v>
      </c>
      <c r="B641" s="127">
        <f t="shared" si="33"/>
        <v>1</v>
      </c>
      <c r="C641" s="127">
        <f t="shared" si="35"/>
        <v>0</v>
      </c>
      <c r="D641" s="127"/>
    </row>
    <row r="642" spans="1:4" x14ac:dyDescent="0.2">
      <c r="A642" s="127">
        <f t="shared" si="34"/>
        <v>0</v>
      </c>
      <c r="B642" s="127">
        <f t="shared" si="33"/>
        <v>1</v>
      </c>
      <c r="C642" s="127">
        <f t="shared" si="35"/>
        <v>0</v>
      </c>
      <c r="D642" s="127"/>
    </row>
    <row r="643" spans="1:4" x14ac:dyDescent="0.2">
      <c r="A643" s="127">
        <f t="shared" si="34"/>
        <v>0</v>
      </c>
      <c r="B643" s="127">
        <f t="shared" si="33"/>
        <v>1</v>
      </c>
      <c r="C643" s="127">
        <f t="shared" si="35"/>
        <v>0</v>
      </c>
      <c r="D643" s="127"/>
    </row>
    <row r="644" spans="1:4" x14ac:dyDescent="0.2">
      <c r="A644" s="127">
        <f t="shared" si="34"/>
        <v>0</v>
      </c>
      <c r="B644" s="127">
        <f t="shared" si="33"/>
        <v>1</v>
      </c>
      <c r="C644" s="127">
        <f t="shared" si="35"/>
        <v>0</v>
      </c>
      <c r="D644" s="127"/>
    </row>
    <row r="645" spans="1:4" x14ac:dyDescent="0.2">
      <c r="A645" s="127">
        <f t="shared" si="34"/>
        <v>0</v>
      </c>
      <c r="B645" s="127">
        <f t="shared" si="33"/>
        <v>1</v>
      </c>
      <c r="C645" s="127">
        <f t="shared" si="35"/>
        <v>0</v>
      </c>
      <c r="D645" s="127"/>
    </row>
    <row r="646" spans="1:4" x14ac:dyDescent="0.2">
      <c r="A646" s="127">
        <f t="shared" si="34"/>
        <v>0</v>
      </c>
      <c r="B646" s="127">
        <f t="shared" si="33"/>
        <v>1</v>
      </c>
      <c r="D646" s="127"/>
    </row>
    <row r="647" spans="1:4" x14ac:dyDescent="0.2">
      <c r="A647" s="127">
        <f t="shared" si="34"/>
        <v>0</v>
      </c>
      <c r="B647" s="127">
        <f t="shared" si="33"/>
        <v>1</v>
      </c>
      <c r="D647" s="127"/>
    </row>
    <row r="648" spans="1:4" x14ac:dyDescent="0.2">
      <c r="A648" s="127">
        <f t="shared" si="34"/>
        <v>0</v>
      </c>
      <c r="B648" s="127">
        <f t="shared" si="33"/>
        <v>1</v>
      </c>
      <c r="D648" s="127"/>
    </row>
    <row r="649" spans="1:4" x14ac:dyDescent="0.2">
      <c r="A649" s="127">
        <f t="shared" si="34"/>
        <v>0</v>
      </c>
      <c r="B649" s="127">
        <f t="shared" si="33"/>
        <v>1</v>
      </c>
      <c r="D649" s="127"/>
    </row>
    <row r="650" spans="1:4" x14ac:dyDescent="0.2">
      <c r="A650" s="127">
        <f t="shared" si="34"/>
        <v>0</v>
      </c>
      <c r="B650" s="127">
        <f t="shared" si="33"/>
        <v>1</v>
      </c>
      <c r="D650" s="127"/>
    </row>
    <row r="651" spans="1:4" x14ac:dyDescent="0.2">
      <c r="A651" s="127">
        <f t="shared" si="34"/>
        <v>0</v>
      </c>
      <c r="B651" s="127">
        <f t="shared" si="33"/>
        <v>1</v>
      </c>
      <c r="D651" s="127"/>
    </row>
    <row r="652" spans="1:4" x14ac:dyDescent="0.2">
      <c r="A652" s="127">
        <f t="shared" si="34"/>
        <v>0</v>
      </c>
      <c r="B652" s="127">
        <f t="shared" si="33"/>
        <v>1</v>
      </c>
      <c r="D652" s="127"/>
    </row>
    <row r="653" spans="1:4" x14ac:dyDescent="0.2">
      <c r="A653" s="127">
        <f t="shared" si="34"/>
        <v>0</v>
      </c>
      <c r="B653" s="127">
        <f t="shared" si="33"/>
        <v>1</v>
      </c>
      <c r="D653" s="127"/>
    </row>
    <row r="654" spans="1:4" x14ac:dyDescent="0.2">
      <c r="D654" s="127"/>
    </row>
    <row r="655" spans="1:4" x14ac:dyDescent="0.2">
      <c r="D655" s="127"/>
    </row>
    <row r="656" spans="1:4" x14ac:dyDescent="0.2">
      <c r="D656" s="127"/>
    </row>
    <row r="657" s="127" customFormat="1" x14ac:dyDescent="0.2"/>
    <row r="658" s="127" customFormat="1" x14ac:dyDescent="0.2"/>
    <row r="659" s="127" customFormat="1" x14ac:dyDescent="0.2"/>
    <row r="660" s="127" customFormat="1" x14ac:dyDescent="0.2"/>
    <row r="661" s="127" customFormat="1" x14ac:dyDescent="0.2"/>
    <row r="662" s="127" customFormat="1" x14ac:dyDescent="0.2"/>
    <row r="663" s="127" customFormat="1" x14ac:dyDescent="0.2"/>
    <row r="664" s="127" customFormat="1" x14ac:dyDescent="0.2"/>
    <row r="665" s="127" customFormat="1" x14ac:dyDescent="0.2"/>
    <row r="666" s="127" customFormat="1" x14ac:dyDescent="0.2"/>
    <row r="667" s="127" customFormat="1" x14ac:dyDescent="0.2"/>
    <row r="668" s="127" customFormat="1" x14ac:dyDescent="0.2"/>
    <row r="669" s="127" customFormat="1" x14ac:dyDescent="0.2"/>
    <row r="670" s="127" customFormat="1" x14ac:dyDescent="0.2"/>
    <row r="671" s="127" customFormat="1" x14ac:dyDescent="0.2"/>
    <row r="672" s="127" customFormat="1" x14ac:dyDescent="0.2"/>
    <row r="673" s="127" customFormat="1" x14ac:dyDescent="0.2"/>
    <row r="674" s="127" customFormat="1" x14ac:dyDescent="0.2"/>
    <row r="675" s="127" customFormat="1" x14ac:dyDescent="0.2"/>
    <row r="676" s="127" customFormat="1" x14ac:dyDescent="0.2"/>
    <row r="677" s="127" customFormat="1" x14ac:dyDescent="0.2"/>
    <row r="678" s="127" customFormat="1" x14ac:dyDescent="0.2"/>
    <row r="679" s="127" customFormat="1" x14ac:dyDescent="0.2"/>
    <row r="680" s="127" customFormat="1" x14ac:dyDescent="0.2"/>
    <row r="681" s="127" customFormat="1" x14ac:dyDescent="0.2"/>
    <row r="682" s="127" customFormat="1" x14ac:dyDescent="0.2"/>
    <row r="683" s="127" customFormat="1" x14ac:dyDescent="0.2"/>
    <row r="684" s="127" customFormat="1" x14ac:dyDescent="0.2"/>
    <row r="685" s="127" customFormat="1" x14ac:dyDescent="0.2"/>
    <row r="686" s="127" customFormat="1" x14ac:dyDescent="0.2"/>
    <row r="687" s="127" customFormat="1" x14ac:dyDescent="0.2"/>
    <row r="688" s="127" customFormat="1" x14ac:dyDescent="0.2"/>
    <row r="689" s="127" customFormat="1" x14ac:dyDescent="0.2"/>
    <row r="690" s="127" customFormat="1" x14ac:dyDescent="0.2"/>
    <row r="691" s="127" customFormat="1" x14ac:dyDescent="0.2"/>
    <row r="692" s="127" customFormat="1" x14ac:dyDescent="0.2"/>
    <row r="693" s="127" customFormat="1" x14ac:dyDescent="0.2"/>
    <row r="694" s="127" customFormat="1" x14ac:dyDescent="0.2"/>
    <row r="695" s="127" customFormat="1" x14ac:dyDescent="0.2"/>
    <row r="696" s="127" customFormat="1" x14ac:dyDescent="0.2"/>
    <row r="697" s="127" customFormat="1" x14ac:dyDescent="0.2"/>
    <row r="698" s="127" customFormat="1" x14ac:dyDescent="0.2"/>
    <row r="699" s="127" customFormat="1" x14ac:dyDescent="0.2"/>
    <row r="700" s="127" customFormat="1" x14ac:dyDescent="0.2"/>
    <row r="701" s="127" customFormat="1" x14ac:dyDescent="0.2"/>
    <row r="702" s="127" customFormat="1" x14ac:dyDescent="0.2"/>
    <row r="703" s="127" customFormat="1" x14ac:dyDescent="0.2"/>
    <row r="704" s="127" customFormat="1" x14ac:dyDescent="0.2"/>
    <row r="705" s="127" customFormat="1" x14ac:dyDescent="0.2"/>
    <row r="706" s="127" customFormat="1" x14ac:dyDescent="0.2"/>
    <row r="707" s="127" customFormat="1" x14ac:dyDescent="0.2"/>
    <row r="708" s="127" customFormat="1" x14ac:dyDescent="0.2"/>
    <row r="709" s="127" customFormat="1" x14ac:dyDescent="0.2"/>
    <row r="710" s="127" customFormat="1" x14ac:dyDescent="0.2"/>
    <row r="711" s="127" customFormat="1" x14ac:dyDescent="0.2"/>
    <row r="712" s="127" customFormat="1" x14ac:dyDescent="0.2"/>
    <row r="713" s="127" customFormat="1" x14ac:dyDescent="0.2"/>
    <row r="714" s="127" customFormat="1" x14ac:dyDescent="0.2"/>
    <row r="715" s="127" customFormat="1" x14ac:dyDescent="0.2"/>
    <row r="716" s="127" customFormat="1" x14ac:dyDescent="0.2"/>
    <row r="717" s="127" customFormat="1" x14ac:dyDescent="0.2"/>
    <row r="718" s="127" customFormat="1" x14ac:dyDescent="0.2"/>
    <row r="719" s="127" customFormat="1" x14ac:dyDescent="0.2"/>
    <row r="720" s="127" customFormat="1" x14ac:dyDescent="0.2"/>
    <row r="721" s="127" customFormat="1" x14ac:dyDescent="0.2"/>
    <row r="722" s="127" customFormat="1" x14ac:dyDescent="0.2"/>
    <row r="723" s="127" customFormat="1" x14ac:dyDescent="0.2"/>
    <row r="724" s="127" customFormat="1" x14ac:dyDescent="0.2"/>
    <row r="725" s="127" customFormat="1" x14ac:dyDescent="0.2"/>
    <row r="726" s="127" customFormat="1" x14ac:dyDescent="0.2"/>
    <row r="727" s="127" customFormat="1" x14ac:dyDescent="0.2"/>
    <row r="728" s="127" customFormat="1" x14ac:dyDescent="0.2"/>
    <row r="729" s="127" customFormat="1" x14ac:dyDescent="0.2"/>
    <row r="730" s="127" customFormat="1" x14ac:dyDescent="0.2"/>
    <row r="731" s="127" customFormat="1" x14ac:dyDescent="0.2"/>
    <row r="732" s="127" customFormat="1" x14ac:dyDescent="0.2"/>
    <row r="733" s="127" customFormat="1" x14ac:dyDescent="0.2"/>
    <row r="734" s="127" customFormat="1" x14ac:dyDescent="0.2"/>
    <row r="735" s="127" customFormat="1" x14ac:dyDescent="0.2"/>
    <row r="736" s="127" customFormat="1" x14ac:dyDescent="0.2"/>
    <row r="737" s="127" customFormat="1" x14ac:dyDescent="0.2"/>
    <row r="738" s="127" customFormat="1" x14ac:dyDescent="0.2"/>
    <row r="739" s="127" customFormat="1" x14ac:dyDescent="0.2"/>
    <row r="740" s="127" customFormat="1" x14ac:dyDescent="0.2"/>
    <row r="741" s="127" customFormat="1" x14ac:dyDescent="0.2"/>
    <row r="742" s="127" customFormat="1" x14ac:dyDescent="0.2"/>
    <row r="743" s="127" customFormat="1" x14ac:dyDescent="0.2"/>
    <row r="744" s="127" customFormat="1" x14ac:dyDescent="0.2"/>
    <row r="745" s="127" customFormat="1" x14ac:dyDescent="0.2"/>
    <row r="746" s="127" customFormat="1" x14ac:dyDescent="0.2"/>
    <row r="747" s="127" customFormat="1" x14ac:dyDescent="0.2"/>
    <row r="748" s="127" customFormat="1" x14ac:dyDescent="0.2"/>
    <row r="749" s="127" customFormat="1" x14ac:dyDescent="0.2"/>
    <row r="750" s="127" customFormat="1" x14ac:dyDescent="0.2"/>
    <row r="751" s="127" customFormat="1" x14ac:dyDescent="0.2"/>
    <row r="752" s="127" customFormat="1" x14ac:dyDescent="0.2"/>
    <row r="753" s="127" customFormat="1" x14ac:dyDescent="0.2"/>
    <row r="754" s="127" customFormat="1" x14ac:dyDescent="0.2"/>
    <row r="755" s="127" customFormat="1" x14ac:dyDescent="0.2"/>
    <row r="756" s="127" customFormat="1" x14ac:dyDescent="0.2"/>
    <row r="757" s="127" customFormat="1" x14ac:dyDescent="0.2"/>
    <row r="758" s="127" customFormat="1" x14ac:dyDescent="0.2"/>
    <row r="759" s="127" customFormat="1" x14ac:dyDescent="0.2"/>
    <row r="760" s="127" customFormat="1" x14ac:dyDescent="0.2"/>
    <row r="761" s="127" customFormat="1" x14ac:dyDescent="0.2"/>
    <row r="762" s="127" customFormat="1" x14ac:dyDescent="0.2"/>
    <row r="763" s="127" customFormat="1" x14ac:dyDescent="0.2"/>
    <row r="764" s="127" customFormat="1" x14ac:dyDescent="0.2"/>
    <row r="765" s="127" customFormat="1" x14ac:dyDescent="0.2"/>
    <row r="766" s="127" customFormat="1" x14ac:dyDescent="0.2"/>
    <row r="767" s="127" customFormat="1" x14ac:dyDescent="0.2"/>
    <row r="768" s="127" customFormat="1" x14ac:dyDescent="0.2"/>
    <row r="769" s="127" customFormat="1" x14ac:dyDescent="0.2"/>
    <row r="770" s="127" customFormat="1" x14ac:dyDescent="0.2"/>
    <row r="771" s="127" customFormat="1" x14ac:dyDescent="0.2"/>
    <row r="772" s="127" customFormat="1" x14ac:dyDescent="0.2"/>
    <row r="773" s="127" customFormat="1" x14ac:dyDescent="0.2"/>
    <row r="774" s="127" customFormat="1" x14ac:dyDescent="0.2"/>
    <row r="775" s="127" customFormat="1" x14ac:dyDescent="0.2"/>
    <row r="776" s="127" customFormat="1" x14ac:dyDescent="0.2"/>
    <row r="777" s="127" customFormat="1" x14ac:dyDescent="0.2"/>
    <row r="778" s="127" customFormat="1" x14ac:dyDescent="0.2"/>
    <row r="779" s="127" customFormat="1" x14ac:dyDescent="0.2"/>
    <row r="780" s="127" customFormat="1" x14ac:dyDescent="0.2"/>
    <row r="781" s="127" customFormat="1" x14ac:dyDescent="0.2"/>
    <row r="782" s="127" customFormat="1" x14ac:dyDescent="0.2"/>
    <row r="783" s="127" customFormat="1" x14ac:dyDescent="0.2"/>
    <row r="784" s="127" customFormat="1" x14ac:dyDescent="0.2"/>
    <row r="785" s="127" customFormat="1" x14ac:dyDescent="0.2"/>
    <row r="786" s="127" customFormat="1" x14ac:dyDescent="0.2"/>
    <row r="787" s="127" customFormat="1" x14ac:dyDescent="0.2"/>
    <row r="788" s="127" customFormat="1" x14ac:dyDescent="0.2"/>
    <row r="789" s="127" customFormat="1" x14ac:dyDescent="0.2"/>
    <row r="790" s="127" customFormat="1" x14ac:dyDescent="0.2"/>
    <row r="791" s="127" customFormat="1" x14ac:dyDescent="0.2"/>
    <row r="792" s="127" customFormat="1" x14ac:dyDescent="0.2"/>
    <row r="793" s="127" customFormat="1" x14ac:dyDescent="0.2"/>
    <row r="794" s="127" customFormat="1" x14ac:dyDescent="0.2"/>
    <row r="795" s="127" customFormat="1" x14ac:dyDescent="0.2"/>
    <row r="796" s="127" customFormat="1" x14ac:dyDescent="0.2"/>
    <row r="797" s="127" customFormat="1" x14ac:dyDescent="0.2"/>
    <row r="798" s="127" customFormat="1" x14ac:dyDescent="0.2"/>
    <row r="799" s="127" customFormat="1" x14ac:dyDescent="0.2"/>
    <row r="800" s="127" customFormat="1" x14ac:dyDescent="0.2"/>
    <row r="801" s="127" customFormat="1" x14ac:dyDescent="0.2"/>
    <row r="802" s="127" customFormat="1" x14ac:dyDescent="0.2"/>
    <row r="803" s="127" customFormat="1" x14ac:dyDescent="0.2"/>
    <row r="804" s="127" customFormat="1" x14ac:dyDescent="0.2"/>
    <row r="805" s="127" customFormat="1" x14ac:dyDescent="0.2"/>
    <row r="806" s="127" customFormat="1" x14ac:dyDescent="0.2"/>
    <row r="807" s="127" customFormat="1" x14ac:dyDescent="0.2"/>
    <row r="808" s="127" customFormat="1" x14ac:dyDescent="0.2"/>
    <row r="809" s="127" customFormat="1" x14ac:dyDescent="0.2"/>
    <row r="810" s="127" customFormat="1" x14ac:dyDescent="0.2"/>
    <row r="811" s="127" customFormat="1" x14ac:dyDescent="0.2"/>
    <row r="812" s="127" customFormat="1" x14ac:dyDescent="0.2"/>
    <row r="813" s="127" customFormat="1" x14ac:dyDescent="0.2"/>
    <row r="814" s="127" customFormat="1" x14ac:dyDescent="0.2"/>
    <row r="815" s="127" customFormat="1" x14ac:dyDescent="0.2"/>
    <row r="816" s="127" customFormat="1" x14ac:dyDescent="0.2"/>
    <row r="817" s="127" customFormat="1" x14ac:dyDescent="0.2"/>
    <row r="818" s="127" customFormat="1" x14ac:dyDescent="0.2"/>
    <row r="819" s="127" customFormat="1" x14ac:dyDescent="0.2"/>
    <row r="820" s="127" customFormat="1" x14ac:dyDescent="0.2"/>
    <row r="821" s="127" customFormat="1" x14ac:dyDescent="0.2"/>
    <row r="822" s="127" customFormat="1" x14ac:dyDescent="0.2"/>
    <row r="823" s="127" customFormat="1" x14ac:dyDescent="0.2"/>
    <row r="824" s="127" customFormat="1" x14ac:dyDescent="0.2"/>
    <row r="825" s="127" customFormat="1" x14ac:dyDescent="0.2"/>
    <row r="826" s="127" customFormat="1" x14ac:dyDescent="0.2"/>
    <row r="827" s="127" customFormat="1" x14ac:dyDescent="0.2"/>
    <row r="828" s="127" customFormat="1" x14ac:dyDescent="0.2"/>
    <row r="829" s="127" customFormat="1" x14ac:dyDescent="0.2"/>
    <row r="830" s="127" customFormat="1" x14ac:dyDescent="0.2"/>
    <row r="831" s="127" customFormat="1" x14ac:dyDescent="0.2"/>
    <row r="832" s="127" customFormat="1" x14ac:dyDescent="0.2"/>
    <row r="833" s="127" customFormat="1" x14ac:dyDescent="0.2"/>
    <row r="834" s="127" customFormat="1" x14ac:dyDescent="0.2"/>
    <row r="835" s="127" customFormat="1" x14ac:dyDescent="0.2"/>
    <row r="836" s="127" customFormat="1" x14ac:dyDescent="0.2"/>
    <row r="837" s="127" customFormat="1" x14ac:dyDescent="0.2"/>
    <row r="838" s="127" customFormat="1" x14ac:dyDescent="0.2"/>
    <row r="839" s="127" customFormat="1" x14ac:dyDescent="0.2"/>
    <row r="840" s="127" customFormat="1" x14ac:dyDescent="0.2"/>
    <row r="841" s="127" customFormat="1" x14ac:dyDescent="0.2"/>
    <row r="842" s="127" customFormat="1" x14ac:dyDescent="0.2"/>
    <row r="843" s="127" customFormat="1" x14ac:dyDescent="0.2"/>
    <row r="844" s="127" customFormat="1" x14ac:dyDescent="0.2"/>
    <row r="845" s="127" customFormat="1" x14ac:dyDescent="0.2"/>
    <row r="846" s="127" customFormat="1" x14ac:dyDescent="0.2"/>
    <row r="847" s="127" customFormat="1" x14ac:dyDescent="0.2"/>
    <row r="848" s="127" customFormat="1" x14ac:dyDescent="0.2"/>
    <row r="849" s="127" customFormat="1" x14ac:dyDescent="0.2"/>
    <row r="850" s="127" customFormat="1" x14ac:dyDescent="0.2"/>
    <row r="851" s="127" customFormat="1" x14ac:dyDescent="0.2"/>
    <row r="852" s="127" customFormat="1" x14ac:dyDescent="0.2"/>
    <row r="853" s="127" customFormat="1" x14ac:dyDescent="0.2"/>
    <row r="854" s="127" customFormat="1" x14ac:dyDescent="0.2"/>
    <row r="855" s="127" customFormat="1" x14ac:dyDescent="0.2"/>
    <row r="856" s="127" customFormat="1" x14ac:dyDescent="0.2"/>
    <row r="857" s="127" customFormat="1" x14ac:dyDescent="0.2"/>
    <row r="858" s="127" customFormat="1" x14ac:dyDescent="0.2"/>
    <row r="859" s="127" customFormat="1" x14ac:dyDescent="0.2"/>
    <row r="860" s="127" customFormat="1" x14ac:dyDescent="0.2"/>
    <row r="861" s="127" customFormat="1" x14ac:dyDescent="0.2"/>
    <row r="862" s="127" customFormat="1" x14ac:dyDescent="0.2"/>
    <row r="863" s="127" customFormat="1" x14ac:dyDescent="0.2"/>
    <row r="864" s="127" customFormat="1" x14ac:dyDescent="0.2"/>
    <row r="865" s="127" customFormat="1" x14ac:dyDescent="0.2"/>
    <row r="866" s="127" customFormat="1" x14ac:dyDescent="0.2"/>
    <row r="867" s="127" customFormat="1" x14ac:dyDescent="0.2"/>
    <row r="868" s="127" customFormat="1" x14ac:dyDescent="0.2"/>
    <row r="869" s="127" customFormat="1" x14ac:dyDescent="0.2"/>
    <row r="870" s="127" customFormat="1" x14ac:dyDescent="0.2"/>
    <row r="871" s="127" customFormat="1" x14ac:dyDescent="0.2"/>
    <row r="872" s="127" customFormat="1" x14ac:dyDescent="0.2"/>
    <row r="873" s="127" customFormat="1" x14ac:dyDescent="0.2"/>
    <row r="874" s="127" customFormat="1" x14ac:dyDescent="0.2"/>
    <row r="875" s="127" customFormat="1" x14ac:dyDescent="0.2"/>
    <row r="876" s="127" customFormat="1" x14ac:dyDescent="0.2"/>
    <row r="877" s="127" customFormat="1" x14ac:dyDescent="0.2"/>
    <row r="878" s="127" customFormat="1" x14ac:dyDescent="0.2"/>
    <row r="879" s="127" customFormat="1" x14ac:dyDescent="0.2"/>
    <row r="880" s="127" customFormat="1" x14ac:dyDescent="0.2"/>
    <row r="881" s="127" customFormat="1" x14ac:dyDescent="0.2"/>
    <row r="882" s="127" customFormat="1" x14ac:dyDescent="0.2"/>
    <row r="883" s="127" customFormat="1" x14ac:dyDescent="0.2"/>
    <row r="884" s="127" customFormat="1" x14ac:dyDescent="0.2"/>
    <row r="885" s="127" customFormat="1" x14ac:dyDescent="0.2"/>
    <row r="886" s="127" customFormat="1" x14ac:dyDescent="0.2"/>
    <row r="887" s="127" customFormat="1" x14ac:dyDescent="0.2"/>
    <row r="888" s="127" customFormat="1" x14ac:dyDescent="0.2"/>
    <row r="889" s="127" customFormat="1" x14ac:dyDescent="0.2"/>
    <row r="890" s="127" customFormat="1" x14ac:dyDescent="0.2"/>
    <row r="891" s="127" customFormat="1" x14ac:dyDescent="0.2"/>
    <row r="892" s="127" customFormat="1" x14ac:dyDescent="0.2"/>
    <row r="893" s="127" customFormat="1" x14ac:dyDescent="0.2"/>
    <row r="894" s="127" customFormat="1" x14ac:dyDescent="0.2"/>
    <row r="895" s="127" customFormat="1" x14ac:dyDescent="0.2"/>
    <row r="896" s="127" customFormat="1" x14ac:dyDescent="0.2"/>
    <row r="897" s="127" customFormat="1" x14ac:dyDescent="0.2"/>
    <row r="898" s="127" customFormat="1" x14ac:dyDescent="0.2"/>
    <row r="899" s="127" customFormat="1" x14ac:dyDescent="0.2"/>
    <row r="900" s="127" customFormat="1" x14ac:dyDescent="0.2"/>
    <row r="901" s="127" customFormat="1" x14ac:dyDescent="0.2"/>
    <row r="902" s="127" customFormat="1" x14ac:dyDescent="0.2"/>
    <row r="903" s="127" customFormat="1" x14ac:dyDescent="0.2"/>
    <row r="904" s="127" customFormat="1" x14ac:dyDescent="0.2"/>
    <row r="905" s="127" customFormat="1" x14ac:dyDescent="0.2"/>
    <row r="906" s="127" customFormat="1" x14ac:dyDescent="0.2"/>
    <row r="907" s="127" customFormat="1" x14ac:dyDescent="0.2"/>
    <row r="908" s="127" customFormat="1" x14ac:dyDescent="0.2"/>
    <row r="909" s="127" customFormat="1" x14ac:dyDescent="0.2"/>
    <row r="910" s="127" customFormat="1" x14ac:dyDescent="0.2"/>
    <row r="911" s="127" customFormat="1" x14ac:dyDescent="0.2"/>
    <row r="912" s="127" customFormat="1" x14ac:dyDescent="0.2"/>
    <row r="913" s="127" customFormat="1" x14ac:dyDescent="0.2"/>
    <row r="914" s="127" customFormat="1" x14ac:dyDescent="0.2"/>
    <row r="915" s="127" customFormat="1" x14ac:dyDescent="0.2"/>
    <row r="916" s="127" customFormat="1" x14ac:dyDescent="0.2"/>
    <row r="917" s="127" customFormat="1" x14ac:dyDescent="0.2"/>
    <row r="918" s="127" customFormat="1" x14ac:dyDescent="0.2"/>
    <row r="919" s="127" customFormat="1" x14ac:dyDescent="0.2"/>
    <row r="920" s="127" customFormat="1" x14ac:dyDescent="0.2"/>
    <row r="921" s="127" customFormat="1" x14ac:dyDescent="0.2"/>
    <row r="922" s="127" customFormat="1" x14ac:dyDescent="0.2"/>
    <row r="923" s="127" customFormat="1" x14ac:dyDescent="0.2"/>
    <row r="924" s="127" customFormat="1" x14ac:dyDescent="0.2"/>
    <row r="925" s="127" customFormat="1" x14ac:dyDescent="0.2"/>
    <row r="926" s="127" customFormat="1" x14ac:dyDescent="0.2"/>
    <row r="927" s="127" customFormat="1" x14ac:dyDescent="0.2"/>
    <row r="928" s="127" customFormat="1" x14ac:dyDescent="0.2"/>
    <row r="929" s="127" customFormat="1" x14ac:dyDescent="0.2"/>
    <row r="930" s="127" customFormat="1" x14ac:dyDescent="0.2"/>
    <row r="931" s="127" customFormat="1" x14ac:dyDescent="0.2"/>
    <row r="932" s="127" customFormat="1" x14ac:dyDescent="0.2"/>
    <row r="933" s="127" customFormat="1" x14ac:dyDescent="0.2"/>
    <row r="934" s="127" customFormat="1" x14ac:dyDescent="0.2"/>
    <row r="935" s="127" customFormat="1" x14ac:dyDescent="0.2"/>
    <row r="936" s="127" customFormat="1" x14ac:dyDescent="0.2"/>
    <row r="937" s="127" customFormat="1" x14ac:dyDescent="0.2"/>
    <row r="938" s="127" customFormat="1" x14ac:dyDescent="0.2"/>
    <row r="939" s="127" customFormat="1" x14ac:dyDescent="0.2"/>
    <row r="940" s="127" customFormat="1" x14ac:dyDescent="0.2"/>
    <row r="941" s="127" customFormat="1" x14ac:dyDescent="0.2"/>
    <row r="942" s="127" customFormat="1" x14ac:dyDescent="0.2"/>
    <row r="943" s="127" customFormat="1" x14ac:dyDescent="0.2"/>
    <row r="944" s="127" customFormat="1" x14ac:dyDescent="0.2"/>
    <row r="945" s="127" customFormat="1" x14ac:dyDescent="0.2"/>
    <row r="946" s="127" customFormat="1" x14ac:dyDescent="0.2"/>
    <row r="947" s="127" customFormat="1" x14ac:dyDescent="0.2"/>
    <row r="948" s="127" customFormat="1" x14ac:dyDescent="0.2"/>
    <row r="949" s="127" customFormat="1" x14ac:dyDescent="0.2"/>
    <row r="950" s="127" customFormat="1" x14ac:dyDescent="0.2"/>
    <row r="951" s="127" customFormat="1" x14ac:dyDescent="0.2"/>
    <row r="952" s="127" customFormat="1" x14ac:dyDescent="0.2"/>
    <row r="953" s="127" customFormat="1" x14ac:dyDescent="0.2"/>
    <row r="954" s="127" customFormat="1" x14ac:dyDescent="0.2"/>
    <row r="955" s="127" customFormat="1" x14ac:dyDescent="0.2"/>
    <row r="956" s="127" customFormat="1" x14ac:dyDescent="0.2"/>
    <row r="957" s="127" customFormat="1" x14ac:dyDescent="0.2"/>
    <row r="958" s="127" customFormat="1" x14ac:dyDescent="0.2"/>
    <row r="959" s="127" customFormat="1" x14ac:dyDescent="0.2"/>
    <row r="960" s="127" customFormat="1" x14ac:dyDescent="0.2"/>
    <row r="961" s="127" customFormat="1" x14ac:dyDescent="0.2"/>
    <row r="962" s="127" customFormat="1" x14ac:dyDescent="0.2"/>
    <row r="963" s="127" customFormat="1" x14ac:dyDescent="0.2"/>
    <row r="964" s="127" customFormat="1" x14ac:dyDescent="0.2"/>
    <row r="965" s="127" customFormat="1" x14ac:dyDescent="0.2"/>
    <row r="966" s="127" customFormat="1" x14ac:dyDescent="0.2"/>
    <row r="967" s="127" customFormat="1" x14ac:dyDescent="0.2"/>
    <row r="968" s="127" customFormat="1" x14ac:dyDescent="0.2"/>
    <row r="969" s="127" customFormat="1" x14ac:dyDescent="0.2"/>
    <row r="970" s="127" customFormat="1" x14ac:dyDescent="0.2"/>
    <row r="971" s="127" customFormat="1" x14ac:dyDescent="0.2"/>
    <row r="972" s="127" customFormat="1" x14ac:dyDescent="0.2"/>
    <row r="973" s="127" customFormat="1" x14ac:dyDescent="0.2"/>
    <row r="974" s="127" customFormat="1" x14ac:dyDescent="0.2"/>
    <row r="975" s="127" customFormat="1" x14ac:dyDescent="0.2"/>
    <row r="976" s="127" customFormat="1" x14ac:dyDescent="0.2"/>
    <row r="977" s="127" customFormat="1" x14ac:dyDescent="0.2"/>
    <row r="978" s="127" customFormat="1" x14ac:dyDescent="0.2"/>
    <row r="979" s="127" customFormat="1" x14ac:dyDescent="0.2"/>
    <row r="980" s="127" customFormat="1" x14ac:dyDescent="0.2"/>
    <row r="981" s="127" customFormat="1" x14ac:dyDescent="0.2"/>
    <row r="982" s="127" customFormat="1" x14ac:dyDescent="0.2"/>
    <row r="983" s="127" customFormat="1" x14ac:dyDescent="0.2"/>
    <row r="984" s="127" customFormat="1" x14ac:dyDescent="0.2"/>
    <row r="985" s="127" customFormat="1" x14ac:dyDescent="0.2"/>
    <row r="986" s="127" customFormat="1" x14ac:dyDescent="0.2"/>
    <row r="987" s="127" customFormat="1" x14ac:dyDescent="0.2"/>
    <row r="988" s="127" customFormat="1" x14ac:dyDescent="0.2"/>
    <row r="989" s="127" customFormat="1" x14ac:dyDescent="0.2"/>
    <row r="990" s="127" customFormat="1" x14ac:dyDescent="0.2"/>
    <row r="991" s="127" customFormat="1" x14ac:dyDescent="0.2"/>
    <row r="992" s="127" customFormat="1" x14ac:dyDescent="0.2"/>
    <row r="993" s="127" customFormat="1" x14ac:dyDescent="0.2"/>
    <row r="994" s="127" customFormat="1" x14ac:dyDescent="0.2"/>
    <row r="995" s="127" customFormat="1" x14ac:dyDescent="0.2"/>
    <row r="996" s="127" customFormat="1" x14ac:dyDescent="0.2"/>
    <row r="997" s="127" customFormat="1" x14ac:dyDescent="0.2"/>
    <row r="998" s="127" customFormat="1" x14ac:dyDescent="0.2"/>
    <row r="999" s="127" customFormat="1" x14ac:dyDescent="0.2"/>
    <row r="1000" s="127" customFormat="1" x14ac:dyDescent="0.2"/>
    <row r="1001" s="127" customFormat="1" x14ac:dyDescent="0.2"/>
    <row r="1002" s="127" customFormat="1" x14ac:dyDescent="0.2"/>
    <row r="1003" s="127" customFormat="1" x14ac:dyDescent="0.2"/>
    <row r="1004" s="127" customFormat="1" x14ac:dyDescent="0.2"/>
    <row r="1005" s="127" customFormat="1" x14ac:dyDescent="0.2"/>
    <row r="1006" s="127" customFormat="1" x14ac:dyDescent="0.2"/>
    <row r="1007" s="127" customFormat="1" x14ac:dyDescent="0.2"/>
    <row r="1008" s="127" customFormat="1" x14ac:dyDescent="0.2"/>
    <row r="1009" s="127" customFormat="1" x14ac:dyDescent="0.2"/>
    <row r="1010" s="127" customFormat="1" x14ac:dyDescent="0.2"/>
    <row r="1011" s="127" customFormat="1" x14ac:dyDescent="0.2"/>
    <row r="1012" s="127" customFormat="1" x14ac:dyDescent="0.2"/>
    <row r="1013" s="127" customFormat="1" x14ac:dyDescent="0.2"/>
    <row r="1014" s="127" customFormat="1" x14ac:dyDescent="0.2"/>
    <row r="1015" s="127" customFormat="1" x14ac:dyDescent="0.2"/>
    <row r="1016" s="127" customFormat="1" x14ac:dyDescent="0.2"/>
    <row r="1017" s="127" customFormat="1" x14ac:dyDescent="0.2"/>
    <row r="1018" s="127" customFormat="1" x14ac:dyDescent="0.2"/>
    <row r="1019" s="127" customFormat="1" x14ac:dyDescent="0.2"/>
    <row r="1020" s="127" customFormat="1" x14ac:dyDescent="0.2"/>
    <row r="1021" s="127" customFormat="1" x14ac:dyDescent="0.2"/>
    <row r="1022" s="127" customFormat="1" x14ac:dyDescent="0.2"/>
    <row r="1023" s="127" customFormat="1" x14ac:dyDescent="0.2"/>
    <row r="1024" s="127" customFormat="1" x14ac:dyDescent="0.2"/>
    <row r="1025" s="127" customFormat="1" x14ac:dyDescent="0.2"/>
    <row r="1026" s="127" customFormat="1" x14ac:dyDescent="0.2"/>
    <row r="1027" s="127" customFormat="1" x14ac:dyDescent="0.2"/>
    <row r="1028" s="127" customFormat="1" x14ac:dyDescent="0.2"/>
    <row r="1029" s="127" customFormat="1" x14ac:dyDescent="0.2"/>
    <row r="1030" s="127" customFormat="1" x14ac:dyDescent="0.2"/>
    <row r="1031" s="127" customFormat="1" x14ac:dyDescent="0.2"/>
    <row r="1032" s="127" customFormat="1" x14ac:dyDescent="0.2"/>
    <row r="1033" s="127" customFormat="1" x14ac:dyDescent="0.2"/>
    <row r="1034" s="127" customFormat="1" x14ac:dyDescent="0.2"/>
    <row r="1035" s="127" customFormat="1" x14ac:dyDescent="0.2"/>
    <row r="1036" s="127" customFormat="1" x14ac:dyDescent="0.2"/>
    <row r="1037" s="127" customFormat="1" x14ac:dyDescent="0.2"/>
    <row r="1038" s="127" customFormat="1" x14ac:dyDescent="0.2"/>
    <row r="1039" s="127" customFormat="1" x14ac:dyDescent="0.2"/>
    <row r="1040" s="127" customFormat="1" x14ac:dyDescent="0.2"/>
    <row r="1041" s="127" customFormat="1" x14ac:dyDescent="0.2"/>
    <row r="1042" s="127" customFormat="1" x14ac:dyDescent="0.2"/>
    <row r="1043" s="127" customFormat="1" x14ac:dyDescent="0.2"/>
    <row r="1044" s="127" customFormat="1" x14ac:dyDescent="0.2"/>
    <row r="1045" s="127" customFormat="1" x14ac:dyDescent="0.2"/>
    <row r="1046" s="127" customFormat="1" x14ac:dyDescent="0.2"/>
    <row r="1047" s="127" customFormat="1" x14ac:dyDescent="0.2"/>
    <row r="1048" s="127" customFormat="1" x14ac:dyDescent="0.2"/>
    <row r="1049" s="127" customFormat="1" x14ac:dyDescent="0.2"/>
    <row r="1050" s="127" customFormat="1" x14ac:dyDescent="0.2"/>
    <row r="1051" s="127" customFormat="1" x14ac:dyDescent="0.2"/>
    <row r="1052" s="127" customFormat="1" x14ac:dyDescent="0.2"/>
    <row r="1053" s="127" customFormat="1" x14ac:dyDescent="0.2"/>
    <row r="1054" s="127" customFormat="1" x14ac:dyDescent="0.2"/>
    <row r="1055" s="127" customFormat="1" x14ac:dyDescent="0.2"/>
    <row r="1056" s="127" customFormat="1" x14ac:dyDescent="0.2"/>
    <row r="1057" s="127" customFormat="1" x14ac:dyDescent="0.2"/>
    <row r="1058" s="127" customFormat="1" x14ac:dyDescent="0.2"/>
    <row r="1059" s="127" customFormat="1" x14ac:dyDescent="0.2"/>
    <row r="1060" s="127" customFormat="1" x14ac:dyDescent="0.2"/>
    <row r="1061" s="127" customFormat="1" x14ac:dyDescent="0.2"/>
    <row r="1062" s="127" customFormat="1" x14ac:dyDescent="0.2"/>
    <row r="1063" s="127" customFormat="1" x14ac:dyDescent="0.2"/>
    <row r="1064" s="127" customFormat="1" x14ac:dyDescent="0.2"/>
    <row r="1065" s="127" customFormat="1" x14ac:dyDescent="0.2"/>
    <row r="1066" s="127" customFormat="1" x14ac:dyDescent="0.2"/>
    <row r="1067" s="127" customFormat="1" x14ac:dyDescent="0.2"/>
    <row r="1068" s="127" customFormat="1" x14ac:dyDescent="0.2"/>
    <row r="1069" s="127" customFormat="1" x14ac:dyDescent="0.2"/>
    <row r="1070" s="127" customFormat="1" x14ac:dyDescent="0.2"/>
    <row r="1071" s="127" customFormat="1" x14ac:dyDescent="0.2"/>
    <row r="1072" s="127" customFormat="1" x14ac:dyDescent="0.2"/>
    <row r="1073" s="127" customFormat="1" x14ac:dyDescent="0.2"/>
    <row r="1074" s="127" customFormat="1" x14ac:dyDescent="0.2"/>
    <row r="1075" s="127" customFormat="1" x14ac:dyDescent="0.2"/>
    <row r="1076" s="127" customFormat="1" x14ac:dyDescent="0.2"/>
    <row r="1077" s="127" customFormat="1" x14ac:dyDescent="0.2"/>
    <row r="1078" s="127" customFormat="1" x14ac:dyDescent="0.2"/>
    <row r="1079" s="127" customFormat="1" x14ac:dyDescent="0.2"/>
    <row r="1080" s="127" customFormat="1" x14ac:dyDescent="0.2"/>
    <row r="1081" s="127" customFormat="1" x14ac:dyDescent="0.2"/>
    <row r="1082" s="127" customFormat="1" x14ac:dyDescent="0.2"/>
    <row r="1083" s="127" customFormat="1" x14ac:dyDescent="0.2"/>
    <row r="1084" s="127" customFormat="1" x14ac:dyDescent="0.2"/>
    <row r="1085" s="127" customFormat="1" x14ac:dyDescent="0.2"/>
    <row r="1086" s="127" customFormat="1" x14ac:dyDescent="0.2"/>
    <row r="1087" s="127" customFormat="1" x14ac:dyDescent="0.2"/>
    <row r="1088" s="127" customFormat="1" x14ac:dyDescent="0.2"/>
    <row r="1089" s="127" customFormat="1" x14ac:dyDescent="0.2"/>
    <row r="1090" s="127" customFormat="1" x14ac:dyDescent="0.2"/>
    <row r="1091" s="127" customFormat="1" x14ac:dyDescent="0.2"/>
    <row r="1092" s="127" customFormat="1" x14ac:dyDescent="0.2"/>
    <row r="1093" s="127" customFormat="1" x14ac:dyDescent="0.2"/>
    <row r="1094" s="127" customFormat="1" x14ac:dyDescent="0.2"/>
    <row r="1095" s="127" customFormat="1" x14ac:dyDescent="0.2"/>
    <row r="1096" s="127" customFormat="1" x14ac:dyDescent="0.2"/>
    <row r="1097" s="127" customFormat="1" x14ac:dyDescent="0.2"/>
    <row r="1098" s="127" customFormat="1" x14ac:dyDescent="0.2"/>
    <row r="1099" s="127" customFormat="1" x14ac:dyDescent="0.2"/>
    <row r="1100" s="127" customFormat="1" x14ac:dyDescent="0.2"/>
    <row r="1101" s="127" customFormat="1" x14ac:dyDescent="0.2"/>
    <row r="1102" s="127" customFormat="1" x14ac:dyDescent="0.2"/>
    <row r="1103" s="127" customFormat="1" x14ac:dyDescent="0.2"/>
    <row r="1104" s="127" customFormat="1" x14ac:dyDescent="0.2"/>
    <row r="1105" s="127" customFormat="1" x14ac:dyDescent="0.2"/>
    <row r="1106" s="127" customFormat="1" x14ac:dyDescent="0.2"/>
    <row r="1107" s="127" customFormat="1" x14ac:dyDescent="0.2"/>
    <row r="1108" s="127" customFormat="1" x14ac:dyDescent="0.2"/>
    <row r="1109" s="127" customFormat="1" x14ac:dyDescent="0.2"/>
    <row r="1110" s="127" customFormat="1" x14ac:dyDescent="0.2"/>
    <row r="1111" s="127" customFormat="1" x14ac:dyDescent="0.2"/>
    <row r="1112" s="127" customFormat="1" x14ac:dyDescent="0.2"/>
    <row r="1113" s="127" customFormat="1" x14ac:dyDescent="0.2"/>
    <row r="1114" s="127" customFormat="1" x14ac:dyDescent="0.2"/>
    <row r="1115" s="127" customFormat="1" x14ac:dyDescent="0.2"/>
    <row r="1116" s="127" customFormat="1" x14ac:dyDescent="0.2"/>
    <row r="1117" s="127" customFormat="1" x14ac:dyDescent="0.2"/>
    <row r="1118" s="127" customFormat="1" x14ac:dyDescent="0.2"/>
    <row r="1119" s="127" customFormat="1" x14ac:dyDescent="0.2"/>
    <row r="1120" s="127" customFormat="1" x14ac:dyDescent="0.2"/>
    <row r="1121" s="127" customFormat="1" x14ac:dyDescent="0.2"/>
    <row r="1122" s="127" customFormat="1" x14ac:dyDescent="0.2"/>
    <row r="1123" s="127" customFormat="1" x14ac:dyDescent="0.2"/>
    <row r="1124" s="127" customFormat="1" x14ac:dyDescent="0.2"/>
    <row r="1125" s="127" customFormat="1" x14ac:dyDescent="0.2"/>
    <row r="1126" s="127" customFormat="1" x14ac:dyDescent="0.2"/>
    <row r="1127" s="127" customFormat="1" x14ac:dyDescent="0.2"/>
    <row r="1128" s="127" customFormat="1" x14ac:dyDescent="0.2"/>
    <row r="1129" s="127" customFormat="1" x14ac:dyDescent="0.2"/>
    <row r="1130" s="127" customFormat="1" x14ac:dyDescent="0.2"/>
    <row r="1131" s="127" customFormat="1" x14ac:dyDescent="0.2"/>
    <row r="1132" s="127" customFormat="1" x14ac:dyDescent="0.2"/>
    <row r="1133" s="127" customFormat="1" x14ac:dyDescent="0.2"/>
    <row r="1134" s="127" customFormat="1" x14ac:dyDescent="0.2"/>
    <row r="1135" s="127" customFormat="1" x14ac:dyDescent="0.2"/>
    <row r="1136" s="127" customFormat="1" x14ac:dyDescent="0.2"/>
    <row r="1137" s="127" customFormat="1" x14ac:dyDescent="0.2"/>
    <row r="1138" s="127" customFormat="1" x14ac:dyDescent="0.2"/>
    <row r="1139" s="127" customFormat="1" x14ac:dyDescent="0.2"/>
    <row r="1140" s="127" customFormat="1" x14ac:dyDescent="0.2"/>
    <row r="1141" s="127" customFormat="1" x14ac:dyDescent="0.2"/>
    <row r="1142" s="127" customFormat="1" x14ac:dyDescent="0.2"/>
    <row r="1143" s="127" customFormat="1" x14ac:dyDescent="0.2"/>
    <row r="1144" s="127" customFormat="1" x14ac:dyDescent="0.2"/>
    <row r="1145" s="127" customFormat="1" x14ac:dyDescent="0.2"/>
    <row r="1146" s="127" customFormat="1" x14ac:dyDescent="0.2"/>
    <row r="1147" s="127" customFormat="1" x14ac:dyDescent="0.2"/>
    <row r="1148" s="127" customFormat="1" x14ac:dyDescent="0.2"/>
    <row r="1149" s="127" customFormat="1" x14ac:dyDescent="0.2"/>
    <row r="1150" s="127" customFormat="1" x14ac:dyDescent="0.2"/>
    <row r="1151" s="127" customFormat="1" x14ac:dyDescent="0.2"/>
    <row r="1152" s="127" customFormat="1" x14ac:dyDescent="0.2"/>
    <row r="1153" s="127" customFormat="1" x14ac:dyDescent="0.2"/>
    <row r="1154" s="127" customFormat="1" x14ac:dyDescent="0.2"/>
    <row r="1155" s="127" customFormat="1" x14ac:dyDescent="0.2"/>
    <row r="1156" s="127" customFormat="1" x14ac:dyDescent="0.2"/>
    <row r="1157" s="127" customFormat="1" x14ac:dyDescent="0.2"/>
    <row r="1158" s="127" customFormat="1" x14ac:dyDescent="0.2"/>
    <row r="1159" s="127" customFormat="1" x14ac:dyDescent="0.2"/>
    <row r="1160" s="127" customFormat="1" x14ac:dyDescent="0.2"/>
    <row r="1161" s="127" customFormat="1" x14ac:dyDescent="0.2"/>
    <row r="1162" s="127" customFormat="1" x14ac:dyDescent="0.2"/>
    <row r="1163" s="127" customFormat="1" x14ac:dyDescent="0.2"/>
    <row r="1164" s="127" customFormat="1" x14ac:dyDescent="0.2"/>
    <row r="1165" s="127" customFormat="1" x14ac:dyDescent="0.2"/>
    <row r="1166" s="127" customFormat="1" x14ac:dyDescent="0.2"/>
    <row r="1167" s="127" customFormat="1" x14ac:dyDescent="0.2"/>
    <row r="1168" s="127" customFormat="1" x14ac:dyDescent="0.2"/>
    <row r="1169" s="127" customFormat="1" x14ac:dyDescent="0.2"/>
    <row r="1170" s="127" customFormat="1" x14ac:dyDescent="0.2"/>
    <row r="1171" s="127" customFormat="1" x14ac:dyDescent="0.2"/>
    <row r="1172" s="127" customFormat="1" x14ac:dyDescent="0.2"/>
    <row r="1173" s="127" customFormat="1" x14ac:dyDescent="0.2"/>
    <row r="1174" s="127" customFormat="1" x14ac:dyDescent="0.2"/>
    <row r="1175" s="127" customFormat="1" x14ac:dyDescent="0.2"/>
    <row r="1176" s="127" customFormat="1" x14ac:dyDescent="0.2"/>
    <row r="1177" s="127" customFormat="1" x14ac:dyDescent="0.2"/>
    <row r="1178" s="127" customFormat="1" x14ac:dyDescent="0.2"/>
    <row r="1179" s="127" customFormat="1" x14ac:dyDescent="0.2"/>
    <row r="1180" s="127" customFormat="1" x14ac:dyDescent="0.2"/>
    <row r="1181" s="127" customFormat="1" x14ac:dyDescent="0.2"/>
    <row r="1182" s="127" customFormat="1" x14ac:dyDescent="0.2"/>
    <row r="1183" s="127" customFormat="1" x14ac:dyDescent="0.2"/>
    <row r="1184" s="127" customFormat="1" x14ac:dyDescent="0.2"/>
    <row r="1185" s="127" customFormat="1" x14ac:dyDescent="0.2"/>
    <row r="1186" s="127" customFormat="1" x14ac:dyDescent="0.2"/>
    <row r="1187" s="127" customFormat="1" x14ac:dyDescent="0.2"/>
    <row r="1188" s="127" customFormat="1" x14ac:dyDescent="0.2"/>
    <row r="1189" s="127" customFormat="1" x14ac:dyDescent="0.2"/>
    <row r="1190" s="127" customFormat="1" x14ac:dyDescent="0.2"/>
    <row r="1191" s="127" customFormat="1" x14ac:dyDescent="0.2"/>
    <row r="1192" s="127" customFormat="1" x14ac:dyDescent="0.2"/>
    <row r="1193" s="127" customFormat="1" x14ac:dyDescent="0.2"/>
    <row r="1194" s="127" customFormat="1" x14ac:dyDescent="0.2"/>
    <row r="1195" s="127" customFormat="1" x14ac:dyDescent="0.2"/>
    <row r="1196" s="127" customFormat="1" x14ac:dyDescent="0.2"/>
    <row r="1197" s="127" customFormat="1" x14ac:dyDescent="0.2"/>
    <row r="1198" s="127" customFormat="1" x14ac:dyDescent="0.2"/>
    <row r="1199" s="127" customFormat="1" x14ac:dyDescent="0.2"/>
    <row r="1200" s="127" customFormat="1" x14ac:dyDescent="0.2"/>
    <row r="1201" s="127" customFormat="1" x14ac:dyDescent="0.2"/>
    <row r="1202" s="127" customFormat="1" x14ac:dyDescent="0.2"/>
    <row r="1203" s="127" customFormat="1" x14ac:dyDescent="0.2"/>
    <row r="1204" s="127" customFormat="1" x14ac:dyDescent="0.2"/>
    <row r="1205" s="127" customFormat="1" x14ac:dyDescent="0.2"/>
    <row r="1206" s="127" customFormat="1" x14ac:dyDescent="0.2"/>
    <row r="1207" s="127" customFormat="1" x14ac:dyDescent="0.2"/>
    <row r="1208" s="127" customFormat="1" x14ac:dyDescent="0.2"/>
    <row r="1209" s="127" customFormat="1" x14ac:dyDescent="0.2"/>
    <row r="1210" s="127" customFormat="1" x14ac:dyDescent="0.2"/>
    <row r="1211" s="127" customFormat="1" x14ac:dyDescent="0.2"/>
    <row r="1212" s="127" customFormat="1" x14ac:dyDescent="0.2"/>
    <row r="1213" s="127" customFormat="1" x14ac:dyDescent="0.2"/>
    <row r="1214" s="127" customFormat="1" x14ac:dyDescent="0.2"/>
    <row r="1215" s="127" customFormat="1" x14ac:dyDescent="0.2"/>
    <row r="1216" s="127" customFormat="1" x14ac:dyDescent="0.2"/>
    <row r="1217" s="127" customFormat="1" x14ac:dyDescent="0.2"/>
    <row r="1218" s="127" customFormat="1" x14ac:dyDescent="0.2"/>
    <row r="1219" s="127" customFormat="1" x14ac:dyDescent="0.2"/>
    <row r="1220" s="127" customFormat="1" x14ac:dyDescent="0.2"/>
    <row r="1221" s="127" customFormat="1" x14ac:dyDescent="0.2"/>
    <row r="1222" s="127" customFormat="1" x14ac:dyDescent="0.2"/>
    <row r="1223" s="127" customFormat="1" x14ac:dyDescent="0.2"/>
    <row r="1224" s="127" customFormat="1" x14ac:dyDescent="0.2"/>
    <row r="1225" s="127" customFormat="1" x14ac:dyDescent="0.2"/>
    <row r="1226" s="127" customFormat="1" x14ac:dyDescent="0.2"/>
    <row r="1227" s="127" customFormat="1" x14ac:dyDescent="0.2"/>
    <row r="1228" s="127" customFormat="1" x14ac:dyDescent="0.2"/>
    <row r="1229" s="127" customFormat="1" x14ac:dyDescent="0.2"/>
    <row r="1230" s="127" customFormat="1" x14ac:dyDescent="0.2"/>
    <row r="1231" s="127" customFormat="1" x14ac:dyDescent="0.2"/>
    <row r="1232" s="127" customFormat="1" x14ac:dyDescent="0.2"/>
    <row r="1233" s="127" customFormat="1" x14ac:dyDescent="0.2"/>
    <row r="1234" s="127" customFormat="1" x14ac:dyDescent="0.2"/>
    <row r="1235" s="127" customFormat="1" x14ac:dyDescent="0.2"/>
    <row r="1236" s="127" customFormat="1" x14ac:dyDescent="0.2"/>
    <row r="1237" s="127" customFormat="1" x14ac:dyDescent="0.2"/>
    <row r="1238" s="127" customFormat="1" x14ac:dyDescent="0.2"/>
    <row r="1239" s="127" customFormat="1" x14ac:dyDescent="0.2"/>
    <row r="1240" s="127" customFormat="1" x14ac:dyDescent="0.2"/>
    <row r="1241" s="127" customFormat="1" x14ac:dyDescent="0.2"/>
    <row r="1242" s="127" customFormat="1" x14ac:dyDescent="0.2"/>
    <row r="1243" s="127" customFormat="1" x14ac:dyDescent="0.2"/>
    <row r="1244" s="127" customFormat="1" x14ac:dyDescent="0.2"/>
    <row r="1245" s="127" customFormat="1" x14ac:dyDescent="0.2"/>
    <row r="1246" s="127" customFormat="1" x14ac:dyDescent="0.2"/>
    <row r="1247" s="127" customFormat="1" x14ac:dyDescent="0.2"/>
    <row r="1248" s="127" customFormat="1" x14ac:dyDescent="0.2"/>
    <row r="1249" s="127" customFormat="1" x14ac:dyDescent="0.2"/>
    <row r="1250" s="127" customFormat="1" x14ac:dyDescent="0.2"/>
    <row r="1251" s="127" customFormat="1" x14ac:dyDescent="0.2"/>
    <row r="1252" s="127" customFormat="1" x14ac:dyDescent="0.2"/>
    <row r="1253" s="127" customFormat="1" x14ac:dyDescent="0.2"/>
    <row r="1254" s="127" customFormat="1" x14ac:dyDescent="0.2"/>
    <row r="1255" s="127" customFormat="1" x14ac:dyDescent="0.2"/>
    <row r="1256" s="127" customFormat="1" x14ac:dyDescent="0.2"/>
    <row r="1257" s="127" customFormat="1" x14ac:dyDescent="0.2"/>
    <row r="1258" s="127" customFormat="1" x14ac:dyDescent="0.2"/>
    <row r="1259" s="127" customFormat="1" x14ac:dyDescent="0.2"/>
    <row r="1260" s="127" customFormat="1" x14ac:dyDescent="0.2"/>
    <row r="1261" s="127" customFormat="1" x14ac:dyDescent="0.2"/>
    <row r="1262" s="127" customFormat="1" x14ac:dyDescent="0.2"/>
    <row r="1263" s="127" customFormat="1" x14ac:dyDescent="0.2"/>
    <row r="1264" s="127" customFormat="1" x14ac:dyDescent="0.2"/>
    <row r="1265" s="127" customFormat="1" x14ac:dyDescent="0.2"/>
    <row r="1266" s="127" customFormat="1" x14ac:dyDescent="0.2"/>
    <row r="1267" s="127" customFormat="1" x14ac:dyDescent="0.2"/>
    <row r="1268" s="127" customFormat="1" x14ac:dyDescent="0.2"/>
    <row r="1269" s="127" customFormat="1" x14ac:dyDescent="0.2"/>
    <row r="1270" s="127" customFormat="1" x14ac:dyDescent="0.2"/>
    <row r="1271" s="127" customFormat="1" x14ac:dyDescent="0.2"/>
    <row r="1272" s="127" customFormat="1" x14ac:dyDescent="0.2"/>
    <row r="1273" s="127" customFormat="1" x14ac:dyDescent="0.2"/>
    <row r="1274" s="127" customFormat="1" x14ac:dyDescent="0.2"/>
    <row r="1275" s="127" customFormat="1" x14ac:dyDescent="0.2"/>
    <row r="1276" s="127" customFormat="1" x14ac:dyDescent="0.2"/>
    <row r="1277" s="127" customFormat="1" x14ac:dyDescent="0.2"/>
    <row r="1278" s="127" customFormat="1" x14ac:dyDescent="0.2"/>
    <row r="1279" s="127" customFormat="1" x14ac:dyDescent="0.2"/>
    <row r="1280" s="127" customFormat="1" x14ac:dyDescent="0.2"/>
    <row r="1281" s="127" customFormat="1" x14ac:dyDescent="0.2"/>
    <row r="1282" s="127" customFormat="1" x14ac:dyDescent="0.2"/>
    <row r="1283" s="127" customFormat="1" x14ac:dyDescent="0.2"/>
    <row r="1284" s="127" customFormat="1" x14ac:dyDescent="0.2"/>
    <row r="1285" s="127" customFormat="1" x14ac:dyDescent="0.2"/>
    <row r="1286" s="127" customFormat="1" x14ac:dyDescent="0.2"/>
    <row r="1287" s="127" customFormat="1" x14ac:dyDescent="0.2"/>
    <row r="1288" s="127" customFormat="1" x14ac:dyDescent="0.2"/>
    <row r="1289" s="127" customFormat="1" x14ac:dyDescent="0.2"/>
    <row r="1290" s="127" customFormat="1" x14ac:dyDescent="0.2"/>
    <row r="1291" s="127" customFormat="1" x14ac:dyDescent="0.2"/>
    <row r="1292" s="127" customFormat="1" x14ac:dyDescent="0.2"/>
    <row r="1293" s="127" customFormat="1" x14ac:dyDescent="0.2"/>
    <row r="1294" s="127" customFormat="1" x14ac:dyDescent="0.2"/>
    <row r="1295" s="127" customFormat="1" x14ac:dyDescent="0.2"/>
    <row r="1296" s="127" customFormat="1" x14ac:dyDescent="0.2"/>
    <row r="1297" s="127" customFormat="1" x14ac:dyDescent="0.2"/>
    <row r="1298" s="127" customFormat="1" x14ac:dyDescent="0.2"/>
    <row r="1299" s="127" customFormat="1" x14ac:dyDescent="0.2"/>
    <row r="1300" s="127" customFormat="1" x14ac:dyDescent="0.2"/>
    <row r="1301" s="127" customFormat="1" x14ac:dyDescent="0.2"/>
    <row r="1302" s="127" customFormat="1" x14ac:dyDescent="0.2"/>
    <row r="1303" s="127" customFormat="1" x14ac:dyDescent="0.2"/>
    <row r="1304" s="127" customFormat="1" x14ac:dyDescent="0.2"/>
    <row r="1305" s="127" customFormat="1" x14ac:dyDescent="0.2"/>
    <row r="1306" s="127" customFormat="1" x14ac:dyDescent="0.2"/>
    <row r="1307" s="127" customFormat="1" x14ac:dyDescent="0.2"/>
    <row r="1308" s="127" customFormat="1" x14ac:dyDescent="0.2"/>
    <row r="1309" s="127" customFormat="1" x14ac:dyDescent="0.2"/>
    <row r="1310" s="127" customFormat="1" x14ac:dyDescent="0.2"/>
    <row r="1311" s="127" customFormat="1" x14ac:dyDescent="0.2"/>
    <row r="1312" s="127" customFormat="1" x14ac:dyDescent="0.2"/>
    <row r="1313" s="127" customFormat="1" x14ac:dyDescent="0.2"/>
    <row r="1314" s="127" customFormat="1" x14ac:dyDescent="0.2"/>
    <row r="1315" s="127" customFormat="1" x14ac:dyDescent="0.2"/>
    <row r="1316" s="127" customFormat="1" x14ac:dyDescent="0.2"/>
    <row r="1317" s="127" customFormat="1" x14ac:dyDescent="0.2"/>
    <row r="1318" s="127" customFormat="1" x14ac:dyDescent="0.2"/>
    <row r="1319" s="127" customFormat="1" x14ac:dyDescent="0.2"/>
    <row r="1320" s="127" customFormat="1" x14ac:dyDescent="0.2"/>
    <row r="1321" s="127" customFormat="1" x14ac:dyDescent="0.2"/>
    <row r="1322" s="127" customFormat="1" x14ac:dyDescent="0.2"/>
    <row r="1323" s="127" customFormat="1" x14ac:dyDescent="0.2"/>
    <row r="1324" s="127" customFormat="1" x14ac:dyDescent="0.2"/>
    <row r="1325" s="127" customFormat="1" x14ac:dyDescent="0.2"/>
    <row r="1326" s="127" customFormat="1" x14ac:dyDescent="0.2"/>
    <row r="1327" s="127" customFormat="1" x14ac:dyDescent="0.2"/>
    <row r="1328" s="127" customFormat="1" x14ac:dyDescent="0.2"/>
    <row r="1329" s="127" customFormat="1" x14ac:dyDescent="0.2"/>
    <row r="1330" s="127" customFormat="1" x14ac:dyDescent="0.2"/>
    <row r="1331" s="127" customFormat="1" x14ac:dyDescent="0.2"/>
    <row r="1332" s="127" customFormat="1" x14ac:dyDescent="0.2"/>
    <row r="1333" s="127" customFormat="1" x14ac:dyDescent="0.2"/>
    <row r="1334" s="127" customFormat="1" x14ac:dyDescent="0.2"/>
    <row r="1335" s="127" customFormat="1" x14ac:dyDescent="0.2"/>
    <row r="1336" s="127" customFormat="1" x14ac:dyDescent="0.2"/>
    <row r="1337" s="127" customFormat="1" x14ac:dyDescent="0.2"/>
    <row r="1338" s="127" customFormat="1" x14ac:dyDescent="0.2"/>
    <row r="1339" s="127" customFormat="1" x14ac:dyDescent="0.2"/>
    <row r="1340" s="127" customFormat="1" x14ac:dyDescent="0.2"/>
    <row r="1341" s="127" customFormat="1" x14ac:dyDescent="0.2"/>
    <row r="1342" s="127" customFormat="1" x14ac:dyDescent="0.2"/>
    <row r="1343" s="127" customFormat="1" x14ac:dyDescent="0.2"/>
    <row r="1344" s="127" customFormat="1" x14ac:dyDescent="0.2"/>
    <row r="1345" s="127" customFormat="1" x14ac:dyDescent="0.2"/>
    <row r="1346" s="127" customFormat="1" x14ac:dyDescent="0.2"/>
    <row r="1347" s="127" customFormat="1" x14ac:dyDescent="0.2"/>
    <row r="1348" s="127" customFormat="1" x14ac:dyDescent="0.2"/>
    <row r="1349" s="127" customFormat="1" x14ac:dyDescent="0.2"/>
    <row r="1350" s="127" customFormat="1" x14ac:dyDescent="0.2"/>
    <row r="1351" s="127" customFormat="1" x14ac:dyDescent="0.2"/>
    <row r="1352" s="127" customFormat="1" x14ac:dyDescent="0.2"/>
    <row r="1353" s="127" customFormat="1" x14ac:dyDescent="0.2"/>
    <row r="1354" s="127" customFormat="1" x14ac:dyDescent="0.2"/>
    <row r="1355" s="127" customFormat="1" x14ac:dyDescent="0.2"/>
    <row r="1356" s="127" customFormat="1" x14ac:dyDescent="0.2"/>
    <row r="1357" s="127" customFormat="1" x14ac:dyDescent="0.2"/>
    <row r="1358" s="127" customFormat="1" x14ac:dyDescent="0.2"/>
    <row r="1359" s="127" customFormat="1" x14ac:dyDescent="0.2"/>
    <row r="1360" s="127" customFormat="1" x14ac:dyDescent="0.2"/>
    <row r="1361" s="127" customFormat="1" x14ac:dyDescent="0.2"/>
    <row r="1362" s="127" customFormat="1" x14ac:dyDescent="0.2"/>
    <row r="1363" s="127" customFormat="1" x14ac:dyDescent="0.2"/>
    <row r="1364" s="127" customFormat="1" x14ac:dyDescent="0.2"/>
    <row r="1365" s="127" customFormat="1" x14ac:dyDescent="0.2"/>
    <row r="1366" s="127" customFormat="1" x14ac:dyDescent="0.2"/>
    <row r="1367" s="127" customFormat="1" x14ac:dyDescent="0.2"/>
    <row r="1368" s="127" customFormat="1" x14ac:dyDescent="0.2"/>
    <row r="1369" s="127" customFormat="1" x14ac:dyDescent="0.2"/>
    <row r="1370" s="127" customFormat="1" x14ac:dyDescent="0.2"/>
    <row r="1371" s="127" customFormat="1" x14ac:dyDescent="0.2"/>
    <row r="1372" s="127" customFormat="1" x14ac:dyDescent="0.2"/>
    <row r="1373" s="127" customFormat="1" x14ac:dyDescent="0.2"/>
    <row r="1374" s="127" customFormat="1" x14ac:dyDescent="0.2"/>
    <row r="1375" s="127" customFormat="1" x14ac:dyDescent="0.2"/>
    <row r="1376" s="127" customFormat="1" x14ac:dyDescent="0.2"/>
    <row r="1377" s="127" customFormat="1" x14ac:dyDescent="0.2"/>
    <row r="1378" s="127" customFormat="1" x14ac:dyDescent="0.2"/>
    <row r="1379" s="127" customFormat="1" x14ac:dyDescent="0.2"/>
    <row r="1380" s="127" customFormat="1" x14ac:dyDescent="0.2"/>
    <row r="1381" s="127" customFormat="1" x14ac:dyDescent="0.2"/>
    <row r="1382" s="127" customFormat="1" x14ac:dyDescent="0.2"/>
    <row r="1383" s="127" customFormat="1" x14ac:dyDescent="0.2"/>
    <row r="1384" s="127" customFormat="1" x14ac:dyDescent="0.2"/>
    <row r="1385" s="127" customFormat="1" x14ac:dyDescent="0.2"/>
    <row r="1386" s="127" customFormat="1" x14ac:dyDescent="0.2"/>
    <row r="1387" s="127" customFormat="1" x14ac:dyDescent="0.2"/>
    <row r="1388" s="127" customFormat="1" x14ac:dyDescent="0.2"/>
    <row r="1389" s="127" customFormat="1" x14ac:dyDescent="0.2"/>
    <row r="1390" s="127" customFormat="1" x14ac:dyDescent="0.2"/>
    <row r="1391" s="127" customFormat="1" x14ac:dyDescent="0.2"/>
    <row r="1392" s="127" customFormat="1" x14ac:dyDescent="0.2"/>
    <row r="1393" s="127" customFormat="1" x14ac:dyDescent="0.2"/>
    <row r="1394" s="127" customFormat="1" x14ac:dyDescent="0.2"/>
    <row r="1395" s="127" customFormat="1" x14ac:dyDescent="0.2"/>
    <row r="1396" s="127" customFormat="1" x14ac:dyDescent="0.2"/>
    <row r="1397" s="127" customFormat="1" x14ac:dyDescent="0.2"/>
    <row r="1398" s="127" customFormat="1" x14ac:dyDescent="0.2"/>
    <row r="1399" s="127" customFormat="1" x14ac:dyDescent="0.2"/>
    <row r="1400" s="127" customFormat="1" x14ac:dyDescent="0.2"/>
    <row r="1401" s="127" customFormat="1" x14ac:dyDescent="0.2"/>
    <row r="1402" s="127" customFormat="1" x14ac:dyDescent="0.2"/>
    <row r="1403" s="127" customFormat="1" x14ac:dyDescent="0.2"/>
    <row r="1404" s="127" customFormat="1" x14ac:dyDescent="0.2"/>
    <row r="1405" s="127" customFormat="1" x14ac:dyDescent="0.2"/>
    <row r="1406" s="127" customFormat="1" x14ac:dyDescent="0.2"/>
    <row r="1407" s="127" customFormat="1" x14ac:dyDescent="0.2"/>
    <row r="1408" s="127" customFormat="1" x14ac:dyDescent="0.2"/>
    <row r="1409" s="127" customFormat="1" x14ac:dyDescent="0.2"/>
    <row r="1410" s="127" customFormat="1" x14ac:dyDescent="0.2"/>
    <row r="1411" s="127" customFormat="1" x14ac:dyDescent="0.2"/>
    <row r="1412" s="127" customFormat="1" x14ac:dyDescent="0.2"/>
    <row r="1413" s="127" customFormat="1" x14ac:dyDescent="0.2"/>
    <row r="1414" s="127" customFormat="1" x14ac:dyDescent="0.2"/>
    <row r="1415" s="127" customFormat="1" x14ac:dyDescent="0.2"/>
    <row r="1416" s="127" customFormat="1" x14ac:dyDescent="0.2"/>
    <row r="1417" s="127" customFormat="1" x14ac:dyDescent="0.2"/>
    <row r="1418" s="127" customFormat="1" x14ac:dyDescent="0.2"/>
    <row r="1419" s="127" customFormat="1" x14ac:dyDescent="0.2"/>
    <row r="1420" s="127" customFormat="1" x14ac:dyDescent="0.2"/>
    <row r="1421" s="127" customFormat="1" x14ac:dyDescent="0.2"/>
    <row r="1422" s="127" customFormat="1" x14ac:dyDescent="0.2"/>
    <row r="1423" s="127" customFormat="1" x14ac:dyDescent="0.2"/>
    <row r="1424" s="127" customFormat="1" x14ac:dyDescent="0.2"/>
    <row r="1425" s="127" customFormat="1" x14ac:dyDescent="0.2"/>
    <row r="1426" s="127" customFormat="1" x14ac:dyDescent="0.2"/>
    <row r="1427" s="127" customFormat="1" x14ac:dyDescent="0.2"/>
    <row r="1428" s="127" customFormat="1" x14ac:dyDescent="0.2"/>
    <row r="1429" s="127" customFormat="1" x14ac:dyDescent="0.2"/>
    <row r="1430" s="127" customFormat="1" x14ac:dyDescent="0.2"/>
    <row r="1431" s="127" customFormat="1" x14ac:dyDescent="0.2"/>
    <row r="1432" s="127" customFormat="1" x14ac:dyDescent="0.2"/>
    <row r="1433" s="127" customFormat="1" x14ac:dyDescent="0.2"/>
    <row r="1434" s="127" customFormat="1" x14ac:dyDescent="0.2"/>
    <row r="1435" s="127" customFormat="1" x14ac:dyDescent="0.2"/>
    <row r="1436" s="127" customFormat="1" x14ac:dyDescent="0.2"/>
    <row r="1437" s="127" customFormat="1" x14ac:dyDescent="0.2"/>
    <row r="1438" s="127" customFormat="1" x14ac:dyDescent="0.2"/>
    <row r="1439" s="127" customFormat="1" x14ac:dyDescent="0.2"/>
    <row r="1440" s="127" customFormat="1" x14ac:dyDescent="0.2"/>
    <row r="1441" s="127" customFormat="1" x14ac:dyDescent="0.2"/>
    <row r="1442" s="127" customFormat="1" x14ac:dyDescent="0.2"/>
    <row r="1443" s="127" customFormat="1" x14ac:dyDescent="0.2"/>
    <row r="1444" s="127" customFormat="1" x14ac:dyDescent="0.2"/>
    <row r="1445" s="127" customFormat="1" x14ac:dyDescent="0.2"/>
    <row r="1446" s="127" customFormat="1" x14ac:dyDescent="0.2"/>
    <row r="1447" s="127" customFormat="1" x14ac:dyDescent="0.2"/>
    <row r="1448" s="127" customFormat="1" x14ac:dyDescent="0.2"/>
    <row r="1449" s="127" customFormat="1" x14ac:dyDescent="0.2"/>
    <row r="1450" s="127" customFormat="1" x14ac:dyDescent="0.2"/>
    <row r="1451" s="127" customFormat="1" x14ac:dyDescent="0.2"/>
    <row r="1452" s="127" customFormat="1" x14ac:dyDescent="0.2"/>
    <row r="1453" s="127" customFormat="1" x14ac:dyDescent="0.2"/>
    <row r="1454" s="127" customFormat="1" x14ac:dyDescent="0.2"/>
    <row r="1455" s="127" customFormat="1" x14ac:dyDescent="0.2"/>
    <row r="1456" s="127" customFormat="1" x14ac:dyDescent="0.2"/>
    <row r="1457" s="127" customFormat="1" x14ac:dyDescent="0.2"/>
    <row r="1458" s="127" customFormat="1" x14ac:dyDescent="0.2"/>
    <row r="1459" s="127" customFormat="1" x14ac:dyDescent="0.2"/>
    <row r="1460" s="127" customFormat="1" x14ac:dyDescent="0.2"/>
    <row r="1461" s="127" customFormat="1" x14ac:dyDescent="0.2"/>
    <row r="1462" s="127" customFormat="1" x14ac:dyDescent="0.2"/>
    <row r="1463" s="127" customFormat="1" x14ac:dyDescent="0.2"/>
    <row r="1464" s="127" customFormat="1" x14ac:dyDescent="0.2"/>
    <row r="1465" s="127" customFormat="1" x14ac:dyDescent="0.2"/>
    <row r="1466" s="127" customFormat="1" x14ac:dyDescent="0.2"/>
    <row r="1467" s="127" customFormat="1" x14ac:dyDescent="0.2"/>
    <row r="1468" s="127" customFormat="1" x14ac:dyDescent="0.2"/>
    <row r="1469" s="127" customFormat="1" x14ac:dyDescent="0.2"/>
    <row r="1470" s="127" customFormat="1" x14ac:dyDescent="0.2"/>
    <row r="1471" s="127" customFormat="1" x14ac:dyDescent="0.2"/>
    <row r="1472" s="127" customFormat="1" x14ac:dyDescent="0.2"/>
    <row r="1473" s="127" customFormat="1" x14ac:dyDescent="0.2"/>
    <row r="1474" s="127" customFormat="1" x14ac:dyDescent="0.2"/>
    <row r="1475" s="127" customFormat="1" x14ac:dyDescent="0.2"/>
    <row r="1476" s="127" customFormat="1" x14ac:dyDescent="0.2"/>
    <row r="1477" s="127" customFormat="1" x14ac:dyDescent="0.2"/>
    <row r="1478" s="127" customFormat="1" x14ac:dyDescent="0.2"/>
    <row r="1479" s="127" customFormat="1" x14ac:dyDescent="0.2"/>
    <row r="1480" s="127" customFormat="1" x14ac:dyDescent="0.2"/>
    <row r="1481" s="127" customFormat="1" x14ac:dyDescent="0.2"/>
    <row r="1482" s="127" customFormat="1" x14ac:dyDescent="0.2"/>
    <row r="1483" s="127" customFormat="1" x14ac:dyDescent="0.2"/>
    <row r="1484" s="127" customFormat="1" x14ac:dyDescent="0.2"/>
    <row r="1485" s="127" customFormat="1" x14ac:dyDescent="0.2"/>
    <row r="1486" s="127" customFormat="1" x14ac:dyDescent="0.2"/>
    <row r="1487" s="127" customFormat="1" x14ac:dyDescent="0.2"/>
    <row r="1488" s="127" customFormat="1" x14ac:dyDescent="0.2"/>
    <row r="1489" s="127" customFormat="1" x14ac:dyDescent="0.2"/>
    <row r="1490" s="127" customFormat="1" x14ac:dyDescent="0.2"/>
    <row r="1491" s="127" customFormat="1" x14ac:dyDescent="0.2"/>
    <row r="1492" s="127" customFormat="1" x14ac:dyDescent="0.2"/>
    <row r="1493" s="127" customFormat="1" x14ac:dyDescent="0.2"/>
    <row r="1494" s="127" customFormat="1" x14ac:dyDescent="0.2"/>
    <row r="1495" s="127" customFormat="1" x14ac:dyDescent="0.2"/>
    <row r="1496" s="127" customFormat="1" x14ac:dyDescent="0.2"/>
    <row r="1497" s="127" customFormat="1" x14ac:dyDescent="0.2"/>
    <row r="1498" s="127" customFormat="1" x14ac:dyDescent="0.2"/>
    <row r="1499" s="127" customFormat="1" x14ac:dyDescent="0.2"/>
    <row r="1500" s="127" customFormat="1" x14ac:dyDescent="0.2"/>
    <row r="1501" s="127" customFormat="1" x14ac:dyDescent="0.2"/>
    <row r="1502" s="127" customFormat="1" x14ac:dyDescent="0.2"/>
    <row r="1503" s="127" customFormat="1" x14ac:dyDescent="0.2"/>
    <row r="1504" s="127" customFormat="1" x14ac:dyDescent="0.2"/>
    <row r="1505" s="127" customFormat="1" x14ac:dyDescent="0.2"/>
    <row r="1506" s="127" customFormat="1" x14ac:dyDescent="0.2"/>
    <row r="1507" s="127" customFormat="1" x14ac:dyDescent="0.2"/>
    <row r="1508" s="127" customFormat="1" x14ac:dyDescent="0.2"/>
    <row r="1509" s="127" customFormat="1" x14ac:dyDescent="0.2"/>
    <row r="1510" s="127" customFormat="1" x14ac:dyDescent="0.2"/>
    <row r="1511" s="127" customFormat="1" x14ac:dyDescent="0.2"/>
    <row r="1512" s="127" customFormat="1" x14ac:dyDescent="0.2"/>
    <row r="1513" s="127" customFormat="1" x14ac:dyDescent="0.2"/>
    <row r="1514" s="127" customFormat="1" x14ac:dyDescent="0.2"/>
    <row r="1515" s="127" customFormat="1" x14ac:dyDescent="0.2"/>
    <row r="1516" s="127" customFormat="1" x14ac:dyDescent="0.2"/>
    <row r="1517" s="127" customFormat="1" x14ac:dyDescent="0.2"/>
    <row r="1518" s="127" customFormat="1" x14ac:dyDescent="0.2"/>
    <row r="1519" s="127" customFormat="1" x14ac:dyDescent="0.2"/>
    <row r="1520" s="127" customFormat="1" x14ac:dyDescent="0.2"/>
    <row r="1521" s="127" customFormat="1" x14ac:dyDescent="0.2"/>
    <row r="1522" s="127" customFormat="1" x14ac:dyDescent="0.2"/>
    <row r="1523" s="127" customFormat="1" x14ac:dyDescent="0.2"/>
    <row r="1524" s="127" customFormat="1" x14ac:dyDescent="0.2"/>
    <row r="1525" s="127" customFormat="1" x14ac:dyDescent="0.2"/>
    <row r="1526" s="127" customFormat="1" x14ac:dyDescent="0.2"/>
    <row r="1527" s="127" customFormat="1" x14ac:dyDescent="0.2"/>
    <row r="1528" s="127" customFormat="1" x14ac:dyDescent="0.2"/>
    <row r="1529" s="127" customFormat="1" x14ac:dyDescent="0.2"/>
    <row r="1530" s="127" customFormat="1" x14ac:dyDescent="0.2"/>
    <row r="1531" s="127" customFormat="1" x14ac:dyDescent="0.2"/>
    <row r="1532" s="127" customFormat="1" x14ac:dyDescent="0.2"/>
    <row r="1533" s="127" customFormat="1" x14ac:dyDescent="0.2"/>
    <row r="1534" s="127" customFormat="1" x14ac:dyDescent="0.2"/>
    <row r="1535" s="127" customFormat="1" x14ac:dyDescent="0.2"/>
    <row r="1536" s="127" customFormat="1" x14ac:dyDescent="0.2"/>
    <row r="1537" s="127" customFormat="1" x14ac:dyDescent="0.2"/>
    <row r="1538" s="127" customFormat="1" x14ac:dyDescent="0.2"/>
    <row r="1539" s="127" customFormat="1" x14ac:dyDescent="0.2"/>
    <row r="1540" s="127" customFormat="1" x14ac:dyDescent="0.2"/>
    <row r="1541" s="127" customFormat="1" x14ac:dyDescent="0.2"/>
    <row r="1542" s="127" customFormat="1" x14ac:dyDescent="0.2"/>
    <row r="1543" s="127" customFormat="1" x14ac:dyDescent="0.2"/>
    <row r="1544" s="127" customFormat="1" x14ac:dyDescent="0.2"/>
    <row r="1545" s="127" customFormat="1" x14ac:dyDescent="0.2"/>
    <row r="1546" s="127" customFormat="1" x14ac:dyDescent="0.2"/>
    <row r="1547" s="127" customFormat="1" x14ac:dyDescent="0.2"/>
    <row r="1548" s="127" customFormat="1" x14ac:dyDescent="0.2"/>
    <row r="1549" s="127" customFormat="1" x14ac:dyDescent="0.2"/>
    <row r="1550" s="127" customFormat="1" x14ac:dyDescent="0.2"/>
    <row r="1551" s="127" customFormat="1" x14ac:dyDescent="0.2"/>
    <row r="1552" s="127" customFormat="1" x14ac:dyDescent="0.2"/>
    <row r="1553" s="127" customFormat="1" x14ac:dyDescent="0.2"/>
    <row r="1554" s="127" customFormat="1" x14ac:dyDescent="0.2"/>
    <row r="1555" s="127" customFormat="1" x14ac:dyDescent="0.2"/>
    <row r="1556" s="127" customFormat="1" x14ac:dyDescent="0.2"/>
    <row r="1557" s="127" customFormat="1" x14ac:dyDescent="0.2"/>
    <row r="1558" s="127" customFormat="1" x14ac:dyDescent="0.2"/>
    <row r="1559" s="127" customFormat="1" x14ac:dyDescent="0.2"/>
    <row r="1560" s="127" customFormat="1" x14ac:dyDescent="0.2"/>
    <row r="1561" s="127" customFormat="1" x14ac:dyDescent="0.2"/>
    <row r="1562" s="127" customFormat="1" x14ac:dyDescent="0.2"/>
    <row r="1563" s="127" customFormat="1" x14ac:dyDescent="0.2"/>
    <row r="1564" s="127" customFormat="1" x14ac:dyDescent="0.2"/>
    <row r="1565" s="127" customFormat="1" x14ac:dyDescent="0.2"/>
    <row r="1566" s="127" customFormat="1" x14ac:dyDescent="0.2"/>
    <row r="1567" s="127" customFormat="1" x14ac:dyDescent="0.2"/>
    <row r="1568" s="127" customFormat="1" x14ac:dyDescent="0.2"/>
    <row r="1569" s="127" customFormat="1" x14ac:dyDescent="0.2"/>
    <row r="1570" s="127" customFormat="1" x14ac:dyDescent="0.2"/>
    <row r="1571" s="127" customFormat="1" x14ac:dyDescent="0.2"/>
    <row r="1572" s="127" customFormat="1" x14ac:dyDescent="0.2"/>
    <row r="1573" s="127" customFormat="1" x14ac:dyDescent="0.2"/>
    <row r="1574" s="127" customFormat="1" x14ac:dyDescent="0.2"/>
    <row r="1575" s="127" customFormat="1" x14ac:dyDescent="0.2"/>
    <row r="1576" s="127" customFormat="1" x14ac:dyDescent="0.2"/>
    <row r="1577" s="127" customFormat="1" x14ac:dyDescent="0.2"/>
    <row r="1578" s="127" customFormat="1" x14ac:dyDescent="0.2"/>
    <row r="1579" s="127" customFormat="1" x14ac:dyDescent="0.2"/>
    <row r="1580" s="127" customFormat="1" x14ac:dyDescent="0.2"/>
    <row r="1581" s="127" customFormat="1" x14ac:dyDescent="0.2"/>
    <row r="1582" s="127" customFormat="1" x14ac:dyDescent="0.2"/>
    <row r="1583" s="127" customFormat="1" x14ac:dyDescent="0.2"/>
    <row r="1584" s="127" customFormat="1" x14ac:dyDescent="0.2"/>
    <row r="1585" s="127" customFormat="1" x14ac:dyDescent="0.2"/>
    <row r="1586" s="127" customFormat="1" x14ac:dyDescent="0.2"/>
    <row r="1587" s="127" customFormat="1" x14ac:dyDescent="0.2"/>
    <row r="1588" s="127" customFormat="1" x14ac:dyDescent="0.2"/>
    <row r="1589" s="127" customFormat="1" x14ac:dyDescent="0.2"/>
    <row r="1590" s="127" customFormat="1" x14ac:dyDescent="0.2"/>
    <row r="1591" s="127" customFormat="1" x14ac:dyDescent="0.2"/>
    <row r="1592" s="127" customFormat="1" x14ac:dyDescent="0.2"/>
    <row r="1593" s="127" customFormat="1" x14ac:dyDescent="0.2"/>
    <row r="1594" s="127" customFormat="1" x14ac:dyDescent="0.2"/>
    <row r="1595" s="127" customFormat="1" x14ac:dyDescent="0.2"/>
    <row r="1596" s="127" customFormat="1" x14ac:dyDescent="0.2"/>
    <row r="1597" s="127" customFormat="1" x14ac:dyDescent="0.2"/>
    <row r="1598" s="127" customFormat="1" x14ac:dyDescent="0.2"/>
    <row r="1599" s="127" customFormat="1" x14ac:dyDescent="0.2"/>
    <row r="1600" s="127" customFormat="1" x14ac:dyDescent="0.2"/>
    <row r="1601" s="127" customFormat="1" x14ac:dyDescent="0.2"/>
    <row r="1602" s="127" customFormat="1" x14ac:dyDescent="0.2"/>
    <row r="1603" s="127" customFormat="1" x14ac:dyDescent="0.2"/>
    <row r="1604" s="127" customFormat="1" x14ac:dyDescent="0.2"/>
    <row r="1605" s="127" customFormat="1" x14ac:dyDescent="0.2"/>
    <row r="1606" s="127" customFormat="1" x14ac:dyDescent="0.2"/>
    <row r="1607" s="127" customFormat="1" x14ac:dyDescent="0.2"/>
    <row r="1608" s="127" customFormat="1" x14ac:dyDescent="0.2"/>
    <row r="1609" s="127" customFormat="1" x14ac:dyDescent="0.2"/>
    <row r="1610" s="127" customFormat="1" x14ac:dyDescent="0.2"/>
    <row r="1611" s="127" customFormat="1" x14ac:dyDescent="0.2"/>
    <row r="1612" s="127" customFormat="1" x14ac:dyDescent="0.2"/>
    <row r="1613" s="127" customFormat="1" x14ac:dyDescent="0.2"/>
    <row r="1614" s="127" customFormat="1" x14ac:dyDescent="0.2"/>
    <row r="1615" s="127" customFormat="1" x14ac:dyDescent="0.2"/>
    <row r="1616" s="127" customFormat="1" x14ac:dyDescent="0.2"/>
    <row r="1617" s="127" customFormat="1" x14ac:dyDescent="0.2"/>
    <row r="1618" s="127" customFormat="1" x14ac:dyDescent="0.2"/>
    <row r="1619" s="127" customFormat="1" x14ac:dyDescent="0.2"/>
    <row r="1620" s="127" customFormat="1" x14ac:dyDescent="0.2"/>
    <row r="1621" s="127" customFormat="1" x14ac:dyDescent="0.2"/>
    <row r="1622" s="127" customFormat="1" x14ac:dyDescent="0.2"/>
    <row r="1623" s="127" customFormat="1" x14ac:dyDescent="0.2"/>
    <row r="1624" s="127" customFormat="1" x14ac:dyDescent="0.2"/>
    <row r="1625" s="127" customFormat="1" x14ac:dyDescent="0.2"/>
    <row r="1626" s="127" customFormat="1" x14ac:dyDescent="0.2"/>
    <row r="1627" s="127" customFormat="1" x14ac:dyDescent="0.2"/>
    <row r="1628" s="127" customFormat="1" x14ac:dyDescent="0.2"/>
    <row r="1629" s="127" customFormat="1" x14ac:dyDescent="0.2"/>
    <row r="1630" s="127" customFormat="1" x14ac:dyDescent="0.2"/>
    <row r="1631" s="127" customFormat="1" x14ac:dyDescent="0.2"/>
    <row r="1632" s="127" customFormat="1" x14ac:dyDescent="0.2"/>
    <row r="1633" s="127" customFormat="1" x14ac:dyDescent="0.2"/>
    <row r="1634" s="127" customFormat="1" x14ac:dyDescent="0.2"/>
    <row r="1635" s="127" customFormat="1" x14ac:dyDescent="0.2"/>
    <row r="1636" s="127" customFormat="1" x14ac:dyDescent="0.2"/>
    <row r="1637" s="127" customFormat="1" x14ac:dyDescent="0.2"/>
    <row r="1638" s="127" customFormat="1" x14ac:dyDescent="0.2"/>
    <row r="1639" s="127" customFormat="1" x14ac:dyDescent="0.2"/>
    <row r="1640" s="127" customFormat="1" x14ac:dyDescent="0.2"/>
    <row r="1641" s="127" customFormat="1" x14ac:dyDescent="0.2"/>
    <row r="1642" s="127" customFormat="1" x14ac:dyDescent="0.2"/>
    <row r="1643" s="127" customFormat="1" x14ac:dyDescent="0.2"/>
    <row r="1644" s="127" customFormat="1" x14ac:dyDescent="0.2"/>
    <row r="1645" s="127" customFormat="1" x14ac:dyDescent="0.2"/>
    <row r="1646" s="127" customFormat="1" x14ac:dyDescent="0.2"/>
    <row r="1647" s="127" customFormat="1" x14ac:dyDescent="0.2"/>
    <row r="1648" s="127" customFormat="1" x14ac:dyDescent="0.2"/>
    <row r="1649" s="127" customFormat="1" x14ac:dyDescent="0.2"/>
    <row r="1650" s="127" customFormat="1" x14ac:dyDescent="0.2"/>
    <row r="1651" s="127" customFormat="1" x14ac:dyDescent="0.2"/>
    <row r="1652" s="127" customFormat="1" x14ac:dyDescent="0.2"/>
    <row r="1653" s="127" customFormat="1" x14ac:dyDescent="0.2"/>
    <row r="1654" s="127" customFormat="1" x14ac:dyDescent="0.2"/>
    <row r="1655" s="127" customFormat="1" x14ac:dyDescent="0.2"/>
    <row r="1656" s="127" customFormat="1" x14ac:dyDescent="0.2"/>
    <row r="1657" s="127" customFormat="1" x14ac:dyDescent="0.2"/>
    <row r="1658" s="127" customFormat="1" x14ac:dyDescent="0.2"/>
    <row r="1659" s="127" customFormat="1" x14ac:dyDescent="0.2"/>
    <row r="1660" s="127" customFormat="1" x14ac:dyDescent="0.2"/>
    <row r="1661" s="127" customFormat="1" x14ac:dyDescent="0.2"/>
    <row r="1662" s="127" customFormat="1" x14ac:dyDescent="0.2"/>
    <row r="1663" s="127" customFormat="1" x14ac:dyDescent="0.2"/>
    <row r="1664" s="127" customFormat="1" x14ac:dyDescent="0.2"/>
    <row r="1665" s="127" customFormat="1" x14ac:dyDescent="0.2"/>
    <row r="1666" s="127" customFormat="1" x14ac:dyDescent="0.2"/>
    <row r="1667" s="127" customFormat="1" x14ac:dyDescent="0.2"/>
    <row r="1668" s="127" customFormat="1" x14ac:dyDescent="0.2"/>
    <row r="1669" s="127" customFormat="1" x14ac:dyDescent="0.2"/>
    <row r="1670" s="127" customFormat="1" x14ac:dyDescent="0.2"/>
    <row r="1671" s="127" customFormat="1" x14ac:dyDescent="0.2"/>
    <row r="1672" s="127" customFormat="1" x14ac:dyDescent="0.2"/>
    <row r="1673" s="127" customFormat="1" x14ac:dyDescent="0.2"/>
    <row r="1674" s="127" customFormat="1" x14ac:dyDescent="0.2"/>
    <row r="1675" s="127" customFormat="1" x14ac:dyDescent="0.2"/>
    <row r="1676" s="127" customFormat="1" x14ac:dyDescent="0.2"/>
    <row r="1677" s="127" customFormat="1" x14ac:dyDescent="0.2"/>
    <row r="1678" s="127" customFormat="1" x14ac:dyDescent="0.2"/>
    <row r="1679" s="127" customFormat="1" x14ac:dyDescent="0.2"/>
    <row r="1680" s="127" customFormat="1" x14ac:dyDescent="0.2"/>
    <row r="1681" s="127" customFormat="1" x14ac:dyDescent="0.2"/>
    <row r="1682" s="127" customFormat="1" x14ac:dyDescent="0.2"/>
    <row r="1683" s="127" customFormat="1" x14ac:dyDescent="0.2"/>
    <row r="1684" s="127" customFormat="1" x14ac:dyDescent="0.2"/>
    <row r="1685" s="127" customFormat="1" x14ac:dyDescent="0.2"/>
    <row r="1686" s="127" customFormat="1" x14ac:dyDescent="0.2"/>
    <row r="1687" s="127" customFormat="1" x14ac:dyDescent="0.2"/>
    <row r="1688" s="127" customFormat="1" x14ac:dyDescent="0.2"/>
    <row r="1689" s="127" customFormat="1" x14ac:dyDescent="0.2"/>
    <row r="1690" s="127" customFormat="1" x14ac:dyDescent="0.2"/>
    <row r="1691" s="127" customFormat="1" x14ac:dyDescent="0.2"/>
    <row r="1692" s="127" customFormat="1" x14ac:dyDescent="0.2"/>
    <row r="1693" s="127" customFormat="1" x14ac:dyDescent="0.2"/>
    <row r="1694" s="127" customFormat="1" x14ac:dyDescent="0.2"/>
    <row r="1695" s="127" customFormat="1" x14ac:dyDescent="0.2"/>
    <row r="1696" s="127" customFormat="1" x14ac:dyDescent="0.2"/>
    <row r="1697" s="127" customFormat="1" x14ac:dyDescent="0.2"/>
    <row r="1698" s="127" customFormat="1" x14ac:dyDescent="0.2"/>
    <row r="1699" s="127" customFormat="1" x14ac:dyDescent="0.2"/>
    <row r="1700" s="127" customFormat="1" x14ac:dyDescent="0.2"/>
    <row r="1701" s="127" customFormat="1" x14ac:dyDescent="0.2"/>
    <row r="1702" s="127" customFormat="1" x14ac:dyDescent="0.2"/>
    <row r="1703" s="127" customFormat="1" x14ac:dyDescent="0.2"/>
    <row r="1704" s="127" customFormat="1" x14ac:dyDescent="0.2"/>
    <row r="1705" s="127" customFormat="1" x14ac:dyDescent="0.2"/>
    <row r="1706" s="127" customFormat="1" x14ac:dyDescent="0.2"/>
    <row r="1707" s="127" customFormat="1" x14ac:dyDescent="0.2"/>
    <row r="1708" s="127" customFormat="1" x14ac:dyDescent="0.2"/>
    <row r="1709" s="127" customFormat="1" x14ac:dyDescent="0.2"/>
    <row r="1710" s="127" customFormat="1" x14ac:dyDescent="0.2"/>
    <row r="1711" s="127" customFormat="1" x14ac:dyDescent="0.2"/>
    <row r="1712" s="127" customFormat="1" x14ac:dyDescent="0.2"/>
    <row r="1713" s="127" customFormat="1" x14ac:dyDescent="0.2"/>
    <row r="1714" s="127" customFormat="1" x14ac:dyDescent="0.2"/>
    <row r="1715" s="127" customFormat="1" x14ac:dyDescent="0.2"/>
    <row r="1716" s="127" customFormat="1" x14ac:dyDescent="0.2"/>
    <row r="1717" s="127" customFormat="1" x14ac:dyDescent="0.2"/>
    <row r="1718" s="127" customFormat="1" x14ac:dyDescent="0.2"/>
    <row r="1719" s="127" customFormat="1" x14ac:dyDescent="0.2"/>
    <row r="1720" s="127" customFormat="1" x14ac:dyDescent="0.2"/>
    <row r="1721" s="127" customFormat="1" x14ac:dyDescent="0.2"/>
    <row r="1722" s="127" customFormat="1" x14ac:dyDescent="0.2"/>
    <row r="1723" s="127" customFormat="1" x14ac:dyDescent="0.2"/>
    <row r="1724" s="127" customFormat="1" x14ac:dyDescent="0.2"/>
    <row r="1725" s="127" customFormat="1" x14ac:dyDescent="0.2"/>
    <row r="1726" s="127" customFormat="1" x14ac:dyDescent="0.2"/>
    <row r="1727" s="127" customFormat="1" x14ac:dyDescent="0.2"/>
    <row r="1728" s="127" customFormat="1" x14ac:dyDescent="0.2"/>
    <row r="1729" s="127" customFormat="1" x14ac:dyDescent="0.2"/>
    <row r="1730" s="127" customFormat="1" x14ac:dyDescent="0.2"/>
    <row r="1731" s="127" customFormat="1" x14ac:dyDescent="0.2"/>
    <row r="1732" s="127" customFormat="1" x14ac:dyDescent="0.2"/>
    <row r="1733" s="127" customFormat="1" x14ac:dyDescent="0.2"/>
    <row r="1734" s="127" customFormat="1" x14ac:dyDescent="0.2"/>
    <row r="1735" s="127" customFormat="1" x14ac:dyDescent="0.2"/>
    <row r="1736" s="127" customFormat="1" x14ac:dyDescent="0.2"/>
    <row r="1737" s="127" customFormat="1" x14ac:dyDescent="0.2"/>
    <row r="1738" s="127" customFormat="1" x14ac:dyDescent="0.2"/>
    <row r="1739" s="127" customFormat="1" x14ac:dyDescent="0.2"/>
    <row r="1740" s="127" customFormat="1" x14ac:dyDescent="0.2"/>
    <row r="1741" s="127" customFormat="1" x14ac:dyDescent="0.2"/>
    <row r="1742" s="127" customFormat="1" x14ac:dyDescent="0.2"/>
    <row r="1743" s="127" customFormat="1" x14ac:dyDescent="0.2"/>
    <row r="1744" s="127" customFormat="1" x14ac:dyDescent="0.2"/>
    <row r="1745" s="127" customFormat="1" x14ac:dyDescent="0.2"/>
    <row r="1746" s="127" customFormat="1" x14ac:dyDescent="0.2"/>
    <row r="1747" s="127" customFormat="1" x14ac:dyDescent="0.2"/>
    <row r="1748" s="127" customFormat="1" x14ac:dyDescent="0.2"/>
    <row r="1749" s="127" customFormat="1" x14ac:dyDescent="0.2"/>
    <row r="1750" s="127" customFormat="1" x14ac:dyDescent="0.2"/>
    <row r="1751" s="127" customFormat="1" x14ac:dyDescent="0.2"/>
    <row r="1752" s="127" customFormat="1" x14ac:dyDescent="0.2"/>
    <row r="1753" s="127" customFormat="1" x14ac:dyDescent="0.2"/>
    <row r="1754" s="127" customFormat="1" x14ac:dyDescent="0.2"/>
    <row r="1755" s="127" customFormat="1" x14ac:dyDescent="0.2"/>
    <row r="1756" s="127" customFormat="1" x14ac:dyDescent="0.2"/>
    <row r="1757" s="127" customFormat="1" x14ac:dyDescent="0.2"/>
    <row r="1758" s="127" customFormat="1" x14ac:dyDescent="0.2"/>
    <row r="1759" s="127" customFormat="1" x14ac:dyDescent="0.2"/>
    <row r="1760" s="127" customFormat="1" x14ac:dyDescent="0.2"/>
    <row r="1761" s="127" customFormat="1" x14ac:dyDescent="0.2"/>
    <row r="1762" s="127" customFormat="1" x14ac:dyDescent="0.2"/>
    <row r="1763" s="127" customFormat="1" x14ac:dyDescent="0.2"/>
    <row r="1764" s="127" customFormat="1" x14ac:dyDescent="0.2"/>
    <row r="1765" s="127" customFormat="1" x14ac:dyDescent="0.2"/>
    <row r="1766" s="127" customFormat="1" x14ac:dyDescent="0.2"/>
    <row r="1767" s="127" customFormat="1" x14ac:dyDescent="0.2"/>
    <row r="1768" s="127" customFormat="1" x14ac:dyDescent="0.2"/>
    <row r="1769" s="127" customFormat="1" x14ac:dyDescent="0.2"/>
    <row r="1770" s="127" customFormat="1" x14ac:dyDescent="0.2"/>
    <row r="1771" s="127" customFormat="1" x14ac:dyDescent="0.2"/>
    <row r="1772" s="127" customFormat="1" x14ac:dyDescent="0.2"/>
    <row r="1773" s="127" customFormat="1" x14ac:dyDescent="0.2"/>
    <row r="1774" s="127" customFormat="1" x14ac:dyDescent="0.2"/>
    <row r="1775" s="127" customFormat="1" x14ac:dyDescent="0.2"/>
    <row r="1776" s="127" customFormat="1" x14ac:dyDescent="0.2"/>
    <row r="1777" s="127" customFormat="1" x14ac:dyDescent="0.2"/>
    <row r="1778" s="127" customFormat="1" x14ac:dyDescent="0.2"/>
    <row r="1779" s="127" customFormat="1" x14ac:dyDescent="0.2"/>
    <row r="1780" s="127" customFormat="1" x14ac:dyDescent="0.2"/>
    <row r="1781" s="127" customFormat="1" x14ac:dyDescent="0.2"/>
    <row r="1782" s="127" customFormat="1" x14ac:dyDescent="0.2"/>
    <row r="1783" s="127" customFormat="1" x14ac:dyDescent="0.2"/>
    <row r="1784" s="127" customFormat="1" x14ac:dyDescent="0.2"/>
    <row r="1785" s="127" customFormat="1" x14ac:dyDescent="0.2"/>
    <row r="1786" s="127" customFormat="1" x14ac:dyDescent="0.2"/>
    <row r="1787" s="127" customFormat="1" x14ac:dyDescent="0.2"/>
    <row r="1788" s="127" customFormat="1" x14ac:dyDescent="0.2"/>
    <row r="1789" s="127" customFormat="1" x14ac:dyDescent="0.2"/>
    <row r="1790" s="127" customFormat="1" x14ac:dyDescent="0.2"/>
    <row r="1791" s="127" customFormat="1" x14ac:dyDescent="0.2"/>
    <row r="1792" s="127" customFormat="1" x14ac:dyDescent="0.2"/>
    <row r="1793" s="127" customFormat="1" x14ac:dyDescent="0.2"/>
    <row r="1794" s="127" customFormat="1" x14ac:dyDescent="0.2"/>
    <row r="1795" s="127" customFormat="1" x14ac:dyDescent="0.2"/>
    <row r="1796" s="127" customFormat="1" x14ac:dyDescent="0.2"/>
    <row r="1797" s="127" customFormat="1" x14ac:dyDescent="0.2"/>
    <row r="1798" s="127" customFormat="1" x14ac:dyDescent="0.2"/>
    <row r="1799" s="127" customFormat="1" x14ac:dyDescent="0.2"/>
    <row r="1800" s="127" customFormat="1" x14ac:dyDescent="0.2"/>
    <row r="1801" s="127" customFormat="1" x14ac:dyDescent="0.2"/>
    <row r="1802" s="127" customFormat="1" x14ac:dyDescent="0.2"/>
    <row r="1803" s="127" customFormat="1" x14ac:dyDescent="0.2"/>
    <row r="1804" s="127" customFormat="1" x14ac:dyDescent="0.2"/>
    <row r="1805" s="127" customFormat="1" x14ac:dyDescent="0.2"/>
    <row r="1806" s="127" customFormat="1" x14ac:dyDescent="0.2"/>
    <row r="1807" s="127" customFormat="1" x14ac:dyDescent="0.2"/>
    <row r="1808" s="127" customFormat="1" x14ac:dyDescent="0.2"/>
    <row r="1809" s="127" customFormat="1" x14ac:dyDescent="0.2"/>
    <row r="1810" s="127" customFormat="1" x14ac:dyDescent="0.2"/>
    <row r="1811" s="127" customFormat="1" x14ac:dyDescent="0.2"/>
    <row r="1812" s="127" customFormat="1" x14ac:dyDescent="0.2"/>
    <row r="1813" s="127" customFormat="1" x14ac:dyDescent="0.2"/>
    <row r="1814" s="127" customFormat="1" x14ac:dyDescent="0.2"/>
    <row r="1815" s="127" customFormat="1" x14ac:dyDescent="0.2"/>
    <row r="1816" s="127" customFormat="1" x14ac:dyDescent="0.2"/>
    <row r="1817" s="127" customFormat="1" x14ac:dyDescent="0.2"/>
    <row r="1818" s="127" customFormat="1" x14ac:dyDescent="0.2"/>
    <row r="1819" s="127" customFormat="1" x14ac:dyDescent="0.2"/>
    <row r="1820" s="127" customFormat="1" x14ac:dyDescent="0.2"/>
    <row r="1821" s="127" customFormat="1" x14ac:dyDescent="0.2"/>
    <row r="1822" s="127" customFormat="1" x14ac:dyDescent="0.2"/>
    <row r="1823" s="127" customFormat="1" x14ac:dyDescent="0.2"/>
    <row r="1824" s="127" customFormat="1" x14ac:dyDescent="0.2"/>
    <row r="1825" s="127" customFormat="1" x14ac:dyDescent="0.2"/>
    <row r="1826" s="127" customFormat="1" x14ac:dyDescent="0.2"/>
    <row r="1827" s="127" customFormat="1" x14ac:dyDescent="0.2"/>
    <row r="1828" s="127" customFormat="1" x14ac:dyDescent="0.2"/>
    <row r="1829" s="127" customFormat="1" x14ac:dyDescent="0.2"/>
    <row r="1830" s="127" customFormat="1" x14ac:dyDescent="0.2"/>
    <row r="1831" s="127" customFormat="1" x14ac:dyDescent="0.2"/>
    <row r="1832" s="127" customFormat="1" x14ac:dyDescent="0.2"/>
    <row r="1833" s="127" customFormat="1" x14ac:dyDescent="0.2"/>
    <row r="1834" s="127" customFormat="1" x14ac:dyDescent="0.2"/>
    <row r="1835" s="127" customFormat="1" x14ac:dyDescent="0.2"/>
    <row r="1836" s="127" customFormat="1" x14ac:dyDescent="0.2"/>
    <row r="1837" s="127" customFormat="1" x14ac:dyDescent="0.2"/>
    <row r="1838" s="127" customFormat="1" x14ac:dyDescent="0.2"/>
    <row r="1839" s="127" customFormat="1" x14ac:dyDescent="0.2"/>
    <row r="1840" s="127" customFormat="1" x14ac:dyDescent="0.2"/>
    <row r="1841" s="127" customFormat="1" x14ac:dyDescent="0.2"/>
    <row r="1842" s="127" customFormat="1" x14ac:dyDescent="0.2"/>
    <row r="1843" s="127" customFormat="1" x14ac:dyDescent="0.2"/>
    <row r="1844" s="127" customFormat="1" x14ac:dyDescent="0.2"/>
    <row r="1845" s="127" customFormat="1" x14ac:dyDescent="0.2"/>
    <row r="1846" s="127" customFormat="1" x14ac:dyDescent="0.2"/>
    <row r="1847" s="127" customFormat="1" x14ac:dyDescent="0.2"/>
    <row r="1848" s="127" customFormat="1" x14ac:dyDescent="0.2"/>
    <row r="1849" s="127" customFormat="1" x14ac:dyDescent="0.2"/>
    <row r="1850" s="127" customFormat="1" x14ac:dyDescent="0.2"/>
    <row r="1851" s="127" customFormat="1" x14ac:dyDescent="0.2"/>
    <row r="1852" s="127" customFormat="1" x14ac:dyDescent="0.2"/>
    <row r="1853" s="127" customFormat="1" x14ac:dyDescent="0.2"/>
    <row r="1854" s="127" customFormat="1" x14ac:dyDescent="0.2"/>
    <row r="1855" s="127" customFormat="1" x14ac:dyDescent="0.2"/>
    <row r="1856" s="127" customFormat="1" x14ac:dyDescent="0.2"/>
    <row r="1857" s="127" customFormat="1" x14ac:dyDescent="0.2"/>
    <row r="1858" s="127" customFormat="1" x14ac:dyDescent="0.2"/>
    <row r="1859" s="127" customFormat="1" x14ac:dyDescent="0.2"/>
    <row r="1860" s="127" customFormat="1" x14ac:dyDescent="0.2"/>
    <row r="1861" s="127" customFormat="1" x14ac:dyDescent="0.2"/>
    <row r="1862" s="127" customFormat="1" x14ac:dyDescent="0.2"/>
    <row r="1863" s="127" customFormat="1" x14ac:dyDescent="0.2"/>
    <row r="1864" s="127" customFormat="1" x14ac:dyDescent="0.2"/>
    <row r="1865" s="127" customFormat="1" x14ac:dyDescent="0.2"/>
    <row r="1866" s="127" customFormat="1" x14ac:dyDescent="0.2"/>
    <row r="1867" s="127" customFormat="1" x14ac:dyDescent="0.2"/>
    <row r="1868" s="127" customFormat="1" x14ac:dyDescent="0.2"/>
    <row r="1869" s="127" customFormat="1" x14ac:dyDescent="0.2"/>
    <row r="1870" s="127" customFormat="1" x14ac:dyDescent="0.2"/>
    <row r="1871" s="127" customFormat="1" x14ac:dyDescent="0.2"/>
    <row r="1872" s="127" customFormat="1" x14ac:dyDescent="0.2"/>
    <row r="1873" s="127" customFormat="1" x14ac:dyDescent="0.2"/>
    <row r="1874" s="127" customFormat="1" x14ac:dyDescent="0.2"/>
    <row r="1875" s="127" customFormat="1" x14ac:dyDescent="0.2"/>
    <row r="1876" s="127" customFormat="1" x14ac:dyDescent="0.2"/>
    <row r="1877" s="127" customFormat="1" x14ac:dyDescent="0.2"/>
    <row r="1878" s="127" customFormat="1" x14ac:dyDescent="0.2"/>
    <row r="1879" s="127" customFormat="1" x14ac:dyDescent="0.2"/>
    <row r="1880" s="127" customFormat="1" x14ac:dyDescent="0.2"/>
    <row r="1881" s="127" customFormat="1" x14ac:dyDescent="0.2"/>
    <row r="1882" s="127" customFormat="1" x14ac:dyDescent="0.2"/>
    <row r="1883" s="127" customFormat="1" x14ac:dyDescent="0.2"/>
    <row r="1884" s="127" customFormat="1" x14ac:dyDescent="0.2"/>
    <row r="1885" s="127" customFormat="1" x14ac:dyDescent="0.2"/>
    <row r="1886" s="127" customFormat="1" x14ac:dyDescent="0.2"/>
    <row r="1887" s="127" customFormat="1" x14ac:dyDescent="0.2"/>
    <row r="1888" s="127" customFormat="1" x14ac:dyDescent="0.2"/>
    <row r="1889" s="127" customFormat="1" x14ac:dyDescent="0.2"/>
    <row r="1890" s="127" customFormat="1" x14ac:dyDescent="0.2"/>
    <row r="1891" s="127" customFormat="1" x14ac:dyDescent="0.2"/>
    <row r="1892" s="127" customFormat="1" x14ac:dyDescent="0.2"/>
    <row r="1893" s="127" customFormat="1" x14ac:dyDescent="0.2"/>
    <row r="1894" s="127" customFormat="1" x14ac:dyDescent="0.2"/>
    <row r="1895" s="127" customFormat="1" x14ac:dyDescent="0.2"/>
    <row r="1896" s="127" customFormat="1" x14ac:dyDescent="0.2"/>
    <row r="1897" s="127" customFormat="1" x14ac:dyDescent="0.2"/>
    <row r="1898" s="127" customFormat="1" x14ac:dyDescent="0.2"/>
    <row r="1899" s="127" customFormat="1" x14ac:dyDescent="0.2"/>
    <row r="1900" s="127" customFormat="1" x14ac:dyDescent="0.2"/>
    <row r="1901" s="127" customFormat="1" x14ac:dyDescent="0.2"/>
    <row r="1902" s="127" customFormat="1" x14ac:dyDescent="0.2"/>
    <row r="1903" s="127" customFormat="1" x14ac:dyDescent="0.2"/>
    <row r="1904" s="127" customFormat="1" x14ac:dyDescent="0.2"/>
    <row r="1905" s="127" customFormat="1" x14ac:dyDescent="0.2"/>
    <row r="1906" s="127" customFormat="1" x14ac:dyDescent="0.2"/>
    <row r="1907" s="127" customFormat="1" x14ac:dyDescent="0.2"/>
    <row r="1908" s="127" customFormat="1" x14ac:dyDescent="0.2"/>
    <row r="1909" s="127" customFormat="1" x14ac:dyDescent="0.2"/>
    <row r="1910" s="127" customFormat="1" x14ac:dyDescent="0.2"/>
    <row r="1911" s="127" customFormat="1" x14ac:dyDescent="0.2"/>
    <row r="1912" s="127" customFormat="1" x14ac:dyDescent="0.2"/>
    <row r="1913" s="127" customFormat="1" x14ac:dyDescent="0.2"/>
    <row r="1914" s="127" customFormat="1" x14ac:dyDescent="0.2"/>
    <row r="1915" s="127" customFormat="1" x14ac:dyDescent="0.2"/>
    <row r="1916" s="127" customFormat="1" x14ac:dyDescent="0.2"/>
    <row r="1917" s="127" customFormat="1" x14ac:dyDescent="0.2"/>
    <row r="1918" s="127" customFormat="1" x14ac:dyDescent="0.2"/>
    <row r="1919" s="127" customFormat="1" x14ac:dyDescent="0.2"/>
    <row r="1920" s="127" customFormat="1" x14ac:dyDescent="0.2"/>
    <row r="1921" s="127" customFormat="1" x14ac:dyDescent="0.2"/>
    <row r="1922" s="127" customFormat="1" x14ac:dyDescent="0.2"/>
    <row r="1923" s="127" customFormat="1" x14ac:dyDescent="0.2"/>
    <row r="1924" s="127" customFormat="1" x14ac:dyDescent="0.2"/>
    <row r="1925" s="127" customFormat="1" x14ac:dyDescent="0.2"/>
    <row r="1926" s="127" customFormat="1" x14ac:dyDescent="0.2"/>
    <row r="1927" s="127" customFormat="1" x14ac:dyDescent="0.2"/>
    <row r="1928" s="127" customFormat="1" x14ac:dyDescent="0.2"/>
    <row r="1929" s="127" customFormat="1" x14ac:dyDescent="0.2"/>
    <row r="1930" s="127" customFormat="1" x14ac:dyDescent="0.2"/>
    <row r="1931" s="127" customFormat="1" x14ac:dyDescent="0.2"/>
    <row r="1932" s="127" customFormat="1" x14ac:dyDescent="0.2"/>
    <row r="1933" s="127" customFormat="1" x14ac:dyDescent="0.2"/>
    <row r="1934" s="127" customFormat="1" x14ac:dyDescent="0.2"/>
    <row r="1935" s="127" customFormat="1" x14ac:dyDescent="0.2"/>
    <row r="1936" s="127" customFormat="1" x14ac:dyDescent="0.2"/>
    <row r="1937" s="127" customFormat="1" x14ac:dyDescent="0.2"/>
    <row r="1938" s="127" customFormat="1" x14ac:dyDescent="0.2"/>
    <row r="1939" s="127" customFormat="1" x14ac:dyDescent="0.2"/>
    <row r="1940" s="127" customFormat="1" x14ac:dyDescent="0.2"/>
    <row r="1941" s="127" customFormat="1" x14ac:dyDescent="0.2"/>
    <row r="1942" s="127" customFormat="1" x14ac:dyDescent="0.2"/>
    <row r="1943" s="127" customFormat="1" x14ac:dyDescent="0.2"/>
    <row r="1944" s="127" customFormat="1" x14ac:dyDescent="0.2"/>
    <row r="1945" s="127" customFormat="1" x14ac:dyDescent="0.2"/>
    <row r="1946" s="127" customFormat="1" x14ac:dyDescent="0.2"/>
    <row r="1947" s="127" customFormat="1" x14ac:dyDescent="0.2"/>
    <row r="1948" s="127" customFormat="1" x14ac:dyDescent="0.2"/>
    <row r="1949" s="127" customFormat="1" x14ac:dyDescent="0.2"/>
    <row r="1950" s="127" customFormat="1" x14ac:dyDescent="0.2"/>
    <row r="1951" s="127" customFormat="1" x14ac:dyDescent="0.2"/>
    <row r="1952" s="127" customFormat="1" x14ac:dyDescent="0.2"/>
    <row r="1953" s="127" customFormat="1" x14ac:dyDescent="0.2"/>
    <row r="1954" s="127" customFormat="1" x14ac:dyDescent="0.2"/>
    <row r="1955" s="127" customFormat="1" x14ac:dyDescent="0.2"/>
    <row r="1956" s="127" customFormat="1" x14ac:dyDescent="0.2"/>
    <row r="1957" s="127" customFormat="1" x14ac:dyDescent="0.2"/>
    <row r="1958" s="127" customFormat="1" x14ac:dyDescent="0.2"/>
    <row r="1959" s="127" customFormat="1" x14ac:dyDescent="0.2"/>
    <row r="1960" s="127" customFormat="1" x14ac:dyDescent="0.2"/>
    <row r="1961" s="127" customFormat="1" x14ac:dyDescent="0.2"/>
    <row r="1962" s="127" customFormat="1" x14ac:dyDescent="0.2"/>
    <row r="1963" s="127" customFormat="1" x14ac:dyDescent="0.2"/>
    <row r="1964" s="127" customFormat="1" x14ac:dyDescent="0.2"/>
    <row r="1965" s="127" customFormat="1" x14ac:dyDescent="0.2"/>
    <row r="1966" s="127" customFormat="1" x14ac:dyDescent="0.2"/>
    <row r="1967" s="127" customFormat="1" x14ac:dyDescent="0.2"/>
    <row r="1968" s="127" customFormat="1" x14ac:dyDescent="0.2"/>
    <row r="1969" s="127" customFormat="1" x14ac:dyDescent="0.2"/>
    <row r="1970" s="127" customFormat="1" x14ac:dyDescent="0.2"/>
    <row r="1971" s="127" customFormat="1" x14ac:dyDescent="0.2"/>
    <row r="1972" s="127" customFormat="1" x14ac:dyDescent="0.2"/>
    <row r="1973" s="127" customFormat="1" x14ac:dyDescent="0.2"/>
    <row r="1974" s="127" customFormat="1" x14ac:dyDescent="0.2"/>
    <row r="1975" s="127" customFormat="1" x14ac:dyDescent="0.2"/>
    <row r="1976" s="127" customFormat="1" x14ac:dyDescent="0.2"/>
    <row r="1977" s="127" customFormat="1" x14ac:dyDescent="0.2"/>
    <row r="1978" s="127" customFormat="1" x14ac:dyDescent="0.2"/>
    <row r="1979" s="127" customFormat="1" x14ac:dyDescent="0.2"/>
    <row r="1980" s="127" customFormat="1" x14ac:dyDescent="0.2"/>
    <row r="1981" s="127" customFormat="1" x14ac:dyDescent="0.2"/>
    <row r="1982" s="127" customFormat="1" x14ac:dyDescent="0.2"/>
    <row r="1983" s="127" customFormat="1" x14ac:dyDescent="0.2"/>
    <row r="1984" s="127" customFormat="1" x14ac:dyDescent="0.2"/>
    <row r="1985" s="127" customFormat="1" x14ac:dyDescent="0.2"/>
    <row r="1986" s="127" customFormat="1" x14ac:dyDescent="0.2"/>
    <row r="1987" s="127" customFormat="1" x14ac:dyDescent="0.2"/>
    <row r="1988" s="127" customFormat="1" x14ac:dyDescent="0.2"/>
    <row r="1989" s="127" customFormat="1" x14ac:dyDescent="0.2"/>
    <row r="1990" s="127" customFormat="1" x14ac:dyDescent="0.2"/>
    <row r="1991" s="127" customFormat="1" x14ac:dyDescent="0.2"/>
    <row r="1992" s="127" customFormat="1" x14ac:dyDescent="0.2"/>
    <row r="1993" s="127" customFormat="1" x14ac:dyDescent="0.2"/>
    <row r="1994" s="127" customFormat="1" x14ac:dyDescent="0.2"/>
    <row r="1995" s="127" customFormat="1" x14ac:dyDescent="0.2"/>
    <row r="1996" s="127" customFormat="1" x14ac:dyDescent="0.2"/>
    <row r="1997" s="127" customFormat="1" x14ac:dyDescent="0.2"/>
    <row r="1998" s="127" customFormat="1" x14ac:dyDescent="0.2"/>
    <row r="1999" s="127" customFormat="1" x14ac:dyDescent="0.2"/>
    <row r="2000" s="127" customFormat="1" x14ac:dyDescent="0.2"/>
    <row r="2001" s="127" customFormat="1" x14ac:dyDescent="0.2"/>
    <row r="2002" s="127" customFormat="1" x14ac:dyDescent="0.2"/>
    <row r="2003" s="127" customFormat="1" x14ac:dyDescent="0.2"/>
    <row r="2004" s="127" customFormat="1" x14ac:dyDescent="0.2"/>
    <row r="2005" s="127" customFormat="1" x14ac:dyDescent="0.2"/>
    <row r="2006" s="127" customFormat="1" x14ac:dyDescent="0.2"/>
    <row r="2007" s="127" customFormat="1" x14ac:dyDescent="0.2"/>
    <row r="2008" s="127" customFormat="1" x14ac:dyDescent="0.2"/>
    <row r="2009" s="127" customFormat="1" x14ac:dyDescent="0.2"/>
    <row r="2010" s="127" customFormat="1" x14ac:dyDescent="0.2"/>
    <row r="2011" s="127" customFormat="1" x14ac:dyDescent="0.2"/>
    <row r="2012" s="127" customFormat="1" x14ac:dyDescent="0.2"/>
    <row r="2013" s="127" customFormat="1" x14ac:dyDescent="0.2"/>
    <row r="2014" s="127" customFormat="1" x14ac:dyDescent="0.2"/>
    <row r="2015" s="127" customFormat="1" x14ac:dyDescent="0.2"/>
    <row r="2016" s="127" customFormat="1" x14ac:dyDescent="0.2"/>
    <row r="2017" s="127" customFormat="1" x14ac:dyDescent="0.2"/>
    <row r="2018" s="127" customFormat="1" x14ac:dyDescent="0.2"/>
    <row r="2019" s="127" customFormat="1" x14ac:dyDescent="0.2"/>
    <row r="2020" s="127" customFormat="1" x14ac:dyDescent="0.2"/>
    <row r="2021" s="127" customFormat="1" x14ac:dyDescent="0.2"/>
    <row r="2022" s="127" customFormat="1" x14ac:dyDescent="0.2"/>
    <row r="2023" s="127" customFormat="1" x14ac:dyDescent="0.2"/>
    <row r="2024" s="127" customFormat="1" x14ac:dyDescent="0.2"/>
    <row r="2025" s="127" customFormat="1" x14ac:dyDescent="0.2"/>
    <row r="2026" s="127" customFormat="1" x14ac:dyDescent="0.2"/>
    <row r="2027" s="127" customFormat="1" x14ac:dyDescent="0.2"/>
    <row r="2028" s="127" customFormat="1" x14ac:dyDescent="0.2"/>
    <row r="2029" s="127" customFormat="1" x14ac:dyDescent="0.2"/>
    <row r="2030" s="127" customFormat="1" x14ac:dyDescent="0.2"/>
    <row r="2031" s="127" customFormat="1" x14ac:dyDescent="0.2"/>
    <row r="2032" s="127" customFormat="1" x14ac:dyDescent="0.2"/>
    <row r="2033" s="127" customFormat="1" x14ac:dyDescent="0.2"/>
    <row r="2034" s="127" customFormat="1" x14ac:dyDescent="0.2"/>
    <row r="2035" s="127" customFormat="1" x14ac:dyDescent="0.2"/>
    <row r="2036" s="127" customFormat="1" x14ac:dyDescent="0.2"/>
    <row r="2037" s="127" customFormat="1" x14ac:dyDescent="0.2"/>
    <row r="2038" s="127" customFormat="1" x14ac:dyDescent="0.2"/>
    <row r="2039" s="127" customFormat="1" x14ac:dyDescent="0.2"/>
    <row r="2040" s="127" customFormat="1" x14ac:dyDescent="0.2"/>
    <row r="2041" s="127" customFormat="1" x14ac:dyDescent="0.2"/>
    <row r="2042" s="127" customFormat="1" x14ac:dyDescent="0.2"/>
    <row r="2043" s="127" customFormat="1" x14ac:dyDescent="0.2"/>
    <row r="2044" s="127" customFormat="1" x14ac:dyDescent="0.2"/>
    <row r="2045" s="127" customFormat="1" x14ac:dyDescent="0.2"/>
    <row r="2046" s="127" customFormat="1" x14ac:dyDescent="0.2"/>
    <row r="2047" s="127" customFormat="1" x14ac:dyDescent="0.2"/>
    <row r="2048" s="127" customFormat="1" x14ac:dyDescent="0.2"/>
    <row r="2049" s="127" customFormat="1" x14ac:dyDescent="0.2"/>
    <row r="2050" s="127" customFormat="1" x14ac:dyDescent="0.2"/>
    <row r="2051" s="127" customFormat="1" x14ac:dyDescent="0.2"/>
    <row r="2052" s="127" customFormat="1" x14ac:dyDescent="0.2"/>
    <row r="2053" s="127" customFormat="1" x14ac:dyDescent="0.2"/>
    <row r="2054" s="127" customFormat="1" x14ac:dyDescent="0.2"/>
    <row r="2055" s="127" customFormat="1" x14ac:dyDescent="0.2"/>
    <row r="2056" s="127" customFormat="1" x14ac:dyDescent="0.2"/>
    <row r="2057" s="127" customFormat="1" x14ac:dyDescent="0.2"/>
    <row r="2058" s="127" customFormat="1" x14ac:dyDescent="0.2"/>
    <row r="2059" s="127" customFormat="1" x14ac:dyDescent="0.2"/>
    <row r="2060" s="127" customFormat="1" x14ac:dyDescent="0.2"/>
    <row r="2061" s="127" customFormat="1" x14ac:dyDescent="0.2"/>
    <row r="2062" s="127" customFormat="1" x14ac:dyDescent="0.2"/>
    <row r="2063" s="127" customFormat="1" x14ac:dyDescent="0.2"/>
    <row r="2064" s="127" customFormat="1" x14ac:dyDescent="0.2"/>
    <row r="2065" s="127" customFormat="1" x14ac:dyDescent="0.2"/>
    <row r="2066" s="127" customFormat="1" x14ac:dyDescent="0.2"/>
    <row r="2067" s="127" customFormat="1" x14ac:dyDescent="0.2"/>
    <row r="2068" s="127" customFormat="1" x14ac:dyDescent="0.2"/>
    <row r="2069" s="127" customFormat="1" x14ac:dyDescent="0.2"/>
    <row r="2070" s="127" customFormat="1" x14ac:dyDescent="0.2"/>
    <row r="2071" s="127" customFormat="1" x14ac:dyDescent="0.2"/>
    <row r="2072" s="127" customFormat="1" x14ac:dyDescent="0.2"/>
    <row r="2073" s="127" customFormat="1" x14ac:dyDescent="0.2"/>
    <row r="2074" s="127" customFormat="1" x14ac:dyDescent="0.2"/>
    <row r="2075" s="127" customFormat="1" x14ac:dyDescent="0.2"/>
    <row r="2076" s="127" customFormat="1" x14ac:dyDescent="0.2"/>
    <row r="2077" s="127" customFormat="1" x14ac:dyDescent="0.2"/>
    <row r="2078" s="127" customFormat="1" x14ac:dyDescent="0.2"/>
    <row r="2079" s="127" customFormat="1" x14ac:dyDescent="0.2"/>
    <row r="2080" s="127" customFormat="1" x14ac:dyDescent="0.2"/>
    <row r="2081" s="127" customFormat="1" x14ac:dyDescent="0.2"/>
    <row r="2082" s="127" customFormat="1" x14ac:dyDescent="0.2"/>
    <row r="2083" s="127" customFormat="1" x14ac:dyDescent="0.2"/>
    <row r="2084" s="127" customFormat="1" x14ac:dyDescent="0.2"/>
    <row r="2085" s="127" customFormat="1" x14ac:dyDescent="0.2"/>
    <row r="2086" s="127" customFormat="1" x14ac:dyDescent="0.2"/>
    <row r="2087" s="127" customFormat="1" x14ac:dyDescent="0.2"/>
    <row r="2088" s="127" customFormat="1" x14ac:dyDescent="0.2"/>
    <row r="2089" s="127" customFormat="1" x14ac:dyDescent="0.2"/>
    <row r="2090" s="127" customFormat="1" x14ac:dyDescent="0.2"/>
    <row r="2091" s="127" customFormat="1" x14ac:dyDescent="0.2"/>
    <row r="2092" s="127" customFormat="1" x14ac:dyDescent="0.2"/>
    <row r="2093" s="127" customFormat="1" x14ac:dyDescent="0.2"/>
    <row r="2094" s="127" customFormat="1" x14ac:dyDescent="0.2"/>
    <row r="2095" s="127" customFormat="1" x14ac:dyDescent="0.2"/>
    <row r="2096" s="127" customFormat="1" x14ac:dyDescent="0.2"/>
    <row r="2097" s="127" customFormat="1" x14ac:dyDescent="0.2"/>
    <row r="2098" s="127" customFormat="1" x14ac:dyDescent="0.2"/>
    <row r="2099" s="127" customFormat="1" x14ac:dyDescent="0.2"/>
    <row r="2100" s="127" customFormat="1" x14ac:dyDescent="0.2"/>
    <row r="2101" s="127" customFormat="1" x14ac:dyDescent="0.2"/>
    <row r="2102" s="127" customFormat="1" x14ac:dyDescent="0.2"/>
    <row r="2103" s="127" customFormat="1" x14ac:dyDescent="0.2"/>
    <row r="2104" s="127" customFormat="1" x14ac:dyDescent="0.2"/>
    <row r="2105" s="127" customFormat="1" x14ac:dyDescent="0.2"/>
    <row r="2106" s="127" customFormat="1" x14ac:dyDescent="0.2"/>
    <row r="2107" s="127" customFormat="1" x14ac:dyDescent="0.2"/>
    <row r="2108" s="127" customFormat="1" x14ac:dyDescent="0.2"/>
    <row r="2109" s="127" customFormat="1" x14ac:dyDescent="0.2"/>
    <row r="2110" s="127" customFormat="1" x14ac:dyDescent="0.2"/>
    <row r="2111" s="127" customFormat="1" x14ac:dyDescent="0.2"/>
    <row r="2112" s="127" customFormat="1" x14ac:dyDescent="0.2"/>
    <row r="2113" s="127" customFormat="1" x14ac:dyDescent="0.2"/>
    <row r="2114" s="127" customFormat="1" x14ac:dyDescent="0.2"/>
    <row r="2115" s="127" customFormat="1" x14ac:dyDescent="0.2"/>
    <row r="2116" s="127" customFormat="1" x14ac:dyDescent="0.2"/>
    <row r="2117" s="127" customFormat="1" x14ac:dyDescent="0.2"/>
    <row r="2118" s="127" customFormat="1" x14ac:dyDescent="0.2"/>
    <row r="2119" s="127" customFormat="1" x14ac:dyDescent="0.2"/>
    <row r="2120" s="127" customFormat="1" x14ac:dyDescent="0.2"/>
    <row r="2121" s="127" customFormat="1" x14ac:dyDescent="0.2"/>
    <row r="2122" s="127" customFormat="1" x14ac:dyDescent="0.2"/>
    <row r="2123" s="127" customFormat="1" x14ac:dyDescent="0.2"/>
    <row r="2124" s="127" customFormat="1" x14ac:dyDescent="0.2"/>
    <row r="2125" s="127" customFormat="1" x14ac:dyDescent="0.2"/>
    <row r="2126" s="127" customFormat="1" x14ac:dyDescent="0.2"/>
    <row r="2127" s="127" customFormat="1" x14ac:dyDescent="0.2"/>
    <row r="2128" s="127" customFormat="1" x14ac:dyDescent="0.2"/>
    <row r="2129" s="127" customFormat="1" x14ac:dyDescent="0.2"/>
    <row r="2130" s="127" customFormat="1" x14ac:dyDescent="0.2"/>
    <row r="2131" s="127" customFormat="1" x14ac:dyDescent="0.2"/>
    <row r="2132" s="127" customFormat="1" x14ac:dyDescent="0.2"/>
    <row r="2133" s="127" customFormat="1" x14ac:dyDescent="0.2"/>
    <row r="2134" s="127" customFormat="1" x14ac:dyDescent="0.2"/>
    <row r="2135" s="127" customFormat="1" x14ac:dyDescent="0.2"/>
    <row r="2136" s="127" customFormat="1" x14ac:dyDescent="0.2"/>
    <row r="2137" s="127" customFormat="1" x14ac:dyDescent="0.2"/>
    <row r="2138" s="127" customFormat="1" x14ac:dyDescent="0.2"/>
    <row r="2139" s="127" customFormat="1" x14ac:dyDescent="0.2"/>
    <row r="2140" s="127" customFormat="1" x14ac:dyDescent="0.2"/>
    <row r="2141" s="127" customFormat="1" x14ac:dyDescent="0.2"/>
    <row r="2142" s="127" customFormat="1" x14ac:dyDescent="0.2"/>
    <row r="2143" s="127" customFormat="1" x14ac:dyDescent="0.2"/>
    <row r="2144" s="127" customFormat="1" x14ac:dyDescent="0.2"/>
    <row r="2145" s="127" customFormat="1" x14ac:dyDescent="0.2"/>
    <row r="2146" s="127" customFormat="1" x14ac:dyDescent="0.2"/>
    <row r="2147" s="127" customFormat="1" x14ac:dyDescent="0.2"/>
    <row r="2148" s="127" customFormat="1" x14ac:dyDescent="0.2"/>
    <row r="2149" s="127" customFormat="1" x14ac:dyDescent="0.2"/>
    <row r="2150" s="127" customFormat="1" x14ac:dyDescent="0.2"/>
    <row r="2151" s="127" customFormat="1" x14ac:dyDescent="0.2"/>
    <row r="2152" s="127" customFormat="1" x14ac:dyDescent="0.2"/>
    <row r="2153" s="127" customFormat="1" x14ac:dyDescent="0.2"/>
    <row r="2154" s="127" customFormat="1" x14ac:dyDescent="0.2"/>
    <row r="2155" s="127" customFormat="1" x14ac:dyDescent="0.2"/>
    <row r="2156" s="127" customFormat="1" x14ac:dyDescent="0.2"/>
    <row r="2157" s="127" customFormat="1" x14ac:dyDescent="0.2"/>
    <row r="2158" s="127" customFormat="1" x14ac:dyDescent="0.2"/>
    <row r="2159" s="127" customFormat="1" x14ac:dyDescent="0.2"/>
    <row r="2160" s="127" customFormat="1" x14ac:dyDescent="0.2"/>
    <row r="2161" s="127" customFormat="1" x14ac:dyDescent="0.2"/>
    <row r="2162" s="127" customFormat="1" x14ac:dyDescent="0.2"/>
    <row r="2163" s="127" customFormat="1" x14ac:dyDescent="0.2"/>
    <row r="2164" s="127" customFormat="1" x14ac:dyDescent="0.2"/>
    <row r="2165" s="127" customFormat="1" x14ac:dyDescent="0.2"/>
    <row r="2166" s="127" customFormat="1" x14ac:dyDescent="0.2"/>
    <row r="2167" s="127" customFormat="1" x14ac:dyDescent="0.2"/>
    <row r="2168" s="127" customFormat="1" x14ac:dyDescent="0.2"/>
    <row r="2169" s="127" customFormat="1" x14ac:dyDescent="0.2"/>
    <row r="2170" s="127" customFormat="1" x14ac:dyDescent="0.2"/>
    <row r="2171" s="127" customFormat="1" x14ac:dyDescent="0.2"/>
    <row r="2172" s="127" customFormat="1" x14ac:dyDescent="0.2"/>
    <row r="2173" s="127" customFormat="1" x14ac:dyDescent="0.2"/>
    <row r="2174" s="127" customFormat="1" x14ac:dyDescent="0.2"/>
    <row r="2175" s="127" customFormat="1" x14ac:dyDescent="0.2"/>
    <row r="2176" s="127" customFormat="1" x14ac:dyDescent="0.2"/>
    <row r="2177" s="127" customFormat="1" x14ac:dyDescent="0.2"/>
    <row r="2178" s="127" customFormat="1" x14ac:dyDescent="0.2"/>
    <row r="2179" s="127" customFormat="1" x14ac:dyDescent="0.2"/>
    <row r="2180" s="127" customFormat="1" x14ac:dyDescent="0.2"/>
    <row r="2181" s="127" customFormat="1" x14ac:dyDescent="0.2"/>
    <row r="2182" s="127" customFormat="1" x14ac:dyDescent="0.2"/>
    <row r="2183" s="127" customFormat="1" x14ac:dyDescent="0.2"/>
    <row r="2184" s="127" customFormat="1" x14ac:dyDescent="0.2"/>
    <row r="2185" s="127" customFormat="1" x14ac:dyDescent="0.2"/>
    <row r="2186" s="127" customFormat="1" x14ac:dyDescent="0.2"/>
    <row r="2187" s="127" customFormat="1" x14ac:dyDescent="0.2"/>
    <row r="2188" s="127" customFormat="1" x14ac:dyDescent="0.2"/>
    <row r="2189" s="127" customFormat="1" x14ac:dyDescent="0.2"/>
    <row r="2190" s="127" customFormat="1" x14ac:dyDescent="0.2"/>
    <row r="2191" s="127" customFormat="1" x14ac:dyDescent="0.2"/>
    <row r="2192" s="127" customFormat="1" x14ac:dyDescent="0.2"/>
    <row r="2193" s="127" customFormat="1" x14ac:dyDescent="0.2"/>
    <row r="2194" s="127" customFormat="1" x14ac:dyDescent="0.2"/>
    <row r="2195" s="127" customFormat="1" x14ac:dyDescent="0.2"/>
    <row r="2196" s="127" customFormat="1" x14ac:dyDescent="0.2"/>
    <row r="2197" s="127" customFormat="1" x14ac:dyDescent="0.2"/>
    <row r="2198" s="127" customFormat="1" x14ac:dyDescent="0.2"/>
    <row r="2199" s="127" customFormat="1" x14ac:dyDescent="0.2"/>
    <row r="2200" s="127" customFormat="1" x14ac:dyDescent="0.2"/>
    <row r="2201" s="127" customFormat="1" x14ac:dyDescent="0.2"/>
    <row r="2202" s="127" customFormat="1" x14ac:dyDescent="0.2"/>
    <row r="2203" s="127" customFormat="1" x14ac:dyDescent="0.2"/>
    <row r="2204" s="127" customFormat="1" x14ac:dyDescent="0.2"/>
    <row r="2205" s="127" customFormat="1" x14ac:dyDescent="0.2"/>
    <row r="2206" s="127" customFormat="1" x14ac:dyDescent="0.2"/>
    <row r="2207" s="127" customFormat="1" x14ac:dyDescent="0.2"/>
    <row r="2208" s="127" customFormat="1" x14ac:dyDescent="0.2"/>
    <row r="2209" s="127" customFormat="1" x14ac:dyDescent="0.2"/>
    <row r="2210" s="127" customFormat="1" x14ac:dyDescent="0.2"/>
    <row r="2211" s="127" customFormat="1" x14ac:dyDescent="0.2"/>
    <row r="2212" s="127" customFormat="1" x14ac:dyDescent="0.2"/>
    <row r="2213" s="127" customFormat="1" x14ac:dyDescent="0.2"/>
    <row r="2214" s="127" customFormat="1" x14ac:dyDescent="0.2"/>
    <row r="2215" s="127" customFormat="1" x14ac:dyDescent="0.2"/>
    <row r="2216" s="127" customFormat="1" x14ac:dyDescent="0.2"/>
    <row r="2217" s="127" customFormat="1" x14ac:dyDescent="0.2"/>
    <row r="2218" s="127" customFormat="1" x14ac:dyDescent="0.2"/>
    <row r="2219" s="127" customFormat="1" x14ac:dyDescent="0.2"/>
    <row r="2220" s="127" customFormat="1" x14ac:dyDescent="0.2"/>
    <row r="2221" s="127" customFormat="1" x14ac:dyDescent="0.2"/>
    <row r="2222" s="127" customFormat="1" x14ac:dyDescent="0.2"/>
    <row r="2223" s="127" customFormat="1" x14ac:dyDescent="0.2"/>
    <row r="2224" s="127" customFormat="1" x14ac:dyDescent="0.2"/>
    <row r="2225" s="127" customFormat="1" x14ac:dyDescent="0.2"/>
    <row r="2226" s="127" customFormat="1" x14ac:dyDescent="0.2"/>
    <row r="2227" s="127" customFormat="1" x14ac:dyDescent="0.2"/>
    <row r="2228" s="127" customFormat="1" x14ac:dyDescent="0.2"/>
    <row r="2229" s="127" customFormat="1" x14ac:dyDescent="0.2"/>
    <row r="2230" s="127" customFormat="1" x14ac:dyDescent="0.2"/>
    <row r="2231" s="127" customFormat="1" x14ac:dyDescent="0.2"/>
    <row r="2232" s="127" customFormat="1" x14ac:dyDescent="0.2"/>
    <row r="2233" s="127" customFormat="1" x14ac:dyDescent="0.2"/>
    <row r="2234" s="127" customFormat="1" x14ac:dyDescent="0.2"/>
    <row r="2235" s="127" customFormat="1" x14ac:dyDescent="0.2"/>
    <row r="2236" s="127" customFormat="1" x14ac:dyDescent="0.2"/>
    <row r="2237" s="127" customFormat="1" x14ac:dyDescent="0.2"/>
    <row r="2238" s="127" customFormat="1" x14ac:dyDescent="0.2"/>
    <row r="2239" s="127" customFormat="1" x14ac:dyDescent="0.2"/>
    <row r="2240" s="127" customFormat="1" x14ac:dyDescent="0.2"/>
    <row r="2241" s="127" customFormat="1" x14ac:dyDescent="0.2"/>
    <row r="2242" s="127" customFormat="1" x14ac:dyDescent="0.2"/>
    <row r="2243" s="127" customFormat="1" x14ac:dyDescent="0.2"/>
    <row r="2244" s="127" customFormat="1" x14ac:dyDescent="0.2"/>
    <row r="2245" s="127" customFormat="1" x14ac:dyDescent="0.2"/>
    <row r="2246" s="127" customFormat="1" x14ac:dyDescent="0.2"/>
    <row r="2247" s="127" customFormat="1" x14ac:dyDescent="0.2"/>
    <row r="2248" s="127" customFormat="1" x14ac:dyDescent="0.2"/>
    <row r="2249" s="127" customFormat="1" x14ac:dyDescent="0.2"/>
    <row r="2250" s="127" customFormat="1" x14ac:dyDescent="0.2"/>
    <row r="2251" s="127" customFormat="1" x14ac:dyDescent="0.2"/>
    <row r="2252" s="127" customFormat="1" x14ac:dyDescent="0.2"/>
    <row r="2253" s="127" customFormat="1" x14ac:dyDescent="0.2"/>
    <row r="2254" s="127" customFormat="1" x14ac:dyDescent="0.2"/>
    <row r="2255" s="127" customFormat="1" x14ac:dyDescent="0.2"/>
    <row r="2256" s="127" customFormat="1" x14ac:dyDescent="0.2"/>
    <row r="2257" s="127" customFormat="1" x14ac:dyDescent="0.2"/>
    <row r="2258" s="127" customFormat="1" x14ac:dyDescent="0.2"/>
    <row r="2259" s="127" customFormat="1" x14ac:dyDescent="0.2"/>
    <row r="2260" s="127" customFormat="1" x14ac:dyDescent="0.2"/>
    <row r="2261" s="127" customFormat="1" x14ac:dyDescent="0.2"/>
    <row r="2262" s="127" customFormat="1" x14ac:dyDescent="0.2"/>
    <row r="2263" s="127" customFormat="1" x14ac:dyDescent="0.2"/>
    <row r="2264" s="127" customFormat="1" x14ac:dyDescent="0.2"/>
    <row r="2265" s="127" customFormat="1" x14ac:dyDescent="0.2"/>
    <row r="2266" s="127" customFormat="1" x14ac:dyDescent="0.2"/>
    <row r="2267" s="127" customFormat="1" x14ac:dyDescent="0.2"/>
    <row r="2268" s="127" customFormat="1" x14ac:dyDescent="0.2"/>
    <row r="2269" s="127" customFormat="1" x14ac:dyDescent="0.2"/>
    <row r="2270" s="127" customFormat="1" x14ac:dyDescent="0.2"/>
    <row r="2271" s="127" customFormat="1" x14ac:dyDescent="0.2"/>
    <row r="2272" s="127" customFormat="1" x14ac:dyDescent="0.2"/>
    <row r="2273" s="127" customFormat="1" x14ac:dyDescent="0.2"/>
    <row r="2274" s="127" customFormat="1" x14ac:dyDescent="0.2"/>
    <row r="2275" s="127" customFormat="1" x14ac:dyDescent="0.2"/>
    <row r="2276" s="127" customFormat="1" x14ac:dyDescent="0.2"/>
    <row r="2277" s="127" customFormat="1" x14ac:dyDescent="0.2"/>
    <row r="2278" s="127" customFormat="1" x14ac:dyDescent="0.2"/>
    <row r="2279" s="127" customFormat="1" x14ac:dyDescent="0.2"/>
    <row r="2280" s="127" customFormat="1" x14ac:dyDescent="0.2"/>
    <row r="2281" s="127" customFormat="1" x14ac:dyDescent="0.2"/>
    <row r="2282" s="127" customFormat="1" x14ac:dyDescent="0.2"/>
    <row r="2283" s="127" customFormat="1" x14ac:dyDescent="0.2"/>
    <row r="2284" s="127" customFormat="1" x14ac:dyDescent="0.2"/>
    <row r="2285" s="127" customFormat="1" x14ac:dyDescent="0.2"/>
    <row r="2286" s="127" customFormat="1" x14ac:dyDescent="0.2"/>
    <row r="2287" s="127" customFormat="1" x14ac:dyDescent="0.2"/>
    <row r="2288" s="127" customFormat="1" x14ac:dyDescent="0.2"/>
    <row r="2289" s="127" customFormat="1" x14ac:dyDescent="0.2"/>
    <row r="2290" s="127" customFormat="1" x14ac:dyDescent="0.2"/>
    <row r="2291" s="127" customFormat="1" x14ac:dyDescent="0.2"/>
    <row r="2292" s="127" customFormat="1" x14ac:dyDescent="0.2"/>
    <row r="2293" s="127" customFormat="1" x14ac:dyDescent="0.2"/>
    <row r="2294" s="127" customFormat="1" x14ac:dyDescent="0.2"/>
    <row r="2295" s="127" customFormat="1" x14ac:dyDescent="0.2"/>
    <row r="2296" s="127" customFormat="1" x14ac:dyDescent="0.2"/>
    <row r="2297" s="127" customFormat="1" x14ac:dyDescent="0.2"/>
    <row r="2298" s="127" customFormat="1" x14ac:dyDescent="0.2"/>
    <row r="2299" s="127" customFormat="1" x14ac:dyDescent="0.2"/>
    <row r="2300" s="127" customFormat="1" x14ac:dyDescent="0.2"/>
    <row r="2301" s="127" customFormat="1" x14ac:dyDescent="0.2"/>
    <row r="2302" s="127" customFormat="1" x14ac:dyDescent="0.2"/>
    <row r="2303" s="127" customFormat="1" x14ac:dyDescent="0.2"/>
    <row r="2304" s="127" customFormat="1" x14ac:dyDescent="0.2"/>
    <row r="2305" s="127" customFormat="1" x14ac:dyDescent="0.2"/>
    <row r="2306" s="127" customFormat="1" x14ac:dyDescent="0.2"/>
    <row r="2307" s="127" customFormat="1" x14ac:dyDescent="0.2"/>
    <row r="2308" s="127" customFormat="1" x14ac:dyDescent="0.2"/>
    <row r="2309" s="127" customFormat="1" x14ac:dyDescent="0.2"/>
    <row r="2310" s="127" customFormat="1" x14ac:dyDescent="0.2"/>
    <row r="2311" s="127" customFormat="1" x14ac:dyDescent="0.2"/>
    <row r="2312" s="127" customFormat="1" x14ac:dyDescent="0.2"/>
    <row r="2313" s="127" customFormat="1" x14ac:dyDescent="0.2"/>
    <row r="2314" s="127" customFormat="1" x14ac:dyDescent="0.2"/>
    <row r="2315" s="127" customFormat="1" x14ac:dyDescent="0.2"/>
    <row r="2316" s="127" customFormat="1" x14ac:dyDescent="0.2"/>
    <row r="2317" s="127" customFormat="1" x14ac:dyDescent="0.2"/>
    <row r="2318" s="127" customFormat="1" x14ac:dyDescent="0.2"/>
    <row r="2319" s="127" customFormat="1" x14ac:dyDescent="0.2"/>
    <row r="2320" s="127" customFormat="1" x14ac:dyDescent="0.2"/>
    <row r="2321" s="127" customFormat="1" x14ac:dyDescent="0.2"/>
    <row r="2322" s="127" customFormat="1" x14ac:dyDescent="0.2"/>
    <row r="2323" s="127" customFormat="1" x14ac:dyDescent="0.2"/>
    <row r="2324" s="127" customFormat="1" x14ac:dyDescent="0.2"/>
    <row r="2325" s="127" customFormat="1" x14ac:dyDescent="0.2"/>
    <row r="2326" s="127" customFormat="1" x14ac:dyDescent="0.2"/>
    <row r="2327" s="127" customFormat="1" x14ac:dyDescent="0.2"/>
    <row r="2328" s="127" customFormat="1" x14ac:dyDescent="0.2"/>
    <row r="2329" s="127" customFormat="1" x14ac:dyDescent="0.2"/>
    <row r="2330" s="127" customFormat="1" x14ac:dyDescent="0.2"/>
    <row r="2331" s="127" customFormat="1" x14ac:dyDescent="0.2"/>
    <row r="2332" s="127" customFormat="1" x14ac:dyDescent="0.2"/>
    <row r="2333" s="127" customFormat="1" x14ac:dyDescent="0.2"/>
    <row r="2334" s="127" customFormat="1" x14ac:dyDescent="0.2"/>
    <row r="2335" s="127" customFormat="1" x14ac:dyDescent="0.2"/>
    <row r="2336" s="127" customFormat="1" x14ac:dyDescent="0.2"/>
    <row r="2337" s="127" customFormat="1" x14ac:dyDescent="0.2"/>
    <row r="2338" s="127" customFormat="1" x14ac:dyDescent="0.2"/>
    <row r="2339" s="127" customFormat="1" x14ac:dyDescent="0.2"/>
    <row r="2340" s="127" customFormat="1" x14ac:dyDescent="0.2"/>
    <row r="2341" s="127" customFormat="1" x14ac:dyDescent="0.2"/>
    <row r="2342" s="127" customFormat="1" x14ac:dyDescent="0.2"/>
    <row r="2343" s="127" customFormat="1" x14ac:dyDescent="0.2"/>
    <row r="2344" s="127" customFormat="1" x14ac:dyDescent="0.2"/>
    <row r="2345" s="127" customFormat="1" x14ac:dyDescent="0.2"/>
    <row r="2346" s="127" customFormat="1" x14ac:dyDescent="0.2"/>
    <row r="2347" s="127" customFormat="1" x14ac:dyDescent="0.2"/>
    <row r="2348" s="127" customFormat="1" x14ac:dyDescent="0.2"/>
    <row r="2349" s="127" customFormat="1" x14ac:dyDescent="0.2"/>
    <row r="2350" s="127" customFormat="1" x14ac:dyDescent="0.2"/>
    <row r="2351" s="127" customFormat="1" x14ac:dyDescent="0.2"/>
    <row r="2352" s="127" customFormat="1" x14ac:dyDescent="0.2"/>
    <row r="2353" s="127" customFormat="1" x14ac:dyDescent="0.2"/>
    <row r="2354" s="127" customFormat="1" x14ac:dyDescent="0.2"/>
    <row r="2355" s="127" customFormat="1" x14ac:dyDescent="0.2"/>
    <row r="2356" s="127" customFormat="1" x14ac:dyDescent="0.2"/>
    <row r="2357" s="127" customFormat="1" x14ac:dyDescent="0.2"/>
    <row r="2358" s="127" customFormat="1" x14ac:dyDescent="0.2"/>
    <row r="2359" s="127" customFormat="1" x14ac:dyDescent="0.2"/>
    <row r="2360" s="127" customFormat="1" x14ac:dyDescent="0.2"/>
    <row r="2361" s="127" customFormat="1" x14ac:dyDescent="0.2"/>
    <row r="2362" s="127" customFormat="1" x14ac:dyDescent="0.2"/>
    <row r="2363" s="127" customFormat="1" x14ac:dyDescent="0.2"/>
    <row r="2364" s="127" customFormat="1" x14ac:dyDescent="0.2"/>
    <row r="2365" s="127" customFormat="1" x14ac:dyDescent="0.2"/>
    <row r="2366" s="127" customFormat="1" x14ac:dyDescent="0.2"/>
    <row r="2367" s="127" customFormat="1" x14ac:dyDescent="0.2"/>
    <row r="2368" s="127" customFormat="1" x14ac:dyDescent="0.2"/>
    <row r="2369" s="127" customFormat="1" x14ac:dyDescent="0.2"/>
    <row r="2370" s="127" customFormat="1" x14ac:dyDescent="0.2"/>
    <row r="2371" s="127" customFormat="1" x14ac:dyDescent="0.2"/>
    <row r="2372" s="127" customFormat="1" x14ac:dyDescent="0.2"/>
    <row r="2373" s="127" customFormat="1" x14ac:dyDescent="0.2"/>
    <row r="2374" s="127" customFormat="1" x14ac:dyDescent="0.2"/>
    <row r="2375" s="127" customFormat="1" x14ac:dyDescent="0.2"/>
    <row r="2376" s="127" customFormat="1" x14ac:dyDescent="0.2"/>
    <row r="2377" s="127" customFormat="1" x14ac:dyDescent="0.2"/>
    <row r="2378" s="127" customFormat="1" x14ac:dyDescent="0.2"/>
    <row r="2379" s="127" customFormat="1" x14ac:dyDescent="0.2"/>
    <row r="2380" s="127" customFormat="1" x14ac:dyDescent="0.2"/>
    <row r="2381" s="127" customFormat="1" x14ac:dyDescent="0.2"/>
    <row r="2382" s="127" customFormat="1" x14ac:dyDescent="0.2"/>
    <row r="2383" s="127" customFormat="1" x14ac:dyDescent="0.2"/>
    <row r="2384" s="127" customFormat="1" x14ac:dyDescent="0.2"/>
    <row r="2385" s="127" customFormat="1" x14ac:dyDescent="0.2"/>
    <row r="2386" s="127" customFormat="1" x14ac:dyDescent="0.2"/>
    <row r="2387" s="127" customFormat="1" x14ac:dyDescent="0.2"/>
    <row r="2388" s="127" customFormat="1" x14ac:dyDescent="0.2"/>
    <row r="2389" s="127" customFormat="1" x14ac:dyDescent="0.2"/>
    <row r="2390" s="127" customFormat="1" x14ac:dyDescent="0.2"/>
    <row r="2391" s="127" customFormat="1" x14ac:dyDescent="0.2"/>
    <row r="2392" s="127" customFormat="1" x14ac:dyDescent="0.2"/>
    <row r="2393" s="127" customFormat="1" x14ac:dyDescent="0.2"/>
    <row r="2394" s="127" customFormat="1" x14ac:dyDescent="0.2"/>
    <row r="2395" s="127" customFormat="1" x14ac:dyDescent="0.2"/>
    <row r="2396" s="127" customFormat="1" x14ac:dyDescent="0.2"/>
    <row r="2397" s="127" customFormat="1" x14ac:dyDescent="0.2"/>
    <row r="2398" s="127" customFormat="1" x14ac:dyDescent="0.2"/>
    <row r="2399" s="127" customFormat="1" x14ac:dyDescent="0.2"/>
    <row r="2400" s="127" customFormat="1" x14ac:dyDescent="0.2"/>
    <row r="2401" s="127" customFormat="1" x14ac:dyDescent="0.2"/>
    <row r="2402" s="127" customFormat="1" x14ac:dyDescent="0.2"/>
    <row r="2403" s="127" customFormat="1" x14ac:dyDescent="0.2"/>
    <row r="2404" s="127" customFormat="1" x14ac:dyDescent="0.2"/>
    <row r="2405" s="127" customFormat="1" x14ac:dyDescent="0.2"/>
    <row r="2406" s="127" customFormat="1" x14ac:dyDescent="0.2"/>
    <row r="2407" s="127" customFormat="1" x14ac:dyDescent="0.2"/>
    <row r="2408" s="127" customFormat="1" x14ac:dyDescent="0.2"/>
    <row r="2409" s="127" customFormat="1" x14ac:dyDescent="0.2"/>
    <row r="2410" s="127" customFormat="1" x14ac:dyDescent="0.2"/>
    <row r="2411" s="127" customFormat="1" x14ac:dyDescent="0.2"/>
    <row r="2412" s="127" customFormat="1" x14ac:dyDescent="0.2"/>
    <row r="2413" s="127" customFormat="1" x14ac:dyDescent="0.2"/>
    <row r="2414" s="127" customFormat="1" x14ac:dyDescent="0.2"/>
    <row r="2415" s="127" customFormat="1" x14ac:dyDescent="0.2"/>
    <row r="2416" s="127" customFormat="1" x14ac:dyDescent="0.2"/>
    <row r="2417" s="127" customFormat="1" x14ac:dyDescent="0.2"/>
    <row r="2418" s="127" customFormat="1" x14ac:dyDescent="0.2"/>
    <row r="2419" s="127" customFormat="1" x14ac:dyDescent="0.2"/>
    <row r="2420" s="127" customFormat="1" x14ac:dyDescent="0.2"/>
    <row r="2421" s="127" customFormat="1" x14ac:dyDescent="0.2"/>
    <row r="2422" s="127" customFormat="1" x14ac:dyDescent="0.2"/>
    <row r="2423" s="127" customFormat="1" x14ac:dyDescent="0.2"/>
    <row r="2424" s="127" customFormat="1" x14ac:dyDescent="0.2"/>
    <row r="2425" s="127" customFormat="1" x14ac:dyDescent="0.2"/>
    <row r="2426" s="127" customFormat="1" x14ac:dyDescent="0.2"/>
    <row r="2427" s="127" customFormat="1" x14ac:dyDescent="0.2"/>
    <row r="2428" s="127" customFormat="1" x14ac:dyDescent="0.2"/>
    <row r="2429" s="127" customFormat="1" x14ac:dyDescent="0.2"/>
    <row r="2430" s="127" customFormat="1" x14ac:dyDescent="0.2"/>
    <row r="2431" s="127" customFormat="1" x14ac:dyDescent="0.2"/>
    <row r="2432" s="127" customFormat="1" x14ac:dyDescent="0.2"/>
    <row r="2433" s="127" customFormat="1" x14ac:dyDescent="0.2"/>
    <row r="2434" s="127" customFormat="1" x14ac:dyDescent="0.2"/>
    <row r="2435" s="127" customFormat="1" x14ac:dyDescent="0.2"/>
    <row r="2436" s="127" customFormat="1" x14ac:dyDescent="0.2"/>
    <row r="2437" s="127" customFormat="1" x14ac:dyDescent="0.2"/>
    <row r="2438" s="127" customFormat="1" x14ac:dyDescent="0.2"/>
    <row r="2439" s="127" customFormat="1" x14ac:dyDescent="0.2"/>
    <row r="2440" s="127" customFormat="1" x14ac:dyDescent="0.2"/>
    <row r="2441" s="127" customFormat="1" x14ac:dyDescent="0.2"/>
    <row r="2442" s="127" customFormat="1" x14ac:dyDescent="0.2"/>
    <row r="2443" s="127" customFormat="1" x14ac:dyDescent="0.2"/>
    <row r="2444" s="127" customFormat="1" x14ac:dyDescent="0.2"/>
    <row r="2445" s="127" customFormat="1" x14ac:dyDescent="0.2"/>
    <row r="2446" s="127" customFormat="1" x14ac:dyDescent="0.2"/>
    <row r="2447" s="127" customFormat="1" x14ac:dyDescent="0.2"/>
    <row r="2448" s="127" customFormat="1" x14ac:dyDescent="0.2"/>
    <row r="2449" s="127" customFormat="1" x14ac:dyDescent="0.2"/>
    <row r="2450" s="127" customFormat="1" x14ac:dyDescent="0.2"/>
    <row r="2451" s="127" customFormat="1" x14ac:dyDescent="0.2"/>
    <row r="2452" s="127" customFormat="1" x14ac:dyDescent="0.2"/>
    <row r="2453" s="127" customFormat="1" x14ac:dyDescent="0.2"/>
    <row r="2454" s="127" customFormat="1" x14ac:dyDescent="0.2"/>
    <row r="2455" s="127" customFormat="1" x14ac:dyDescent="0.2"/>
    <row r="2456" s="127" customFormat="1" x14ac:dyDescent="0.2"/>
    <row r="2457" s="127" customFormat="1" x14ac:dyDescent="0.2"/>
    <row r="2458" s="127" customFormat="1" x14ac:dyDescent="0.2"/>
    <row r="2459" s="127" customFormat="1" x14ac:dyDescent="0.2"/>
    <row r="2460" s="127" customFormat="1" x14ac:dyDescent="0.2"/>
    <row r="2461" s="127" customFormat="1" x14ac:dyDescent="0.2"/>
    <row r="2462" s="127" customFormat="1" x14ac:dyDescent="0.2"/>
    <row r="2463" s="127" customFormat="1" x14ac:dyDescent="0.2"/>
    <row r="2464" s="127" customFormat="1" x14ac:dyDescent="0.2"/>
    <row r="2465" s="127" customFormat="1" x14ac:dyDescent="0.2"/>
    <row r="2466" s="127" customFormat="1" x14ac:dyDescent="0.2"/>
    <row r="2467" s="127" customFormat="1" x14ac:dyDescent="0.2"/>
    <row r="2468" s="127" customFormat="1" x14ac:dyDescent="0.2"/>
    <row r="2469" s="127" customFormat="1" x14ac:dyDescent="0.2"/>
    <row r="2470" s="127" customFormat="1" x14ac:dyDescent="0.2"/>
    <row r="2471" s="127" customFormat="1" x14ac:dyDescent="0.2"/>
    <row r="2472" s="127" customFormat="1" x14ac:dyDescent="0.2"/>
    <row r="2473" s="127" customFormat="1" x14ac:dyDescent="0.2"/>
    <row r="2474" s="127" customFormat="1" x14ac:dyDescent="0.2"/>
    <row r="2475" s="127" customFormat="1" x14ac:dyDescent="0.2"/>
    <row r="2476" s="127" customFormat="1" x14ac:dyDescent="0.2"/>
    <row r="2477" s="127" customFormat="1" x14ac:dyDescent="0.2"/>
    <row r="2478" s="127" customFormat="1" x14ac:dyDescent="0.2"/>
    <row r="2479" s="127" customFormat="1" x14ac:dyDescent="0.2"/>
    <row r="2480" s="127" customFormat="1" x14ac:dyDescent="0.2"/>
    <row r="2481" s="127" customFormat="1" x14ac:dyDescent="0.2"/>
    <row r="2482" s="127" customFormat="1" x14ac:dyDescent="0.2"/>
    <row r="2483" s="127" customFormat="1" x14ac:dyDescent="0.2"/>
    <row r="2484" s="127" customFormat="1" x14ac:dyDescent="0.2"/>
    <row r="2485" s="127" customFormat="1" x14ac:dyDescent="0.2"/>
    <row r="2486" s="127" customFormat="1" x14ac:dyDescent="0.2"/>
    <row r="2487" s="127" customFormat="1" x14ac:dyDescent="0.2"/>
    <row r="2488" s="127" customFormat="1" x14ac:dyDescent="0.2"/>
    <row r="2489" s="127" customFormat="1" x14ac:dyDescent="0.2"/>
    <row r="2490" s="127" customFormat="1" x14ac:dyDescent="0.2"/>
    <row r="2491" s="127" customFormat="1" x14ac:dyDescent="0.2"/>
    <row r="2492" s="127" customFormat="1" x14ac:dyDescent="0.2"/>
    <row r="2493" s="127" customFormat="1" x14ac:dyDescent="0.2"/>
    <row r="2494" s="127" customFormat="1" x14ac:dyDescent="0.2"/>
    <row r="2495" s="127" customFormat="1" x14ac:dyDescent="0.2"/>
    <row r="2496" s="127" customFormat="1" x14ac:dyDescent="0.2"/>
    <row r="2497" s="127" customFormat="1" x14ac:dyDescent="0.2"/>
    <row r="2498" s="127" customFormat="1" x14ac:dyDescent="0.2"/>
    <row r="2499" s="127" customFormat="1" x14ac:dyDescent="0.2"/>
    <row r="2500" s="127" customFormat="1" x14ac:dyDescent="0.2"/>
    <row r="2501" s="127" customFormat="1" x14ac:dyDescent="0.2"/>
    <row r="2502" s="127" customFormat="1" x14ac:dyDescent="0.2"/>
    <row r="2503" s="127" customFormat="1" x14ac:dyDescent="0.2"/>
    <row r="2504" s="127" customFormat="1" x14ac:dyDescent="0.2"/>
    <row r="2505" s="127" customFormat="1" x14ac:dyDescent="0.2"/>
    <row r="2506" s="127" customFormat="1" x14ac:dyDescent="0.2"/>
    <row r="2507" s="127" customFormat="1" x14ac:dyDescent="0.2"/>
    <row r="2508" s="127" customFormat="1" x14ac:dyDescent="0.2"/>
    <row r="2509" s="127" customFormat="1" x14ac:dyDescent="0.2"/>
    <row r="2510" s="127" customFormat="1" x14ac:dyDescent="0.2"/>
    <row r="2511" s="127" customFormat="1" x14ac:dyDescent="0.2"/>
    <row r="2512" s="127" customFormat="1" x14ac:dyDescent="0.2"/>
    <row r="2513" s="127" customFormat="1" x14ac:dyDescent="0.2"/>
    <row r="2514" s="127" customFormat="1" x14ac:dyDescent="0.2"/>
    <row r="2515" s="127" customFormat="1" x14ac:dyDescent="0.2"/>
    <row r="2516" s="127" customFormat="1" x14ac:dyDescent="0.2"/>
    <row r="2517" s="127" customFormat="1" x14ac:dyDescent="0.2"/>
    <row r="2518" s="127" customFormat="1" x14ac:dyDescent="0.2"/>
    <row r="2519" s="127" customFormat="1" x14ac:dyDescent="0.2"/>
    <row r="2520" s="127" customFormat="1" x14ac:dyDescent="0.2"/>
    <row r="2521" s="127" customFormat="1" x14ac:dyDescent="0.2"/>
    <row r="2522" s="127" customFormat="1" x14ac:dyDescent="0.2"/>
    <row r="2523" s="127" customFormat="1" x14ac:dyDescent="0.2"/>
    <row r="2524" s="127" customFormat="1" x14ac:dyDescent="0.2"/>
    <row r="2525" s="127" customFormat="1" x14ac:dyDescent="0.2"/>
    <row r="2526" s="127" customFormat="1" x14ac:dyDescent="0.2"/>
    <row r="2527" s="127" customFormat="1" x14ac:dyDescent="0.2"/>
    <row r="2528" s="127" customFormat="1" x14ac:dyDescent="0.2"/>
    <row r="2529" s="127" customFormat="1" x14ac:dyDescent="0.2"/>
    <row r="2530" s="127" customFormat="1" x14ac:dyDescent="0.2"/>
    <row r="2531" s="127" customFormat="1" x14ac:dyDescent="0.2"/>
    <row r="2532" s="127" customFormat="1" x14ac:dyDescent="0.2"/>
    <row r="2533" s="127" customFormat="1" x14ac:dyDescent="0.2"/>
    <row r="2534" s="127" customFormat="1" x14ac:dyDescent="0.2"/>
    <row r="2535" s="127" customFormat="1" x14ac:dyDescent="0.2"/>
    <row r="2536" s="127" customFormat="1" x14ac:dyDescent="0.2"/>
    <row r="2537" s="127" customFormat="1" x14ac:dyDescent="0.2"/>
    <row r="2538" s="127" customFormat="1" x14ac:dyDescent="0.2"/>
    <row r="2539" s="127" customFormat="1" x14ac:dyDescent="0.2"/>
    <row r="2540" s="127" customFormat="1" x14ac:dyDescent="0.2"/>
    <row r="2541" s="127" customFormat="1" x14ac:dyDescent="0.2"/>
    <row r="2542" s="127" customFormat="1" x14ac:dyDescent="0.2"/>
    <row r="2543" s="127" customFormat="1" x14ac:dyDescent="0.2"/>
    <row r="2544" s="127" customFormat="1" x14ac:dyDescent="0.2"/>
    <row r="2545" s="127" customFormat="1" x14ac:dyDescent="0.2"/>
    <row r="2546" s="127" customFormat="1" x14ac:dyDescent="0.2"/>
    <row r="2547" s="127" customFormat="1" x14ac:dyDescent="0.2"/>
    <row r="2548" s="127" customFormat="1" x14ac:dyDescent="0.2"/>
    <row r="2549" s="127" customFormat="1" x14ac:dyDescent="0.2"/>
    <row r="2550" s="127" customFormat="1" x14ac:dyDescent="0.2"/>
    <row r="2551" s="127" customFormat="1" x14ac:dyDescent="0.2"/>
    <row r="2552" s="127" customFormat="1" x14ac:dyDescent="0.2"/>
    <row r="2553" s="127" customFormat="1" x14ac:dyDescent="0.2"/>
    <row r="2554" s="127" customFormat="1" x14ac:dyDescent="0.2"/>
    <row r="2555" s="127" customFormat="1" x14ac:dyDescent="0.2"/>
    <row r="2556" s="127" customFormat="1" x14ac:dyDescent="0.2"/>
    <row r="2557" s="127" customFormat="1" x14ac:dyDescent="0.2"/>
    <row r="2558" s="127" customFormat="1" x14ac:dyDescent="0.2"/>
    <row r="2559" s="127" customFormat="1" x14ac:dyDescent="0.2"/>
    <row r="2560" s="127" customFormat="1" x14ac:dyDescent="0.2"/>
    <row r="2561" s="127" customFormat="1" x14ac:dyDescent="0.2"/>
    <row r="2562" s="127" customFormat="1" x14ac:dyDescent="0.2"/>
    <row r="2563" s="127" customFormat="1" x14ac:dyDescent="0.2"/>
    <row r="2564" s="127" customFormat="1" x14ac:dyDescent="0.2"/>
    <row r="2565" s="127" customFormat="1" x14ac:dyDescent="0.2"/>
    <row r="2566" s="127" customFormat="1" x14ac:dyDescent="0.2"/>
    <row r="2567" s="127" customFormat="1" x14ac:dyDescent="0.2"/>
    <row r="2568" s="127" customFormat="1" x14ac:dyDescent="0.2"/>
    <row r="2569" s="127" customFormat="1" x14ac:dyDescent="0.2"/>
    <row r="2570" s="127" customFormat="1" x14ac:dyDescent="0.2"/>
    <row r="2571" s="127" customFormat="1" x14ac:dyDescent="0.2"/>
    <row r="2572" s="127" customFormat="1" x14ac:dyDescent="0.2"/>
    <row r="2573" s="127" customFormat="1" x14ac:dyDescent="0.2"/>
    <row r="2574" s="127" customFormat="1" x14ac:dyDescent="0.2"/>
    <row r="2575" s="127" customFormat="1" x14ac:dyDescent="0.2"/>
    <row r="2576" s="127" customFormat="1" x14ac:dyDescent="0.2"/>
    <row r="2577" s="127" customFormat="1" x14ac:dyDescent="0.2"/>
    <row r="2578" s="127" customFormat="1" x14ac:dyDescent="0.2"/>
    <row r="2579" s="127" customFormat="1" x14ac:dyDescent="0.2"/>
    <row r="2580" s="127" customFormat="1" x14ac:dyDescent="0.2"/>
    <row r="2581" s="127" customFormat="1" x14ac:dyDescent="0.2"/>
    <row r="2582" s="127" customFormat="1" x14ac:dyDescent="0.2"/>
    <row r="2583" s="127" customFormat="1" x14ac:dyDescent="0.2"/>
    <row r="2584" s="127" customFormat="1" x14ac:dyDescent="0.2"/>
    <row r="2585" s="127" customFormat="1" x14ac:dyDescent="0.2"/>
    <row r="2586" s="127" customFormat="1" x14ac:dyDescent="0.2"/>
    <row r="2587" s="127" customFormat="1" x14ac:dyDescent="0.2"/>
    <row r="2588" s="127" customFormat="1" x14ac:dyDescent="0.2"/>
    <row r="2589" s="127" customFormat="1" x14ac:dyDescent="0.2"/>
    <row r="2590" s="127" customFormat="1" x14ac:dyDescent="0.2"/>
    <row r="2591" s="127" customFormat="1" x14ac:dyDescent="0.2"/>
    <row r="2592" s="127" customFormat="1" x14ac:dyDescent="0.2"/>
    <row r="2593" s="127" customFormat="1" x14ac:dyDescent="0.2"/>
    <row r="2594" s="127" customFormat="1" x14ac:dyDescent="0.2"/>
    <row r="2595" s="127" customFormat="1" x14ac:dyDescent="0.2"/>
    <row r="2596" s="127" customFormat="1" x14ac:dyDescent="0.2"/>
    <row r="2597" s="127" customFormat="1" x14ac:dyDescent="0.2"/>
    <row r="2598" s="127" customFormat="1" x14ac:dyDescent="0.2"/>
    <row r="2599" s="127" customFormat="1" x14ac:dyDescent="0.2"/>
    <row r="2600" s="127" customFormat="1" x14ac:dyDescent="0.2"/>
    <row r="2601" s="127" customFormat="1" x14ac:dyDescent="0.2"/>
    <row r="2602" s="127" customFormat="1" x14ac:dyDescent="0.2"/>
    <row r="2603" s="127" customFormat="1" x14ac:dyDescent="0.2"/>
    <row r="2604" s="127" customFormat="1" x14ac:dyDescent="0.2"/>
    <row r="2605" s="127" customFormat="1" x14ac:dyDescent="0.2"/>
    <row r="2606" s="127" customFormat="1" x14ac:dyDescent="0.2"/>
    <row r="2607" s="127" customFormat="1" x14ac:dyDescent="0.2"/>
    <row r="2608" s="127" customFormat="1" x14ac:dyDescent="0.2"/>
    <row r="2609" s="127" customFormat="1" x14ac:dyDescent="0.2"/>
    <row r="2610" s="127" customFormat="1" x14ac:dyDescent="0.2"/>
    <row r="2611" s="127" customFormat="1" x14ac:dyDescent="0.2"/>
    <row r="2612" s="127" customFormat="1" x14ac:dyDescent="0.2"/>
    <row r="2613" s="127" customFormat="1" x14ac:dyDescent="0.2"/>
    <row r="2614" s="127" customFormat="1" x14ac:dyDescent="0.2"/>
    <row r="2615" s="127" customFormat="1" x14ac:dyDescent="0.2"/>
    <row r="2616" s="127" customFormat="1" x14ac:dyDescent="0.2"/>
    <row r="2617" s="127" customFormat="1" x14ac:dyDescent="0.2"/>
    <row r="2618" s="127" customFormat="1" x14ac:dyDescent="0.2"/>
    <row r="2619" s="127" customFormat="1" x14ac:dyDescent="0.2"/>
    <row r="2620" s="127" customFormat="1" x14ac:dyDescent="0.2"/>
    <row r="2621" s="127" customFormat="1" x14ac:dyDescent="0.2"/>
    <row r="2622" s="127" customFormat="1" x14ac:dyDescent="0.2"/>
    <row r="2623" s="127" customFormat="1" x14ac:dyDescent="0.2"/>
    <row r="2624" s="127" customFormat="1" x14ac:dyDescent="0.2"/>
    <row r="2625" s="127" customFormat="1" x14ac:dyDescent="0.2"/>
    <row r="2626" s="127" customFormat="1" x14ac:dyDescent="0.2"/>
    <row r="2627" s="127" customFormat="1" x14ac:dyDescent="0.2"/>
    <row r="2628" s="127" customFormat="1" x14ac:dyDescent="0.2"/>
    <row r="2629" s="127" customFormat="1" x14ac:dyDescent="0.2"/>
    <row r="2630" s="127" customFormat="1" x14ac:dyDescent="0.2"/>
    <row r="2631" s="127" customFormat="1" x14ac:dyDescent="0.2"/>
    <row r="2632" s="127" customFormat="1" x14ac:dyDescent="0.2"/>
    <row r="2633" s="127" customFormat="1" x14ac:dyDescent="0.2"/>
    <row r="2634" s="127" customFormat="1" x14ac:dyDescent="0.2"/>
    <row r="2635" s="127" customFormat="1" x14ac:dyDescent="0.2"/>
    <row r="2636" s="127" customFormat="1" x14ac:dyDescent="0.2"/>
    <row r="2637" s="127" customFormat="1" x14ac:dyDescent="0.2"/>
    <row r="2638" s="127" customFormat="1" x14ac:dyDescent="0.2"/>
    <row r="2639" s="127" customFormat="1" x14ac:dyDescent="0.2"/>
    <row r="2640" s="127" customFormat="1" x14ac:dyDescent="0.2"/>
    <row r="2641" s="127" customFormat="1" x14ac:dyDescent="0.2"/>
    <row r="2642" s="127" customFormat="1" x14ac:dyDescent="0.2"/>
    <row r="2643" s="127" customFormat="1" x14ac:dyDescent="0.2"/>
    <row r="2644" s="127" customFormat="1" x14ac:dyDescent="0.2"/>
    <row r="2645" s="127" customFormat="1" x14ac:dyDescent="0.2"/>
    <row r="2646" s="127" customFormat="1" x14ac:dyDescent="0.2"/>
    <row r="2647" s="127" customFormat="1" x14ac:dyDescent="0.2"/>
    <row r="2648" s="127" customFormat="1" x14ac:dyDescent="0.2"/>
    <row r="2649" s="127" customFormat="1" x14ac:dyDescent="0.2"/>
    <row r="2650" s="127" customFormat="1" x14ac:dyDescent="0.2"/>
    <row r="2651" s="127" customFormat="1" x14ac:dyDescent="0.2"/>
    <row r="2652" s="127" customFormat="1" x14ac:dyDescent="0.2"/>
    <row r="2653" s="127" customFormat="1" x14ac:dyDescent="0.2"/>
    <row r="2654" s="127" customFormat="1" x14ac:dyDescent="0.2"/>
    <row r="2655" s="127" customFormat="1" x14ac:dyDescent="0.2"/>
    <row r="2656" s="127" customFormat="1" x14ac:dyDescent="0.2"/>
    <row r="2657" s="127" customFormat="1" x14ac:dyDescent="0.2"/>
    <row r="2658" s="127" customFormat="1" x14ac:dyDescent="0.2"/>
    <row r="2659" s="127" customFormat="1" x14ac:dyDescent="0.2"/>
    <row r="2660" s="127" customFormat="1" x14ac:dyDescent="0.2"/>
    <row r="2661" s="127" customFormat="1" x14ac:dyDescent="0.2"/>
    <row r="2662" s="127" customFormat="1" x14ac:dyDescent="0.2"/>
    <row r="2663" s="127" customFormat="1" x14ac:dyDescent="0.2"/>
    <row r="2664" s="127" customFormat="1" x14ac:dyDescent="0.2"/>
    <row r="2665" s="127" customFormat="1" x14ac:dyDescent="0.2"/>
    <row r="2666" s="127" customFormat="1" x14ac:dyDescent="0.2"/>
    <row r="2667" s="127" customFormat="1" x14ac:dyDescent="0.2"/>
    <row r="2668" s="127" customFormat="1" x14ac:dyDescent="0.2"/>
    <row r="2669" s="127" customFormat="1" x14ac:dyDescent="0.2"/>
    <row r="2670" s="127" customFormat="1" x14ac:dyDescent="0.2"/>
    <row r="2671" s="127" customFormat="1" x14ac:dyDescent="0.2"/>
    <row r="2672" s="127" customFormat="1" x14ac:dyDescent="0.2"/>
    <row r="2673" s="127" customFormat="1" x14ac:dyDescent="0.2"/>
    <row r="2674" s="127" customFormat="1" x14ac:dyDescent="0.2"/>
    <row r="2675" s="127" customFormat="1" x14ac:dyDescent="0.2"/>
    <row r="2676" s="127" customFormat="1" x14ac:dyDescent="0.2"/>
    <row r="2677" s="127" customFormat="1" x14ac:dyDescent="0.2"/>
    <row r="2678" s="127" customFormat="1" x14ac:dyDescent="0.2"/>
    <row r="2679" s="127" customFormat="1" x14ac:dyDescent="0.2"/>
    <row r="2680" s="127" customFormat="1" x14ac:dyDescent="0.2"/>
    <row r="2681" s="127" customFormat="1" x14ac:dyDescent="0.2"/>
    <row r="2682" s="127" customFormat="1" x14ac:dyDescent="0.2"/>
    <row r="2683" s="127" customFormat="1" x14ac:dyDescent="0.2"/>
    <row r="2684" s="127" customFormat="1" x14ac:dyDescent="0.2"/>
    <row r="2685" s="127" customFormat="1" x14ac:dyDescent="0.2"/>
    <row r="2686" s="127" customFormat="1" x14ac:dyDescent="0.2"/>
    <row r="2687" s="127" customFormat="1" x14ac:dyDescent="0.2"/>
    <row r="2688" s="127" customFormat="1" x14ac:dyDescent="0.2"/>
    <row r="2689" s="127" customFormat="1" x14ac:dyDescent="0.2"/>
    <row r="2690" s="127" customFormat="1" x14ac:dyDescent="0.2"/>
    <row r="2691" s="127" customFormat="1" x14ac:dyDescent="0.2"/>
    <row r="2692" s="127" customFormat="1" x14ac:dyDescent="0.2"/>
    <row r="2693" s="127" customFormat="1" x14ac:dyDescent="0.2"/>
    <row r="2694" s="127" customFormat="1" x14ac:dyDescent="0.2"/>
    <row r="2695" s="127" customFormat="1" x14ac:dyDescent="0.2"/>
    <row r="2696" s="127" customFormat="1" x14ac:dyDescent="0.2"/>
    <row r="2697" s="127" customFormat="1" x14ac:dyDescent="0.2"/>
    <row r="2698" s="127" customFormat="1" x14ac:dyDescent="0.2"/>
    <row r="2699" s="127" customFormat="1" x14ac:dyDescent="0.2"/>
    <row r="2700" s="127" customFormat="1" x14ac:dyDescent="0.2"/>
    <row r="2701" s="127" customFormat="1" x14ac:dyDescent="0.2"/>
    <row r="2702" s="127" customFormat="1" x14ac:dyDescent="0.2"/>
    <row r="2703" s="127" customFormat="1" x14ac:dyDescent="0.2"/>
    <row r="2704" s="127" customFormat="1" x14ac:dyDescent="0.2"/>
    <row r="2705" s="127" customFormat="1" x14ac:dyDescent="0.2"/>
    <row r="2706" s="127" customFormat="1" x14ac:dyDescent="0.2"/>
    <row r="2707" s="127" customFormat="1" x14ac:dyDescent="0.2"/>
    <row r="2708" s="127" customFormat="1" x14ac:dyDescent="0.2"/>
    <row r="2709" s="127" customFormat="1" x14ac:dyDescent="0.2"/>
    <row r="2710" s="127" customFormat="1" x14ac:dyDescent="0.2"/>
    <row r="2711" s="127" customFormat="1" x14ac:dyDescent="0.2"/>
    <row r="2712" s="127" customFormat="1" x14ac:dyDescent="0.2"/>
    <row r="2713" s="127" customFormat="1" x14ac:dyDescent="0.2"/>
    <row r="2714" s="127" customFormat="1" x14ac:dyDescent="0.2"/>
    <row r="2715" s="127" customFormat="1" x14ac:dyDescent="0.2"/>
    <row r="2716" s="127" customFormat="1" x14ac:dyDescent="0.2"/>
    <row r="2717" s="127" customFormat="1" x14ac:dyDescent="0.2"/>
    <row r="2718" s="127" customFormat="1" x14ac:dyDescent="0.2"/>
    <row r="2719" s="127" customFormat="1" x14ac:dyDescent="0.2"/>
    <row r="2720" s="127" customFormat="1" x14ac:dyDescent="0.2"/>
    <row r="2721" s="127" customFormat="1" x14ac:dyDescent="0.2"/>
    <row r="2722" s="127" customFormat="1" x14ac:dyDescent="0.2"/>
    <row r="2723" s="127" customFormat="1" x14ac:dyDescent="0.2"/>
    <row r="2724" s="127" customFormat="1" x14ac:dyDescent="0.2"/>
    <row r="2725" s="127" customFormat="1" x14ac:dyDescent="0.2"/>
    <row r="2726" s="127" customFormat="1" x14ac:dyDescent="0.2"/>
    <row r="2727" s="127" customFormat="1" x14ac:dyDescent="0.2"/>
    <row r="2728" s="127" customFormat="1" x14ac:dyDescent="0.2"/>
    <row r="2729" s="127" customFormat="1" x14ac:dyDescent="0.2"/>
    <row r="2730" s="127" customFormat="1" x14ac:dyDescent="0.2"/>
    <row r="2731" s="127" customFormat="1" x14ac:dyDescent="0.2"/>
    <row r="2732" s="127" customFormat="1" x14ac:dyDescent="0.2"/>
    <row r="2733" s="127" customFormat="1" x14ac:dyDescent="0.2"/>
    <row r="2734" s="127" customFormat="1" x14ac:dyDescent="0.2"/>
    <row r="2735" s="127" customFormat="1" x14ac:dyDescent="0.2"/>
    <row r="2736" s="127" customFormat="1" x14ac:dyDescent="0.2"/>
    <row r="2737" s="127" customFormat="1" x14ac:dyDescent="0.2"/>
    <row r="2738" s="127" customFormat="1" x14ac:dyDescent="0.2"/>
    <row r="2739" s="127" customFormat="1" x14ac:dyDescent="0.2"/>
    <row r="2740" s="127" customFormat="1" x14ac:dyDescent="0.2"/>
    <row r="2741" s="127" customFormat="1" x14ac:dyDescent="0.2"/>
    <row r="2742" s="127" customFormat="1" x14ac:dyDescent="0.2"/>
    <row r="2743" s="127" customFormat="1" x14ac:dyDescent="0.2"/>
    <row r="2744" s="127" customFormat="1" x14ac:dyDescent="0.2"/>
    <row r="2745" s="127" customFormat="1" x14ac:dyDescent="0.2"/>
    <row r="2746" s="127" customFormat="1" x14ac:dyDescent="0.2"/>
    <row r="2747" s="127" customFormat="1" x14ac:dyDescent="0.2"/>
    <row r="2748" s="127" customFormat="1" x14ac:dyDescent="0.2"/>
    <row r="2749" s="127" customFormat="1" x14ac:dyDescent="0.2"/>
    <row r="2750" s="127" customFormat="1" x14ac:dyDescent="0.2"/>
    <row r="2751" s="127" customFormat="1" x14ac:dyDescent="0.2"/>
    <row r="2752" s="127" customFormat="1" x14ac:dyDescent="0.2"/>
    <row r="2753" s="127" customFormat="1" x14ac:dyDescent="0.2"/>
    <row r="2754" s="127" customFormat="1" x14ac:dyDescent="0.2"/>
    <row r="2755" s="127" customFormat="1" x14ac:dyDescent="0.2"/>
    <row r="2756" s="127" customFormat="1" x14ac:dyDescent="0.2"/>
    <row r="2757" s="127" customFormat="1" x14ac:dyDescent="0.2"/>
    <row r="2758" s="127" customFormat="1" x14ac:dyDescent="0.2"/>
    <row r="2759" s="127" customFormat="1" x14ac:dyDescent="0.2"/>
    <row r="2760" s="127" customFormat="1" x14ac:dyDescent="0.2"/>
    <row r="2761" s="127" customFormat="1" x14ac:dyDescent="0.2"/>
    <row r="2762" s="127" customFormat="1" x14ac:dyDescent="0.2"/>
    <row r="2763" s="127" customFormat="1" x14ac:dyDescent="0.2"/>
    <row r="2764" s="127" customFormat="1" x14ac:dyDescent="0.2"/>
    <row r="2765" s="127" customFormat="1" x14ac:dyDescent="0.2"/>
    <row r="2766" s="127" customFormat="1" x14ac:dyDescent="0.2"/>
    <row r="2767" s="127" customFormat="1" x14ac:dyDescent="0.2"/>
    <row r="2768" s="127" customFormat="1" x14ac:dyDescent="0.2"/>
    <row r="2769" s="127" customFormat="1" x14ac:dyDescent="0.2"/>
    <row r="2770" s="127" customFormat="1" x14ac:dyDescent="0.2"/>
    <row r="2771" s="127" customFormat="1" x14ac:dyDescent="0.2"/>
    <row r="2772" s="127" customFormat="1" x14ac:dyDescent="0.2"/>
    <row r="2773" s="127" customFormat="1" x14ac:dyDescent="0.2"/>
    <row r="2774" s="127" customFormat="1" x14ac:dyDescent="0.2"/>
    <row r="2775" s="127" customFormat="1" x14ac:dyDescent="0.2"/>
    <row r="2776" s="127" customFormat="1" x14ac:dyDescent="0.2"/>
    <row r="2777" s="127" customFormat="1" x14ac:dyDescent="0.2"/>
    <row r="2778" s="127" customFormat="1" x14ac:dyDescent="0.2"/>
    <row r="2779" s="127" customFormat="1" x14ac:dyDescent="0.2"/>
    <row r="2780" s="127" customFormat="1" x14ac:dyDescent="0.2"/>
    <row r="2781" s="127" customFormat="1" x14ac:dyDescent="0.2"/>
    <row r="2782" s="127" customFormat="1" x14ac:dyDescent="0.2"/>
    <row r="2783" s="127" customFormat="1" x14ac:dyDescent="0.2"/>
    <row r="2784" s="127" customFormat="1" x14ac:dyDescent="0.2"/>
    <row r="2785" s="127" customFormat="1" x14ac:dyDescent="0.2"/>
    <row r="2786" s="127" customFormat="1" x14ac:dyDescent="0.2"/>
    <row r="2787" s="127" customFormat="1" x14ac:dyDescent="0.2"/>
    <row r="2788" s="127" customFormat="1" x14ac:dyDescent="0.2"/>
    <row r="2789" s="127" customFormat="1" x14ac:dyDescent="0.2"/>
    <row r="2790" s="127" customFormat="1" x14ac:dyDescent="0.2"/>
    <row r="2791" s="127" customFormat="1" x14ac:dyDescent="0.2"/>
    <row r="2792" s="127" customFormat="1" x14ac:dyDescent="0.2"/>
    <row r="2793" s="127" customFormat="1" x14ac:dyDescent="0.2"/>
    <row r="2794" s="127" customFormat="1" x14ac:dyDescent="0.2"/>
    <row r="2795" s="127" customFormat="1" x14ac:dyDescent="0.2"/>
    <row r="2796" s="127" customFormat="1" x14ac:dyDescent="0.2"/>
    <row r="2797" s="127" customFormat="1" x14ac:dyDescent="0.2"/>
    <row r="2798" s="127" customFormat="1" x14ac:dyDescent="0.2"/>
    <row r="2799" s="127" customFormat="1" x14ac:dyDescent="0.2"/>
    <row r="2800" s="127" customFormat="1" x14ac:dyDescent="0.2"/>
    <row r="2801" s="127" customFormat="1" x14ac:dyDescent="0.2"/>
    <row r="2802" s="127" customFormat="1" x14ac:dyDescent="0.2"/>
    <row r="2803" s="127" customFormat="1" x14ac:dyDescent="0.2"/>
    <row r="2804" s="127" customFormat="1" x14ac:dyDescent="0.2"/>
    <row r="2805" s="127" customFormat="1" x14ac:dyDescent="0.2"/>
    <row r="2806" s="127" customFormat="1" x14ac:dyDescent="0.2"/>
    <row r="2807" s="127" customFormat="1" x14ac:dyDescent="0.2"/>
    <row r="2808" s="127" customFormat="1" x14ac:dyDescent="0.2"/>
    <row r="2809" s="127" customFormat="1" x14ac:dyDescent="0.2"/>
    <row r="2810" s="127" customFormat="1" x14ac:dyDescent="0.2"/>
    <row r="2811" s="127" customFormat="1" x14ac:dyDescent="0.2"/>
    <row r="2812" s="127" customFormat="1" x14ac:dyDescent="0.2"/>
    <row r="2813" s="127" customFormat="1" x14ac:dyDescent="0.2"/>
    <row r="2814" s="127" customFormat="1" x14ac:dyDescent="0.2"/>
    <row r="2815" s="127" customFormat="1" x14ac:dyDescent="0.2"/>
    <row r="2816" s="127" customFormat="1" x14ac:dyDescent="0.2"/>
    <row r="2817" s="127" customFormat="1" x14ac:dyDescent="0.2"/>
    <row r="2818" s="127" customFormat="1" x14ac:dyDescent="0.2"/>
    <row r="2819" s="127" customFormat="1" x14ac:dyDescent="0.2"/>
    <row r="2820" s="127" customFormat="1" x14ac:dyDescent="0.2"/>
    <row r="2821" s="127" customFormat="1" x14ac:dyDescent="0.2"/>
    <row r="2822" s="127" customFormat="1" x14ac:dyDescent="0.2"/>
    <row r="2823" s="127" customFormat="1" x14ac:dyDescent="0.2"/>
    <row r="2824" s="127" customFormat="1" x14ac:dyDescent="0.2"/>
    <row r="2825" s="127" customFormat="1" x14ac:dyDescent="0.2"/>
    <row r="2826" s="127" customFormat="1" x14ac:dyDescent="0.2"/>
    <row r="2827" s="127" customFormat="1" x14ac:dyDescent="0.2"/>
    <row r="2828" s="127" customFormat="1" x14ac:dyDescent="0.2"/>
    <row r="2829" s="127" customFormat="1" x14ac:dyDescent="0.2"/>
    <row r="2830" s="127" customFormat="1" x14ac:dyDescent="0.2"/>
    <row r="2831" s="127" customFormat="1" x14ac:dyDescent="0.2"/>
    <row r="2832" s="127" customFormat="1" x14ac:dyDescent="0.2"/>
    <row r="2833" s="127" customFormat="1" x14ac:dyDescent="0.2"/>
    <row r="2834" s="127" customFormat="1" x14ac:dyDescent="0.2"/>
    <row r="2835" s="127" customFormat="1" x14ac:dyDescent="0.2"/>
    <row r="2836" s="127" customFormat="1" x14ac:dyDescent="0.2"/>
    <row r="2837" s="127" customFormat="1" x14ac:dyDescent="0.2"/>
    <row r="2838" s="127" customFormat="1" x14ac:dyDescent="0.2"/>
    <row r="2839" s="127" customFormat="1" x14ac:dyDescent="0.2"/>
    <row r="2840" s="127" customFormat="1" x14ac:dyDescent="0.2"/>
    <row r="2841" s="127" customFormat="1" x14ac:dyDescent="0.2"/>
    <row r="2842" s="127" customFormat="1" x14ac:dyDescent="0.2"/>
    <row r="2843" s="127" customFormat="1" x14ac:dyDescent="0.2"/>
    <row r="2844" s="127" customFormat="1" x14ac:dyDescent="0.2"/>
    <row r="2845" s="127" customFormat="1" x14ac:dyDescent="0.2"/>
    <row r="2846" s="127" customFormat="1" x14ac:dyDescent="0.2"/>
    <row r="2847" s="127" customFormat="1" x14ac:dyDescent="0.2"/>
    <row r="2848" s="127" customFormat="1" x14ac:dyDescent="0.2"/>
    <row r="2849" s="127" customFormat="1" x14ac:dyDescent="0.2"/>
    <row r="2850" s="127" customFormat="1" x14ac:dyDescent="0.2"/>
    <row r="2851" s="127" customFormat="1" x14ac:dyDescent="0.2"/>
    <row r="2852" s="127" customFormat="1" x14ac:dyDescent="0.2"/>
    <row r="2853" s="127" customFormat="1" x14ac:dyDescent="0.2"/>
    <row r="2854" s="127" customFormat="1" x14ac:dyDescent="0.2"/>
    <row r="2855" s="127" customFormat="1" x14ac:dyDescent="0.2"/>
    <row r="2856" s="127" customFormat="1" x14ac:dyDescent="0.2"/>
    <row r="2857" s="127" customFormat="1" x14ac:dyDescent="0.2"/>
    <row r="2858" s="127" customFormat="1" x14ac:dyDescent="0.2"/>
    <row r="2859" s="127" customFormat="1" x14ac:dyDescent="0.2"/>
    <row r="2860" s="127" customFormat="1" x14ac:dyDescent="0.2"/>
    <row r="2861" s="127" customFormat="1" x14ac:dyDescent="0.2"/>
    <row r="2862" s="127" customFormat="1" x14ac:dyDescent="0.2"/>
    <row r="2863" s="127" customFormat="1" x14ac:dyDescent="0.2"/>
    <row r="2864" s="127" customFormat="1" x14ac:dyDescent="0.2"/>
    <row r="2865" s="127" customFormat="1" x14ac:dyDescent="0.2"/>
    <row r="2866" s="127" customFormat="1" x14ac:dyDescent="0.2"/>
    <row r="2867" s="127" customFormat="1" x14ac:dyDescent="0.2"/>
    <row r="2868" s="127" customFormat="1" x14ac:dyDescent="0.2"/>
    <row r="2869" s="127" customFormat="1" x14ac:dyDescent="0.2"/>
    <row r="2870" s="127" customFormat="1" x14ac:dyDescent="0.2"/>
    <row r="2871" s="127" customFormat="1" x14ac:dyDescent="0.2"/>
    <row r="2872" s="127" customFormat="1" x14ac:dyDescent="0.2"/>
    <row r="2873" s="127" customFormat="1" x14ac:dyDescent="0.2"/>
    <row r="2874" s="127" customFormat="1" x14ac:dyDescent="0.2"/>
    <row r="2875" s="127" customFormat="1" x14ac:dyDescent="0.2"/>
    <row r="2876" s="127" customFormat="1" x14ac:dyDescent="0.2"/>
    <row r="2877" s="127" customFormat="1" x14ac:dyDescent="0.2"/>
    <row r="2878" s="127" customFormat="1" x14ac:dyDescent="0.2"/>
    <row r="2879" s="127" customFormat="1" x14ac:dyDescent="0.2"/>
    <row r="2880" s="127" customFormat="1" x14ac:dyDescent="0.2"/>
    <row r="2881" s="127" customFormat="1" x14ac:dyDescent="0.2"/>
    <row r="2882" s="127" customFormat="1" x14ac:dyDescent="0.2"/>
    <row r="2883" s="127" customFormat="1" x14ac:dyDescent="0.2"/>
    <row r="2884" s="127" customFormat="1" x14ac:dyDescent="0.2"/>
    <row r="2885" s="127" customFormat="1" x14ac:dyDescent="0.2"/>
    <row r="2886" s="127" customFormat="1" x14ac:dyDescent="0.2"/>
    <row r="2887" s="127" customFormat="1" x14ac:dyDescent="0.2"/>
    <row r="2888" s="127" customFormat="1" x14ac:dyDescent="0.2"/>
    <row r="2889" s="127" customFormat="1" x14ac:dyDescent="0.2"/>
    <row r="2890" s="127" customFormat="1" x14ac:dyDescent="0.2"/>
    <row r="2891" s="127" customFormat="1" x14ac:dyDescent="0.2"/>
    <row r="2892" s="127" customFormat="1" x14ac:dyDescent="0.2"/>
    <row r="2893" s="127" customFormat="1" x14ac:dyDescent="0.2"/>
    <row r="2894" s="127" customFormat="1" x14ac:dyDescent="0.2"/>
    <row r="2895" s="127" customFormat="1" x14ac:dyDescent="0.2"/>
    <row r="2896" s="127" customFormat="1" x14ac:dyDescent="0.2"/>
    <row r="2897" s="127" customFormat="1" x14ac:dyDescent="0.2"/>
    <row r="2898" s="127" customFormat="1" x14ac:dyDescent="0.2"/>
    <row r="2899" s="127" customFormat="1" x14ac:dyDescent="0.2"/>
    <row r="2900" s="127" customFormat="1" x14ac:dyDescent="0.2"/>
    <row r="2901" s="127" customFormat="1" x14ac:dyDescent="0.2"/>
    <row r="2902" s="127" customFormat="1" x14ac:dyDescent="0.2"/>
    <row r="2903" s="127" customFormat="1" x14ac:dyDescent="0.2"/>
    <row r="2904" s="127" customFormat="1" x14ac:dyDescent="0.2"/>
    <row r="2905" s="127" customFormat="1" x14ac:dyDescent="0.2"/>
    <row r="2906" s="127" customFormat="1" x14ac:dyDescent="0.2"/>
    <row r="2907" s="127" customFormat="1" x14ac:dyDescent="0.2"/>
    <row r="2908" s="127" customFormat="1" x14ac:dyDescent="0.2"/>
    <row r="2909" s="127" customFormat="1" x14ac:dyDescent="0.2"/>
    <row r="2910" s="127" customFormat="1" x14ac:dyDescent="0.2"/>
    <row r="2911" s="127" customFormat="1" x14ac:dyDescent="0.2"/>
    <row r="2912" s="127" customFormat="1" x14ac:dyDescent="0.2"/>
    <row r="2913" s="127" customFormat="1" x14ac:dyDescent="0.2"/>
    <row r="2914" s="127" customFormat="1" x14ac:dyDescent="0.2"/>
    <row r="2915" s="127" customFormat="1" x14ac:dyDescent="0.2"/>
    <row r="2916" s="127" customFormat="1" x14ac:dyDescent="0.2"/>
    <row r="2917" s="127" customFormat="1" x14ac:dyDescent="0.2"/>
    <row r="2918" s="127" customFormat="1" x14ac:dyDescent="0.2"/>
    <row r="2919" s="127" customFormat="1" x14ac:dyDescent="0.2"/>
    <row r="2920" s="127" customFormat="1" x14ac:dyDescent="0.2"/>
    <row r="2921" s="127" customFormat="1" x14ac:dyDescent="0.2"/>
    <row r="2922" s="127" customFormat="1" x14ac:dyDescent="0.2"/>
    <row r="2923" s="127" customFormat="1" x14ac:dyDescent="0.2"/>
    <row r="2924" s="127" customFormat="1" x14ac:dyDescent="0.2"/>
    <row r="2925" s="127" customFormat="1" x14ac:dyDescent="0.2"/>
    <row r="2926" s="127" customFormat="1" x14ac:dyDescent="0.2"/>
    <row r="2927" s="127" customFormat="1" x14ac:dyDescent="0.2"/>
    <row r="2928" s="127" customFormat="1" x14ac:dyDescent="0.2"/>
    <row r="2929" s="127" customFormat="1" x14ac:dyDescent="0.2"/>
    <row r="2930" s="127" customFormat="1" x14ac:dyDescent="0.2"/>
    <row r="2931" s="127" customFormat="1" x14ac:dyDescent="0.2"/>
    <row r="2932" s="127" customFormat="1" x14ac:dyDescent="0.2"/>
    <row r="2933" s="127" customFormat="1" x14ac:dyDescent="0.2"/>
    <row r="2934" s="127" customFormat="1" x14ac:dyDescent="0.2"/>
    <row r="2935" s="127" customFormat="1" x14ac:dyDescent="0.2"/>
    <row r="2936" s="127" customFormat="1" x14ac:dyDescent="0.2"/>
    <row r="2937" s="127" customFormat="1" x14ac:dyDescent="0.2"/>
    <row r="2938" s="127" customFormat="1" x14ac:dyDescent="0.2"/>
    <row r="2939" s="127" customFormat="1" x14ac:dyDescent="0.2"/>
    <row r="2940" s="127" customFormat="1" x14ac:dyDescent="0.2"/>
    <row r="2941" s="127" customFormat="1" x14ac:dyDescent="0.2"/>
    <row r="2942" s="127" customFormat="1" x14ac:dyDescent="0.2"/>
    <row r="2943" s="127" customFormat="1" x14ac:dyDescent="0.2"/>
    <row r="2944" s="127" customFormat="1" x14ac:dyDescent="0.2"/>
    <row r="2945" s="127" customFormat="1" x14ac:dyDescent="0.2"/>
    <row r="2946" s="127" customFormat="1" x14ac:dyDescent="0.2"/>
    <row r="2947" s="127" customFormat="1" x14ac:dyDescent="0.2"/>
    <row r="2948" s="127" customFormat="1" x14ac:dyDescent="0.2"/>
    <row r="2949" s="127" customFormat="1" x14ac:dyDescent="0.2"/>
    <row r="2950" s="127" customFormat="1" x14ac:dyDescent="0.2"/>
    <row r="2951" s="127" customFormat="1" x14ac:dyDescent="0.2"/>
    <row r="2952" s="127" customFormat="1" x14ac:dyDescent="0.2"/>
    <row r="2953" s="127" customFormat="1" x14ac:dyDescent="0.2"/>
    <row r="2954" s="127" customFormat="1" x14ac:dyDescent="0.2"/>
    <row r="2955" s="127" customFormat="1" x14ac:dyDescent="0.2"/>
    <row r="2956" s="127" customFormat="1" x14ac:dyDescent="0.2"/>
    <row r="2957" s="127" customFormat="1" x14ac:dyDescent="0.2"/>
    <row r="2958" s="127" customFormat="1" x14ac:dyDescent="0.2"/>
    <row r="2959" s="127" customFormat="1" x14ac:dyDescent="0.2"/>
    <row r="2960" s="127" customFormat="1" x14ac:dyDescent="0.2"/>
    <row r="2961" s="127" customFormat="1" x14ac:dyDescent="0.2"/>
    <row r="2962" s="127" customFormat="1" x14ac:dyDescent="0.2"/>
    <row r="2963" s="127" customFormat="1" x14ac:dyDescent="0.2"/>
    <row r="2964" s="127" customFormat="1" x14ac:dyDescent="0.2"/>
    <row r="2965" s="127" customFormat="1" x14ac:dyDescent="0.2"/>
    <row r="2966" s="127" customFormat="1" x14ac:dyDescent="0.2"/>
    <row r="2967" s="127" customFormat="1" x14ac:dyDescent="0.2"/>
    <row r="2968" s="127" customFormat="1" x14ac:dyDescent="0.2"/>
    <row r="2969" s="127" customFormat="1" x14ac:dyDescent="0.2"/>
    <row r="2970" s="127" customFormat="1" x14ac:dyDescent="0.2"/>
    <row r="2971" s="127" customFormat="1" x14ac:dyDescent="0.2"/>
    <row r="2972" s="127" customFormat="1" x14ac:dyDescent="0.2"/>
    <row r="2973" s="127" customFormat="1" x14ac:dyDescent="0.2"/>
    <row r="2974" s="127" customFormat="1" x14ac:dyDescent="0.2"/>
    <row r="2975" s="127" customFormat="1" x14ac:dyDescent="0.2"/>
    <row r="2976" s="127" customFormat="1" x14ac:dyDescent="0.2"/>
    <row r="2977" s="127" customFormat="1" x14ac:dyDescent="0.2"/>
    <row r="2978" s="127" customFormat="1" x14ac:dyDescent="0.2"/>
    <row r="2979" s="127" customFormat="1" x14ac:dyDescent="0.2"/>
    <row r="2980" s="127" customFormat="1" x14ac:dyDescent="0.2"/>
    <row r="2981" s="127" customFormat="1" x14ac:dyDescent="0.2"/>
    <row r="2982" s="127" customFormat="1" x14ac:dyDescent="0.2"/>
    <row r="2983" s="127" customFormat="1" x14ac:dyDescent="0.2"/>
    <row r="2984" s="127" customFormat="1" x14ac:dyDescent="0.2"/>
    <row r="2985" s="127" customFormat="1" x14ac:dyDescent="0.2"/>
    <row r="2986" s="127" customFormat="1" x14ac:dyDescent="0.2"/>
    <row r="2987" s="127" customFormat="1" x14ac:dyDescent="0.2"/>
    <row r="2988" s="127" customFormat="1" x14ac:dyDescent="0.2"/>
    <row r="2989" s="127" customFormat="1" x14ac:dyDescent="0.2"/>
    <row r="2990" s="127" customFormat="1" x14ac:dyDescent="0.2"/>
    <row r="2991" s="127" customFormat="1" x14ac:dyDescent="0.2"/>
    <row r="2992" s="127" customFormat="1" x14ac:dyDescent="0.2"/>
    <row r="2993" s="127" customFormat="1" x14ac:dyDescent="0.2"/>
    <row r="2994" s="127" customFormat="1" x14ac:dyDescent="0.2"/>
    <row r="2995" s="127" customFormat="1" x14ac:dyDescent="0.2"/>
    <row r="2996" s="127" customFormat="1" x14ac:dyDescent="0.2"/>
    <row r="2997" s="127" customFormat="1" x14ac:dyDescent="0.2"/>
    <row r="2998" s="127" customFormat="1" x14ac:dyDescent="0.2"/>
    <row r="2999" s="127" customFormat="1" x14ac:dyDescent="0.2"/>
    <row r="3000" s="127" customFormat="1" x14ac:dyDescent="0.2"/>
    <row r="3001" s="127" customFormat="1" x14ac:dyDescent="0.2"/>
    <row r="3002" s="127" customFormat="1" x14ac:dyDescent="0.2"/>
    <row r="3003" s="127" customFormat="1" x14ac:dyDescent="0.2"/>
    <row r="3004" s="127" customFormat="1" x14ac:dyDescent="0.2"/>
    <row r="3005" s="127" customFormat="1" x14ac:dyDescent="0.2"/>
    <row r="3006" s="127" customFormat="1" x14ac:dyDescent="0.2"/>
    <row r="3007" s="127" customFormat="1" x14ac:dyDescent="0.2"/>
    <row r="3008" s="127" customFormat="1" x14ac:dyDescent="0.2"/>
    <row r="3009" s="127" customFormat="1" x14ac:dyDescent="0.2"/>
    <row r="3010" s="127" customFormat="1" x14ac:dyDescent="0.2"/>
    <row r="3011" s="127" customFormat="1" x14ac:dyDescent="0.2"/>
    <row r="3012" s="127" customFormat="1" x14ac:dyDescent="0.2"/>
    <row r="3013" s="127" customFormat="1" x14ac:dyDescent="0.2"/>
    <row r="3014" s="127" customFormat="1" x14ac:dyDescent="0.2"/>
    <row r="3015" s="127" customFormat="1" x14ac:dyDescent="0.2"/>
    <row r="3016" s="127" customFormat="1" x14ac:dyDescent="0.2"/>
    <row r="3017" s="127" customFormat="1" x14ac:dyDescent="0.2"/>
    <row r="3018" s="127" customFormat="1" x14ac:dyDescent="0.2"/>
    <row r="3019" s="127" customFormat="1" x14ac:dyDescent="0.2"/>
    <row r="3020" s="127" customFormat="1" x14ac:dyDescent="0.2"/>
    <row r="3021" s="127" customFormat="1" x14ac:dyDescent="0.2"/>
    <row r="3022" s="127" customFormat="1" x14ac:dyDescent="0.2"/>
    <row r="3023" s="127" customFormat="1" x14ac:dyDescent="0.2"/>
    <row r="3024" s="127" customFormat="1" x14ac:dyDescent="0.2"/>
    <row r="3025" s="127" customFormat="1" x14ac:dyDescent="0.2"/>
    <row r="3026" s="127" customFormat="1" x14ac:dyDescent="0.2"/>
    <row r="3027" s="127" customFormat="1" x14ac:dyDescent="0.2"/>
    <row r="3028" s="127" customFormat="1" x14ac:dyDescent="0.2"/>
    <row r="3029" s="127" customFormat="1" x14ac:dyDescent="0.2"/>
    <row r="3030" s="127" customFormat="1" x14ac:dyDescent="0.2"/>
    <row r="3031" s="127" customFormat="1" x14ac:dyDescent="0.2"/>
    <row r="3032" s="127" customFormat="1" x14ac:dyDescent="0.2"/>
    <row r="3033" s="127" customFormat="1" x14ac:dyDescent="0.2"/>
    <row r="3034" s="127" customFormat="1" x14ac:dyDescent="0.2"/>
    <row r="3035" s="127" customFormat="1" x14ac:dyDescent="0.2"/>
    <row r="3036" s="127" customFormat="1" x14ac:dyDescent="0.2"/>
    <row r="3037" s="127" customFormat="1" x14ac:dyDescent="0.2"/>
    <row r="3038" s="127" customFormat="1" x14ac:dyDescent="0.2"/>
    <row r="3039" s="127" customFormat="1" x14ac:dyDescent="0.2"/>
    <row r="3040" s="127" customFormat="1" x14ac:dyDescent="0.2"/>
    <row r="3041" s="127" customFormat="1" x14ac:dyDescent="0.2"/>
    <row r="3042" s="127" customFormat="1" x14ac:dyDescent="0.2"/>
    <row r="3043" s="127" customFormat="1" x14ac:dyDescent="0.2"/>
    <row r="3044" s="127" customFormat="1" x14ac:dyDescent="0.2"/>
    <row r="3045" s="127" customFormat="1" x14ac:dyDescent="0.2"/>
    <row r="3046" s="127" customFormat="1" x14ac:dyDescent="0.2"/>
    <row r="3047" s="127" customFormat="1" x14ac:dyDescent="0.2"/>
    <row r="3048" s="127" customFormat="1" x14ac:dyDescent="0.2"/>
    <row r="3049" s="127" customFormat="1" x14ac:dyDescent="0.2"/>
    <row r="3050" s="127" customFormat="1" x14ac:dyDescent="0.2"/>
    <row r="3051" s="127" customFormat="1" x14ac:dyDescent="0.2"/>
    <row r="3052" s="127" customFormat="1" x14ac:dyDescent="0.2"/>
    <row r="3053" s="127" customFormat="1" x14ac:dyDescent="0.2"/>
    <row r="3054" s="127" customFormat="1" x14ac:dyDescent="0.2"/>
    <row r="3055" s="127" customFormat="1" x14ac:dyDescent="0.2"/>
    <row r="3056" s="127" customFormat="1" x14ac:dyDescent="0.2"/>
    <row r="3057" s="127" customFormat="1" x14ac:dyDescent="0.2"/>
    <row r="3058" s="127" customFormat="1" x14ac:dyDescent="0.2"/>
    <row r="3059" s="127" customFormat="1" x14ac:dyDescent="0.2"/>
    <row r="3060" s="127" customFormat="1" x14ac:dyDescent="0.2"/>
    <row r="3061" s="127" customFormat="1" x14ac:dyDescent="0.2"/>
    <row r="3062" s="127" customFormat="1" x14ac:dyDescent="0.2"/>
    <row r="3063" s="127" customFormat="1" x14ac:dyDescent="0.2"/>
    <row r="3064" s="127" customFormat="1" x14ac:dyDescent="0.2"/>
    <row r="3065" s="127" customFormat="1" x14ac:dyDescent="0.2"/>
    <row r="3066" s="127" customFormat="1" x14ac:dyDescent="0.2"/>
    <row r="3067" s="127" customFormat="1" x14ac:dyDescent="0.2"/>
    <row r="3068" s="127" customFormat="1" x14ac:dyDescent="0.2"/>
    <row r="3069" s="127" customFormat="1" x14ac:dyDescent="0.2"/>
    <row r="3070" s="127" customFormat="1" x14ac:dyDescent="0.2"/>
    <row r="3071" s="127" customFormat="1" x14ac:dyDescent="0.2"/>
    <row r="3072" s="127" customFormat="1" x14ac:dyDescent="0.2"/>
    <row r="3073" s="127" customFormat="1" x14ac:dyDescent="0.2"/>
    <row r="3074" s="127" customFormat="1" x14ac:dyDescent="0.2"/>
    <row r="3075" s="127" customFormat="1" x14ac:dyDescent="0.2"/>
    <row r="3076" s="127" customFormat="1" x14ac:dyDescent="0.2"/>
    <row r="3077" s="127" customFormat="1" x14ac:dyDescent="0.2"/>
    <row r="3078" s="127" customFormat="1" x14ac:dyDescent="0.2"/>
    <row r="3079" s="127" customFormat="1" x14ac:dyDescent="0.2"/>
    <row r="3080" s="127" customFormat="1" x14ac:dyDescent="0.2"/>
    <row r="3081" s="127" customFormat="1" x14ac:dyDescent="0.2"/>
    <row r="3082" s="127" customFormat="1" x14ac:dyDescent="0.2"/>
    <row r="3083" s="127" customFormat="1" x14ac:dyDescent="0.2"/>
    <row r="3084" s="127" customFormat="1" x14ac:dyDescent="0.2"/>
    <row r="3085" s="127" customFormat="1" x14ac:dyDescent="0.2"/>
    <row r="3086" s="127" customFormat="1" x14ac:dyDescent="0.2"/>
    <row r="3087" s="127" customFormat="1" x14ac:dyDescent="0.2"/>
    <row r="3088" s="127" customFormat="1" x14ac:dyDescent="0.2"/>
    <row r="3089" s="127" customFormat="1" x14ac:dyDescent="0.2"/>
    <row r="3090" s="127" customFormat="1" x14ac:dyDescent="0.2"/>
    <row r="3091" s="127" customFormat="1" x14ac:dyDescent="0.2"/>
    <row r="3092" s="127" customFormat="1" x14ac:dyDescent="0.2"/>
    <row r="3093" s="127" customFormat="1" x14ac:dyDescent="0.2"/>
    <row r="3094" s="127" customFormat="1" x14ac:dyDescent="0.2"/>
    <row r="3095" s="127" customFormat="1" x14ac:dyDescent="0.2"/>
    <row r="3096" s="127" customFormat="1" x14ac:dyDescent="0.2"/>
    <row r="3097" s="127" customFormat="1" x14ac:dyDescent="0.2"/>
    <row r="3098" s="127" customFormat="1" x14ac:dyDescent="0.2"/>
    <row r="3099" s="127" customFormat="1" x14ac:dyDescent="0.2"/>
    <row r="3100" s="127" customFormat="1" x14ac:dyDescent="0.2"/>
    <row r="3101" s="127" customFormat="1" x14ac:dyDescent="0.2"/>
    <row r="3102" s="127" customFormat="1" x14ac:dyDescent="0.2"/>
    <row r="3103" s="127" customFormat="1" x14ac:dyDescent="0.2"/>
    <row r="3104" s="127" customFormat="1" x14ac:dyDescent="0.2"/>
    <row r="3105" s="127" customFormat="1" x14ac:dyDescent="0.2"/>
    <row r="3106" s="127" customFormat="1" x14ac:dyDescent="0.2"/>
    <row r="3107" s="127" customFormat="1" x14ac:dyDescent="0.2"/>
    <row r="3108" s="127" customFormat="1" x14ac:dyDescent="0.2"/>
    <row r="3109" s="127" customFormat="1" x14ac:dyDescent="0.2"/>
    <row r="3110" s="127" customFormat="1" x14ac:dyDescent="0.2"/>
    <row r="3111" s="127" customFormat="1" x14ac:dyDescent="0.2"/>
    <row r="3112" s="127" customFormat="1" x14ac:dyDescent="0.2"/>
    <row r="3113" s="127" customFormat="1" x14ac:dyDescent="0.2"/>
    <row r="3114" s="127" customFormat="1" x14ac:dyDescent="0.2"/>
    <row r="3115" s="127" customFormat="1" x14ac:dyDescent="0.2"/>
    <row r="3116" s="127" customFormat="1" x14ac:dyDescent="0.2"/>
    <row r="3117" s="127" customFormat="1" x14ac:dyDescent="0.2"/>
    <row r="3118" s="127" customFormat="1" x14ac:dyDescent="0.2"/>
    <row r="3119" s="127" customFormat="1" x14ac:dyDescent="0.2"/>
    <row r="3120" s="127" customFormat="1" x14ac:dyDescent="0.2"/>
    <row r="3121" s="127" customFormat="1" x14ac:dyDescent="0.2"/>
    <row r="3122" s="127" customFormat="1" x14ac:dyDescent="0.2"/>
    <row r="3123" s="127" customFormat="1" x14ac:dyDescent="0.2"/>
    <row r="3124" s="127" customFormat="1" x14ac:dyDescent="0.2"/>
    <row r="3125" s="127" customFormat="1" x14ac:dyDescent="0.2"/>
    <row r="3126" s="127" customFormat="1" x14ac:dyDescent="0.2"/>
    <row r="3127" s="127" customFormat="1" x14ac:dyDescent="0.2"/>
    <row r="3128" s="127" customFormat="1" x14ac:dyDescent="0.2"/>
    <row r="3129" s="127" customFormat="1" x14ac:dyDescent="0.2"/>
    <row r="3130" s="127" customFormat="1" x14ac:dyDescent="0.2"/>
    <row r="3131" s="127" customFormat="1" x14ac:dyDescent="0.2"/>
    <row r="3132" s="127" customFormat="1" x14ac:dyDescent="0.2"/>
    <row r="3133" s="127" customFormat="1" x14ac:dyDescent="0.2"/>
    <row r="3134" s="127" customFormat="1" x14ac:dyDescent="0.2"/>
    <row r="3135" s="127" customFormat="1" x14ac:dyDescent="0.2"/>
    <row r="3136" s="127" customFormat="1" x14ac:dyDescent="0.2"/>
    <row r="3137" s="127" customFormat="1" x14ac:dyDescent="0.2"/>
    <row r="3138" s="127" customFormat="1" x14ac:dyDescent="0.2"/>
    <row r="3139" s="127" customFormat="1" x14ac:dyDescent="0.2"/>
    <row r="3140" s="127" customFormat="1" x14ac:dyDescent="0.2"/>
    <row r="3141" s="127" customFormat="1" x14ac:dyDescent="0.2"/>
    <row r="3142" s="127" customFormat="1" x14ac:dyDescent="0.2"/>
    <row r="3143" s="127" customFormat="1" x14ac:dyDescent="0.2"/>
    <row r="3144" s="127" customFormat="1" x14ac:dyDescent="0.2"/>
    <row r="3145" s="127" customFormat="1" x14ac:dyDescent="0.2"/>
    <row r="3146" s="127" customFormat="1" x14ac:dyDescent="0.2"/>
    <row r="3147" s="127" customFormat="1" x14ac:dyDescent="0.2"/>
    <row r="3148" s="127" customFormat="1" x14ac:dyDescent="0.2"/>
    <row r="3149" s="127" customFormat="1" x14ac:dyDescent="0.2"/>
    <row r="3150" s="127" customFormat="1" x14ac:dyDescent="0.2"/>
    <row r="3151" s="127" customFormat="1" x14ac:dyDescent="0.2"/>
    <row r="3152" s="127" customFormat="1" x14ac:dyDescent="0.2"/>
    <row r="3153" s="127" customFormat="1" x14ac:dyDescent="0.2"/>
    <row r="3154" s="127" customFormat="1" x14ac:dyDescent="0.2"/>
    <row r="3155" s="127" customFormat="1" x14ac:dyDescent="0.2"/>
    <row r="3156" s="127" customFormat="1" x14ac:dyDescent="0.2"/>
    <row r="3157" s="127" customFormat="1" x14ac:dyDescent="0.2"/>
    <row r="3158" s="127" customFormat="1" x14ac:dyDescent="0.2"/>
    <row r="3159" s="127" customFormat="1" x14ac:dyDescent="0.2"/>
    <row r="3160" s="127" customFormat="1" x14ac:dyDescent="0.2"/>
    <row r="3161" s="127" customFormat="1" x14ac:dyDescent="0.2"/>
    <row r="3162" s="127" customFormat="1" x14ac:dyDescent="0.2"/>
    <row r="3163" s="127" customFormat="1" x14ac:dyDescent="0.2"/>
    <row r="3164" s="127" customFormat="1" x14ac:dyDescent="0.2"/>
    <row r="3165" s="127" customFormat="1" x14ac:dyDescent="0.2"/>
    <row r="3166" s="127" customFormat="1" x14ac:dyDescent="0.2"/>
    <row r="3167" s="127" customFormat="1" x14ac:dyDescent="0.2"/>
    <row r="3168" s="127" customFormat="1" x14ac:dyDescent="0.2"/>
    <row r="3169" s="127" customFormat="1" x14ac:dyDescent="0.2"/>
    <row r="3170" s="127" customFormat="1" x14ac:dyDescent="0.2"/>
    <row r="3171" s="127" customFormat="1" x14ac:dyDescent="0.2"/>
    <row r="3172" s="127" customFormat="1" x14ac:dyDescent="0.2"/>
    <row r="3173" s="127" customFormat="1" x14ac:dyDescent="0.2"/>
    <row r="3174" s="127" customFormat="1" x14ac:dyDescent="0.2"/>
    <row r="3175" s="127" customFormat="1" x14ac:dyDescent="0.2"/>
    <row r="3176" s="127" customFormat="1" x14ac:dyDescent="0.2"/>
    <row r="3177" s="127" customFormat="1" x14ac:dyDescent="0.2"/>
    <row r="3178" s="127" customFormat="1" x14ac:dyDescent="0.2"/>
    <row r="3179" s="127" customFormat="1" x14ac:dyDescent="0.2"/>
    <row r="3180" s="127" customFormat="1" x14ac:dyDescent="0.2"/>
    <row r="3181" s="127" customFormat="1" x14ac:dyDescent="0.2"/>
    <row r="3182" s="127" customFormat="1" x14ac:dyDescent="0.2"/>
    <row r="3183" s="127" customFormat="1" x14ac:dyDescent="0.2"/>
    <row r="3184" s="127" customFormat="1" x14ac:dyDescent="0.2"/>
    <row r="3185" s="127" customFormat="1" x14ac:dyDescent="0.2"/>
    <row r="3186" s="127" customFormat="1" x14ac:dyDescent="0.2"/>
    <row r="3187" s="127" customFormat="1" x14ac:dyDescent="0.2"/>
    <row r="3188" s="127" customFormat="1" x14ac:dyDescent="0.2"/>
    <row r="3189" s="127" customFormat="1" x14ac:dyDescent="0.2"/>
    <row r="3190" s="127" customFormat="1" x14ac:dyDescent="0.2"/>
    <row r="3191" s="127" customFormat="1" x14ac:dyDescent="0.2"/>
    <row r="3192" s="127" customFormat="1" x14ac:dyDescent="0.2"/>
    <row r="3193" s="127" customFormat="1" x14ac:dyDescent="0.2"/>
    <row r="3194" s="127" customFormat="1" x14ac:dyDescent="0.2"/>
    <row r="3195" s="127" customFormat="1" x14ac:dyDescent="0.2"/>
    <row r="3196" s="127" customFormat="1" x14ac:dyDescent="0.2"/>
    <row r="3197" s="127" customFormat="1" x14ac:dyDescent="0.2"/>
    <row r="3198" s="127" customFormat="1" x14ac:dyDescent="0.2"/>
    <row r="3199" s="127" customFormat="1" x14ac:dyDescent="0.2"/>
    <row r="3200" s="127" customFormat="1" x14ac:dyDescent="0.2"/>
    <row r="3201" s="127" customFormat="1" x14ac:dyDescent="0.2"/>
    <row r="3202" s="127" customFormat="1" x14ac:dyDescent="0.2"/>
    <row r="3203" s="127" customFormat="1" x14ac:dyDescent="0.2"/>
    <row r="3204" s="127" customFormat="1" x14ac:dyDescent="0.2"/>
    <row r="3205" s="127" customFormat="1" x14ac:dyDescent="0.2"/>
    <row r="3206" s="127" customFormat="1" x14ac:dyDescent="0.2"/>
    <row r="3207" s="127" customFormat="1" x14ac:dyDescent="0.2"/>
    <row r="3208" s="127" customFormat="1" x14ac:dyDescent="0.2"/>
    <row r="3209" s="127" customFormat="1" x14ac:dyDescent="0.2"/>
    <row r="3210" s="127" customFormat="1" x14ac:dyDescent="0.2"/>
    <row r="3211" s="127" customFormat="1" x14ac:dyDescent="0.2"/>
    <row r="3212" s="127" customFormat="1" x14ac:dyDescent="0.2"/>
    <row r="3213" s="127" customFormat="1" x14ac:dyDescent="0.2"/>
    <row r="3214" s="127" customFormat="1" x14ac:dyDescent="0.2"/>
    <row r="3215" s="127" customFormat="1" x14ac:dyDescent="0.2"/>
    <row r="3216" s="127" customFormat="1" x14ac:dyDescent="0.2"/>
    <row r="3217" s="127" customFormat="1" x14ac:dyDescent="0.2"/>
    <row r="3218" s="127" customFormat="1" x14ac:dyDescent="0.2"/>
    <row r="3219" s="127" customFormat="1" x14ac:dyDescent="0.2"/>
    <row r="3220" s="127" customFormat="1" x14ac:dyDescent="0.2"/>
    <row r="3221" s="127" customFormat="1" x14ac:dyDescent="0.2"/>
    <row r="3222" s="127" customFormat="1" x14ac:dyDescent="0.2"/>
    <row r="3223" s="127" customFormat="1" x14ac:dyDescent="0.2"/>
    <row r="3224" s="127" customFormat="1" x14ac:dyDescent="0.2"/>
    <row r="3225" s="127" customFormat="1" x14ac:dyDescent="0.2"/>
    <row r="3226" s="127" customFormat="1" x14ac:dyDescent="0.2"/>
    <row r="3227" s="127" customFormat="1" x14ac:dyDescent="0.2"/>
    <row r="3228" s="127" customFormat="1" x14ac:dyDescent="0.2"/>
    <row r="3229" s="127" customFormat="1" x14ac:dyDescent="0.2"/>
    <row r="3230" s="127" customFormat="1" x14ac:dyDescent="0.2"/>
    <row r="3231" s="127" customFormat="1" x14ac:dyDescent="0.2"/>
    <row r="3232" s="127" customFormat="1" x14ac:dyDescent="0.2"/>
    <row r="3233" s="127" customFormat="1" x14ac:dyDescent="0.2"/>
    <row r="3234" s="127" customFormat="1" x14ac:dyDescent="0.2"/>
    <row r="3235" s="127" customFormat="1" x14ac:dyDescent="0.2"/>
    <row r="3236" s="127" customFormat="1" x14ac:dyDescent="0.2"/>
    <row r="3237" s="127" customFormat="1" x14ac:dyDescent="0.2"/>
    <row r="3238" s="127" customFormat="1" x14ac:dyDescent="0.2"/>
    <row r="3239" s="127" customFormat="1" x14ac:dyDescent="0.2"/>
    <row r="3240" s="127" customFormat="1" x14ac:dyDescent="0.2"/>
    <row r="3241" s="127" customFormat="1" x14ac:dyDescent="0.2"/>
    <row r="3242" s="127" customFormat="1" x14ac:dyDescent="0.2"/>
    <row r="3243" s="127" customFormat="1" x14ac:dyDescent="0.2"/>
    <row r="3244" s="127" customFormat="1" x14ac:dyDescent="0.2"/>
    <row r="3245" s="127" customFormat="1" x14ac:dyDescent="0.2"/>
    <row r="3246" s="127" customFormat="1" x14ac:dyDescent="0.2"/>
    <row r="3247" s="127" customFormat="1" x14ac:dyDescent="0.2"/>
    <row r="3248" s="127" customFormat="1" x14ac:dyDescent="0.2"/>
    <row r="3249" s="127" customFormat="1" x14ac:dyDescent="0.2"/>
    <row r="3250" s="127" customFormat="1" x14ac:dyDescent="0.2"/>
    <row r="3251" s="127" customFormat="1" x14ac:dyDescent="0.2"/>
    <row r="3252" s="127" customFormat="1" x14ac:dyDescent="0.2"/>
    <row r="3253" s="127" customFormat="1" x14ac:dyDescent="0.2"/>
    <row r="3254" s="127" customFormat="1" x14ac:dyDescent="0.2"/>
    <row r="3255" s="127" customFormat="1" x14ac:dyDescent="0.2"/>
    <row r="3256" s="127" customFormat="1" x14ac:dyDescent="0.2"/>
    <row r="3257" s="127" customFormat="1" x14ac:dyDescent="0.2"/>
    <row r="3258" s="127" customFormat="1" x14ac:dyDescent="0.2"/>
    <row r="3259" s="127" customFormat="1" x14ac:dyDescent="0.2"/>
    <row r="3260" s="127" customFormat="1" x14ac:dyDescent="0.2"/>
    <row r="3261" s="127" customFormat="1" x14ac:dyDescent="0.2"/>
    <row r="3262" s="127" customFormat="1" x14ac:dyDescent="0.2"/>
    <row r="3263" s="127" customFormat="1" x14ac:dyDescent="0.2"/>
    <row r="3264" s="127" customFormat="1" x14ac:dyDescent="0.2"/>
    <row r="3265" s="127" customFormat="1" x14ac:dyDescent="0.2"/>
    <row r="3266" s="127" customFormat="1" x14ac:dyDescent="0.2"/>
    <row r="3267" s="127" customFormat="1" x14ac:dyDescent="0.2"/>
    <row r="3268" s="127" customFormat="1" x14ac:dyDescent="0.2"/>
    <row r="3269" s="127" customFormat="1" x14ac:dyDescent="0.2"/>
    <row r="3270" s="127" customFormat="1" x14ac:dyDescent="0.2"/>
    <row r="3271" s="127" customFormat="1" x14ac:dyDescent="0.2"/>
    <row r="3272" s="127" customFormat="1" x14ac:dyDescent="0.2"/>
    <row r="3273" s="127" customFormat="1" x14ac:dyDescent="0.2"/>
    <row r="3274" s="127" customFormat="1" x14ac:dyDescent="0.2"/>
    <row r="3275" s="127" customFormat="1" x14ac:dyDescent="0.2"/>
    <row r="3276" s="127" customFormat="1" x14ac:dyDescent="0.2"/>
    <row r="3277" s="127" customFormat="1" x14ac:dyDescent="0.2"/>
    <row r="3278" s="127" customFormat="1" x14ac:dyDescent="0.2"/>
    <row r="3279" s="127" customFormat="1" x14ac:dyDescent="0.2"/>
    <row r="3280" s="127" customFormat="1" x14ac:dyDescent="0.2"/>
    <row r="3281" s="127" customFormat="1" x14ac:dyDescent="0.2"/>
    <row r="3282" s="127" customFormat="1" x14ac:dyDescent="0.2"/>
    <row r="3283" s="127" customFormat="1" x14ac:dyDescent="0.2"/>
    <row r="3284" s="127" customFormat="1" x14ac:dyDescent="0.2"/>
    <row r="3285" s="127" customFormat="1" x14ac:dyDescent="0.2"/>
    <row r="3286" s="127" customFormat="1" x14ac:dyDescent="0.2"/>
    <row r="3287" s="127" customFormat="1" x14ac:dyDescent="0.2"/>
    <row r="3288" s="127" customFormat="1" x14ac:dyDescent="0.2"/>
    <row r="3289" s="127" customFormat="1" x14ac:dyDescent="0.2"/>
    <row r="3290" s="127" customFormat="1" x14ac:dyDescent="0.2"/>
    <row r="3291" s="127" customFormat="1" x14ac:dyDescent="0.2"/>
    <row r="3292" s="127" customFormat="1" x14ac:dyDescent="0.2"/>
    <row r="3293" s="127" customFormat="1" x14ac:dyDescent="0.2"/>
    <row r="3294" s="127" customFormat="1" x14ac:dyDescent="0.2"/>
    <row r="3295" s="127" customFormat="1" x14ac:dyDescent="0.2"/>
    <row r="3296" s="127" customFormat="1" x14ac:dyDescent="0.2"/>
    <row r="3297" s="127" customFormat="1" x14ac:dyDescent="0.2"/>
    <row r="3298" s="127" customFormat="1" x14ac:dyDescent="0.2"/>
    <row r="3299" s="127" customFormat="1" x14ac:dyDescent="0.2"/>
    <row r="3300" s="127" customFormat="1" x14ac:dyDescent="0.2"/>
    <row r="3301" s="127" customFormat="1" x14ac:dyDescent="0.2"/>
    <row r="3302" s="127" customFormat="1" x14ac:dyDescent="0.2"/>
    <row r="3303" s="127" customFormat="1" x14ac:dyDescent="0.2"/>
    <row r="3304" s="127" customFormat="1" x14ac:dyDescent="0.2"/>
    <row r="3305" s="127" customFormat="1" x14ac:dyDescent="0.2"/>
    <row r="3306" s="127" customFormat="1" x14ac:dyDescent="0.2"/>
    <row r="3307" s="127" customFormat="1" x14ac:dyDescent="0.2"/>
    <row r="3308" s="127" customFormat="1" x14ac:dyDescent="0.2"/>
    <row r="3309" s="127" customFormat="1" x14ac:dyDescent="0.2"/>
    <row r="3310" s="127" customFormat="1" x14ac:dyDescent="0.2"/>
    <row r="3311" s="127" customFormat="1" x14ac:dyDescent="0.2"/>
    <row r="3312" s="127" customFormat="1" x14ac:dyDescent="0.2"/>
    <row r="3313" s="127" customFormat="1" x14ac:dyDescent="0.2"/>
    <row r="3314" s="127" customFormat="1" x14ac:dyDescent="0.2"/>
    <row r="3315" s="127" customFormat="1" x14ac:dyDescent="0.2"/>
    <row r="3316" s="127" customFormat="1" x14ac:dyDescent="0.2"/>
    <row r="3317" s="127" customFormat="1" x14ac:dyDescent="0.2"/>
    <row r="3318" s="127" customFormat="1" x14ac:dyDescent="0.2"/>
    <row r="3319" s="127" customFormat="1" x14ac:dyDescent="0.2"/>
    <row r="3320" s="127" customFormat="1" x14ac:dyDescent="0.2"/>
    <row r="3321" s="127" customFormat="1" x14ac:dyDescent="0.2"/>
    <row r="3322" s="127" customFormat="1" x14ac:dyDescent="0.2"/>
    <row r="3323" s="127" customFormat="1" x14ac:dyDescent="0.2"/>
    <row r="3324" s="127" customFormat="1" x14ac:dyDescent="0.2"/>
    <row r="3325" s="127" customFormat="1" x14ac:dyDescent="0.2"/>
    <row r="3326" s="127" customFormat="1" x14ac:dyDescent="0.2"/>
    <row r="3327" s="127" customFormat="1" x14ac:dyDescent="0.2"/>
    <row r="3328" s="127" customFormat="1" x14ac:dyDescent="0.2"/>
    <row r="3329" s="127" customFormat="1" x14ac:dyDescent="0.2"/>
    <row r="3330" s="127" customFormat="1" x14ac:dyDescent="0.2"/>
    <row r="3331" s="127" customFormat="1" x14ac:dyDescent="0.2"/>
    <row r="3332" s="127" customFormat="1" x14ac:dyDescent="0.2"/>
    <row r="3333" s="127" customFormat="1" x14ac:dyDescent="0.2"/>
    <row r="3334" s="127" customFormat="1" x14ac:dyDescent="0.2"/>
    <row r="3335" s="127" customFormat="1" x14ac:dyDescent="0.2"/>
    <row r="3336" s="127" customFormat="1" x14ac:dyDescent="0.2"/>
    <row r="3337" s="127" customFormat="1" x14ac:dyDescent="0.2"/>
    <row r="3338" s="127" customFormat="1" x14ac:dyDescent="0.2"/>
    <row r="3339" s="127" customFormat="1" x14ac:dyDescent="0.2"/>
    <row r="3340" s="127" customFormat="1" x14ac:dyDescent="0.2"/>
    <row r="3341" s="127" customFormat="1" x14ac:dyDescent="0.2"/>
    <row r="3342" s="127" customFormat="1" x14ac:dyDescent="0.2"/>
    <row r="3343" s="127" customFormat="1" x14ac:dyDescent="0.2"/>
    <row r="3344" s="127" customFormat="1" x14ac:dyDescent="0.2"/>
    <row r="3345" s="127" customFormat="1" x14ac:dyDescent="0.2"/>
    <row r="3346" s="127" customFormat="1" x14ac:dyDescent="0.2"/>
    <row r="3347" s="127" customFormat="1" x14ac:dyDescent="0.2"/>
    <row r="3348" s="127" customFormat="1" x14ac:dyDescent="0.2"/>
    <row r="3349" s="127" customFormat="1" x14ac:dyDescent="0.2"/>
    <row r="3350" s="127" customFormat="1" x14ac:dyDescent="0.2"/>
    <row r="3351" s="127" customFormat="1" x14ac:dyDescent="0.2"/>
    <row r="3352" s="127" customFormat="1" x14ac:dyDescent="0.2"/>
    <row r="3353" s="127" customFormat="1" x14ac:dyDescent="0.2"/>
    <row r="3354" s="127" customFormat="1" x14ac:dyDescent="0.2"/>
    <row r="3355" s="127" customFormat="1" x14ac:dyDescent="0.2"/>
    <row r="3356" s="127" customFormat="1" x14ac:dyDescent="0.2"/>
    <row r="3357" s="127" customFormat="1" x14ac:dyDescent="0.2"/>
    <row r="3358" s="127" customFormat="1" x14ac:dyDescent="0.2"/>
    <row r="3359" s="127" customFormat="1" x14ac:dyDescent="0.2"/>
    <row r="3360" s="127" customFormat="1" x14ac:dyDescent="0.2"/>
    <row r="3361" s="127" customFormat="1" x14ac:dyDescent="0.2"/>
    <row r="3362" s="127" customFormat="1" x14ac:dyDescent="0.2"/>
    <row r="3363" s="127" customFormat="1" x14ac:dyDescent="0.2"/>
    <row r="3364" s="127" customFormat="1" x14ac:dyDescent="0.2"/>
    <row r="3365" s="127" customFormat="1" x14ac:dyDescent="0.2"/>
    <row r="3366" s="127" customFormat="1" x14ac:dyDescent="0.2"/>
    <row r="3367" s="127" customFormat="1" x14ac:dyDescent="0.2"/>
    <row r="3368" s="127" customFormat="1" x14ac:dyDescent="0.2"/>
    <row r="3369" s="127" customFormat="1" x14ac:dyDescent="0.2"/>
    <row r="3370" s="127" customFormat="1" x14ac:dyDescent="0.2"/>
    <row r="3371" s="127" customFormat="1" x14ac:dyDescent="0.2"/>
    <row r="3372" s="127" customFormat="1" x14ac:dyDescent="0.2"/>
    <row r="3373" s="127" customFormat="1" x14ac:dyDescent="0.2"/>
    <row r="3374" s="127" customFormat="1" x14ac:dyDescent="0.2"/>
    <row r="3375" s="127" customFormat="1" x14ac:dyDescent="0.2"/>
    <row r="3376" s="127" customFormat="1" x14ac:dyDescent="0.2"/>
    <row r="3377" s="127" customFormat="1" x14ac:dyDescent="0.2"/>
    <row r="3378" s="127" customFormat="1" x14ac:dyDescent="0.2"/>
    <row r="3379" s="127" customFormat="1" x14ac:dyDescent="0.2"/>
    <row r="3380" s="127" customFormat="1" x14ac:dyDescent="0.2"/>
    <row r="3381" s="127" customFormat="1" x14ac:dyDescent="0.2"/>
    <row r="3382" s="127" customFormat="1" x14ac:dyDescent="0.2"/>
    <row r="3383" s="127" customFormat="1" x14ac:dyDescent="0.2"/>
    <row r="3384" s="127" customFormat="1" x14ac:dyDescent="0.2"/>
    <row r="3385" s="127" customFormat="1" x14ac:dyDescent="0.2"/>
    <row r="3386" s="127" customFormat="1" x14ac:dyDescent="0.2"/>
    <row r="3387" s="127" customFormat="1" x14ac:dyDescent="0.2"/>
    <row r="3388" s="127" customFormat="1" x14ac:dyDescent="0.2"/>
    <row r="3389" s="127" customFormat="1" x14ac:dyDescent="0.2"/>
    <row r="3390" s="127" customFormat="1" x14ac:dyDescent="0.2"/>
    <row r="3391" s="127" customFormat="1" x14ac:dyDescent="0.2"/>
    <row r="3392" s="127" customFormat="1" x14ac:dyDescent="0.2"/>
    <row r="3393" s="127" customFormat="1" x14ac:dyDescent="0.2"/>
    <row r="3394" s="127" customFormat="1" x14ac:dyDescent="0.2"/>
    <row r="3395" s="127" customFormat="1" x14ac:dyDescent="0.2"/>
    <row r="3396" s="127" customFormat="1" x14ac:dyDescent="0.2"/>
    <row r="3397" s="127" customFormat="1" x14ac:dyDescent="0.2"/>
    <row r="3398" s="127" customFormat="1" x14ac:dyDescent="0.2"/>
    <row r="3399" s="127" customFormat="1" x14ac:dyDescent="0.2"/>
    <row r="3400" s="127" customFormat="1" x14ac:dyDescent="0.2"/>
    <row r="3401" s="127" customFormat="1" x14ac:dyDescent="0.2"/>
    <row r="3402" s="127" customFormat="1" x14ac:dyDescent="0.2"/>
    <row r="3403" s="127" customFormat="1" x14ac:dyDescent="0.2"/>
    <row r="3404" s="127" customFormat="1" x14ac:dyDescent="0.2"/>
    <row r="3405" s="127" customFormat="1" x14ac:dyDescent="0.2"/>
    <row r="3406" s="127" customFormat="1" x14ac:dyDescent="0.2"/>
    <row r="3407" s="127" customFormat="1" x14ac:dyDescent="0.2"/>
    <row r="3408" s="127" customFormat="1" x14ac:dyDescent="0.2"/>
    <row r="3409" s="127" customFormat="1" x14ac:dyDescent="0.2"/>
    <row r="3410" s="127" customFormat="1" x14ac:dyDescent="0.2"/>
    <row r="3411" s="127" customFormat="1" x14ac:dyDescent="0.2"/>
    <row r="3412" s="127" customFormat="1" x14ac:dyDescent="0.2"/>
    <row r="3413" s="127" customFormat="1" x14ac:dyDescent="0.2"/>
    <row r="3414" s="127" customFormat="1" x14ac:dyDescent="0.2"/>
    <row r="3415" s="127" customFormat="1" x14ac:dyDescent="0.2"/>
    <row r="3416" s="127" customFormat="1" x14ac:dyDescent="0.2"/>
    <row r="3417" s="127" customFormat="1" x14ac:dyDescent="0.2"/>
    <row r="3418" s="127" customFormat="1" x14ac:dyDescent="0.2"/>
    <row r="3419" s="127" customFormat="1" x14ac:dyDescent="0.2"/>
    <row r="3420" s="127" customFormat="1" x14ac:dyDescent="0.2"/>
    <row r="3421" s="127" customFormat="1" x14ac:dyDescent="0.2"/>
    <row r="3422" s="127" customFormat="1" x14ac:dyDescent="0.2"/>
    <row r="3423" s="127" customFormat="1" x14ac:dyDescent="0.2"/>
    <row r="3424" s="127" customFormat="1" x14ac:dyDescent="0.2"/>
    <row r="3425" s="127" customFormat="1" x14ac:dyDescent="0.2"/>
    <row r="3426" s="127" customFormat="1" x14ac:dyDescent="0.2"/>
    <row r="3427" s="127" customFormat="1" x14ac:dyDescent="0.2"/>
    <row r="3428" s="127" customFormat="1" x14ac:dyDescent="0.2"/>
    <row r="3429" s="127" customFormat="1" x14ac:dyDescent="0.2"/>
    <row r="3430" s="127" customFormat="1" x14ac:dyDescent="0.2"/>
    <row r="3431" s="127" customFormat="1" x14ac:dyDescent="0.2"/>
    <row r="3432" s="127" customFormat="1" x14ac:dyDescent="0.2"/>
    <row r="3433" s="127" customFormat="1" x14ac:dyDescent="0.2"/>
    <row r="3434" s="127" customFormat="1" x14ac:dyDescent="0.2"/>
    <row r="3435" s="127" customFormat="1" x14ac:dyDescent="0.2"/>
    <row r="3436" s="127" customFormat="1" x14ac:dyDescent="0.2"/>
    <row r="3437" s="127" customFormat="1" x14ac:dyDescent="0.2"/>
    <row r="3438" s="127" customFormat="1" x14ac:dyDescent="0.2"/>
    <row r="3439" s="127" customFormat="1" x14ac:dyDescent="0.2"/>
    <row r="3440" s="127" customFormat="1" x14ac:dyDescent="0.2"/>
    <row r="3441" s="127" customFormat="1" x14ac:dyDescent="0.2"/>
    <row r="3442" s="127" customFormat="1" x14ac:dyDescent="0.2"/>
    <row r="3443" s="127" customFormat="1" x14ac:dyDescent="0.2"/>
    <row r="3444" s="127" customFormat="1" x14ac:dyDescent="0.2"/>
    <row r="3445" s="127" customFormat="1" x14ac:dyDescent="0.2"/>
    <row r="3446" s="127" customFormat="1" x14ac:dyDescent="0.2"/>
    <row r="3447" s="127" customFormat="1" x14ac:dyDescent="0.2"/>
    <row r="3448" s="127" customFormat="1" x14ac:dyDescent="0.2"/>
    <row r="3449" s="127" customFormat="1" x14ac:dyDescent="0.2"/>
    <row r="3450" s="127" customFormat="1" x14ac:dyDescent="0.2"/>
    <row r="3451" s="127" customFormat="1" x14ac:dyDescent="0.2"/>
    <row r="3452" s="127" customFormat="1" x14ac:dyDescent="0.2"/>
    <row r="3453" s="127" customFormat="1" x14ac:dyDescent="0.2"/>
    <row r="3454" s="127" customFormat="1" x14ac:dyDescent="0.2"/>
    <row r="3455" s="127" customFormat="1" x14ac:dyDescent="0.2"/>
    <row r="3456" s="127" customFormat="1" x14ac:dyDescent="0.2"/>
    <row r="3457" s="127" customFormat="1" x14ac:dyDescent="0.2"/>
    <row r="3458" s="127" customFormat="1" x14ac:dyDescent="0.2"/>
    <row r="3459" s="127" customFormat="1" x14ac:dyDescent="0.2"/>
    <row r="3460" s="127" customFormat="1" x14ac:dyDescent="0.2"/>
    <row r="3461" s="127" customFormat="1" x14ac:dyDescent="0.2"/>
    <row r="3462" s="127" customFormat="1" x14ac:dyDescent="0.2"/>
    <row r="3463" s="127" customFormat="1" x14ac:dyDescent="0.2"/>
    <row r="3464" s="127" customFormat="1" x14ac:dyDescent="0.2"/>
    <row r="3465" s="127" customFormat="1" x14ac:dyDescent="0.2"/>
    <row r="3466" s="127" customFormat="1" x14ac:dyDescent="0.2"/>
    <row r="3467" s="127" customFormat="1" x14ac:dyDescent="0.2"/>
    <row r="3468" s="127" customFormat="1" x14ac:dyDescent="0.2"/>
    <row r="3469" s="127" customFormat="1" x14ac:dyDescent="0.2"/>
    <row r="3470" s="127" customFormat="1" x14ac:dyDescent="0.2"/>
    <row r="3471" s="127" customFormat="1" x14ac:dyDescent="0.2"/>
    <row r="3472" s="127" customFormat="1" x14ac:dyDescent="0.2"/>
    <row r="3473" s="127" customFormat="1" x14ac:dyDescent="0.2"/>
    <row r="3474" s="127" customFormat="1" x14ac:dyDescent="0.2"/>
    <row r="3475" s="127" customFormat="1" x14ac:dyDescent="0.2"/>
    <row r="3476" s="127" customFormat="1" x14ac:dyDescent="0.2"/>
    <row r="3477" s="127" customFormat="1" x14ac:dyDescent="0.2"/>
    <row r="3478" s="127" customFormat="1" x14ac:dyDescent="0.2"/>
    <row r="3479" s="127" customFormat="1" x14ac:dyDescent="0.2"/>
    <row r="3480" s="127" customFormat="1" x14ac:dyDescent="0.2"/>
    <row r="3481" s="127" customFormat="1" x14ac:dyDescent="0.2"/>
    <row r="3482" s="127" customFormat="1" x14ac:dyDescent="0.2"/>
    <row r="3483" s="127" customFormat="1" x14ac:dyDescent="0.2"/>
    <row r="3484" s="127" customFormat="1" x14ac:dyDescent="0.2"/>
    <row r="3485" s="127" customFormat="1" x14ac:dyDescent="0.2"/>
    <row r="3486" s="127" customFormat="1" x14ac:dyDescent="0.2"/>
    <row r="3487" s="127" customFormat="1" x14ac:dyDescent="0.2"/>
    <row r="3488" s="127" customFormat="1" x14ac:dyDescent="0.2"/>
    <row r="3489" s="127" customFormat="1" x14ac:dyDescent="0.2"/>
    <row r="3490" s="127" customFormat="1" x14ac:dyDescent="0.2"/>
    <row r="3491" s="127" customFormat="1" x14ac:dyDescent="0.2"/>
    <row r="3492" s="127" customFormat="1" x14ac:dyDescent="0.2"/>
    <row r="3493" s="127" customFormat="1" x14ac:dyDescent="0.2"/>
    <row r="3494" s="127" customFormat="1" x14ac:dyDescent="0.2"/>
    <row r="3495" s="127" customFormat="1" x14ac:dyDescent="0.2"/>
    <row r="3496" s="127" customFormat="1" x14ac:dyDescent="0.2"/>
    <row r="3497" s="127" customFormat="1" x14ac:dyDescent="0.2"/>
    <row r="3498" s="127" customFormat="1" x14ac:dyDescent="0.2"/>
    <row r="3499" s="127" customFormat="1" x14ac:dyDescent="0.2"/>
    <row r="3500" s="127" customFormat="1" x14ac:dyDescent="0.2"/>
    <row r="3501" s="127" customFormat="1" x14ac:dyDescent="0.2"/>
    <row r="3502" s="127" customFormat="1" x14ac:dyDescent="0.2"/>
    <row r="3503" s="127" customFormat="1" x14ac:dyDescent="0.2"/>
    <row r="3504" s="127" customFormat="1" x14ac:dyDescent="0.2"/>
    <row r="3505" s="127" customFormat="1" x14ac:dyDescent="0.2"/>
    <row r="3506" s="127" customFormat="1" x14ac:dyDescent="0.2"/>
    <row r="3507" s="127" customFormat="1" x14ac:dyDescent="0.2"/>
    <row r="3508" s="127" customFormat="1" x14ac:dyDescent="0.2"/>
    <row r="3509" s="127" customFormat="1" x14ac:dyDescent="0.2"/>
    <row r="3510" s="127" customFormat="1" x14ac:dyDescent="0.2"/>
    <row r="3511" s="127" customFormat="1" x14ac:dyDescent="0.2"/>
    <row r="3512" s="127" customFormat="1" x14ac:dyDescent="0.2"/>
    <row r="3513" s="127" customFormat="1" x14ac:dyDescent="0.2"/>
    <row r="3514" s="127" customFormat="1" x14ac:dyDescent="0.2"/>
    <row r="3515" s="127" customFormat="1" x14ac:dyDescent="0.2"/>
    <row r="3516" s="127" customFormat="1" x14ac:dyDescent="0.2"/>
    <row r="3517" s="127" customFormat="1" x14ac:dyDescent="0.2"/>
    <row r="3518" s="127" customFormat="1" x14ac:dyDescent="0.2"/>
    <row r="3519" s="127" customFormat="1" x14ac:dyDescent="0.2"/>
    <row r="3520" s="127" customFormat="1" x14ac:dyDescent="0.2"/>
    <row r="3521" s="127" customFormat="1" x14ac:dyDescent="0.2"/>
    <row r="3522" s="127" customFormat="1" x14ac:dyDescent="0.2"/>
    <row r="3523" s="127" customFormat="1" x14ac:dyDescent="0.2"/>
    <row r="3524" s="127" customFormat="1" x14ac:dyDescent="0.2"/>
    <row r="3525" s="127" customFormat="1" x14ac:dyDescent="0.2"/>
    <row r="3526" s="127" customFormat="1" x14ac:dyDescent="0.2"/>
    <row r="3527" s="127" customFormat="1" x14ac:dyDescent="0.2"/>
    <row r="3528" s="127" customFormat="1" x14ac:dyDescent="0.2"/>
    <row r="3529" s="127" customFormat="1" x14ac:dyDescent="0.2"/>
    <row r="3530" s="127" customFormat="1" x14ac:dyDescent="0.2"/>
    <row r="3531" s="127" customFormat="1" x14ac:dyDescent="0.2"/>
    <row r="3532" s="127" customFormat="1" x14ac:dyDescent="0.2"/>
    <row r="3533" s="127" customFormat="1" x14ac:dyDescent="0.2"/>
    <row r="3534" s="127" customFormat="1" x14ac:dyDescent="0.2"/>
    <row r="3535" s="127" customFormat="1" x14ac:dyDescent="0.2"/>
    <row r="3536" s="127" customFormat="1" x14ac:dyDescent="0.2"/>
    <row r="3537" s="127" customFormat="1" x14ac:dyDescent="0.2"/>
    <row r="3538" s="127" customFormat="1" x14ac:dyDescent="0.2"/>
    <row r="3539" s="127" customFormat="1" x14ac:dyDescent="0.2"/>
    <row r="3540" s="127" customFormat="1" x14ac:dyDescent="0.2"/>
    <row r="3541" s="127" customFormat="1" x14ac:dyDescent="0.2"/>
    <row r="3542" s="127" customFormat="1" x14ac:dyDescent="0.2"/>
    <row r="3543" s="127" customFormat="1" x14ac:dyDescent="0.2"/>
    <row r="3544" s="127" customFormat="1" x14ac:dyDescent="0.2"/>
    <row r="3545" s="127" customFormat="1" x14ac:dyDescent="0.2"/>
    <row r="3546" s="127" customFormat="1" x14ac:dyDescent="0.2"/>
    <row r="3547" s="127" customFormat="1" x14ac:dyDescent="0.2"/>
    <row r="3548" s="127" customFormat="1" x14ac:dyDescent="0.2"/>
    <row r="3549" s="127" customFormat="1" x14ac:dyDescent="0.2"/>
    <row r="3550" s="127" customFormat="1" x14ac:dyDescent="0.2"/>
    <row r="3551" s="127" customFormat="1" x14ac:dyDescent="0.2"/>
    <row r="3552" s="127" customFormat="1" x14ac:dyDescent="0.2"/>
    <row r="3553" s="127" customFormat="1" x14ac:dyDescent="0.2"/>
    <row r="3554" s="127" customFormat="1" x14ac:dyDescent="0.2"/>
    <row r="3555" s="127" customFormat="1" x14ac:dyDescent="0.2"/>
    <row r="3556" s="127" customFormat="1" x14ac:dyDescent="0.2"/>
    <row r="3557" s="127" customFormat="1" x14ac:dyDescent="0.2"/>
    <row r="3558" s="127" customFormat="1" x14ac:dyDescent="0.2"/>
    <row r="3559" s="127" customFormat="1" x14ac:dyDescent="0.2"/>
    <row r="3560" s="127" customFormat="1" x14ac:dyDescent="0.2"/>
    <row r="3561" s="127" customFormat="1" x14ac:dyDescent="0.2"/>
    <row r="3562" s="127" customFormat="1" x14ac:dyDescent="0.2"/>
    <row r="3563" s="127" customFormat="1" x14ac:dyDescent="0.2"/>
    <row r="3564" s="127" customFormat="1" x14ac:dyDescent="0.2"/>
    <row r="3565" s="127" customFormat="1" x14ac:dyDescent="0.2"/>
    <row r="3566" s="127" customFormat="1" x14ac:dyDescent="0.2"/>
    <row r="3567" s="127" customFormat="1" x14ac:dyDescent="0.2"/>
    <row r="3568" s="127" customFormat="1" x14ac:dyDescent="0.2"/>
    <row r="3569" s="127" customFormat="1" x14ac:dyDescent="0.2"/>
    <row r="3570" s="127" customFormat="1" x14ac:dyDescent="0.2"/>
    <row r="3571" s="127" customFormat="1" x14ac:dyDescent="0.2"/>
    <row r="3572" s="127" customFormat="1" x14ac:dyDescent="0.2"/>
    <row r="3573" s="127" customFormat="1" x14ac:dyDescent="0.2"/>
    <row r="3574" s="127" customFormat="1" x14ac:dyDescent="0.2"/>
    <row r="3575" s="127" customFormat="1" x14ac:dyDescent="0.2"/>
    <row r="3576" s="127" customFormat="1" x14ac:dyDescent="0.2"/>
    <row r="3577" s="127" customFormat="1" x14ac:dyDescent="0.2"/>
    <row r="3578" s="127" customFormat="1" x14ac:dyDescent="0.2"/>
    <row r="3579" s="127" customFormat="1" x14ac:dyDescent="0.2"/>
    <row r="3580" s="127" customFormat="1" x14ac:dyDescent="0.2"/>
    <row r="3581" s="127" customFormat="1" x14ac:dyDescent="0.2"/>
    <row r="3582" s="127" customFormat="1" x14ac:dyDescent="0.2"/>
    <row r="3583" s="127" customFormat="1" x14ac:dyDescent="0.2"/>
    <row r="3584" s="127" customFormat="1" x14ac:dyDescent="0.2"/>
    <row r="3585" s="127" customFormat="1" x14ac:dyDescent="0.2"/>
    <row r="3586" s="127" customFormat="1" x14ac:dyDescent="0.2"/>
    <row r="3587" s="127" customFormat="1" x14ac:dyDescent="0.2"/>
    <row r="3588" s="127" customFormat="1" x14ac:dyDescent="0.2"/>
    <row r="3589" s="127" customFormat="1" x14ac:dyDescent="0.2"/>
    <row r="3590" s="127" customFormat="1" x14ac:dyDescent="0.2"/>
    <row r="3591" s="127" customFormat="1" x14ac:dyDescent="0.2"/>
    <row r="3592" s="127" customFormat="1" x14ac:dyDescent="0.2"/>
    <row r="3593" s="127" customFormat="1" x14ac:dyDescent="0.2"/>
    <row r="3594" s="127" customFormat="1" x14ac:dyDescent="0.2"/>
    <row r="3595" s="127" customFormat="1" x14ac:dyDescent="0.2"/>
    <row r="3596" s="127" customFormat="1" x14ac:dyDescent="0.2"/>
    <row r="3597" s="127" customFormat="1" x14ac:dyDescent="0.2"/>
    <row r="3598" s="127" customFormat="1" x14ac:dyDescent="0.2"/>
    <row r="3599" s="127" customFormat="1" x14ac:dyDescent="0.2"/>
    <row r="3600" s="127" customFormat="1" x14ac:dyDescent="0.2"/>
    <row r="3601" s="127" customFormat="1" x14ac:dyDescent="0.2"/>
    <row r="3602" s="127" customFormat="1" x14ac:dyDescent="0.2"/>
    <row r="3603" s="127" customFormat="1" x14ac:dyDescent="0.2"/>
    <row r="3604" s="127" customFormat="1" x14ac:dyDescent="0.2"/>
    <row r="3605" s="127" customFormat="1" x14ac:dyDescent="0.2"/>
    <row r="3606" s="127" customFormat="1" x14ac:dyDescent="0.2"/>
    <row r="3607" s="127" customFormat="1" x14ac:dyDescent="0.2"/>
    <row r="3608" s="127" customFormat="1" x14ac:dyDescent="0.2"/>
    <row r="3609" s="127" customFormat="1" x14ac:dyDescent="0.2"/>
    <row r="3610" s="127" customFormat="1" x14ac:dyDescent="0.2"/>
    <row r="3611" s="127" customFormat="1" x14ac:dyDescent="0.2"/>
    <row r="3612" s="127" customFormat="1" x14ac:dyDescent="0.2"/>
    <row r="3613" s="127" customFormat="1" x14ac:dyDescent="0.2"/>
    <row r="3614" s="127" customFormat="1" x14ac:dyDescent="0.2"/>
    <row r="3615" s="127" customFormat="1" x14ac:dyDescent="0.2"/>
    <row r="3616" s="127" customFormat="1" x14ac:dyDescent="0.2"/>
    <row r="3617" s="127" customFormat="1" x14ac:dyDescent="0.2"/>
    <row r="3618" s="127" customFormat="1" x14ac:dyDescent="0.2"/>
    <row r="3619" s="127" customFormat="1" x14ac:dyDescent="0.2"/>
    <row r="3620" s="127" customFormat="1" x14ac:dyDescent="0.2"/>
    <row r="3621" s="127" customFormat="1" x14ac:dyDescent="0.2"/>
    <row r="3622" s="127" customFormat="1" x14ac:dyDescent="0.2"/>
    <row r="3623" s="127" customFormat="1" x14ac:dyDescent="0.2"/>
    <row r="3624" s="127" customFormat="1" x14ac:dyDescent="0.2"/>
    <row r="3625" s="127" customFormat="1" x14ac:dyDescent="0.2"/>
    <row r="3626" s="127" customFormat="1" x14ac:dyDescent="0.2"/>
    <row r="3627" s="127" customFormat="1" x14ac:dyDescent="0.2"/>
    <row r="3628" s="127" customFormat="1" x14ac:dyDescent="0.2"/>
    <row r="3629" s="127" customFormat="1" x14ac:dyDescent="0.2"/>
    <row r="3630" s="127" customFormat="1" x14ac:dyDescent="0.2"/>
    <row r="3631" s="127" customFormat="1" x14ac:dyDescent="0.2"/>
    <row r="3632" s="127" customFormat="1" x14ac:dyDescent="0.2"/>
    <row r="3633" s="127" customFormat="1" x14ac:dyDescent="0.2"/>
    <row r="3634" s="127" customFormat="1" x14ac:dyDescent="0.2"/>
    <row r="3635" s="127" customFormat="1" x14ac:dyDescent="0.2"/>
    <row r="3636" s="127" customFormat="1" x14ac:dyDescent="0.2"/>
    <row r="3637" s="127" customFormat="1" x14ac:dyDescent="0.2"/>
    <row r="3638" s="127" customFormat="1" x14ac:dyDescent="0.2"/>
    <row r="3639" s="127" customFormat="1" x14ac:dyDescent="0.2"/>
    <row r="3640" s="127" customFormat="1" x14ac:dyDescent="0.2"/>
    <row r="3641" s="127" customFormat="1" x14ac:dyDescent="0.2"/>
    <row r="3642" s="127" customFormat="1" x14ac:dyDescent="0.2"/>
    <row r="3643" s="127" customFormat="1" x14ac:dyDescent="0.2"/>
    <row r="3644" s="127" customFormat="1" x14ac:dyDescent="0.2"/>
    <row r="3645" s="127" customFormat="1" x14ac:dyDescent="0.2"/>
    <row r="3646" s="127" customFormat="1" x14ac:dyDescent="0.2"/>
    <row r="3647" s="127" customFormat="1" x14ac:dyDescent="0.2"/>
    <row r="3648" s="127" customFormat="1" x14ac:dyDescent="0.2"/>
    <row r="3649" s="127" customFormat="1" x14ac:dyDescent="0.2"/>
    <row r="3650" s="127" customFormat="1" x14ac:dyDescent="0.2"/>
    <row r="3651" s="127" customFormat="1" x14ac:dyDescent="0.2"/>
    <row r="3652" s="127" customFormat="1" x14ac:dyDescent="0.2"/>
    <row r="3653" s="127" customFormat="1" x14ac:dyDescent="0.2"/>
    <row r="3654" s="127" customFormat="1" x14ac:dyDescent="0.2"/>
    <row r="3655" s="127" customFormat="1" x14ac:dyDescent="0.2"/>
    <row r="3656" s="127" customFormat="1" x14ac:dyDescent="0.2"/>
    <row r="3657" s="127" customFormat="1" x14ac:dyDescent="0.2"/>
    <row r="3658" s="127" customFormat="1" x14ac:dyDescent="0.2"/>
    <row r="3659" s="127" customFormat="1" x14ac:dyDescent="0.2"/>
    <row r="3660" s="127" customFormat="1" x14ac:dyDescent="0.2"/>
    <row r="3661" s="127" customFormat="1" x14ac:dyDescent="0.2"/>
    <row r="3662" s="127" customFormat="1" x14ac:dyDescent="0.2"/>
    <row r="3663" s="127" customFormat="1" x14ac:dyDescent="0.2"/>
    <row r="3664" s="127" customFormat="1" x14ac:dyDescent="0.2"/>
    <row r="3665" s="127" customFormat="1" x14ac:dyDescent="0.2"/>
    <row r="3666" s="127" customFormat="1" x14ac:dyDescent="0.2"/>
    <row r="3667" s="127" customFormat="1" x14ac:dyDescent="0.2"/>
    <row r="3668" s="127" customFormat="1" x14ac:dyDescent="0.2"/>
    <row r="3669" s="127" customFormat="1" x14ac:dyDescent="0.2"/>
    <row r="3670" s="127" customFormat="1" x14ac:dyDescent="0.2"/>
    <row r="3671" s="127" customFormat="1" x14ac:dyDescent="0.2"/>
    <row r="3672" s="127" customFormat="1" x14ac:dyDescent="0.2"/>
    <row r="3673" s="127" customFormat="1" x14ac:dyDescent="0.2"/>
    <row r="3674" s="127" customFormat="1" x14ac:dyDescent="0.2"/>
    <row r="3675" s="127" customFormat="1" x14ac:dyDescent="0.2"/>
    <row r="3676" s="127" customFormat="1" x14ac:dyDescent="0.2"/>
    <row r="3677" s="127" customFormat="1" x14ac:dyDescent="0.2"/>
    <row r="3678" s="127" customFormat="1" x14ac:dyDescent="0.2"/>
    <row r="3679" s="127" customFormat="1" x14ac:dyDescent="0.2"/>
    <row r="3680" s="127" customFormat="1" x14ac:dyDescent="0.2"/>
    <row r="3681" s="127" customFormat="1" x14ac:dyDescent="0.2"/>
    <row r="3682" s="127" customFormat="1" x14ac:dyDescent="0.2"/>
    <row r="3683" s="127" customFormat="1" x14ac:dyDescent="0.2"/>
    <row r="3684" s="127" customFormat="1" x14ac:dyDescent="0.2"/>
    <row r="3685" s="127" customFormat="1" x14ac:dyDescent="0.2"/>
    <row r="3686" s="127" customFormat="1" x14ac:dyDescent="0.2"/>
    <row r="3687" s="127" customFormat="1" x14ac:dyDescent="0.2"/>
    <row r="3688" s="127" customFormat="1" x14ac:dyDescent="0.2"/>
    <row r="3689" s="127" customFormat="1" x14ac:dyDescent="0.2"/>
    <row r="3690" s="127" customFormat="1" x14ac:dyDescent="0.2"/>
    <row r="3691" s="127" customFormat="1" x14ac:dyDescent="0.2"/>
    <row r="3692" s="127" customFormat="1" x14ac:dyDescent="0.2"/>
    <row r="3693" s="127" customFormat="1" x14ac:dyDescent="0.2"/>
    <row r="3694" s="127" customFormat="1" x14ac:dyDescent="0.2"/>
    <row r="3695" s="127" customFormat="1" x14ac:dyDescent="0.2"/>
    <row r="3696" s="127" customFormat="1" x14ac:dyDescent="0.2"/>
    <row r="3697" s="127" customFormat="1" x14ac:dyDescent="0.2"/>
    <row r="3698" s="127" customFormat="1" x14ac:dyDescent="0.2"/>
    <row r="3699" s="127" customFormat="1" x14ac:dyDescent="0.2"/>
    <row r="3700" s="127" customFormat="1" x14ac:dyDescent="0.2"/>
    <row r="3701" s="127" customFormat="1" x14ac:dyDescent="0.2"/>
    <row r="3702" s="127" customFormat="1" x14ac:dyDescent="0.2"/>
    <row r="3703" s="127" customFormat="1" x14ac:dyDescent="0.2"/>
    <row r="3704" s="127" customFormat="1" x14ac:dyDescent="0.2"/>
    <row r="3705" s="127" customFormat="1" x14ac:dyDescent="0.2"/>
    <row r="3706" s="127" customFormat="1" x14ac:dyDescent="0.2"/>
    <row r="3707" s="127" customFormat="1" x14ac:dyDescent="0.2"/>
    <row r="3708" s="127" customFormat="1" x14ac:dyDescent="0.2"/>
    <row r="3709" s="127" customFormat="1" x14ac:dyDescent="0.2"/>
    <row r="3710" s="127" customFormat="1" x14ac:dyDescent="0.2"/>
    <row r="3711" s="127" customFormat="1" x14ac:dyDescent="0.2"/>
    <row r="3712" s="127" customFormat="1" x14ac:dyDescent="0.2"/>
    <row r="3713" s="127" customFormat="1" x14ac:dyDescent="0.2"/>
    <row r="3714" s="127" customFormat="1" x14ac:dyDescent="0.2"/>
    <row r="3715" s="127" customFormat="1" x14ac:dyDescent="0.2"/>
    <row r="3716" s="127" customFormat="1" x14ac:dyDescent="0.2"/>
    <row r="3717" s="127" customFormat="1" x14ac:dyDescent="0.2"/>
    <row r="3718" s="127" customFormat="1" x14ac:dyDescent="0.2"/>
    <row r="3719" s="127" customFormat="1" x14ac:dyDescent="0.2"/>
    <row r="3720" s="127" customFormat="1" x14ac:dyDescent="0.2"/>
    <row r="3721" s="127" customFormat="1" x14ac:dyDescent="0.2"/>
    <row r="3722" s="127" customFormat="1" x14ac:dyDescent="0.2"/>
    <row r="3723" s="127" customFormat="1" x14ac:dyDescent="0.2"/>
    <row r="3724" s="127" customFormat="1" x14ac:dyDescent="0.2"/>
    <row r="3725" s="127" customFormat="1" x14ac:dyDescent="0.2"/>
    <row r="3726" s="127" customFormat="1" x14ac:dyDescent="0.2"/>
    <row r="3727" s="127" customFormat="1" x14ac:dyDescent="0.2"/>
    <row r="3728" s="127" customFormat="1" x14ac:dyDescent="0.2"/>
    <row r="3729" s="127" customFormat="1" x14ac:dyDescent="0.2"/>
    <row r="3730" s="127" customFormat="1" x14ac:dyDescent="0.2"/>
    <row r="3731" s="127" customFormat="1" x14ac:dyDescent="0.2"/>
    <row r="3732" s="127" customFormat="1" x14ac:dyDescent="0.2"/>
    <row r="3733" s="127" customFormat="1" x14ac:dyDescent="0.2"/>
    <row r="3734" s="127" customFormat="1" x14ac:dyDescent="0.2"/>
    <row r="3735" s="127" customFormat="1" x14ac:dyDescent="0.2"/>
    <row r="3736" s="127" customFormat="1" x14ac:dyDescent="0.2"/>
    <row r="3737" s="127" customFormat="1" x14ac:dyDescent="0.2"/>
    <row r="3738" s="127" customFormat="1" x14ac:dyDescent="0.2"/>
    <row r="3739" s="127" customFormat="1" x14ac:dyDescent="0.2"/>
    <row r="3740" s="127" customFormat="1" x14ac:dyDescent="0.2"/>
    <row r="3741" s="127" customFormat="1" x14ac:dyDescent="0.2"/>
    <row r="3742" s="127" customFormat="1" x14ac:dyDescent="0.2"/>
    <row r="3743" s="127" customFormat="1" x14ac:dyDescent="0.2"/>
    <row r="3744" s="127" customFormat="1" x14ac:dyDescent="0.2"/>
    <row r="3745" s="127" customFormat="1" x14ac:dyDescent="0.2"/>
    <row r="3746" s="127" customFormat="1" x14ac:dyDescent="0.2"/>
    <row r="3747" s="127" customFormat="1" x14ac:dyDescent="0.2"/>
    <row r="3748" s="127" customFormat="1" x14ac:dyDescent="0.2"/>
    <row r="3749" s="127" customFormat="1" x14ac:dyDescent="0.2"/>
    <row r="3750" s="127" customFormat="1" x14ac:dyDescent="0.2"/>
    <row r="3751" s="127" customFormat="1" x14ac:dyDescent="0.2"/>
    <row r="3752" s="127" customFormat="1" x14ac:dyDescent="0.2"/>
    <row r="3753" s="127" customFormat="1" x14ac:dyDescent="0.2"/>
    <row r="3754" s="127" customFormat="1" x14ac:dyDescent="0.2"/>
    <row r="3755" s="127" customFormat="1" x14ac:dyDescent="0.2"/>
    <row r="3756" s="127" customFormat="1" x14ac:dyDescent="0.2"/>
    <row r="3757" s="127" customFormat="1" x14ac:dyDescent="0.2"/>
    <row r="3758" s="127" customFormat="1" x14ac:dyDescent="0.2"/>
    <row r="3759" s="127" customFormat="1" x14ac:dyDescent="0.2"/>
    <row r="3760" s="127" customFormat="1" x14ac:dyDescent="0.2"/>
    <row r="3761" s="127" customFormat="1" x14ac:dyDescent="0.2"/>
    <row r="3762" s="127" customFormat="1" x14ac:dyDescent="0.2"/>
    <row r="3763" s="127" customFormat="1" x14ac:dyDescent="0.2"/>
    <row r="3764" s="127" customFormat="1" x14ac:dyDescent="0.2"/>
    <row r="3765" s="127" customFormat="1" x14ac:dyDescent="0.2"/>
    <row r="3766" s="127" customFormat="1" x14ac:dyDescent="0.2"/>
    <row r="3767" s="127" customFormat="1" x14ac:dyDescent="0.2"/>
    <row r="3768" s="127" customFormat="1" x14ac:dyDescent="0.2"/>
    <row r="3769" s="127" customFormat="1" x14ac:dyDescent="0.2"/>
    <row r="3770" s="127" customFormat="1" x14ac:dyDescent="0.2"/>
    <row r="3771" s="127" customFormat="1" x14ac:dyDescent="0.2"/>
    <row r="3772" s="127" customFormat="1" x14ac:dyDescent="0.2"/>
    <row r="3773" s="127" customFormat="1" x14ac:dyDescent="0.2"/>
    <row r="3774" s="127" customFormat="1" x14ac:dyDescent="0.2"/>
    <row r="3775" s="127" customFormat="1" x14ac:dyDescent="0.2"/>
    <row r="3776" s="127" customFormat="1" x14ac:dyDescent="0.2"/>
    <row r="3777" s="127" customFormat="1" x14ac:dyDescent="0.2"/>
    <row r="3778" s="127" customFormat="1" x14ac:dyDescent="0.2"/>
    <row r="3779" s="127" customFormat="1" x14ac:dyDescent="0.2"/>
    <row r="3780" s="127" customFormat="1" x14ac:dyDescent="0.2"/>
    <row r="3781" s="127" customFormat="1" x14ac:dyDescent="0.2"/>
    <row r="3782" s="127" customFormat="1" x14ac:dyDescent="0.2"/>
    <row r="3783" s="127" customFormat="1" x14ac:dyDescent="0.2"/>
    <row r="3784" s="127" customFormat="1" x14ac:dyDescent="0.2"/>
    <row r="3785" s="127" customFormat="1" x14ac:dyDescent="0.2"/>
    <row r="3786" s="127" customFormat="1" x14ac:dyDescent="0.2"/>
    <row r="3787" s="127" customFormat="1" x14ac:dyDescent="0.2"/>
    <row r="3788" s="127" customFormat="1" x14ac:dyDescent="0.2"/>
    <row r="3789" s="127" customFormat="1" x14ac:dyDescent="0.2"/>
    <row r="3790" s="127" customFormat="1" x14ac:dyDescent="0.2"/>
    <row r="3791" s="127" customFormat="1" x14ac:dyDescent="0.2"/>
    <row r="3792" s="127" customFormat="1" x14ac:dyDescent="0.2"/>
    <row r="3793" s="127" customFormat="1" x14ac:dyDescent="0.2"/>
    <row r="3794" s="127" customFormat="1" x14ac:dyDescent="0.2"/>
    <row r="3795" s="127" customFormat="1" x14ac:dyDescent="0.2"/>
    <row r="3796" s="127" customFormat="1" x14ac:dyDescent="0.2"/>
    <row r="3797" s="127" customFormat="1" x14ac:dyDescent="0.2"/>
    <row r="3798" s="127" customFormat="1" x14ac:dyDescent="0.2"/>
    <row r="3799" s="127" customFormat="1" x14ac:dyDescent="0.2"/>
    <row r="3800" s="127" customFormat="1" x14ac:dyDescent="0.2"/>
    <row r="3801" s="127" customFormat="1" x14ac:dyDescent="0.2"/>
    <row r="3802" s="127" customFormat="1" x14ac:dyDescent="0.2"/>
    <row r="3803" s="127" customFormat="1" x14ac:dyDescent="0.2"/>
    <row r="3804" s="127" customFormat="1" x14ac:dyDescent="0.2"/>
    <row r="3805" s="127" customFormat="1" x14ac:dyDescent="0.2"/>
    <row r="3806" s="127" customFormat="1" x14ac:dyDescent="0.2"/>
    <row r="3807" s="127" customFormat="1" x14ac:dyDescent="0.2"/>
    <row r="3808" s="127" customFormat="1" x14ac:dyDescent="0.2"/>
    <row r="3809" s="127" customFormat="1" x14ac:dyDescent="0.2"/>
    <row r="3810" s="127" customFormat="1" x14ac:dyDescent="0.2"/>
    <row r="3811" s="127" customFormat="1" x14ac:dyDescent="0.2"/>
    <row r="3812" s="127" customFormat="1" x14ac:dyDescent="0.2"/>
    <row r="3813" s="127" customFormat="1" x14ac:dyDescent="0.2"/>
    <row r="3814" s="127" customFormat="1" x14ac:dyDescent="0.2"/>
    <row r="3815" s="127" customFormat="1" x14ac:dyDescent="0.2"/>
    <row r="3816" s="127" customFormat="1" x14ac:dyDescent="0.2"/>
    <row r="3817" s="127" customFormat="1" x14ac:dyDescent="0.2"/>
    <row r="3818" s="127" customFormat="1" x14ac:dyDescent="0.2"/>
    <row r="3819" s="127" customFormat="1" x14ac:dyDescent="0.2"/>
    <row r="3820" s="127" customFormat="1" x14ac:dyDescent="0.2"/>
    <row r="3821" s="127" customFormat="1" x14ac:dyDescent="0.2"/>
    <row r="3822" s="127" customFormat="1" x14ac:dyDescent="0.2"/>
    <row r="3823" s="127" customFormat="1" x14ac:dyDescent="0.2"/>
    <row r="3824" s="127" customFormat="1" x14ac:dyDescent="0.2"/>
    <row r="3825" s="127" customFormat="1" x14ac:dyDescent="0.2"/>
    <row r="3826" s="127" customFormat="1" x14ac:dyDescent="0.2"/>
    <row r="3827" s="127" customFormat="1" x14ac:dyDescent="0.2"/>
    <row r="3828" s="127" customFormat="1" x14ac:dyDescent="0.2"/>
    <row r="3829" s="127" customFormat="1" x14ac:dyDescent="0.2"/>
    <row r="3830" s="127" customFormat="1" x14ac:dyDescent="0.2"/>
    <row r="3831" s="127" customFormat="1" x14ac:dyDescent="0.2"/>
    <row r="3832" s="127" customFormat="1" x14ac:dyDescent="0.2"/>
    <row r="3833" s="127" customFormat="1" x14ac:dyDescent="0.2"/>
    <row r="3834" s="127" customFormat="1" x14ac:dyDescent="0.2"/>
    <row r="3835" s="127" customFormat="1" x14ac:dyDescent="0.2"/>
    <row r="3836" s="127" customFormat="1" x14ac:dyDescent="0.2"/>
    <row r="3837" s="127" customFormat="1" x14ac:dyDescent="0.2"/>
    <row r="3838" s="127" customFormat="1" x14ac:dyDescent="0.2"/>
    <row r="3839" s="127" customFormat="1" x14ac:dyDescent="0.2"/>
    <row r="3840" s="127" customFormat="1" x14ac:dyDescent="0.2"/>
    <row r="3841" s="127" customFormat="1" x14ac:dyDescent="0.2"/>
    <row r="3842" s="127" customFormat="1" x14ac:dyDescent="0.2"/>
    <row r="3843" s="127" customFormat="1" x14ac:dyDescent="0.2"/>
    <row r="3844" s="127" customFormat="1" x14ac:dyDescent="0.2"/>
    <row r="3845" s="127" customFormat="1" x14ac:dyDescent="0.2"/>
    <row r="3846" s="127" customFormat="1" x14ac:dyDescent="0.2"/>
    <row r="3847" s="127" customFormat="1" x14ac:dyDescent="0.2"/>
    <row r="3848" s="127" customFormat="1" x14ac:dyDescent="0.2"/>
    <row r="3849" s="127" customFormat="1" x14ac:dyDescent="0.2"/>
    <row r="3850" s="127" customFormat="1" x14ac:dyDescent="0.2"/>
    <row r="3851" s="127" customFormat="1" x14ac:dyDescent="0.2"/>
    <row r="3852" s="127" customFormat="1" x14ac:dyDescent="0.2"/>
    <row r="3853" s="127" customFormat="1" x14ac:dyDescent="0.2"/>
    <row r="3854" s="127" customFormat="1" x14ac:dyDescent="0.2"/>
    <row r="3855" s="127" customFormat="1" x14ac:dyDescent="0.2"/>
    <row r="3856" s="127" customFormat="1" x14ac:dyDescent="0.2"/>
    <row r="3857" s="127" customFormat="1" x14ac:dyDescent="0.2"/>
    <row r="3858" s="127" customFormat="1" x14ac:dyDescent="0.2"/>
    <row r="3859" s="127" customFormat="1" x14ac:dyDescent="0.2"/>
    <row r="3860" s="127" customFormat="1" x14ac:dyDescent="0.2"/>
    <row r="3861" s="127" customFormat="1" x14ac:dyDescent="0.2"/>
    <row r="3862" s="127" customFormat="1" x14ac:dyDescent="0.2"/>
    <row r="3863" s="127" customFormat="1" x14ac:dyDescent="0.2"/>
    <row r="3864" s="127" customFormat="1" x14ac:dyDescent="0.2"/>
    <row r="3865" s="127" customFormat="1" x14ac:dyDescent="0.2"/>
    <row r="3866" s="127" customFormat="1" x14ac:dyDescent="0.2"/>
    <row r="3867" s="127" customFormat="1" x14ac:dyDescent="0.2"/>
    <row r="3868" s="127" customFormat="1" x14ac:dyDescent="0.2"/>
    <row r="3869" s="127" customFormat="1" x14ac:dyDescent="0.2"/>
    <row r="3870" s="127" customFormat="1" x14ac:dyDescent="0.2"/>
    <row r="3871" s="127" customFormat="1" x14ac:dyDescent="0.2"/>
    <row r="3872" s="127" customFormat="1" x14ac:dyDescent="0.2"/>
    <row r="3873" s="127" customFormat="1" x14ac:dyDescent="0.2"/>
    <row r="3874" s="127" customFormat="1" x14ac:dyDescent="0.2"/>
    <row r="3875" s="127" customFormat="1" x14ac:dyDescent="0.2"/>
    <row r="3876" s="127" customFormat="1" x14ac:dyDescent="0.2"/>
    <row r="3877" s="127" customFormat="1" x14ac:dyDescent="0.2"/>
    <row r="3878" s="127" customFormat="1" x14ac:dyDescent="0.2"/>
    <row r="3879" s="127" customFormat="1" x14ac:dyDescent="0.2"/>
    <row r="3880" s="127" customFormat="1" x14ac:dyDescent="0.2"/>
    <row r="3881" s="127" customFormat="1" x14ac:dyDescent="0.2"/>
    <row r="3882" s="127" customFormat="1" x14ac:dyDescent="0.2"/>
    <row r="3883" s="127" customFormat="1" x14ac:dyDescent="0.2"/>
    <row r="3884" s="127" customFormat="1" x14ac:dyDescent="0.2"/>
    <row r="3885" s="127" customFormat="1" x14ac:dyDescent="0.2"/>
    <row r="3886" s="127" customFormat="1" x14ac:dyDescent="0.2"/>
    <row r="3887" s="127" customFormat="1" x14ac:dyDescent="0.2"/>
    <row r="3888" s="127" customFormat="1" x14ac:dyDescent="0.2"/>
    <row r="3889" s="127" customFormat="1" x14ac:dyDescent="0.2"/>
    <row r="3890" s="127" customFormat="1" x14ac:dyDescent="0.2"/>
    <row r="3891" s="127" customFormat="1" x14ac:dyDescent="0.2"/>
    <row r="3892" s="127" customFormat="1" x14ac:dyDescent="0.2"/>
    <row r="3893" s="127" customFormat="1" x14ac:dyDescent="0.2"/>
    <row r="3894" s="127" customFormat="1" x14ac:dyDescent="0.2"/>
    <row r="3895" s="127" customFormat="1" x14ac:dyDescent="0.2"/>
    <row r="3896" s="127" customFormat="1" x14ac:dyDescent="0.2"/>
    <row r="3897" s="127" customFormat="1" x14ac:dyDescent="0.2"/>
    <row r="3898" s="127" customFormat="1" x14ac:dyDescent="0.2"/>
    <row r="3899" s="127" customFormat="1" x14ac:dyDescent="0.2"/>
    <row r="3900" s="127" customFormat="1" x14ac:dyDescent="0.2"/>
    <row r="3901" s="127" customFormat="1" x14ac:dyDescent="0.2"/>
    <row r="3902" s="127" customFormat="1" x14ac:dyDescent="0.2"/>
    <row r="3903" s="127" customFormat="1" x14ac:dyDescent="0.2"/>
    <row r="3904" s="127" customFormat="1" x14ac:dyDescent="0.2"/>
    <row r="3905" s="127" customFormat="1" x14ac:dyDescent="0.2"/>
    <row r="3906" s="127" customFormat="1" x14ac:dyDescent="0.2"/>
    <row r="3907" s="127" customFormat="1" x14ac:dyDescent="0.2"/>
    <row r="3908" s="127" customFormat="1" x14ac:dyDescent="0.2"/>
    <row r="3909" s="127" customFormat="1" x14ac:dyDescent="0.2"/>
    <row r="3910" s="127" customFormat="1" x14ac:dyDescent="0.2"/>
    <row r="3911" s="127" customFormat="1" x14ac:dyDescent="0.2"/>
    <row r="3912" s="127" customFormat="1" x14ac:dyDescent="0.2"/>
    <row r="3913" s="127" customFormat="1" x14ac:dyDescent="0.2"/>
    <row r="3914" s="127" customFormat="1" x14ac:dyDescent="0.2"/>
    <row r="3915" s="127" customFormat="1" x14ac:dyDescent="0.2"/>
    <row r="3916" s="127" customFormat="1" x14ac:dyDescent="0.2"/>
    <row r="3917" s="127" customFormat="1" x14ac:dyDescent="0.2"/>
    <row r="3918" s="127" customFormat="1" x14ac:dyDescent="0.2"/>
    <row r="3919" s="127" customFormat="1" x14ac:dyDescent="0.2"/>
    <row r="3920" s="127" customFormat="1" x14ac:dyDescent="0.2"/>
    <row r="3921" s="127" customFormat="1" x14ac:dyDescent="0.2"/>
    <row r="3922" s="127" customFormat="1" x14ac:dyDescent="0.2"/>
    <row r="3923" s="127" customFormat="1" x14ac:dyDescent="0.2"/>
    <row r="3924" s="127" customFormat="1" x14ac:dyDescent="0.2"/>
    <row r="3925" s="127" customFormat="1" x14ac:dyDescent="0.2"/>
    <row r="3926" s="127" customFormat="1" x14ac:dyDescent="0.2"/>
    <row r="3927" s="127" customFormat="1" x14ac:dyDescent="0.2"/>
    <row r="3928" s="127" customFormat="1" x14ac:dyDescent="0.2"/>
    <row r="3929" s="127" customFormat="1" x14ac:dyDescent="0.2"/>
    <row r="3930" s="127" customFormat="1" x14ac:dyDescent="0.2"/>
    <row r="3931" s="127" customFormat="1" x14ac:dyDescent="0.2"/>
    <row r="3932" s="127" customFormat="1" x14ac:dyDescent="0.2"/>
    <row r="3933" s="127" customFormat="1" x14ac:dyDescent="0.2"/>
    <row r="3934" s="127" customFormat="1" x14ac:dyDescent="0.2"/>
    <row r="3935" s="127" customFormat="1" x14ac:dyDescent="0.2"/>
    <row r="3936" s="127" customFormat="1" x14ac:dyDescent="0.2"/>
    <row r="3937" s="127" customFormat="1" x14ac:dyDescent="0.2"/>
    <row r="3938" s="127" customFormat="1" x14ac:dyDescent="0.2"/>
    <row r="3939" s="127" customFormat="1" x14ac:dyDescent="0.2"/>
    <row r="3940" s="127" customFormat="1" x14ac:dyDescent="0.2"/>
    <row r="3941" s="127" customFormat="1" x14ac:dyDescent="0.2"/>
    <row r="3942" s="127" customFormat="1" x14ac:dyDescent="0.2"/>
    <row r="3943" s="127" customFormat="1" x14ac:dyDescent="0.2"/>
    <row r="3944" s="127" customFormat="1" x14ac:dyDescent="0.2"/>
    <row r="3945" s="127" customFormat="1" x14ac:dyDescent="0.2"/>
    <row r="3946" s="127" customFormat="1" x14ac:dyDescent="0.2"/>
    <row r="3947" s="127" customFormat="1" x14ac:dyDescent="0.2"/>
    <row r="3948" s="127" customFormat="1" x14ac:dyDescent="0.2"/>
    <row r="3949" s="127" customFormat="1" x14ac:dyDescent="0.2"/>
    <row r="3950" s="127" customFormat="1" x14ac:dyDescent="0.2"/>
    <row r="3951" s="127" customFormat="1" x14ac:dyDescent="0.2"/>
    <row r="3952" s="127" customFormat="1" x14ac:dyDescent="0.2"/>
    <row r="3953" s="127" customFormat="1" x14ac:dyDescent="0.2"/>
    <row r="3954" s="127" customFormat="1" x14ac:dyDescent="0.2"/>
    <row r="3955" s="127" customFormat="1" x14ac:dyDescent="0.2"/>
    <row r="3956" s="127" customFormat="1" x14ac:dyDescent="0.2"/>
    <row r="3957" s="127" customFormat="1" x14ac:dyDescent="0.2"/>
    <row r="3958" s="127" customFormat="1" x14ac:dyDescent="0.2"/>
    <row r="3959" s="127" customFormat="1" x14ac:dyDescent="0.2"/>
    <row r="3960" s="127" customFormat="1" x14ac:dyDescent="0.2"/>
    <row r="3961" s="127" customFormat="1" x14ac:dyDescent="0.2"/>
    <row r="3962" s="127" customFormat="1" x14ac:dyDescent="0.2"/>
    <row r="3963" s="127" customFormat="1" x14ac:dyDescent="0.2"/>
    <row r="3964" s="127" customFormat="1" x14ac:dyDescent="0.2"/>
    <row r="3965" s="127" customFormat="1" x14ac:dyDescent="0.2"/>
    <row r="3966" s="127" customFormat="1" x14ac:dyDescent="0.2"/>
    <row r="3967" s="127" customFormat="1" x14ac:dyDescent="0.2"/>
    <row r="3968" s="127" customFormat="1" x14ac:dyDescent="0.2"/>
    <row r="3969" s="127" customFormat="1" x14ac:dyDescent="0.2"/>
    <row r="3970" s="127" customFormat="1" x14ac:dyDescent="0.2"/>
    <row r="3971" s="127" customFormat="1" x14ac:dyDescent="0.2"/>
    <row r="3972" s="127" customFormat="1" x14ac:dyDescent="0.2"/>
    <row r="3973" s="127" customFormat="1" x14ac:dyDescent="0.2"/>
    <row r="3974" s="127" customFormat="1" x14ac:dyDescent="0.2"/>
    <row r="3975" s="127" customFormat="1" x14ac:dyDescent="0.2"/>
    <row r="3976" s="127" customFormat="1" x14ac:dyDescent="0.2"/>
    <row r="3977" s="127" customFormat="1" x14ac:dyDescent="0.2"/>
    <row r="3978" s="127" customFormat="1" x14ac:dyDescent="0.2"/>
    <row r="3979" s="127" customFormat="1" x14ac:dyDescent="0.2"/>
    <row r="3980" s="127" customFormat="1" x14ac:dyDescent="0.2"/>
    <row r="3981" s="127" customFormat="1" x14ac:dyDescent="0.2"/>
    <row r="3982" s="127" customFormat="1" x14ac:dyDescent="0.2"/>
    <row r="3983" s="127" customFormat="1" x14ac:dyDescent="0.2"/>
    <row r="3984" s="127" customFormat="1" x14ac:dyDescent="0.2"/>
    <row r="3985" s="127" customFormat="1" x14ac:dyDescent="0.2"/>
    <row r="3986" s="127" customFormat="1" x14ac:dyDescent="0.2"/>
    <row r="3987" s="127" customFormat="1" x14ac:dyDescent="0.2"/>
    <row r="3988" s="127" customFormat="1" x14ac:dyDescent="0.2"/>
    <row r="3989" s="127" customFormat="1" x14ac:dyDescent="0.2"/>
    <row r="3990" s="127" customFormat="1" x14ac:dyDescent="0.2"/>
    <row r="3991" s="127" customFormat="1" x14ac:dyDescent="0.2"/>
    <row r="3992" s="127" customFormat="1" x14ac:dyDescent="0.2"/>
    <row r="3993" s="127" customFormat="1" x14ac:dyDescent="0.2"/>
    <row r="3994" s="127" customFormat="1" x14ac:dyDescent="0.2"/>
    <row r="3995" s="127" customFormat="1" x14ac:dyDescent="0.2"/>
    <row r="3996" s="127" customFormat="1" x14ac:dyDescent="0.2"/>
    <row r="3997" s="127" customFormat="1" x14ac:dyDescent="0.2"/>
    <row r="3998" s="127" customFormat="1" x14ac:dyDescent="0.2"/>
    <row r="3999" s="127" customFormat="1" x14ac:dyDescent="0.2"/>
    <row r="4000" s="127" customFormat="1" x14ac:dyDescent="0.2"/>
    <row r="4001" s="127" customFormat="1" x14ac:dyDescent="0.2"/>
    <row r="4002" s="127" customFormat="1" x14ac:dyDescent="0.2"/>
    <row r="4003" s="127" customFormat="1" x14ac:dyDescent="0.2"/>
    <row r="4004" s="127" customFormat="1" x14ac:dyDescent="0.2"/>
    <row r="4005" s="127" customFormat="1" x14ac:dyDescent="0.2"/>
    <row r="4006" s="127" customFormat="1" x14ac:dyDescent="0.2"/>
    <row r="4007" s="127" customFormat="1" x14ac:dyDescent="0.2"/>
    <row r="4008" s="127" customFormat="1" x14ac:dyDescent="0.2"/>
    <row r="4009" s="127" customFormat="1" x14ac:dyDescent="0.2"/>
    <row r="4010" s="127" customFormat="1" x14ac:dyDescent="0.2"/>
    <row r="4011" s="127" customFormat="1" x14ac:dyDescent="0.2"/>
    <row r="4012" s="127" customFormat="1" x14ac:dyDescent="0.2"/>
    <row r="4013" s="127" customFormat="1" x14ac:dyDescent="0.2"/>
    <row r="4014" s="127" customFormat="1" x14ac:dyDescent="0.2"/>
    <row r="4015" s="127" customFormat="1" x14ac:dyDescent="0.2"/>
    <row r="4016" s="127" customFormat="1" x14ac:dyDescent="0.2"/>
    <row r="4017" s="127" customFormat="1" x14ac:dyDescent="0.2"/>
    <row r="4018" s="127" customFormat="1" x14ac:dyDescent="0.2"/>
    <row r="4019" s="127" customFormat="1" x14ac:dyDescent="0.2"/>
    <row r="4020" s="127" customFormat="1" x14ac:dyDescent="0.2"/>
    <row r="4021" s="127" customFormat="1" x14ac:dyDescent="0.2"/>
    <row r="4022" s="127" customFormat="1" x14ac:dyDescent="0.2"/>
    <row r="4023" s="127" customFormat="1" x14ac:dyDescent="0.2"/>
    <row r="4024" s="127" customFormat="1" x14ac:dyDescent="0.2"/>
    <row r="4025" s="127" customFormat="1" x14ac:dyDescent="0.2"/>
    <row r="4026" s="127" customFormat="1" x14ac:dyDescent="0.2"/>
    <row r="4027" s="127" customFormat="1" x14ac:dyDescent="0.2"/>
    <row r="4028" s="127" customFormat="1" x14ac:dyDescent="0.2"/>
    <row r="4029" s="127" customFormat="1" x14ac:dyDescent="0.2"/>
    <row r="4030" s="127" customFormat="1" x14ac:dyDescent="0.2"/>
    <row r="4031" s="127" customFormat="1" x14ac:dyDescent="0.2"/>
    <row r="4032" s="127" customFormat="1" x14ac:dyDescent="0.2"/>
    <row r="4033" s="127" customFormat="1" x14ac:dyDescent="0.2"/>
    <row r="4034" s="127" customFormat="1" x14ac:dyDescent="0.2"/>
    <row r="4035" s="127" customFormat="1" x14ac:dyDescent="0.2"/>
    <row r="4036" s="127" customFormat="1" x14ac:dyDescent="0.2"/>
    <row r="4037" s="127" customFormat="1" x14ac:dyDescent="0.2"/>
    <row r="4038" s="127" customFormat="1" x14ac:dyDescent="0.2"/>
    <row r="4039" s="127" customFormat="1" x14ac:dyDescent="0.2"/>
    <row r="4040" s="127" customFormat="1" x14ac:dyDescent="0.2"/>
    <row r="4041" s="127" customFormat="1" x14ac:dyDescent="0.2"/>
    <row r="4042" s="127" customFormat="1" x14ac:dyDescent="0.2"/>
    <row r="4043" s="127" customFormat="1" x14ac:dyDescent="0.2"/>
    <row r="4044" s="127" customFormat="1" x14ac:dyDescent="0.2"/>
    <row r="4045" s="127" customFormat="1" x14ac:dyDescent="0.2"/>
    <row r="4046" s="127" customFormat="1" x14ac:dyDescent="0.2"/>
    <row r="4047" s="127" customFormat="1" x14ac:dyDescent="0.2"/>
    <row r="4048" s="127" customFormat="1" x14ac:dyDescent="0.2"/>
    <row r="4049" s="127" customFormat="1" x14ac:dyDescent="0.2"/>
    <row r="4050" s="127" customFormat="1" x14ac:dyDescent="0.2"/>
    <row r="4051" s="127" customFormat="1" x14ac:dyDescent="0.2"/>
    <row r="4052" s="127" customFormat="1" x14ac:dyDescent="0.2"/>
    <row r="4053" s="127" customFormat="1" x14ac:dyDescent="0.2"/>
    <row r="4054" s="127" customFormat="1" x14ac:dyDescent="0.2"/>
    <row r="4055" s="127" customFormat="1" x14ac:dyDescent="0.2"/>
    <row r="4056" s="127" customFormat="1" x14ac:dyDescent="0.2"/>
    <row r="4057" s="127" customFormat="1" x14ac:dyDescent="0.2"/>
    <row r="4058" s="127" customFormat="1" x14ac:dyDescent="0.2"/>
    <row r="4059" s="127" customFormat="1" x14ac:dyDescent="0.2"/>
    <row r="4060" s="127" customFormat="1" x14ac:dyDescent="0.2"/>
    <row r="4061" s="127" customFormat="1" x14ac:dyDescent="0.2"/>
    <row r="4062" s="127" customFormat="1" x14ac:dyDescent="0.2"/>
    <row r="4063" s="127" customFormat="1" x14ac:dyDescent="0.2"/>
    <row r="4064" s="127" customFormat="1" x14ac:dyDescent="0.2"/>
    <row r="4065" s="127" customFormat="1" x14ac:dyDescent="0.2"/>
    <row r="4066" s="127" customFormat="1" x14ac:dyDescent="0.2"/>
    <row r="4067" s="127" customFormat="1" x14ac:dyDescent="0.2"/>
    <row r="4068" s="127" customFormat="1" x14ac:dyDescent="0.2"/>
    <row r="4069" s="127" customFormat="1" x14ac:dyDescent="0.2"/>
    <row r="4070" s="127" customFormat="1" x14ac:dyDescent="0.2"/>
    <row r="4071" s="127" customFormat="1" x14ac:dyDescent="0.2"/>
    <row r="4072" s="127" customFormat="1" x14ac:dyDescent="0.2"/>
    <row r="4073" s="127" customFormat="1" x14ac:dyDescent="0.2"/>
    <row r="4074" s="127" customFormat="1" x14ac:dyDescent="0.2"/>
    <row r="4075" s="127" customFormat="1" x14ac:dyDescent="0.2"/>
    <row r="4076" s="127" customFormat="1" x14ac:dyDescent="0.2"/>
    <row r="4077" s="127" customFormat="1" x14ac:dyDescent="0.2"/>
    <row r="4078" s="127" customFormat="1" x14ac:dyDescent="0.2"/>
    <row r="4079" s="127" customFormat="1" x14ac:dyDescent="0.2"/>
    <row r="4080" s="127" customFormat="1" x14ac:dyDescent="0.2"/>
    <row r="4081" s="127" customFormat="1" x14ac:dyDescent="0.2"/>
    <row r="4082" s="127" customFormat="1" x14ac:dyDescent="0.2"/>
    <row r="4083" s="127" customFormat="1" x14ac:dyDescent="0.2"/>
    <row r="4084" s="127" customFormat="1" x14ac:dyDescent="0.2"/>
    <row r="4085" s="127" customFormat="1" x14ac:dyDescent="0.2"/>
    <row r="4086" s="127" customFormat="1" x14ac:dyDescent="0.2"/>
    <row r="4087" s="127" customFormat="1" x14ac:dyDescent="0.2"/>
    <row r="4088" s="127" customFormat="1" x14ac:dyDescent="0.2"/>
    <row r="4089" s="127" customFormat="1" x14ac:dyDescent="0.2"/>
    <row r="4090" s="127" customFormat="1" x14ac:dyDescent="0.2"/>
    <row r="4091" s="127" customFormat="1" x14ac:dyDescent="0.2"/>
    <row r="4092" s="127" customFormat="1" x14ac:dyDescent="0.2"/>
    <row r="4093" s="127" customFormat="1" x14ac:dyDescent="0.2"/>
    <row r="4094" s="127" customFormat="1" x14ac:dyDescent="0.2"/>
    <row r="4095" s="127" customFormat="1" x14ac:dyDescent="0.2"/>
    <row r="4096" s="127" customFormat="1" x14ac:dyDescent="0.2"/>
    <row r="4097" s="127" customFormat="1" x14ac:dyDescent="0.2"/>
    <row r="4098" s="127" customFormat="1" x14ac:dyDescent="0.2"/>
    <row r="4099" s="127" customFormat="1" x14ac:dyDescent="0.2"/>
    <row r="4100" s="127" customFormat="1" x14ac:dyDescent="0.2"/>
    <row r="4101" s="127" customFormat="1" x14ac:dyDescent="0.2"/>
    <row r="4102" s="127" customFormat="1" x14ac:dyDescent="0.2"/>
    <row r="4103" s="127" customFormat="1" x14ac:dyDescent="0.2"/>
    <row r="4104" s="127" customFormat="1" x14ac:dyDescent="0.2"/>
    <row r="4105" s="127" customFormat="1" x14ac:dyDescent="0.2"/>
    <row r="4106" s="127" customFormat="1" x14ac:dyDescent="0.2"/>
    <row r="4107" s="127" customFormat="1" x14ac:dyDescent="0.2"/>
    <row r="4108" s="127" customFormat="1" x14ac:dyDescent="0.2"/>
    <row r="4109" s="127" customFormat="1" x14ac:dyDescent="0.2"/>
    <row r="4110" s="127" customFormat="1" x14ac:dyDescent="0.2"/>
    <row r="4111" s="127" customFormat="1" x14ac:dyDescent="0.2"/>
    <row r="4112" s="127" customFormat="1" x14ac:dyDescent="0.2"/>
    <row r="4113" s="127" customFormat="1" x14ac:dyDescent="0.2"/>
    <row r="4114" s="127" customFormat="1" x14ac:dyDescent="0.2"/>
    <row r="4115" s="127" customFormat="1" x14ac:dyDescent="0.2"/>
    <row r="4116" s="127" customFormat="1" x14ac:dyDescent="0.2"/>
    <row r="4117" s="127" customFormat="1" x14ac:dyDescent="0.2"/>
    <row r="4118" s="127" customFormat="1" x14ac:dyDescent="0.2"/>
    <row r="4119" s="127" customFormat="1" x14ac:dyDescent="0.2"/>
    <row r="4120" s="127" customFormat="1" x14ac:dyDescent="0.2"/>
    <row r="4121" s="127" customFormat="1" x14ac:dyDescent="0.2"/>
    <row r="4122" s="127" customFormat="1" x14ac:dyDescent="0.2"/>
    <row r="4123" s="127" customFormat="1" x14ac:dyDescent="0.2"/>
    <row r="4124" s="127" customFormat="1" x14ac:dyDescent="0.2"/>
    <row r="4125" s="127" customFormat="1" x14ac:dyDescent="0.2"/>
    <row r="4126" s="127" customFormat="1" x14ac:dyDescent="0.2"/>
    <row r="4127" s="127" customFormat="1" x14ac:dyDescent="0.2"/>
    <row r="4128" s="127" customFormat="1" x14ac:dyDescent="0.2"/>
    <row r="4129" s="127" customFormat="1" x14ac:dyDescent="0.2"/>
    <row r="4130" s="127" customFormat="1" x14ac:dyDescent="0.2"/>
    <row r="4131" s="127" customFormat="1" x14ac:dyDescent="0.2"/>
    <row r="4132" s="127" customFormat="1" x14ac:dyDescent="0.2"/>
    <row r="4133" s="127" customFormat="1" x14ac:dyDescent="0.2"/>
    <row r="4134" s="127" customFormat="1" x14ac:dyDescent="0.2"/>
    <row r="4135" s="127" customFormat="1" x14ac:dyDescent="0.2"/>
    <row r="4136" s="127" customFormat="1" x14ac:dyDescent="0.2"/>
    <row r="4137" s="127" customFormat="1" x14ac:dyDescent="0.2"/>
    <row r="4138" s="127" customFormat="1" x14ac:dyDescent="0.2"/>
    <row r="4139" s="127" customFormat="1" x14ac:dyDescent="0.2"/>
    <row r="4140" s="127" customFormat="1" x14ac:dyDescent="0.2"/>
    <row r="4141" s="127" customFormat="1" x14ac:dyDescent="0.2"/>
    <row r="4142" s="127" customFormat="1" x14ac:dyDescent="0.2"/>
    <row r="4143" s="127" customFormat="1" x14ac:dyDescent="0.2"/>
    <row r="4144" s="127" customFormat="1" x14ac:dyDescent="0.2"/>
    <row r="4145" s="127" customFormat="1" x14ac:dyDescent="0.2"/>
    <row r="4146" s="127" customFormat="1" x14ac:dyDescent="0.2"/>
    <row r="4147" s="127" customFormat="1" x14ac:dyDescent="0.2"/>
    <row r="4148" s="127" customFormat="1" x14ac:dyDescent="0.2"/>
    <row r="4149" s="127" customFormat="1" x14ac:dyDescent="0.2"/>
    <row r="4150" s="127" customFormat="1" x14ac:dyDescent="0.2"/>
    <row r="4151" s="127" customFormat="1" x14ac:dyDescent="0.2"/>
    <row r="4152" s="127" customFormat="1" x14ac:dyDescent="0.2"/>
    <row r="4153" s="127" customFormat="1" x14ac:dyDescent="0.2"/>
    <row r="4154" s="127" customFormat="1" x14ac:dyDescent="0.2"/>
    <row r="4155" s="127" customFormat="1" x14ac:dyDescent="0.2"/>
    <row r="4156" s="127" customFormat="1" x14ac:dyDescent="0.2"/>
    <row r="4157" s="127" customFormat="1" x14ac:dyDescent="0.2"/>
    <row r="4158" s="127" customFormat="1" x14ac:dyDescent="0.2"/>
    <row r="4159" s="127" customFormat="1" x14ac:dyDescent="0.2"/>
    <row r="4160" s="127" customFormat="1" x14ac:dyDescent="0.2"/>
    <row r="4161" s="127" customFormat="1" x14ac:dyDescent="0.2"/>
    <row r="4162" s="127" customFormat="1" x14ac:dyDescent="0.2"/>
    <row r="4163" s="127" customFormat="1" x14ac:dyDescent="0.2"/>
    <row r="4164" s="127" customFormat="1" x14ac:dyDescent="0.2"/>
    <row r="4165" s="127" customFormat="1" x14ac:dyDescent="0.2"/>
    <row r="4166" s="127" customFormat="1" x14ac:dyDescent="0.2"/>
    <row r="4167" s="127" customFormat="1" x14ac:dyDescent="0.2"/>
    <row r="4168" s="127" customFormat="1" x14ac:dyDescent="0.2"/>
    <row r="4169" s="127" customFormat="1" x14ac:dyDescent="0.2"/>
    <row r="4170" s="127" customFormat="1" x14ac:dyDescent="0.2"/>
    <row r="4171" s="127" customFormat="1" x14ac:dyDescent="0.2"/>
    <row r="4172" s="127" customFormat="1" x14ac:dyDescent="0.2"/>
    <row r="4173" s="127" customFormat="1" x14ac:dyDescent="0.2"/>
    <row r="4174" s="127" customFormat="1" x14ac:dyDescent="0.2"/>
    <row r="4175" s="127" customFormat="1" x14ac:dyDescent="0.2"/>
    <row r="4176" s="127" customFormat="1" x14ac:dyDescent="0.2"/>
    <row r="4177" s="127" customFormat="1" x14ac:dyDescent="0.2"/>
    <row r="4178" s="127" customFormat="1" x14ac:dyDescent="0.2"/>
    <row r="4179" s="127" customFormat="1" x14ac:dyDescent="0.2"/>
    <row r="4180" s="127" customFormat="1" x14ac:dyDescent="0.2"/>
    <row r="4181" s="127" customFormat="1" x14ac:dyDescent="0.2"/>
    <row r="4182" s="127" customFormat="1" x14ac:dyDescent="0.2"/>
    <row r="4183" s="127" customFormat="1" x14ac:dyDescent="0.2"/>
    <row r="4184" s="127" customFormat="1" x14ac:dyDescent="0.2"/>
    <row r="4185" s="127" customFormat="1" x14ac:dyDescent="0.2"/>
    <row r="4186" s="127" customFormat="1" x14ac:dyDescent="0.2"/>
    <row r="4187" s="127" customFormat="1" x14ac:dyDescent="0.2"/>
    <row r="4188" s="127" customFormat="1" x14ac:dyDescent="0.2"/>
    <row r="4189" s="127" customFormat="1" x14ac:dyDescent="0.2"/>
    <row r="4190" s="127" customFormat="1" x14ac:dyDescent="0.2"/>
    <row r="4191" s="127" customFormat="1" x14ac:dyDescent="0.2"/>
    <row r="4192" s="127" customFormat="1" x14ac:dyDescent="0.2"/>
    <row r="4193" s="127" customFormat="1" x14ac:dyDescent="0.2"/>
    <row r="4194" s="127" customFormat="1" x14ac:dyDescent="0.2"/>
    <row r="4195" s="127" customFormat="1" x14ac:dyDescent="0.2"/>
    <row r="4196" s="127" customFormat="1" x14ac:dyDescent="0.2"/>
    <row r="4197" s="127" customFormat="1" x14ac:dyDescent="0.2"/>
    <row r="4198" s="127" customFormat="1" x14ac:dyDescent="0.2"/>
    <row r="4199" s="127" customFormat="1" x14ac:dyDescent="0.2"/>
    <row r="4200" s="127" customFormat="1" x14ac:dyDescent="0.2"/>
    <row r="4201" s="127" customFormat="1" x14ac:dyDescent="0.2"/>
    <row r="4202" s="127" customFormat="1" x14ac:dyDescent="0.2"/>
    <row r="4203" s="127" customFormat="1" x14ac:dyDescent="0.2"/>
    <row r="4204" s="127" customFormat="1" x14ac:dyDescent="0.2"/>
    <row r="4205" s="127" customFormat="1" x14ac:dyDescent="0.2"/>
    <row r="4206" s="127" customFormat="1" x14ac:dyDescent="0.2"/>
    <row r="4207" s="127" customFormat="1" x14ac:dyDescent="0.2"/>
    <row r="4208" s="127" customFormat="1" x14ac:dyDescent="0.2"/>
    <row r="4209" s="127" customFormat="1" x14ac:dyDescent="0.2"/>
    <row r="4210" s="127" customFormat="1" x14ac:dyDescent="0.2"/>
    <row r="4211" s="127" customFormat="1" x14ac:dyDescent="0.2"/>
    <row r="4212" s="127" customFormat="1" x14ac:dyDescent="0.2"/>
    <row r="4213" s="127" customFormat="1" x14ac:dyDescent="0.2"/>
    <row r="4214" s="127" customFormat="1" x14ac:dyDescent="0.2"/>
    <row r="4215" s="127" customFormat="1" x14ac:dyDescent="0.2"/>
    <row r="4216" s="127" customFormat="1" x14ac:dyDescent="0.2"/>
    <row r="4217" s="127" customFormat="1" x14ac:dyDescent="0.2"/>
    <row r="4218" s="127" customFormat="1" x14ac:dyDescent="0.2"/>
    <row r="4219" s="127" customFormat="1" x14ac:dyDescent="0.2"/>
    <row r="4220" s="127" customFormat="1" x14ac:dyDescent="0.2"/>
    <row r="4221" s="127" customFormat="1" x14ac:dyDescent="0.2"/>
    <row r="4222" s="127" customFormat="1" x14ac:dyDescent="0.2"/>
    <row r="4223" s="127" customFormat="1" x14ac:dyDescent="0.2"/>
    <row r="4224" s="127" customFormat="1" x14ac:dyDescent="0.2"/>
    <row r="4225" s="127" customFormat="1" x14ac:dyDescent="0.2"/>
    <row r="4226" s="127" customFormat="1" x14ac:dyDescent="0.2"/>
    <row r="4227" s="127" customFormat="1" x14ac:dyDescent="0.2"/>
    <row r="4228" s="127" customFormat="1" x14ac:dyDescent="0.2"/>
    <row r="4229" s="127" customFormat="1" x14ac:dyDescent="0.2"/>
    <row r="4230" s="127" customFormat="1" x14ac:dyDescent="0.2"/>
    <row r="4231" s="127" customFormat="1" x14ac:dyDescent="0.2"/>
    <row r="4232" s="127" customFormat="1" x14ac:dyDescent="0.2"/>
    <row r="4233" s="127" customFormat="1" x14ac:dyDescent="0.2"/>
    <row r="4234" s="127" customFormat="1" x14ac:dyDescent="0.2"/>
    <row r="4235" s="127" customFormat="1" x14ac:dyDescent="0.2"/>
    <row r="4236" s="127" customFormat="1" x14ac:dyDescent="0.2"/>
    <row r="4237" s="127" customFormat="1" x14ac:dyDescent="0.2"/>
    <row r="4238" s="127" customFormat="1" x14ac:dyDescent="0.2"/>
    <row r="4239" s="127" customFormat="1" x14ac:dyDescent="0.2"/>
    <row r="4240" s="127" customFormat="1" x14ac:dyDescent="0.2"/>
    <row r="4241" s="127" customFormat="1" x14ac:dyDescent="0.2"/>
    <row r="4242" s="127" customFormat="1" x14ac:dyDescent="0.2"/>
    <row r="4243" s="127" customFormat="1" x14ac:dyDescent="0.2"/>
    <row r="4244" s="127" customFormat="1" x14ac:dyDescent="0.2"/>
    <row r="4245" s="127" customFormat="1" x14ac:dyDescent="0.2"/>
    <row r="4246" s="127" customFormat="1" x14ac:dyDescent="0.2"/>
    <row r="4247" s="127" customFormat="1" x14ac:dyDescent="0.2"/>
    <row r="4248" s="127" customFormat="1" x14ac:dyDescent="0.2"/>
    <row r="4249" s="127" customFormat="1" x14ac:dyDescent="0.2"/>
    <row r="4250" s="127" customFormat="1" x14ac:dyDescent="0.2"/>
    <row r="4251" s="127" customFormat="1" x14ac:dyDescent="0.2"/>
    <row r="4252" s="127" customFormat="1" x14ac:dyDescent="0.2"/>
    <row r="4253" s="127" customFormat="1" x14ac:dyDescent="0.2"/>
    <row r="4254" s="127" customFormat="1" x14ac:dyDescent="0.2"/>
    <row r="4255" s="127" customFormat="1" x14ac:dyDescent="0.2"/>
    <row r="4256" s="127" customFormat="1" x14ac:dyDescent="0.2"/>
    <row r="4257" s="127" customFormat="1" x14ac:dyDescent="0.2"/>
    <row r="4258" s="127" customFormat="1" x14ac:dyDescent="0.2"/>
    <row r="4259" s="127" customFormat="1" x14ac:dyDescent="0.2"/>
    <row r="4260" s="127" customFormat="1" x14ac:dyDescent="0.2"/>
    <row r="4261" s="127" customFormat="1" x14ac:dyDescent="0.2"/>
    <row r="4262" s="127" customFormat="1" x14ac:dyDescent="0.2"/>
    <row r="4263" s="127" customFormat="1" x14ac:dyDescent="0.2"/>
    <row r="4264" s="127" customFormat="1" x14ac:dyDescent="0.2"/>
    <row r="4265" s="127" customFormat="1" x14ac:dyDescent="0.2"/>
    <row r="4266" s="127" customFormat="1" x14ac:dyDescent="0.2"/>
    <row r="4267" s="127" customFormat="1" x14ac:dyDescent="0.2"/>
    <row r="4268" s="127" customFormat="1" x14ac:dyDescent="0.2"/>
    <row r="4269" s="127" customFormat="1" x14ac:dyDescent="0.2"/>
    <row r="4270" s="127" customFormat="1" x14ac:dyDescent="0.2"/>
    <row r="4271" s="127" customFormat="1" x14ac:dyDescent="0.2"/>
    <row r="4272" s="127" customFormat="1" x14ac:dyDescent="0.2"/>
    <row r="4273" s="127" customFormat="1" x14ac:dyDescent="0.2"/>
    <row r="4274" s="127" customFormat="1" x14ac:dyDescent="0.2"/>
    <row r="4275" s="127" customFormat="1" x14ac:dyDescent="0.2"/>
    <row r="4276" s="127" customFormat="1" x14ac:dyDescent="0.2"/>
    <row r="4277" s="127" customFormat="1" x14ac:dyDescent="0.2"/>
    <row r="4278" s="127" customFormat="1" x14ac:dyDescent="0.2"/>
    <row r="4279" s="127" customFormat="1" x14ac:dyDescent="0.2"/>
    <row r="4280" s="127" customFormat="1" x14ac:dyDescent="0.2"/>
    <row r="4281" s="127" customFormat="1" x14ac:dyDescent="0.2"/>
    <row r="4282" s="127" customFormat="1" x14ac:dyDescent="0.2"/>
    <row r="4283" s="127" customFormat="1" x14ac:dyDescent="0.2"/>
    <row r="4284" s="127" customFormat="1" x14ac:dyDescent="0.2"/>
    <row r="4285" s="127" customFormat="1" x14ac:dyDescent="0.2"/>
    <row r="4286" s="127" customFormat="1" x14ac:dyDescent="0.2"/>
    <row r="4287" s="127" customFormat="1" x14ac:dyDescent="0.2"/>
    <row r="4288" s="127" customFormat="1" x14ac:dyDescent="0.2"/>
    <row r="4289" s="127" customFormat="1" x14ac:dyDescent="0.2"/>
    <row r="4290" s="127" customFormat="1" x14ac:dyDescent="0.2"/>
    <row r="4291" s="127" customFormat="1" x14ac:dyDescent="0.2"/>
    <row r="4292" s="127" customFormat="1" x14ac:dyDescent="0.2"/>
    <row r="4293" s="127" customFormat="1" x14ac:dyDescent="0.2"/>
    <row r="4294" s="127" customFormat="1" x14ac:dyDescent="0.2"/>
    <row r="4295" s="127" customFormat="1" x14ac:dyDescent="0.2"/>
    <row r="4296" s="127" customFormat="1" x14ac:dyDescent="0.2"/>
    <row r="4297" s="127" customFormat="1" x14ac:dyDescent="0.2"/>
    <row r="4298" s="127" customFormat="1" x14ac:dyDescent="0.2"/>
    <row r="4299" s="127" customFormat="1" x14ac:dyDescent="0.2"/>
    <row r="4300" s="127" customFormat="1" x14ac:dyDescent="0.2"/>
    <row r="4301" s="127" customFormat="1" x14ac:dyDescent="0.2"/>
    <row r="4302" s="127" customFormat="1" x14ac:dyDescent="0.2"/>
    <row r="4303" s="127" customFormat="1" x14ac:dyDescent="0.2"/>
    <row r="4304" s="127" customFormat="1" x14ac:dyDescent="0.2"/>
    <row r="4305" s="127" customFormat="1" x14ac:dyDescent="0.2"/>
    <row r="4306" s="127" customFormat="1" x14ac:dyDescent="0.2"/>
    <row r="4307" s="127" customFormat="1" x14ac:dyDescent="0.2"/>
    <row r="4308" s="127" customFormat="1" x14ac:dyDescent="0.2"/>
    <row r="4309" s="127" customFormat="1" x14ac:dyDescent="0.2"/>
    <row r="4310" s="127" customFormat="1" x14ac:dyDescent="0.2"/>
    <row r="4311" s="127" customFormat="1" x14ac:dyDescent="0.2"/>
    <row r="4312" s="127" customFormat="1" x14ac:dyDescent="0.2"/>
    <row r="4313" s="127" customFormat="1" x14ac:dyDescent="0.2"/>
    <row r="4314" s="127" customFormat="1" x14ac:dyDescent="0.2"/>
    <row r="4315" s="127" customFormat="1" x14ac:dyDescent="0.2"/>
    <row r="4316" s="127" customFormat="1" x14ac:dyDescent="0.2"/>
    <row r="4317" s="127" customFormat="1" x14ac:dyDescent="0.2"/>
    <row r="4318" s="127" customFormat="1" x14ac:dyDescent="0.2"/>
    <row r="4319" s="127" customFormat="1" x14ac:dyDescent="0.2"/>
    <row r="4320" s="127" customFormat="1" x14ac:dyDescent="0.2"/>
    <row r="4321" s="127" customFormat="1" x14ac:dyDescent="0.2"/>
    <row r="4322" s="127" customFormat="1" x14ac:dyDescent="0.2"/>
    <row r="4323" s="127" customFormat="1" x14ac:dyDescent="0.2"/>
    <row r="4324" s="127" customFormat="1" x14ac:dyDescent="0.2"/>
    <row r="4325" s="127" customFormat="1" x14ac:dyDescent="0.2"/>
    <row r="4326" s="127" customFormat="1" x14ac:dyDescent="0.2"/>
    <row r="4327" s="127" customFormat="1" x14ac:dyDescent="0.2"/>
    <row r="4328" s="127" customFormat="1" x14ac:dyDescent="0.2"/>
    <row r="4329" s="127" customFormat="1" x14ac:dyDescent="0.2"/>
    <row r="4330" s="127" customFormat="1" x14ac:dyDescent="0.2"/>
    <row r="4331" s="127" customFormat="1" x14ac:dyDescent="0.2"/>
    <row r="4332" s="127" customFormat="1" x14ac:dyDescent="0.2"/>
    <row r="4333" s="127" customFormat="1" x14ac:dyDescent="0.2"/>
    <row r="4334" s="127" customFormat="1" x14ac:dyDescent="0.2"/>
    <row r="4335" s="127" customFormat="1" x14ac:dyDescent="0.2"/>
    <row r="4336" s="127" customFormat="1" x14ac:dyDescent="0.2"/>
    <row r="4337" s="127" customFormat="1" x14ac:dyDescent="0.2"/>
    <row r="4338" s="127" customFormat="1" x14ac:dyDescent="0.2"/>
    <row r="4339" s="127" customFormat="1" x14ac:dyDescent="0.2"/>
    <row r="4340" s="127" customFormat="1" x14ac:dyDescent="0.2"/>
    <row r="4341" s="127" customFormat="1" x14ac:dyDescent="0.2"/>
    <row r="4342" s="127" customFormat="1" x14ac:dyDescent="0.2"/>
    <row r="4343" s="127" customFormat="1" x14ac:dyDescent="0.2"/>
    <row r="4344" s="127" customFormat="1" x14ac:dyDescent="0.2"/>
    <row r="4345" s="127" customFormat="1" x14ac:dyDescent="0.2"/>
    <row r="4346" s="127" customFormat="1" x14ac:dyDescent="0.2"/>
    <row r="4347" s="127" customFormat="1" x14ac:dyDescent="0.2"/>
    <row r="4348" s="127" customFormat="1" x14ac:dyDescent="0.2"/>
    <row r="4349" s="127" customFormat="1" x14ac:dyDescent="0.2"/>
    <row r="4350" s="127" customFormat="1" x14ac:dyDescent="0.2"/>
    <row r="4351" s="127" customFormat="1" x14ac:dyDescent="0.2"/>
    <row r="4352" s="127" customFormat="1" x14ac:dyDescent="0.2"/>
    <row r="4353" s="127" customFormat="1" x14ac:dyDescent="0.2"/>
    <row r="4354" s="127" customFormat="1" x14ac:dyDescent="0.2"/>
    <row r="4355" s="127" customFormat="1" x14ac:dyDescent="0.2"/>
    <row r="4356" s="127" customFormat="1" x14ac:dyDescent="0.2"/>
    <row r="4357" s="127" customFormat="1" x14ac:dyDescent="0.2"/>
    <row r="4358" s="127" customFormat="1" x14ac:dyDescent="0.2"/>
    <row r="4359" s="127" customFormat="1" x14ac:dyDescent="0.2"/>
    <row r="4360" s="127" customFormat="1" x14ac:dyDescent="0.2"/>
    <row r="4361" s="127" customFormat="1" x14ac:dyDescent="0.2"/>
    <row r="4362" s="127" customFormat="1" x14ac:dyDescent="0.2"/>
    <row r="4363" s="127" customFormat="1" x14ac:dyDescent="0.2"/>
    <row r="4364" s="127" customFormat="1" x14ac:dyDescent="0.2"/>
    <row r="4365" s="127" customFormat="1" x14ac:dyDescent="0.2"/>
    <row r="4366" s="127" customFormat="1" x14ac:dyDescent="0.2"/>
    <row r="4367" s="127" customFormat="1" x14ac:dyDescent="0.2"/>
    <row r="4368" s="127" customFormat="1" x14ac:dyDescent="0.2"/>
    <row r="4369" s="127" customFormat="1" x14ac:dyDescent="0.2"/>
    <row r="4370" s="127" customFormat="1" x14ac:dyDescent="0.2"/>
    <row r="4371" s="127" customFormat="1" x14ac:dyDescent="0.2"/>
    <row r="4372" s="127" customFormat="1" x14ac:dyDescent="0.2"/>
    <row r="4373" s="127" customFormat="1" x14ac:dyDescent="0.2"/>
    <row r="4374" s="127" customFormat="1" x14ac:dyDescent="0.2"/>
    <row r="4375" s="127" customFormat="1" x14ac:dyDescent="0.2"/>
    <row r="4376" s="127" customFormat="1" x14ac:dyDescent="0.2"/>
    <row r="4377" s="127" customFormat="1" x14ac:dyDescent="0.2"/>
    <row r="4378" s="127" customFormat="1" x14ac:dyDescent="0.2"/>
    <row r="4379" s="127" customFormat="1" x14ac:dyDescent="0.2"/>
    <row r="4380" s="127" customFormat="1" x14ac:dyDescent="0.2"/>
    <row r="4381" s="127" customFormat="1" x14ac:dyDescent="0.2"/>
    <row r="4382" s="127" customFormat="1" x14ac:dyDescent="0.2"/>
    <row r="4383" s="127" customFormat="1" x14ac:dyDescent="0.2"/>
    <row r="4384" s="127" customFormat="1" x14ac:dyDescent="0.2"/>
    <row r="4385" s="127" customFormat="1" x14ac:dyDescent="0.2"/>
    <row r="4386" s="127" customFormat="1" x14ac:dyDescent="0.2"/>
    <row r="4387" s="127" customFormat="1" x14ac:dyDescent="0.2"/>
    <row r="4388" s="127" customFormat="1" x14ac:dyDescent="0.2"/>
    <row r="4389" s="127" customFormat="1" x14ac:dyDescent="0.2"/>
    <row r="4390" s="127" customFormat="1" x14ac:dyDescent="0.2"/>
    <row r="4391" s="127" customFormat="1" x14ac:dyDescent="0.2"/>
    <row r="4392" s="127" customFormat="1" x14ac:dyDescent="0.2"/>
    <row r="4393" s="127" customFormat="1" x14ac:dyDescent="0.2"/>
    <row r="4394" s="127" customFormat="1" x14ac:dyDescent="0.2"/>
    <row r="4395" s="127" customFormat="1" x14ac:dyDescent="0.2"/>
    <row r="4396" s="127" customFormat="1" x14ac:dyDescent="0.2"/>
    <row r="4397" s="127" customFormat="1" x14ac:dyDescent="0.2"/>
    <row r="4398" s="127" customFormat="1" x14ac:dyDescent="0.2"/>
    <row r="4399" s="127" customFormat="1" x14ac:dyDescent="0.2"/>
    <row r="4400" s="127" customFormat="1" x14ac:dyDescent="0.2"/>
    <row r="4401" s="127" customFormat="1" x14ac:dyDescent="0.2"/>
    <row r="4402" s="127" customFormat="1" x14ac:dyDescent="0.2"/>
    <row r="4403" s="127" customFormat="1" x14ac:dyDescent="0.2"/>
    <row r="4404" s="127" customFormat="1" x14ac:dyDescent="0.2"/>
    <row r="4405" s="127" customFormat="1" x14ac:dyDescent="0.2"/>
    <row r="4406" s="127" customFormat="1" x14ac:dyDescent="0.2"/>
    <row r="4407" s="127" customFormat="1" x14ac:dyDescent="0.2"/>
    <row r="4408" s="127" customFormat="1" x14ac:dyDescent="0.2"/>
    <row r="4409" s="127" customFormat="1" x14ac:dyDescent="0.2"/>
    <row r="4410" s="127" customFormat="1" x14ac:dyDescent="0.2"/>
    <row r="4411" s="127" customFormat="1" x14ac:dyDescent="0.2"/>
    <row r="4412" s="127" customFormat="1" x14ac:dyDescent="0.2"/>
    <row r="4413" s="127" customFormat="1" x14ac:dyDescent="0.2"/>
    <row r="4414" s="127" customFormat="1" x14ac:dyDescent="0.2"/>
    <row r="4415" s="127" customFormat="1" x14ac:dyDescent="0.2"/>
    <row r="4416" s="127" customFormat="1" x14ac:dyDescent="0.2"/>
    <row r="4417" s="127" customFormat="1" x14ac:dyDescent="0.2"/>
    <row r="4418" s="127" customFormat="1" x14ac:dyDescent="0.2"/>
    <row r="4419" s="127" customFormat="1" x14ac:dyDescent="0.2"/>
    <row r="4420" s="127" customFormat="1" x14ac:dyDescent="0.2"/>
    <row r="4421" s="127" customFormat="1" x14ac:dyDescent="0.2"/>
    <row r="4422" s="127" customFormat="1" x14ac:dyDescent="0.2"/>
    <row r="4423" s="127" customFormat="1" x14ac:dyDescent="0.2"/>
    <row r="4424" s="127" customFormat="1" x14ac:dyDescent="0.2"/>
    <row r="4425" s="127" customFormat="1" x14ac:dyDescent="0.2"/>
    <row r="4426" s="127" customFormat="1" x14ac:dyDescent="0.2"/>
    <row r="4427" s="127" customFormat="1" x14ac:dyDescent="0.2"/>
    <row r="4428" s="127" customFormat="1" x14ac:dyDescent="0.2"/>
    <row r="4429" s="127" customFormat="1" x14ac:dyDescent="0.2"/>
    <row r="4430" s="127" customFormat="1" x14ac:dyDescent="0.2"/>
    <row r="4431" s="127" customFormat="1" x14ac:dyDescent="0.2"/>
    <row r="4432" s="127" customFormat="1" x14ac:dyDescent="0.2"/>
    <row r="4433" s="127" customFormat="1" x14ac:dyDescent="0.2"/>
    <row r="4434" s="127" customFormat="1" x14ac:dyDescent="0.2"/>
    <row r="4435" s="127" customFormat="1" x14ac:dyDescent="0.2"/>
    <row r="4436" s="127" customFormat="1" x14ac:dyDescent="0.2"/>
    <row r="4437" s="127" customFormat="1" x14ac:dyDescent="0.2"/>
    <row r="4438" s="127" customFormat="1" x14ac:dyDescent="0.2"/>
    <row r="4439" s="127" customFormat="1" x14ac:dyDescent="0.2"/>
    <row r="4440" s="127" customFormat="1" x14ac:dyDescent="0.2"/>
    <row r="4441" s="127" customFormat="1" x14ac:dyDescent="0.2"/>
    <row r="4442" s="127" customFormat="1" x14ac:dyDescent="0.2"/>
    <row r="4443" s="127" customFormat="1" x14ac:dyDescent="0.2"/>
    <row r="4444" s="127" customFormat="1" x14ac:dyDescent="0.2"/>
    <row r="4445" s="127" customFormat="1" x14ac:dyDescent="0.2"/>
    <row r="4446" s="127" customFormat="1" x14ac:dyDescent="0.2"/>
    <row r="4447" s="127" customFormat="1" x14ac:dyDescent="0.2"/>
    <row r="4448" s="127" customFormat="1" x14ac:dyDescent="0.2"/>
    <row r="4449" s="127" customFormat="1" x14ac:dyDescent="0.2"/>
    <row r="4450" s="127" customFormat="1" x14ac:dyDescent="0.2"/>
    <row r="4451" s="127" customFormat="1" x14ac:dyDescent="0.2"/>
    <row r="4452" s="127" customFormat="1" x14ac:dyDescent="0.2"/>
    <row r="4453" s="127" customFormat="1" x14ac:dyDescent="0.2"/>
    <row r="4454" s="127" customFormat="1" x14ac:dyDescent="0.2"/>
    <row r="4455" s="127" customFormat="1" x14ac:dyDescent="0.2"/>
    <row r="4456" s="127" customFormat="1" x14ac:dyDescent="0.2"/>
    <row r="4457" s="127" customFormat="1" x14ac:dyDescent="0.2"/>
    <row r="4458" s="127" customFormat="1" x14ac:dyDescent="0.2"/>
    <row r="4459" s="127" customFormat="1" x14ac:dyDescent="0.2"/>
    <row r="4460" s="127" customFormat="1" x14ac:dyDescent="0.2"/>
    <row r="4461" s="127" customFormat="1" x14ac:dyDescent="0.2"/>
    <row r="4462" s="127" customFormat="1" x14ac:dyDescent="0.2"/>
    <row r="4463" s="127" customFormat="1" x14ac:dyDescent="0.2"/>
    <row r="4464" s="127" customFormat="1" x14ac:dyDescent="0.2"/>
    <row r="4465" s="127" customFormat="1" x14ac:dyDescent="0.2"/>
    <row r="4466" s="127" customFormat="1" x14ac:dyDescent="0.2"/>
    <row r="4467" s="127" customFormat="1" x14ac:dyDescent="0.2"/>
    <row r="4468" s="127" customFormat="1" x14ac:dyDescent="0.2"/>
    <row r="4469" s="127" customFormat="1" x14ac:dyDescent="0.2"/>
    <row r="4470" s="127" customFormat="1" x14ac:dyDescent="0.2"/>
    <row r="4471" s="127" customFormat="1" x14ac:dyDescent="0.2"/>
    <row r="4472" s="127" customFormat="1" x14ac:dyDescent="0.2"/>
    <row r="4473" s="127" customFormat="1" x14ac:dyDescent="0.2"/>
    <row r="4474" s="127" customFormat="1" x14ac:dyDescent="0.2"/>
    <row r="4475" s="127" customFormat="1" x14ac:dyDescent="0.2"/>
    <row r="4476" s="127" customFormat="1" x14ac:dyDescent="0.2"/>
    <row r="4477" s="127" customFormat="1" x14ac:dyDescent="0.2"/>
    <row r="4478" s="127" customFormat="1" x14ac:dyDescent="0.2"/>
    <row r="4479" s="127" customFormat="1" x14ac:dyDescent="0.2"/>
    <row r="4480" s="127" customFormat="1" x14ac:dyDescent="0.2"/>
    <row r="4481" s="127" customFormat="1" x14ac:dyDescent="0.2"/>
    <row r="4482" s="127" customFormat="1" x14ac:dyDescent="0.2"/>
    <row r="4483" s="127" customFormat="1" x14ac:dyDescent="0.2"/>
    <row r="4484" s="127" customFormat="1" x14ac:dyDescent="0.2"/>
    <row r="4485" s="127" customFormat="1" x14ac:dyDescent="0.2"/>
    <row r="4486" s="127" customFormat="1" x14ac:dyDescent="0.2"/>
    <row r="4487" s="127" customFormat="1" x14ac:dyDescent="0.2"/>
    <row r="4488" s="127" customFormat="1" x14ac:dyDescent="0.2"/>
    <row r="4489" s="127" customFormat="1" x14ac:dyDescent="0.2"/>
    <row r="4490" s="127" customFormat="1" x14ac:dyDescent="0.2"/>
    <row r="4491" s="127" customFormat="1" x14ac:dyDescent="0.2"/>
    <row r="4492" s="127" customFormat="1" x14ac:dyDescent="0.2"/>
    <row r="4493" s="127" customFormat="1" x14ac:dyDescent="0.2"/>
    <row r="4494" s="127" customFormat="1" x14ac:dyDescent="0.2"/>
    <row r="4495" s="127" customFormat="1" x14ac:dyDescent="0.2"/>
    <row r="4496" s="127" customFormat="1" x14ac:dyDescent="0.2"/>
    <row r="4497" s="127" customFormat="1" x14ac:dyDescent="0.2"/>
    <row r="4498" s="127" customFormat="1" x14ac:dyDescent="0.2"/>
    <row r="4499" s="127" customFormat="1" x14ac:dyDescent="0.2"/>
    <row r="4500" s="127" customFormat="1" x14ac:dyDescent="0.2"/>
    <row r="4501" s="127" customFormat="1" x14ac:dyDescent="0.2"/>
    <row r="4502" s="127" customFormat="1" x14ac:dyDescent="0.2"/>
    <row r="4503" s="127" customFormat="1" x14ac:dyDescent="0.2"/>
    <row r="4504" s="127" customFormat="1" x14ac:dyDescent="0.2"/>
    <row r="4505" s="127" customFormat="1" x14ac:dyDescent="0.2"/>
    <row r="4506" s="127" customFormat="1" x14ac:dyDescent="0.2"/>
    <row r="4507" s="127" customFormat="1" x14ac:dyDescent="0.2"/>
    <row r="4508" s="127" customFormat="1" x14ac:dyDescent="0.2"/>
    <row r="4509" s="127" customFormat="1" x14ac:dyDescent="0.2"/>
    <row r="4510" s="127" customFormat="1" x14ac:dyDescent="0.2"/>
    <row r="4511" s="127" customFormat="1" x14ac:dyDescent="0.2"/>
    <row r="4512" s="127" customFormat="1" x14ac:dyDescent="0.2"/>
    <row r="4513" s="127" customFormat="1" x14ac:dyDescent="0.2"/>
    <row r="4514" s="127" customFormat="1" x14ac:dyDescent="0.2"/>
    <row r="4515" s="127" customFormat="1" x14ac:dyDescent="0.2"/>
    <row r="4516" s="127" customFormat="1" x14ac:dyDescent="0.2"/>
    <row r="4517" s="127" customFormat="1" x14ac:dyDescent="0.2"/>
    <row r="4518" s="127" customFormat="1" x14ac:dyDescent="0.2"/>
    <row r="4519" s="127" customFormat="1" x14ac:dyDescent="0.2"/>
    <row r="4520" s="127" customFormat="1" x14ac:dyDescent="0.2"/>
    <row r="4521" s="127" customFormat="1" x14ac:dyDescent="0.2"/>
    <row r="4522" s="127" customFormat="1" x14ac:dyDescent="0.2"/>
    <row r="4523" s="127" customFormat="1" x14ac:dyDescent="0.2"/>
    <row r="4524" s="127" customFormat="1" x14ac:dyDescent="0.2"/>
    <row r="4525" s="127" customFormat="1" x14ac:dyDescent="0.2"/>
    <row r="4526" s="127" customFormat="1" x14ac:dyDescent="0.2"/>
    <row r="4527" s="127" customFormat="1" x14ac:dyDescent="0.2"/>
    <row r="4528" s="127" customFormat="1" x14ac:dyDescent="0.2"/>
    <row r="4529" s="127" customFormat="1" x14ac:dyDescent="0.2"/>
    <row r="4530" s="127" customFormat="1" x14ac:dyDescent="0.2"/>
    <row r="4531" s="127" customFormat="1" x14ac:dyDescent="0.2"/>
    <row r="4532" s="127" customFormat="1" x14ac:dyDescent="0.2"/>
    <row r="4533" s="127" customFormat="1" x14ac:dyDescent="0.2"/>
    <row r="4534" s="127" customFormat="1" x14ac:dyDescent="0.2"/>
    <row r="4535" s="127" customFormat="1" x14ac:dyDescent="0.2"/>
    <row r="4536" s="127" customFormat="1" x14ac:dyDescent="0.2"/>
    <row r="4537" s="127" customFormat="1" x14ac:dyDescent="0.2"/>
    <row r="4538" s="127" customFormat="1" x14ac:dyDescent="0.2"/>
    <row r="4539" s="127" customFormat="1" x14ac:dyDescent="0.2"/>
    <row r="4540" s="127" customFormat="1" x14ac:dyDescent="0.2"/>
    <row r="4541" s="127" customFormat="1" x14ac:dyDescent="0.2"/>
    <row r="4542" s="127" customFormat="1" x14ac:dyDescent="0.2"/>
    <row r="4543" s="127" customFormat="1" x14ac:dyDescent="0.2"/>
    <row r="4544" s="127" customFormat="1" x14ac:dyDescent="0.2"/>
    <row r="4545" s="127" customFormat="1" x14ac:dyDescent="0.2"/>
    <row r="4546" s="127" customFormat="1" x14ac:dyDescent="0.2"/>
    <row r="4547" s="127" customFormat="1" x14ac:dyDescent="0.2"/>
    <row r="4548" s="127" customFormat="1" x14ac:dyDescent="0.2"/>
    <row r="4549" s="127" customFormat="1" x14ac:dyDescent="0.2"/>
    <row r="4550" s="127" customFormat="1" x14ac:dyDescent="0.2"/>
    <row r="4551" s="127" customFormat="1" x14ac:dyDescent="0.2"/>
    <row r="4552" s="127" customFormat="1" x14ac:dyDescent="0.2"/>
    <row r="4553" s="127" customFormat="1" x14ac:dyDescent="0.2"/>
    <row r="4554" s="127" customFormat="1" x14ac:dyDescent="0.2"/>
    <row r="4555" s="127" customFormat="1" x14ac:dyDescent="0.2"/>
    <row r="4556" s="127" customFormat="1" x14ac:dyDescent="0.2"/>
    <row r="4557" s="127" customFormat="1" x14ac:dyDescent="0.2"/>
    <row r="4558" s="127" customFormat="1" x14ac:dyDescent="0.2"/>
    <row r="4559" s="127" customFormat="1" x14ac:dyDescent="0.2"/>
    <row r="4560" s="127" customFormat="1" x14ac:dyDescent="0.2"/>
    <row r="4561" s="127" customFormat="1" x14ac:dyDescent="0.2"/>
    <row r="4562" s="127" customFormat="1" x14ac:dyDescent="0.2"/>
    <row r="4563" s="127" customFormat="1" x14ac:dyDescent="0.2"/>
    <row r="4564" s="127" customFormat="1" x14ac:dyDescent="0.2"/>
    <row r="4565" s="127" customFormat="1" x14ac:dyDescent="0.2"/>
    <row r="4566" s="127" customFormat="1" x14ac:dyDescent="0.2"/>
    <row r="4567" s="127" customFormat="1" x14ac:dyDescent="0.2"/>
    <row r="4568" s="127" customFormat="1" x14ac:dyDescent="0.2"/>
    <row r="4569" s="127" customFormat="1" x14ac:dyDescent="0.2"/>
    <row r="4570" s="127" customFormat="1" x14ac:dyDescent="0.2"/>
    <row r="4571" s="127" customFormat="1" x14ac:dyDescent="0.2"/>
    <row r="4572" s="127" customFormat="1" x14ac:dyDescent="0.2"/>
    <row r="4573" s="127" customFormat="1" x14ac:dyDescent="0.2"/>
    <row r="4574" s="127" customFormat="1" x14ac:dyDescent="0.2"/>
    <row r="4575" s="127" customFormat="1" x14ac:dyDescent="0.2"/>
    <row r="4576" s="127" customFormat="1" x14ac:dyDescent="0.2"/>
    <row r="4577" s="127" customFormat="1" x14ac:dyDescent="0.2"/>
    <row r="4578" s="127" customFormat="1" x14ac:dyDescent="0.2"/>
    <row r="4579" s="127" customFormat="1" x14ac:dyDescent="0.2"/>
    <row r="4580" s="127" customFormat="1" x14ac:dyDescent="0.2"/>
    <row r="4581" s="127" customFormat="1" x14ac:dyDescent="0.2"/>
    <row r="4582" s="127" customFormat="1" x14ac:dyDescent="0.2"/>
    <row r="4583" s="127" customFormat="1" x14ac:dyDescent="0.2"/>
    <row r="4584" s="127" customFormat="1" x14ac:dyDescent="0.2"/>
    <row r="4585" s="127" customFormat="1" x14ac:dyDescent="0.2"/>
    <row r="4586" s="127" customFormat="1" x14ac:dyDescent="0.2"/>
    <row r="4587" s="127" customFormat="1" x14ac:dyDescent="0.2"/>
    <row r="4588" s="127" customFormat="1" x14ac:dyDescent="0.2"/>
    <row r="4589" s="127" customFormat="1" x14ac:dyDescent="0.2"/>
    <row r="4590" s="127" customFormat="1" x14ac:dyDescent="0.2"/>
    <row r="4591" s="127" customFormat="1" x14ac:dyDescent="0.2"/>
    <row r="4592" s="127" customFormat="1" x14ac:dyDescent="0.2"/>
    <row r="4593" s="127" customFormat="1" x14ac:dyDescent="0.2"/>
    <row r="4594" s="127" customFormat="1" x14ac:dyDescent="0.2"/>
    <row r="4595" s="127" customFormat="1" x14ac:dyDescent="0.2"/>
    <row r="4596" s="127" customFormat="1" x14ac:dyDescent="0.2"/>
    <row r="4597" s="127" customFormat="1" x14ac:dyDescent="0.2"/>
    <row r="4598" s="127" customFormat="1" x14ac:dyDescent="0.2"/>
    <row r="4599" s="127" customFormat="1" x14ac:dyDescent="0.2"/>
    <row r="4600" s="127" customFormat="1" x14ac:dyDescent="0.2"/>
    <row r="4601" s="127" customFormat="1" x14ac:dyDescent="0.2"/>
    <row r="4602" s="127" customFormat="1" x14ac:dyDescent="0.2"/>
    <row r="4603" s="127" customFormat="1" x14ac:dyDescent="0.2"/>
    <row r="4604" s="127" customFormat="1" x14ac:dyDescent="0.2"/>
    <row r="4605" s="127" customFormat="1" x14ac:dyDescent="0.2"/>
    <row r="4606" s="127" customFormat="1" x14ac:dyDescent="0.2"/>
    <row r="4607" s="127" customFormat="1" x14ac:dyDescent="0.2"/>
    <row r="4608" s="127" customFormat="1" x14ac:dyDescent="0.2"/>
    <row r="4609" s="127" customFormat="1" x14ac:dyDescent="0.2"/>
    <row r="4610" s="127" customFormat="1" x14ac:dyDescent="0.2"/>
    <row r="4611" s="127" customFormat="1" x14ac:dyDescent="0.2"/>
    <row r="4612" s="127" customFormat="1" x14ac:dyDescent="0.2"/>
    <row r="4613" s="127" customFormat="1" x14ac:dyDescent="0.2"/>
    <row r="4614" s="127" customFormat="1" x14ac:dyDescent="0.2"/>
    <row r="4615" s="127" customFormat="1" x14ac:dyDescent="0.2"/>
    <row r="4616" s="127" customFormat="1" x14ac:dyDescent="0.2"/>
    <row r="4617" s="127" customFormat="1" x14ac:dyDescent="0.2"/>
    <row r="4618" s="127" customFormat="1" x14ac:dyDescent="0.2"/>
    <row r="4619" s="127" customFormat="1" x14ac:dyDescent="0.2"/>
    <row r="4620" s="127" customFormat="1" x14ac:dyDescent="0.2"/>
    <row r="4621" s="127" customFormat="1" x14ac:dyDescent="0.2"/>
    <row r="4622" s="127" customFormat="1" x14ac:dyDescent="0.2"/>
    <row r="4623" s="127" customFormat="1" x14ac:dyDescent="0.2"/>
    <row r="4624" s="127" customFormat="1" x14ac:dyDescent="0.2"/>
    <row r="4625" s="127" customFormat="1" x14ac:dyDescent="0.2"/>
    <row r="4626" s="127" customFormat="1" x14ac:dyDescent="0.2"/>
    <row r="4627" s="127" customFormat="1" x14ac:dyDescent="0.2"/>
    <row r="4628" s="127" customFormat="1" x14ac:dyDescent="0.2"/>
    <row r="4629" s="127" customFormat="1" x14ac:dyDescent="0.2"/>
    <row r="4630" s="127" customFormat="1" x14ac:dyDescent="0.2"/>
    <row r="4631" s="127" customFormat="1" x14ac:dyDescent="0.2"/>
    <row r="4632" s="127" customFormat="1" x14ac:dyDescent="0.2"/>
    <row r="4633" s="127" customFormat="1" x14ac:dyDescent="0.2"/>
    <row r="4634" s="127" customFormat="1" x14ac:dyDescent="0.2"/>
    <row r="4635" s="127" customFormat="1" x14ac:dyDescent="0.2"/>
    <row r="4636" s="127" customFormat="1" x14ac:dyDescent="0.2"/>
    <row r="4637" s="127" customFormat="1" x14ac:dyDescent="0.2"/>
    <row r="4638" s="127" customFormat="1" x14ac:dyDescent="0.2"/>
    <row r="4639" s="127" customFormat="1" x14ac:dyDescent="0.2"/>
    <row r="4640" s="127" customFormat="1" x14ac:dyDescent="0.2"/>
    <row r="4641" s="127" customFormat="1" x14ac:dyDescent="0.2"/>
    <row r="4642" s="127" customFormat="1" x14ac:dyDescent="0.2"/>
    <row r="4643" s="127" customFormat="1" x14ac:dyDescent="0.2"/>
    <row r="4644" s="127" customFormat="1" x14ac:dyDescent="0.2"/>
    <row r="4645" s="127" customFormat="1" x14ac:dyDescent="0.2"/>
    <row r="4646" s="127" customFormat="1" x14ac:dyDescent="0.2"/>
    <row r="4647" s="127" customFormat="1" x14ac:dyDescent="0.2"/>
    <row r="4648" s="127" customFormat="1" x14ac:dyDescent="0.2"/>
    <row r="4649" s="127" customFormat="1" x14ac:dyDescent="0.2"/>
    <row r="4650" s="127" customFormat="1" x14ac:dyDescent="0.2"/>
    <row r="4651" s="127" customFormat="1" x14ac:dyDescent="0.2"/>
    <row r="4652" s="127" customFormat="1" x14ac:dyDescent="0.2"/>
    <row r="4653" s="127" customFormat="1" x14ac:dyDescent="0.2"/>
    <row r="4654" s="127" customFormat="1" x14ac:dyDescent="0.2"/>
    <row r="4655" s="127" customFormat="1" x14ac:dyDescent="0.2"/>
    <row r="4656" s="127" customFormat="1" x14ac:dyDescent="0.2"/>
    <row r="4657" s="127" customFormat="1" x14ac:dyDescent="0.2"/>
    <row r="4658" s="127" customFormat="1" x14ac:dyDescent="0.2"/>
    <row r="4659" s="127" customFormat="1" x14ac:dyDescent="0.2"/>
    <row r="4660" s="127" customFormat="1" x14ac:dyDescent="0.2"/>
    <row r="4661" s="127" customFormat="1" x14ac:dyDescent="0.2"/>
    <row r="4662" s="127" customFormat="1" x14ac:dyDescent="0.2"/>
    <row r="4663" s="127" customFormat="1" x14ac:dyDescent="0.2"/>
    <row r="4664" s="127" customFormat="1" x14ac:dyDescent="0.2"/>
    <row r="4665" s="127" customFormat="1" x14ac:dyDescent="0.2"/>
    <row r="4666" s="127" customFormat="1" x14ac:dyDescent="0.2"/>
    <row r="4667" s="127" customFormat="1" x14ac:dyDescent="0.2"/>
    <row r="4668" s="127" customFormat="1" x14ac:dyDescent="0.2"/>
    <row r="4669" s="127" customFormat="1" x14ac:dyDescent="0.2"/>
    <row r="4670" s="127" customFormat="1" x14ac:dyDescent="0.2"/>
    <row r="4671" s="127" customFormat="1" x14ac:dyDescent="0.2"/>
    <row r="4672" s="127" customFormat="1" x14ac:dyDescent="0.2"/>
    <row r="4673" s="127" customFormat="1" x14ac:dyDescent="0.2"/>
    <row r="4674" s="127" customFormat="1" x14ac:dyDescent="0.2"/>
    <row r="4675" s="127" customFormat="1" x14ac:dyDescent="0.2"/>
    <row r="4676" s="127" customFormat="1" x14ac:dyDescent="0.2"/>
    <row r="4677" s="127" customFormat="1" x14ac:dyDescent="0.2"/>
    <row r="4678" s="127" customFormat="1" x14ac:dyDescent="0.2"/>
    <row r="4679" s="127" customFormat="1" x14ac:dyDescent="0.2"/>
    <row r="4680" s="127" customFormat="1" x14ac:dyDescent="0.2"/>
    <row r="4681" s="127" customFormat="1" x14ac:dyDescent="0.2"/>
    <row r="4682" s="127" customFormat="1" x14ac:dyDescent="0.2"/>
    <row r="4683" s="127" customFormat="1" x14ac:dyDescent="0.2"/>
    <row r="4684" s="127" customFormat="1" x14ac:dyDescent="0.2"/>
    <row r="4685" s="127" customFormat="1" x14ac:dyDescent="0.2"/>
    <row r="4686" s="127" customFormat="1" x14ac:dyDescent="0.2"/>
    <row r="4687" s="127" customFormat="1" x14ac:dyDescent="0.2"/>
    <row r="4688" s="127" customFormat="1" x14ac:dyDescent="0.2"/>
    <row r="4689" s="127" customFormat="1" x14ac:dyDescent="0.2"/>
    <row r="4690" s="127" customFormat="1" x14ac:dyDescent="0.2"/>
    <row r="4691" s="127" customFormat="1" x14ac:dyDescent="0.2"/>
    <row r="4692" s="127" customFormat="1" x14ac:dyDescent="0.2"/>
    <row r="4693" s="127" customFormat="1" x14ac:dyDescent="0.2"/>
    <row r="4694" s="127" customFormat="1" x14ac:dyDescent="0.2"/>
    <row r="4695" s="127" customFormat="1" x14ac:dyDescent="0.2"/>
    <row r="4696" s="127" customFormat="1" x14ac:dyDescent="0.2"/>
    <row r="4697" s="127" customFormat="1" x14ac:dyDescent="0.2"/>
    <row r="4698" s="127" customFormat="1" x14ac:dyDescent="0.2"/>
    <row r="4699" s="127" customFormat="1" x14ac:dyDescent="0.2"/>
    <row r="4700" s="127" customFormat="1" x14ac:dyDescent="0.2"/>
    <row r="4701" s="127" customFormat="1" x14ac:dyDescent="0.2"/>
    <row r="4702" s="127" customFormat="1" x14ac:dyDescent="0.2"/>
    <row r="4703" s="127" customFormat="1" x14ac:dyDescent="0.2"/>
    <row r="4704" s="127" customFormat="1" x14ac:dyDescent="0.2"/>
    <row r="4705" s="127" customFormat="1" x14ac:dyDescent="0.2"/>
    <row r="4706" s="127" customFormat="1" x14ac:dyDescent="0.2"/>
    <row r="4707" s="127" customFormat="1" x14ac:dyDescent="0.2"/>
    <row r="4708" s="127" customFormat="1" x14ac:dyDescent="0.2"/>
    <row r="4709" s="127" customFormat="1" x14ac:dyDescent="0.2"/>
    <row r="4710" s="127" customFormat="1" x14ac:dyDescent="0.2"/>
    <row r="4711" s="127" customFormat="1" x14ac:dyDescent="0.2"/>
    <row r="4712" s="127" customFormat="1" x14ac:dyDescent="0.2"/>
    <row r="4713" s="127" customFormat="1" x14ac:dyDescent="0.2"/>
    <row r="4714" s="127" customFormat="1" x14ac:dyDescent="0.2"/>
    <row r="4715" s="127" customFormat="1" x14ac:dyDescent="0.2"/>
    <row r="4716" s="127" customFormat="1" x14ac:dyDescent="0.2"/>
    <row r="4717" s="127" customFormat="1" x14ac:dyDescent="0.2"/>
    <row r="4718" s="127" customFormat="1" x14ac:dyDescent="0.2"/>
    <row r="4719" s="127" customFormat="1" x14ac:dyDescent="0.2"/>
    <row r="4720" s="127" customFormat="1" x14ac:dyDescent="0.2"/>
    <row r="4721" s="127" customFormat="1" x14ac:dyDescent="0.2"/>
    <row r="4722" s="127" customFormat="1" x14ac:dyDescent="0.2"/>
    <row r="4723" s="127" customFormat="1" x14ac:dyDescent="0.2"/>
    <row r="4724" s="127" customFormat="1" x14ac:dyDescent="0.2"/>
    <row r="4725" s="127" customFormat="1" x14ac:dyDescent="0.2"/>
    <row r="4726" s="127" customFormat="1" x14ac:dyDescent="0.2"/>
    <row r="4727" s="127" customFormat="1" x14ac:dyDescent="0.2"/>
    <row r="4728" s="127" customFormat="1" x14ac:dyDescent="0.2"/>
    <row r="4729" s="127" customFormat="1" x14ac:dyDescent="0.2"/>
    <row r="4730" s="127" customFormat="1" x14ac:dyDescent="0.2"/>
    <row r="4731" s="127" customFormat="1" x14ac:dyDescent="0.2"/>
    <row r="4732" s="127" customFormat="1" x14ac:dyDescent="0.2"/>
    <row r="4733" s="127" customFormat="1" x14ac:dyDescent="0.2"/>
    <row r="4734" s="127" customFormat="1" x14ac:dyDescent="0.2"/>
    <row r="4735" s="127" customFormat="1" x14ac:dyDescent="0.2"/>
    <row r="4736" s="127" customFormat="1" x14ac:dyDescent="0.2"/>
    <row r="4737" s="127" customFormat="1" x14ac:dyDescent="0.2"/>
    <row r="4738" s="127" customFormat="1" x14ac:dyDescent="0.2"/>
    <row r="4739" s="127" customFormat="1" x14ac:dyDescent="0.2"/>
    <row r="4740" s="127" customFormat="1" x14ac:dyDescent="0.2"/>
    <row r="4741" s="127" customFormat="1" x14ac:dyDescent="0.2"/>
    <row r="4742" s="127" customFormat="1" x14ac:dyDescent="0.2"/>
    <row r="4743" s="127" customFormat="1" x14ac:dyDescent="0.2"/>
    <row r="4744" s="127" customFormat="1" x14ac:dyDescent="0.2"/>
    <row r="4745" s="127" customFormat="1" x14ac:dyDescent="0.2"/>
    <row r="4746" s="127" customFormat="1" x14ac:dyDescent="0.2"/>
    <row r="4747" s="127" customFormat="1" x14ac:dyDescent="0.2"/>
    <row r="4748" s="127" customFormat="1" x14ac:dyDescent="0.2"/>
    <row r="4749" s="127" customFormat="1" x14ac:dyDescent="0.2"/>
    <row r="4750" s="127" customFormat="1" x14ac:dyDescent="0.2"/>
    <row r="4751" s="127" customFormat="1" x14ac:dyDescent="0.2"/>
    <row r="4752" s="127" customFormat="1" x14ac:dyDescent="0.2"/>
    <row r="4753" s="127" customFormat="1" x14ac:dyDescent="0.2"/>
    <row r="4754" s="127" customFormat="1" x14ac:dyDescent="0.2"/>
    <row r="4755" s="127" customFormat="1" x14ac:dyDescent="0.2"/>
    <row r="4756" s="127" customFormat="1" x14ac:dyDescent="0.2"/>
    <row r="4757" s="127" customFormat="1" x14ac:dyDescent="0.2"/>
    <row r="4758" s="127" customFormat="1" x14ac:dyDescent="0.2"/>
    <row r="4759" s="127" customFormat="1" x14ac:dyDescent="0.2"/>
    <row r="4760" s="127" customFormat="1" x14ac:dyDescent="0.2"/>
    <row r="4761" s="127" customFormat="1" x14ac:dyDescent="0.2"/>
    <row r="4762" s="127" customFormat="1" x14ac:dyDescent="0.2"/>
    <row r="4763" s="127" customFormat="1" x14ac:dyDescent="0.2"/>
    <row r="4764" s="127" customFormat="1" x14ac:dyDescent="0.2"/>
    <row r="4765" s="127" customFormat="1" x14ac:dyDescent="0.2"/>
    <row r="4766" s="127" customFormat="1" x14ac:dyDescent="0.2"/>
    <row r="4767" s="127" customFormat="1" x14ac:dyDescent="0.2"/>
    <row r="4768" s="127" customFormat="1" x14ac:dyDescent="0.2"/>
    <row r="4769" s="127" customFormat="1" x14ac:dyDescent="0.2"/>
    <row r="4770" s="127" customFormat="1" x14ac:dyDescent="0.2"/>
    <row r="4771" s="127" customFormat="1" x14ac:dyDescent="0.2"/>
    <row r="4772" s="127" customFormat="1" x14ac:dyDescent="0.2"/>
    <row r="4773" s="127" customFormat="1" x14ac:dyDescent="0.2"/>
    <row r="4774" s="127" customFormat="1" x14ac:dyDescent="0.2"/>
    <row r="4775" s="127" customFormat="1" x14ac:dyDescent="0.2"/>
    <row r="4776" s="127" customFormat="1" x14ac:dyDescent="0.2"/>
    <row r="4777" s="127" customFormat="1" x14ac:dyDescent="0.2"/>
    <row r="4778" s="127" customFormat="1" x14ac:dyDescent="0.2"/>
    <row r="4779" s="127" customFormat="1" x14ac:dyDescent="0.2"/>
    <row r="4780" s="127" customFormat="1" x14ac:dyDescent="0.2"/>
    <row r="4781" s="127" customFormat="1" x14ac:dyDescent="0.2"/>
    <row r="4782" s="127" customFormat="1" x14ac:dyDescent="0.2"/>
    <row r="4783" s="127" customFormat="1" x14ac:dyDescent="0.2"/>
    <row r="4784" s="127" customFormat="1" x14ac:dyDescent="0.2"/>
    <row r="4785" s="127" customFormat="1" x14ac:dyDescent="0.2"/>
    <row r="4786" s="127" customFormat="1" x14ac:dyDescent="0.2"/>
    <row r="4787" s="127" customFormat="1" x14ac:dyDescent="0.2"/>
    <row r="4788" s="127" customFormat="1" x14ac:dyDescent="0.2"/>
    <row r="4789" s="127" customFormat="1" x14ac:dyDescent="0.2"/>
    <row r="4790" s="127" customFormat="1" x14ac:dyDescent="0.2"/>
    <row r="4791" s="127" customFormat="1" x14ac:dyDescent="0.2"/>
    <row r="4792" s="127" customFormat="1" x14ac:dyDescent="0.2"/>
    <row r="4793" s="127" customFormat="1" x14ac:dyDescent="0.2"/>
    <row r="4794" s="127" customFormat="1" x14ac:dyDescent="0.2"/>
    <row r="4795" s="127" customFormat="1" x14ac:dyDescent="0.2"/>
    <row r="4796" s="127" customFormat="1" x14ac:dyDescent="0.2"/>
    <row r="4797" s="127" customFormat="1" x14ac:dyDescent="0.2"/>
    <row r="4798" s="127" customFormat="1" x14ac:dyDescent="0.2"/>
    <row r="4799" s="127" customFormat="1" x14ac:dyDescent="0.2"/>
    <row r="4800" s="127" customFormat="1" x14ac:dyDescent="0.2"/>
    <row r="4801" s="127" customFormat="1" x14ac:dyDescent="0.2"/>
    <row r="4802" s="127" customFormat="1" x14ac:dyDescent="0.2"/>
    <row r="4803" s="127" customFormat="1" x14ac:dyDescent="0.2"/>
    <row r="4804" s="127" customFormat="1" x14ac:dyDescent="0.2"/>
    <row r="4805" s="127" customFormat="1" x14ac:dyDescent="0.2"/>
    <row r="4806" s="127" customFormat="1" x14ac:dyDescent="0.2"/>
    <row r="4807" s="127" customFormat="1" x14ac:dyDescent="0.2"/>
    <row r="4808" s="127" customFormat="1" x14ac:dyDescent="0.2"/>
    <row r="4809" s="127" customFormat="1" x14ac:dyDescent="0.2"/>
    <row r="4810" s="127" customFormat="1" x14ac:dyDescent="0.2"/>
    <row r="4811" s="127" customFormat="1" x14ac:dyDescent="0.2"/>
    <row r="4812" s="127" customFormat="1" x14ac:dyDescent="0.2"/>
    <row r="4813" s="127" customFormat="1" x14ac:dyDescent="0.2"/>
    <row r="4814" s="127" customFormat="1" x14ac:dyDescent="0.2"/>
    <row r="4815" s="127" customFormat="1" x14ac:dyDescent="0.2"/>
    <row r="4816" s="127" customFormat="1" x14ac:dyDescent="0.2"/>
    <row r="4817" s="127" customFormat="1" x14ac:dyDescent="0.2"/>
    <row r="4818" s="127" customFormat="1" x14ac:dyDescent="0.2"/>
    <row r="4819" s="127" customFormat="1" x14ac:dyDescent="0.2"/>
    <row r="4820" s="127" customFormat="1" x14ac:dyDescent="0.2"/>
    <row r="4821" s="127" customFormat="1" x14ac:dyDescent="0.2"/>
    <row r="4822" s="127" customFormat="1" x14ac:dyDescent="0.2"/>
    <row r="4823" s="127" customFormat="1" x14ac:dyDescent="0.2"/>
    <row r="4824" s="127" customFormat="1" x14ac:dyDescent="0.2"/>
    <row r="4825" s="127" customFormat="1" x14ac:dyDescent="0.2"/>
    <row r="4826" s="127" customFormat="1" x14ac:dyDescent="0.2"/>
    <row r="4827" s="127" customFormat="1" x14ac:dyDescent="0.2"/>
    <row r="4828" s="127" customFormat="1" x14ac:dyDescent="0.2"/>
    <row r="4829" s="127" customFormat="1" x14ac:dyDescent="0.2"/>
    <row r="4830" s="127" customFormat="1" x14ac:dyDescent="0.2"/>
    <row r="4831" s="127" customFormat="1" x14ac:dyDescent="0.2"/>
    <row r="4832" s="127" customFormat="1" x14ac:dyDescent="0.2"/>
    <row r="4833" s="127" customFormat="1" x14ac:dyDescent="0.2"/>
    <row r="4834" s="127" customFormat="1" x14ac:dyDescent="0.2"/>
    <row r="4835" s="127" customFormat="1" x14ac:dyDescent="0.2"/>
    <row r="4836" s="127" customFormat="1" x14ac:dyDescent="0.2"/>
    <row r="4837" s="127" customFormat="1" x14ac:dyDescent="0.2"/>
    <row r="4838" s="127" customFormat="1" x14ac:dyDescent="0.2"/>
    <row r="4839" s="127" customFormat="1" x14ac:dyDescent="0.2"/>
    <row r="4840" s="127" customFormat="1" x14ac:dyDescent="0.2"/>
    <row r="4841" s="127" customFormat="1" x14ac:dyDescent="0.2"/>
    <row r="4842" s="127" customFormat="1" x14ac:dyDescent="0.2"/>
    <row r="4843" s="127" customFormat="1" x14ac:dyDescent="0.2"/>
    <row r="4844" s="127" customFormat="1" x14ac:dyDescent="0.2"/>
    <row r="4845" s="127" customFormat="1" x14ac:dyDescent="0.2"/>
    <row r="4846" s="127" customFormat="1" x14ac:dyDescent="0.2"/>
    <row r="4847" s="127" customFormat="1" x14ac:dyDescent="0.2"/>
    <row r="4848" s="127" customFormat="1" x14ac:dyDescent="0.2"/>
    <row r="4849" s="127" customFormat="1" x14ac:dyDescent="0.2"/>
    <row r="4850" s="127" customFormat="1" x14ac:dyDescent="0.2"/>
    <row r="4851" s="127" customFormat="1" x14ac:dyDescent="0.2"/>
    <row r="4852" s="127" customFormat="1" x14ac:dyDescent="0.2"/>
    <row r="4853" s="127" customFormat="1" x14ac:dyDescent="0.2"/>
    <row r="4854" s="127" customFormat="1" x14ac:dyDescent="0.2"/>
    <row r="4855" s="127" customFormat="1" x14ac:dyDescent="0.2"/>
    <row r="4856" s="127" customFormat="1" x14ac:dyDescent="0.2"/>
    <row r="4857" s="127" customFormat="1" x14ac:dyDescent="0.2"/>
    <row r="4858" s="127" customFormat="1" x14ac:dyDescent="0.2"/>
    <row r="4859" s="127" customFormat="1" x14ac:dyDescent="0.2"/>
    <row r="4860" s="127" customFormat="1" x14ac:dyDescent="0.2"/>
    <row r="4861" s="127" customFormat="1" x14ac:dyDescent="0.2"/>
    <row r="4862" s="127" customFormat="1" x14ac:dyDescent="0.2"/>
    <row r="4863" s="127" customFormat="1" x14ac:dyDescent="0.2"/>
    <row r="4864" s="127" customFormat="1" x14ac:dyDescent="0.2"/>
    <row r="4865" s="127" customFormat="1" x14ac:dyDescent="0.2"/>
    <row r="4866" s="127" customFormat="1" x14ac:dyDescent="0.2"/>
    <row r="4867" s="127" customFormat="1" x14ac:dyDescent="0.2"/>
    <row r="4868" s="127" customFormat="1" x14ac:dyDescent="0.2"/>
    <row r="4869" s="127" customFormat="1" x14ac:dyDescent="0.2"/>
    <row r="4870" s="127" customFormat="1" x14ac:dyDescent="0.2"/>
    <row r="4871" s="127" customFormat="1" x14ac:dyDescent="0.2"/>
    <row r="4872" s="127" customFormat="1" x14ac:dyDescent="0.2"/>
    <row r="4873" s="127" customFormat="1" x14ac:dyDescent="0.2"/>
    <row r="4874" s="127" customFormat="1" x14ac:dyDescent="0.2"/>
    <row r="4875" s="127" customFormat="1" x14ac:dyDescent="0.2"/>
    <row r="4876" s="127" customFormat="1" x14ac:dyDescent="0.2"/>
    <row r="4877" s="127" customFormat="1" x14ac:dyDescent="0.2"/>
    <row r="4878" s="127" customFormat="1" x14ac:dyDescent="0.2"/>
    <row r="4879" s="127" customFormat="1" x14ac:dyDescent="0.2"/>
    <row r="4880" s="127" customFormat="1" x14ac:dyDescent="0.2"/>
    <row r="4881" s="127" customFormat="1" x14ac:dyDescent="0.2"/>
    <row r="4882" s="127" customFormat="1" x14ac:dyDescent="0.2"/>
    <row r="4883" s="127" customFormat="1" x14ac:dyDescent="0.2"/>
    <row r="4884" s="127" customFormat="1" x14ac:dyDescent="0.2"/>
    <row r="4885" s="127" customFormat="1" x14ac:dyDescent="0.2"/>
    <row r="4886" s="127" customFormat="1" x14ac:dyDescent="0.2"/>
    <row r="4887" s="127" customFormat="1" x14ac:dyDescent="0.2"/>
    <row r="4888" s="127" customFormat="1" x14ac:dyDescent="0.2"/>
    <row r="4889" s="127" customFormat="1" x14ac:dyDescent="0.2"/>
    <row r="4890" s="127" customFormat="1" x14ac:dyDescent="0.2"/>
    <row r="4891" s="127" customFormat="1" x14ac:dyDescent="0.2"/>
    <row r="4892" s="127" customFormat="1" x14ac:dyDescent="0.2"/>
    <row r="4893" s="127" customFormat="1" x14ac:dyDescent="0.2"/>
    <row r="4894" s="127" customFormat="1" x14ac:dyDescent="0.2"/>
    <row r="4895" s="127" customFormat="1" x14ac:dyDescent="0.2"/>
    <row r="4896" s="127" customFormat="1" x14ac:dyDescent="0.2"/>
    <row r="4897" s="127" customFormat="1" x14ac:dyDescent="0.2"/>
    <row r="4898" s="127" customFormat="1" x14ac:dyDescent="0.2"/>
    <row r="4899" s="127" customFormat="1" x14ac:dyDescent="0.2"/>
    <row r="4900" s="127" customFormat="1" x14ac:dyDescent="0.2"/>
    <row r="4901" s="127" customFormat="1" x14ac:dyDescent="0.2"/>
    <row r="4902" s="127" customFormat="1" x14ac:dyDescent="0.2"/>
    <row r="4903" s="127" customFormat="1" x14ac:dyDescent="0.2"/>
    <row r="4904" s="127" customFormat="1" x14ac:dyDescent="0.2"/>
    <row r="4905" s="127" customFormat="1" x14ac:dyDescent="0.2"/>
    <row r="4906" s="127" customFormat="1" x14ac:dyDescent="0.2"/>
    <row r="4907" s="127" customFormat="1" x14ac:dyDescent="0.2"/>
    <row r="4908" s="127" customFormat="1" x14ac:dyDescent="0.2"/>
    <row r="4909" s="127" customFormat="1" x14ac:dyDescent="0.2"/>
    <row r="4910" s="127" customFormat="1" x14ac:dyDescent="0.2"/>
    <row r="4911" s="127" customFormat="1" x14ac:dyDescent="0.2"/>
    <row r="4912" s="127" customFormat="1" x14ac:dyDescent="0.2"/>
    <row r="4913" s="127" customFormat="1" x14ac:dyDescent="0.2"/>
    <row r="4914" s="127" customFormat="1" x14ac:dyDescent="0.2"/>
    <row r="4915" s="127" customFormat="1" x14ac:dyDescent="0.2"/>
    <row r="4916" s="127" customFormat="1" x14ac:dyDescent="0.2"/>
    <row r="4917" s="127" customFormat="1" x14ac:dyDescent="0.2"/>
    <row r="4918" s="127" customFormat="1" x14ac:dyDescent="0.2"/>
    <row r="4919" s="127" customFormat="1" x14ac:dyDescent="0.2"/>
    <row r="4920" s="127" customFormat="1" x14ac:dyDescent="0.2"/>
    <row r="4921" s="127" customFormat="1" x14ac:dyDescent="0.2"/>
    <row r="4922" s="127" customFormat="1" x14ac:dyDescent="0.2"/>
    <row r="4923" s="127" customFormat="1" x14ac:dyDescent="0.2"/>
    <row r="4924" s="127" customFormat="1" x14ac:dyDescent="0.2"/>
    <row r="4925" s="127" customFormat="1" x14ac:dyDescent="0.2"/>
    <row r="4926" s="127" customFormat="1" x14ac:dyDescent="0.2"/>
    <row r="4927" s="127" customFormat="1" x14ac:dyDescent="0.2"/>
    <row r="4928" s="127" customFormat="1" x14ac:dyDescent="0.2"/>
    <row r="4929" s="127" customFormat="1" x14ac:dyDescent="0.2"/>
    <row r="4930" s="127" customFormat="1" x14ac:dyDescent="0.2"/>
    <row r="4931" s="127" customFormat="1" x14ac:dyDescent="0.2"/>
    <row r="4932" s="127" customFormat="1" x14ac:dyDescent="0.2"/>
    <row r="4933" s="127" customFormat="1" x14ac:dyDescent="0.2"/>
    <row r="4934" s="127" customFormat="1" x14ac:dyDescent="0.2"/>
    <row r="4935" s="127" customFormat="1" x14ac:dyDescent="0.2"/>
    <row r="4936" s="127" customFormat="1" x14ac:dyDescent="0.2"/>
    <row r="4937" s="127" customFormat="1" x14ac:dyDescent="0.2"/>
    <row r="4938" s="127" customFormat="1" x14ac:dyDescent="0.2"/>
    <row r="4939" s="127" customFormat="1" x14ac:dyDescent="0.2"/>
    <row r="4940" s="127" customFormat="1" x14ac:dyDescent="0.2"/>
    <row r="4941" s="127" customFormat="1" x14ac:dyDescent="0.2"/>
    <row r="4942" s="127" customFormat="1" x14ac:dyDescent="0.2"/>
    <row r="4943" s="127" customFormat="1" x14ac:dyDescent="0.2"/>
    <row r="4944" s="127" customFormat="1" x14ac:dyDescent="0.2"/>
    <row r="4945" s="127" customFormat="1" x14ac:dyDescent="0.2"/>
    <row r="4946" s="127" customFormat="1" x14ac:dyDescent="0.2"/>
    <row r="4947" s="127" customFormat="1" x14ac:dyDescent="0.2"/>
    <row r="4948" s="127" customFormat="1" x14ac:dyDescent="0.2"/>
    <row r="4949" s="127" customFormat="1" x14ac:dyDescent="0.2"/>
    <row r="4950" s="127" customFormat="1" x14ac:dyDescent="0.2"/>
    <row r="4951" s="127" customFormat="1" x14ac:dyDescent="0.2"/>
    <row r="4952" s="127" customFormat="1" x14ac:dyDescent="0.2"/>
    <row r="4953" s="127" customFormat="1" x14ac:dyDescent="0.2"/>
    <row r="4954" s="127" customFormat="1" x14ac:dyDescent="0.2"/>
    <row r="4955" s="127" customFormat="1" x14ac:dyDescent="0.2"/>
    <row r="4956" s="127" customFormat="1" x14ac:dyDescent="0.2"/>
    <row r="4957" s="127" customFormat="1" x14ac:dyDescent="0.2"/>
    <row r="4958" s="127" customFormat="1" x14ac:dyDescent="0.2"/>
    <row r="4959" s="127" customFormat="1" x14ac:dyDescent="0.2"/>
    <row r="4960" s="127" customFormat="1" x14ac:dyDescent="0.2"/>
    <row r="4961" s="127" customFormat="1" x14ac:dyDescent="0.2"/>
    <row r="4962" s="127" customFormat="1" x14ac:dyDescent="0.2"/>
    <row r="4963" s="127" customFormat="1" x14ac:dyDescent="0.2"/>
    <row r="4964" s="127" customFormat="1" x14ac:dyDescent="0.2"/>
    <row r="4965" s="127" customFormat="1" x14ac:dyDescent="0.2"/>
    <row r="4966" s="127" customFormat="1" x14ac:dyDescent="0.2"/>
    <row r="4967" s="127" customFormat="1" x14ac:dyDescent="0.2"/>
    <row r="4968" s="127" customFormat="1" x14ac:dyDescent="0.2"/>
    <row r="4969" s="127" customFormat="1" x14ac:dyDescent="0.2"/>
    <row r="4970" s="127" customFormat="1" x14ac:dyDescent="0.2"/>
    <row r="4971" s="127" customFormat="1" x14ac:dyDescent="0.2"/>
    <row r="4972" s="127" customFormat="1" x14ac:dyDescent="0.2"/>
    <row r="4973" s="127" customFormat="1" x14ac:dyDescent="0.2"/>
    <row r="4974" s="127" customFormat="1" x14ac:dyDescent="0.2"/>
    <row r="4975" s="127" customFormat="1" x14ac:dyDescent="0.2"/>
    <row r="4976" s="127" customFormat="1" x14ac:dyDescent="0.2"/>
    <row r="4977" s="127" customFormat="1" x14ac:dyDescent="0.2"/>
    <row r="4978" s="127" customFormat="1" x14ac:dyDescent="0.2"/>
    <row r="4979" s="127" customFormat="1" x14ac:dyDescent="0.2"/>
    <row r="4980" s="127" customFormat="1" x14ac:dyDescent="0.2"/>
    <row r="4981" s="127" customFormat="1" x14ac:dyDescent="0.2"/>
    <row r="4982" s="127" customFormat="1" x14ac:dyDescent="0.2"/>
    <row r="4983" s="127" customFormat="1" x14ac:dyDescent="0.2"/>
    <row r="4984" s="127" customFormat="1" x14ac:dyDescent="0.2"/>
    <row r="4985" s="127" customFormat="1" x14ac:dyDescent="0.2"/>
    <row r="4986" s="127" customFormat="1" x14ac:dyDescent="0.2"/>
    <row r="4987" s="127" customFormat="1" x14ac:dyDescent="0.2"/>
    <row r="4988" s="127" customFormat="1" x14ac:dyDescent="0.2"/>
    <row r="4989" s="127" customFormat="1" x14ac:dyDescent="0.2"/>
    <row r="4990" s="127" customFormat="1" x14ac:dyDescent="0.2"/>
    <row r="4991" s="127" customFormat="1" x14ac:dyDescent="0.2"/>
    <row r="4992" s="127" customFormat="1" x14ac:dyDescent="0.2"/>
    <row r="4993" s="127" customFormat="1" x14ac:dyDescent="0.2"/>
    <row r="4994" s="127" customFormat="1" x14ac:dyDescent="0.2"/>
    <row r="4995" s="127" customFormat="1" x14ac:dyDescent="0.2"/>
    <row r="4996" s="127" customFormat="1" x14ac:dyDescent="0.2"/>
    <row r="4997" s="127" customFormat="1" x14ac:dyDescent="0.2"/>
    <row r="4998" s="127" customFormat="1" x14ac:dyDescent="0.2"/>
    <row r="4999" s="127" customFormat="1" x14ac:dyDescent="0.2"/>
    <row r="5000" s="127" customFormat="1" x14ac:dyDescent="0.2"/>
    <row r="5001" s="127" customFormat="1" x14ac:dyDescent="0.2"/>
    <row r="5002" s="127" customFormat="1" x14ac:dyDescent="0.2"/>
    <row r="5003" s="127" customFormat="1" x14ac:dyDescent="0.2"/>
    <row r="5004" s="127" customFormat="1" x14ac:dyDescent="0.2"/>
    <row r="5005" s="127" customFormat="1" x14ac:dyDescent="0.2"/>
    <row r="5006" s="127" customFormat="1" x14ac:dyDescent="0.2"/>
    <row r="5007" s="127" customFormat="1" x14ac:dyDescent="0.2"/>
    <row r="5008" s="127" customFormat="1" x14ac:dyDescent="0.2"/>
    <row r="5009" s="127" customFormat="1" x14ac:dyDescent="0.2"/>
    <row r="5010" s="127" customFormat="1" x14ac:dyDescent="0.2"/>
    <row r="5011" s="127" customFormat="1" x14ac:dyDescent="0.2"/>
    <row r="5012" s="127" customFormat="1" x14ac:dyDescent="0.2"/>
    <row r="5013" s="127" customFormat="1" x14ac:dyDescent="0.2"/>
    <row r="5014" s="127" customFormat="1" x14ac:dyDescent="0.2"/>
    <row r="5015" s="127" customFormat="1" x14ac:dyDescent="0.2"/>
    <row r="5016" s="127" customFormat="1" x14ac:dyDescent="0.2"/>
    <row r="5017" s="127" customFormat="1" x14ac:dyDescent="0.2"/>
    <row r="5018" s="127" customFormat="1" x14ac:dyDescent="0.2"/>
    <row r="5019" s="127" customFormat="1" x14ac:dyDescent="0.2"/>
    <row r="5020" s="127" customFormat="1" x14ac:dyDescent="0.2"/>
    <row r="5021" s="127" customFormat="1" x14ac:dyDescent="0.2"/>
    <row r="5022" s="127" customFormat="1" x14ac:dyDescent="0.2"/>
    <row r="5023" s="127" customFormat="1" x14ac:dyDescent="0.2"/>
    <row r="5024" s="127" customFormat="1" x14ac:dyDescent="0.2"/>
    <row r="5025" s="127" customFormat="1" x14ac:dyDescent="0.2"/>
    <row r="5026" s="127" customFormat="1" x14ac:dyDescent="0.2"/>
    <row r="5027" s="127" customFormat="1" x14ac:dyDescent="0.2"/>
    <row r="5028" s="127" customFormat="1" x14ac:dyDescent="0.2"/>
    <row r="5029" s="127" customFormat="1" x14ac:dyDescent="0.2"/>
    <row r="5030" s="127" customFormat="1" x14ac:dyDescent="0.2"/>
    <row r="5031" s="127" customFormat="1" x14ac:dyDescent="0.2"/>
    <row r="5032" s="127" customFormat="1" x14ac:dyDescent="0.2"/>
    <row r="5033" s="127" customFormat="1" x14ac:dyDescent="0.2"/>
    <row r="5034" s="127" customFormat="1" x14ac:dyDescent="0.2"/>
    <row r="5035" s="127" customFormat="1" x14ac:dyDescent="0.2"/>
    <row r="5036" s="127" customFormat="1" x14ac:dyDescent="0.2"/>
    <row r="5037" s="127" customFormat="1" x14ac:dyDescent="0.2"/>
    <row r="5038" s="127" customFormat="1" x14ac:dyDescent="0.2"/>
    <row r="5039" s="127" customFormat="1" x14ac:dyDescent="0.2"/>
    <row r="5040" s="127" customFormat="1" x14ac:dyDescent="0.2"/>
    <row r="5041" s="127" customFormat="1" x14ac:dyDescent="0.2"/>
    <row r="5042" s="127" customFormat="1" x14ac:dyDescent="0.2"/>
    <row r="5043" s="127" customFormat="1" x14ac:dyDescent="0.2"/>
    <row r="5044" s="127" customFormat="1" x14ac:dyDescent="0.2"/>
    <row r="5045" s="127" customFormat="1" x14ac:dyDescent="0.2"/>
    <row r="5046" s="127" customFormat="1" x14ac:dyDescent="0.2"/>
    <row r="5047" s="127" customFormat="1" x14ac:dyDescent="0.2"/>
    <row r="5048" s="127" customFormat="1" x14ac:dyDescent="0.2"/>
    <row r="5049" s="127" customFormat="1" x14ac:dyDescent="0.2"/>
    <row r="5050" s="127" customFormat="1" x14ac:dyDescent="0.2"/>
    <row r="5051" s="127" customFormat="1" x14ac:dyDescent="0.2"/>
    <row r="5052" s="127" customFormat="1" x14ac:dyDescent="0.2"/>
    <row r="5053" s="127" customFormat="1" x14ac:dyDescent="0.2"/>
    <row r="5054" s="127" customFormat="1" x14ac:dyDescent="0.2"/>
    <row r="5055" s="127" customFormat="1" x14ac:dyDescent="0.2"/>
    <row r="5056" s="127" customFormat="1" x14ac:dyDescent="0.2"/>
    <row r="5057" s="127" customFormat="1" x14ac:dyDescent="0.2"/>
    <row r="5058" s="127" customFormat="1" x14ac:dyDescent="0.2"/>
    <row r="5059" s="127" customFormat="1" x14ac:dyDescent="0.2"/>
    <row r="5060" s="127" customFormat="1" x14ac:dyDescent="0.2"/>
    <row r="5061" s="127" customFormat="1" x14ac:dyDescent="0.2"/>
    <row r="5062" s="127" customFormat="1" x14ac:dyDescent="0.2"/>
    <row r="5063" s="127" customFormat="1" x14ac:dyDescent="0.2"/>
    <row r="5064" s="127" customFormat="1" x14ac:dyDescent="0.2"/>
    <row r="5065" s="127" customFormat="1" x14ac:dyDescent="0.2"/>
    <row r="5066" s="127" customFormat="1" x14ac:dyDescent="0.2"/>
    <row r="5067" s="127" customFormat="1" x14ac:dyDescent="0.2"/>
    <row r="5068" s="127" customFormat="1" x14ac:dyDescent="0.2"/>
    <row r="5069" s="127" customFormat="1" x14ac:dyDescent="0.2"/>
    <row r="5070" s="127" customFormat="1" x14ac:dyDescent="0.2"/>
    <row r="5071" s="127" customFormat="1" x14ac:dyDescent="0.2"/>
    <row r="5072" s="127" customFormat="1" x14ac:dyDescent="0.2"/>
    <row r="5073" s="127" customFormat="1" x14ac:dyDescent="0.2"/>
    <row r="5074" s="127" customFormat="1" x14ac:dyDescent="0.2"/>
    <row r="5075" s="127" customFormat="1" x14ac:dyDescent="0.2"/>
    <row r="5076" s="127" customFormat="1" x14ac:dyDescent="0.2"/>
    <row r="5077" s="127" customFormat="1" x14ac:dyDescent="0.2"/>
    <row r="5078" s="127" customFormat="1" x14ac:dyDescent="0.2"/>
    <row r="5079" s="127" customFormat="1" x14ac:dyDescent="0.2"/>
    <row r="5080" s="127" customFormat="1" x14ac:dyDescent="0.2"/>
    <row r="5081" s="127" customFormat="1" x14ac:dyDescent="0.2"/>
    <row r="5082" s="127" customFormat="1" x14ac:dyDescent="0.2"/>
    <row r="5083" s="127" customFormat="1" x14ac:dyDescent="0.2"/>
    <row r="5084" s="127" customFormat="1" x14ac:dyDescent="0.2"/>
    <row r="5085" s="127" customFormat="1" x14ac:dyDescent="0.2"/>
    <row r="5086" s="127" customFormat="1" x14ac:dyDescent="0.2"/>
    <row r="5087" s="127" customFormat="1" x14ac:dyDescent="0.2"/>
    <row r="5088" s="127" customFormat="1" x14ac:dyDescent="0.2"/>
    <row r="5089" s="127" customFormat="1" x14ac:dyDescent="0.2"/>
    <row r="5090" s="127" customFormat="1" x14ac:dyDescent="0.2"/>
    <row r="5091" s="127" customFormat="1" x14ac:dyDescent="0.2"/>
    <row r="5092" s="127" customFormat="1" x14ac:dyDescent="0.2"/>
    <row r="5093" s="127" customFormat="1" x14ac:dyDescent="0.2"/>
    <row r="5094" s="127" customFormat="1" x14ac:dyDescent="0.2"/>
    <row r="5095" s="127" customFormat="1" x14ac:dyDescent="0.2"/>
    <row r="5096" s="127" customFormat="1" x14ac:dyDescent="0.2"/>
    <row r="5097" s="127" customFormat="1" x14ac:dyDescent="0.2"/>
    <row r="5098" s="127" customFormat="1" x14ac:dyDescent="0.2"/>
    <row r="5099" s="127" customFormat="1" x14ac:dyDescent="0.2"/>
    <row r="5100" s="127" customFormat="1" x14ac:dyDescent="0.2"/>
    <row r="5101" s="127" customFormat="1" x14ac:dyDescent="0.2"/>
    <row r="5102" s="127" customFormat="1" x14ac:dyDescent="0.2"/>
    <row r="5103" s="127" customFormat="1" x14ac:dyDescent="0.2"/>
    <row r="5104" s="127" customFormat="1" x14ac:dyDescent="0.2"/>
    <row r="5105" s="127" customFormat="1" x14ac:dyDescent="0.2"/>
    <row r="5106" s="127" customFormat="1" x14ac:dyDescent="0.2"/>
    <row r="5107" s="127" customFormat="1" x14ac:dyDescent="0.2"/>
    <row r="5108" s="127" customFormat="1" x14ac:dyDescent="0.2"/>
    <row r="5109" s="127" customFormat="1" x14ac:dyDescent="0.2"/>
    <row r="5110" s="127" customFormat="1" x14ac:dyDescent="0.2"/>
    <row r="5111" s="127" customFormat="1" x14ac:dyDescent="0.2"/>
    <row r="5112" s="127" customFormat="1" x14ac:dyDescent="0.2"/>
    <row r="5113" s="127" customFormat="1" x14ac:dyDescent="0.2"/>
    <row r="5114" s="127" customFormat="1" x14ac:dyDescent="0.2"/>
    <row r="5115" s="127" customFormat="1" x14ac:dyDescent="0.2"/>
    <row r="5116" s="127" customFormat="1" x14ac:dyDescent="0.2"/>
    <row r="5117" s="127" customFormat="1" x14ac:dyDescent="0.2"/>
    <row r="5118" s="127" customFormat="1" x14ac:dyDescent="0.2"/>
    <row r="5119" s="127" customFormat="1" x14ac:dyDescent="0.2"/>
    <row r="5120" s="127" customFormat="1" x14ac:dyDescent="0.2"/>
    <row r="5121" s="127" customFormat="1" x14ac:dyDescent="0.2"/>
    <row r="5122" s="127" customFormat="1" x14ac:dyDescent="0.2"/>
    <row r="5123" s="127" customFormat="1" x14ac:dyDescent="0.2"/>
    <row r="5124" s="127" customFormat="1" x14ac:dyDescent="0.2"/>
    <row r="5125" s="127" customFormat="1" x14ac:dyDescent="0.2"/>
    <row r="5126" s="127" customFormat="1" x14ac:dyDescent="0.2"/>
    <row r="5127" s="127" customFormat="1" x14ac:dyDescent="0.2"/>
    <row r="5128" s="127" customFormat="1" x14ac:dyDescent="0.2"/>
    <row r="5129" s="127" customFormat="1" x14ac:dyDescent="0.2"/>
    <row r="5130" s="127" customFormat="1" x14ac:dyDescent="0.2"/>
    <row r="5131" s="127" customFormat="1" x14ac:dyDescent="0.2"/>
    <row r="5132" s="127" customFormat="1" x14ac:dyDescent="0.2"/>
    <row r="5133" s="127" customFormat="1" x14ac:dyDescent="0.2"/>
    <row r="5134" s="127" customFormat="1" x14ac:dyDescent="0.2"/>
    <row r="5135" s="127" customFormat="1" x14ac:dyDescent="0.2"/>
    <row r="5136" s="127" customFormat="1" x14ac:dyDescent="0.2"/>
    <row r="5137" s="127" customFormat="1" x14ac:dyDescent="0.2"/>
    <row r="5138" s="127" customFormat="1" x14ac:dyDescent="0.2"/>
    <row r="5139" s="127" customFormat="1" x14ac:dyDescent="0.2"/>
    <row r="5140" s="127" customFormat="1" x14ac:dyDescent="0.2"/>
    <row r="5141" s="127" customFormat="1" x14ac:dyDescent="0.2"/>
    <row r="5142" s="127" customFormat="1" x14ac:dyDescent="0.2"/>
    <row r="5143" s="127" customFormat="1" x14ac:dyDescent="0.2"/>
    <row r="5144" s="127" customFormat="1" x14ac:dyDescent="0.2"/>
    <row r="5145" s="127" customFormat="1" x14ac:dyDescent="0.2"/>
    <row r="5146" s="127" customFormat="1" x14ac:dyDescent="0.2"/>
    <row r="5147" s="127" customFormat="1" x14ac:dyDescent="0.2"/>
    <row r="5148" s="127" customFormat="1" x14ac:dyDescent="0.2"/>
    <row r="5149" s="127" customFormat="1" x14ac:dyDescent="0.2"/>
    <row r="5150" s="127" customFormat="1" x14ac:dyDescent="0.2"/>
    <row r="5151" s="127" customFormat="1" x14ac:dyDescent="0.2"/>
    <row r="5152" s="127" customFormat="1" x14ac:dyDescent="0.2"/>
    <row r="5153" s="127" customFormat="1" x14ac:dyDescent="0.2"/>
    <row r="5154" s="127" customFormat="1" x14ac:dyDescent="0.2"/>
    <row r="5155" s="127" customFormat="1" x14ac:dyDescent="0.2"/>
    <row r="5156" s="127" customFormat="1" x14ac:dyDescent="0.2"/>
    <row r="5157" s="127" customFormat="1" x14ac:dyDescent="0.2"/>
    <row r="5158" s="127" customFormat="1" x14ac:dyDescent="0.2"/>
    <row r="5159" s="127" customFormat="1" x14ac:dyDescent="0.2"/>
    <row r="5160" s="127" customFormat="1" x14ac:dyDescent="0.2"/>
    <row r="5161" s="127" customFormat="1" x14ac:dyDescent="0.2"/>
    <row r="5162" s="127" customFormat="1" x14ac:dyDescent="0.2"/>
    <row r="5163" s="127" customFormat="1" x14ac:dyDescent="0.2"/>
    <row r="5164" s="127" customFormat="1" x14ac:dyDescent="0.2"/>
    <row r="5165" s="127" customFormat="1" x14ac:dyDescent="0.2"/>
    <row r="5166" s="127" customFormat="1" x14ac:dyDescent="0.2"/>
    <row r="5167" s="127" customFormat="1" x14ac:dyDescent="0.2"/>
    <row r="5168" s="127" customFormat="1" x14ac:dyDescent="0.2"/>
    <row r="5169" s="127" customFormat="1" x14ac:dyDescent="0.2"/>
    <row r="5170" s="127" customFormat="1" x14ac:dyDescent="0.2"/>
    <row r="5171" s="127" customFormat="1" x14ac:dyDescent="0.2"/>
    <row r="5172" s="127" customFormat="1" x14ac:dyDescent="0.2"/>
    <row r="5173" s="127" customFormat="1" x14ac:dyDescent="0.2"/>
    <row r="5174" s="127" customFormat="1" x14ac:dyDescent="0.2"/>
    <row r="5175" s="127" customFormat="1" x14ac:dyDescent="0.2"/>
    <row r="5176" s="127" customFormat="1" x14ac:dyDescent="0.2"/>
    <row r="5177" s="127" customFormat="1" x14ac:dyDescent="0.2"/>
    <row r="5178" s="127" customFormat="1" x14ac:dyDescent="0.2"/>
    <row r="5179" s="127" customFormat="1" x14ac:dyDescent="0.2"/>
    <row r="5180" s="127" customFormat="1" x14ac:dyDescent="0.2"/>
    <row r="5181" s="127" customFormat="1" x14ac:dyDescent="0.2"/>
    <row r="5182" s="127" customFormat="1" x14ac:dyDescent="0.2"/>
    <row r="5183" s="127" customFormat="1" x14ac:dyDescent="0.2"/>
    <row r="5184" s="127" customFormat="1" x14ac:dyDescent="0.2"/>
    <row r="5185" s="127" customFormat="1" x14ac:dyDescent="0.2"/>
    <row r="5186" s="127" customFormat="1" x14ac:dyDescent="0.2"/>
    <row r="5187" s="127" customFormat="1" x14ac:dyDescent="0.2"/>
    <row r="5188" s="127" customFormat="1" x14ac:dyDescent="0.2"/>
    <row r="5189" s="127" customFormat="1" x14ac:dyDescent="0.2"/>
    <row r="5190" s="127" customFormat="1" x14ac:dyDescent="0.2"/>
    <row r="5191" s="127" customFormat="1" x14ac:dyDescent="0.2"/>
    <row r="5192" s="127" customFormat="1" x14ac:dyDescent="0.2"/>
    <row r="5193" s="127" customFormat="1" x14ac:dyDescent="0.2"/>
    <row r="5194" s="127" customFormat="1" x14ac:dyDescent="0.2"/>
    <row r="5195" s="127" customFormat="1" x14ac:dyDescent="0.2"/>
    <row r="5196" s="127" customFormat="1" x14ac:dyDescent="0.2"/>
    <row r="5197" s="127" customFormat="1" x14ac:dyDescent="0.2"/>
    <row r="5198" s="127" customFormat="1" x14ac:dyDescent="0.2"/>
    <row r="5199" s="127" customFormat="1" x14ac:dyDescent="0.2"/>
    <row r="5200" s="127" customFormat="1" x14ac:dyDescent="0.2"/>
    <row r="5201" s="127" customFormat="1" x14ac:dyDescent="0.2"/>
    <row r="5202" s="127" customFormat="1" x14ac:dyDescent="0.2"/>
    <row r="5203" s="127" customFormat="1" x14ac:dyDescent="0.2"/>
    <row r="5204" s="127" customFormat="1" x14ac:dyDescent="0.2"/>
    <row r="5205" s="127" customFormat="1" x14ac:dyDescent="0.2"/>
    <row r="5206" s="127" customFormat="1" x14ac:dyDescent="0.2"/>
    <row r="5207" s="127" customFormat="1" x14ac:dyDescent="0.2"/>
    <row r="5208" s="127" customFormat="1" x14ac:dyDescent="0.2"/>
    <row r="5209" s="127" customFormat="1" x14ac:dyDescent="0.2"/>
    <row r="5210" s="127" customFormat="1" x14ac:dyDescent="0.2"/>
    <row r="5211" s="127" customFormat="1" x14ac:dyDescent="0.2"/>
    <row r="5212" s="127" customFormat="1" x14ac:dyDescent="0.2"/>
    <row r="5213" s="127" customFormat="1" x14ac:dyDescent="0.2"/>
    <row r="5214" s="127" customFormat="1" x14ac:dyDescent="0.2"/>
    <row r="5215" s="127" customFormat="1" x14ac:dyDescent="0.2"/>
    <row r="5216" s="127" customFormat="1" x14ac:dyDescent="0.2"/>
    <row r="5217" s="127" customFormat="1" x14ac:dyDescent="0.2"/>
    <row r="5218" s="127" customFormat="1" x14ac:dyDescent="0.2"/>
    <row r="5219" s="127" customFormat="1" x14ac:dyDescent="0.2"/>
    <row r="5220" s="127" customFormat="1" x14ac:dyDescent="0.2"/>
    <row r="5221" s="127" customFormat="1" x14ac:dyDescent="0.2"/>
    <row r="5222" s="127" customFormat="1" x14ac:dyDescent="0.2"/>
    <row r="5223" s="127" customFormat="1" x14ac:dyDescent="0.2"/>
    <row r="5224" s="127" customFormat="1" x14ac:dyDescent="0.2"/>
    <row r="5225" s="127" customFormat="1" x14ac:dyDescent="0.2"/>
    <row r="5226" s="127" customFormat="1" x14ac:dyDescent="0.2"/>
    <row r="5227" s="127" customFormat="1" x14ac:dyDescent="0.2"/>
    <row r="5228" s="127" customFormat="1" x14ac:dyDescent="0.2"/>
    <row r="5229" s="127" customFormat="1" x14ac:dyDescent="0.2"/>
    <row r="5230" s="127" customFormat="1" x14ac:dyDescent="0.2"/>
    <row r="5231" s="127" customFormat="1" x14ac:dyDescent="0.2"/>
    <row r="5232" s="127" customFormat="1" x14ac:dyDescent="0.2"/>
    <row r="5233" s="127" customFormat="1" x14ac:dyDescent="0.2"/>
    <row r="5234" s="127" customFormat="1" x14ac:dyDescent="0.2"/>
    <row r="5235" s="127" customFormat="1" x14ac:dyDescent="0.2"/>
    <row r="5236" s="127" customFormat="1" x14ac:dyDescent="0.2"/>
    <row r="5237" s="127" customFormat="1" x14ac:dyDescent="0.2"/>
    <row r="5238" s="127" customFormat="1" x14ac:dyDescent="0.2"/>
    <row r="5239" s="127" customFormat="1" x14ac:dyDescent="0.2"/>
    <row r="5240" s="127" customFormat="1" x14ac:dyDescent="0.2"/>
    <row r="5241" s="127" customFormat="1" x14ac:dyDescent="0.2"/>
    <row r="5242" s="127" customFormat="1" x14ac:dyDescent="0.2"/>
    <row r="5243" s="127" customFormat="1" x14ac:dyDescent="0.2"/>
    <row r="5244" s="127" customFormat="1" x14ac:dyDescent="0.2"/>
    <row r="5245" s="127" customFormat="1" x14ac:dyDescent="0.2"/>
    <row r="5246" s="127" customFormat="1" x14ac:dyDescent="0.2"/>
    <row r="5247" s="127" customFormat="1" x14ac:dyDescent="0.2"/>
    <row r="5248" s="127" customFormat="1" x14ac:dyDescent="0.2"/>
    <row r="5249" s="127" customFormat="1" x14ac:dyDescent="0.2"/>
    <row r="5250" s="127" customFormat="1" x14ac:dyDescent="0.2"/>
    <row r="5251" s="127" customFormat="1" x14ac:dyDescent="0.2"/>
    <row r="5252" s="127" customFormat="1" x14ac:dyDescent="0.2"/>
    <row r="5253" s="127" customFormat="1" x14ac:dyDescent="0.2"/>
    <row r="5254" s="127" customFormat="1" x14ac:dyDescent="0.2"/>
    <row r="5255" s="127" customFormat="1" x14ac:dyDescent="0.2"/>
    <row r="5256" s="127" customFormat="1" x14ac:dyDescent="0.2"/>
    <row r="5257" s="127" customFormat="1" x14ac:dyDescent="0.2"/>
    <row r="5258" s="127" customFormat="1" x14ac:dyDescent="0.2"/>
    <row r="5259" s="127" customFormat="1" x14ac:dyDescent="0.2"/>
    <row r="5260" s="127" customFormat="1" x14ac:dyDescent="0.2"/>
    <row r="5261" s="127" customFormat="1" x14ac:dyDescent="0.2"/>
    <row r="5262" s="127" customFormat="1" x14ac:dyDescent="0.2"/>
    <row r="5263" s="127" customFormat="1" x14ac:dyDescent="0.2"/>
    <row r="5264" s="127" customFormat="1" x14ac:dyDescent="0.2"/>
    <row r="5265" s="127" customFormat="1" x14ac:dyDescent="0.2"/>
    <row r="5266" s="127" customFormat="1" x14ac:dyDescent="0.2"/>
    <row r="5267" s="127" customFormat="1" x14ac:dyDescent="0.2"/>
    <row r="5268" s="127" customFormat="1" x14ac:dyDescent="0.2"/>
    <row r="5269" s="127" customFormat="1" x14ac:dyDescent="0.2"/>
    <row r="5270" s="127" customFormat="1" x14ac:dyDescent="0.2"/>
    <row r="5271" s="127" customFormat="1" x14ac:dyDescent="0.2"/>
    <row r="5272" s="127" customFormat="1" x14ac:dyDescent="0.2"/>
    <row r="5273" s="127" customFormat="1" x14ac:dyDescent="0.2"/>
    <row r="5274" s="127" customFormat="1" x14ac:dyDescent="0.2"/>
    <row r="5275" s="127" customFormat="1" x14ac:dyDescent="0.2"/>
    <row r="5276" s="127" customFormat="1" x14ac:dyDescent="0.2"/>
    <row r="5277" s="127" customFormat="1" x14ac:dyDescent="0.2"/>
    <row r="5278" s="127" customFormat="1" x14ac:dyDescent="0.2"/>
    <row r="5279" s="127" customFormat="1" x14ac:dyDescent="0.2"/>
    <row r="5280" s="127" customFormat="1" x14ac:dyDescent="0.2"/>
    <row r="5281" s="127" customFormat="1" x14ac:dyDescent="0.2"/>
    <row r="5282" s="127" customFormat="1" x14ac:dyDescent="0.2"/>
    <row r="5283" s="127" customFormat="1" x14ac:dyDescent="0.2"/>
    <row r="5284" s="127" customFormat="1" x14ac:dyDescent="0.2"/>
    <row r="5285" s="127" customFormat="1" x14ac:dyDescent="0.2"/>
    <row r="5286" s="127" customFormat="1" x14ac:dyDescent="0.2"/>
    <row r="5287" s="127" customFormat="1" x14ac:dyDescent="0.2"/>
    <row r="5288" s="127" customFormat="1" x14ac:dyDescent="0.2"/>
    <row r="5289" s="127" customFormat="1" x14ac:dyDescent="0.2"/>
    <row r="5290" s="127" customFormat="1" x14ac:dyDescent="0.2"/>
    <row r="5291" s="127" customFormat="1" x14ac:dyDescent="0.2"/>
    <row r="5292" s="127" customFormat="1" x14ac:dyDescent="0.2"/>
    <row r="5293" s="127" customFormat="1" x14ac:dyDescent="0.2"/>
    <row r="5294" s="127" customFormat="1" x14ac:dyDescent="0.2"/>
    <row r="5295" s="127" customFormat="1" x14ac:dyDescent="0.2"/>
    <row r="5296" s="127" customFormat="1" x14ac:dyDescent="0.2"/>
    <row r="5297" s="127" customFormat="1" x14ac:dyDescent="0.2"/>
    <row r="5298" s="127" customFormat="1" x14ac:dyDescent="0.2"/>
    <row r="5299" s="127" customFormat="1" x14ac:dyDescent="0.2"/>
    <row r="5300" s="127" customFormat="1" x14ac:dyDescent="0.2"/>
    <row r="5301" s="127" customFormat="1" x14ac:dyDescent="0.2"/>
    <row r="5302" s="127" customFormat="1" x14ac:dyDescent="0.2"/>
    <row r="5303" s="127" customFormat="1" x14ac:dyDescent="0.2"/>
    <row r="5304" s="127" customFormat="1" x14ac:dyDescent="0.2"/>
    <row r="5305" s="127" customFormat="1" x14ac:dyDescent="0.2"/>
    <row r="5306" s="127" customFormat="1" x14ac:dyDescent="0.2"/>
    <row r="5307" s="127" customFormat="1" x14ac:dyDescent="0.2"/>
    <row r="5308" s="127" customFormat="1" x14ac:dyDescent="0.2"/>
    <row r="5309" s="127" customFormat="1" x14ac:dyDescent="0.2"/>
    <row r="5310" s="127" customFormat="1" x14ac:dyDescent="0.2"/>
    <row r="5311" s="127" customFormat="1" x14ac:dyDescent="0.2"/>
    <row r="5312" s="127" customFormat="1" x14ac:dyDescent="0.2"/>
    <row r="5313" s="127" customFormat="1" x14ac:dyDescent="0.2"/>
    <row r="5314" s="127" customFormat="1" x14ac:dyDescent="0.2"/>
    <row r="5315" s="127" customFormat="1" x14ac:dyDescent="0.2"/>
    <row r="5316" s="127" customFormat="1" x14ac:dyDescent="0.2"/>
    <row r="5317" s="127" customFormat="1" x14ac:dyDescent="0.2"/>
    <row r="5318" s="127" customFormat="1" x14ac:dyDescent="0.2"/>
    <row r="5319" s="127" customFormat="1" x14ac:dyDescent="0.2"/>
    <row r="5320" s="127" customFormat="1" x14ac:dyDescent="0.2"/>
    <row r="5321" s="127" customFormat="1" x14ac:dyDescent="0.2"/>
    <row r="5322" s="127" customFormat="1" x14ac:dyDescent="0.2"/>
    <row r="5323" s="127" customFormat="1" x14ac:dyDescent="0.2"/>
    <row r="5324" s="127" customFormat="1" x14ac:dyDescent="0.2"/>
    <row r="5325" s="127" customFormat="1" x14ac:dyDescent="0.2"/>
    <row r="5326" s="127" customFormat="1" x14ac:dyDescent="0.2"/>
    <row r="5327" s="127" customFormat="1" x14ac:dyDescent="0.2"/>
    <row r="5328" s="127" customFormat="1" x14ac:dyDescent="0.2"/>
    <row r="5329" s="127" customFormat="1" x14ac:dyDescent="0.2"/>
    <row r="5330" s="127" customFormat="1" x14ac:dyDescent="0.2"/>
    <row r="5331" s="127" customFormat="1" x14ac:dyDescent="0.2"/>
    <row r="5332" s="127" customFormat="1" x14ac:dyDescent="0.2"/>
    <row r="5333" s="127" customFormat="1" x14ac:dyDescent="0.2"/>
    <row r="5334" s="127" customFormat="1" x14ac:dyDescent="0.2"/>
    <row r="5335" s="127" customFormat="1" x14ac:dyDescent="0.2"/>
    <row r="5336" s="127" customFormat="1" x14ac:dyDescent="0.2"/>
    <row r="5337" s="127" customFormat="1" x14ac:dyDescent="0.2"/>
    <row r="5338" s="127" customFormat="1" x14ac:dyDescent="0.2"/>
    <row r="5339" s="127" customFormat="1" x14ac:dyDescent="0.2"/>
    <row r="5340" s="127" customFormat="1" x14ac:dyDescent="0.2"/>
    <row r="5341" s="127" customFormat="1" x14ac:dyDescent="0.2"/>
    <row r="5342" s="127" customFormat="1" x14ac:dyDescent="0.2"/>
    <row r="5343" s="127" customFormat="1" x14ac:dyDescent="0.2"/>
    <row r="5344" s="127" customFormat="1" x14ac:dyDescent="0.2"/>
    <row r="5345" s="127" customFormat="1" x14ac:dyDescent="0.2"/>
    <row r="5346" s="127" customFormat="1" x14ac:dyDescent="0.2"/>
    <row r="5347" s="127" customFormat="1" x14ac:dyDescent="0.2"/>
    <row r="5348" s="127" customFormat="1" x14ac:dyDescent="0.2"/>
    <row r="5349" s="127" customFormat="1" x14ac:dyDescent="0.2"/>
    <row r="5350" s="127" customFormat="1" x14ac:dyDescent="0.2"/>
    <row r="5351" s="127" customFormat="1" x14ac:dyDescent="0.2"/>
    <row r="5352" s="127" customFormat="1" x14ac:dyDescent="0.2"/>
    <row r="5353" s="127" customFormat="1" x14ac:dyDescent="0.2"/>
    <row r="5354" s="127" customFormat="1" x14ac:dyDescent="0.2"/>
    <row r="5355" s="127" customFormat="1" x14ac:dyDescent="0.2"/>
    <row r="5356" s="127" customFormat="1" x14ac:dyDescent="0.2"/>
    <row r="5357" s="127" customFormat="1" x14ac:dyDescent="0.2"/>
    <row r="5358" s="127" customFormat="1" x14ac:dyDescent="0.2"/>
    <row r="5359" s="127" customFormat="1" x14ac:dyDescent="0.2"/>
    <row r="5360" s="127" customFormat="1" x14ac:dyDescent="0.2"/>
    <row r="5361" s="127" customFormat="1" x14ac:dyDescent="0.2"/>
    <row r="5362" s="127" customFormat="1" x14ac:dyDescent="0.2"/>
    <row r="5363" s="127" customFormat="1" x14ac:dyDescent="0.2"/>
    <row r="5364" s="127" customFormat="1" x14ac:dyDescent="0.2"/>
    <row r="5365" s="127" customFormat="1" x14ac:dyDescent="0.2"/>
    <row r="5366" s="127" customFormat="1" x14ac:dyDescent="0.2"/>
    <row r="5367" s="127" customFormat="1" x14ac:dyDescent="0.2"/>
    <row r="5368" s="127" customFormat="1" x14ac:dyDescent="0.2"/>
    <row r="5369" s="127" customFormat="1" x14ac:dyDescent="0.2"/>
    <row r="5370" s="127" customFormat="1" x14ac:dyDescent="0.2"/>
    <row r="5371" s="127" customFormat="1" x14ac:dyDescent="0.2"/>
    <row r="5372" s="127" customFormat="1" x14ac:dyDescent="0.2"/>
    <row r="5373" s="127" customFormat="1" x14ac:dyDescent="0.2"/>
    <row r="5374" s="127" customFormat="1" x14ac:dyDescent="0.2"/>
    <row r="5375" s="127" customFormat="1" x14ac:dyDescent="0.2"/>
    <row r="5376" s="127" customFormat="1" x14ac:dyDescent="0.2"/>
    <row r="5377" s="127" customFormat="1" x14ac:dyDescent="0.2"/>
    <row r="5378" s="127" customFormat="1" x14ac:dyDescent="0.2"/>
    <row r="5379" s="127" customFormat="1" x14ac:dyDescent="0.2"/>
    <row r="5380" s="127" customFormat="1" x14ac:dyDescent="0.2"/>
    <row r="5381" s="127" customFormat="1" x14ac:dyDescent="0.2"/>
    <row r="5382" s="127" customFormat="1" x14ac:dyDescent="0.2"/>
    <row r="5383" s="127" customFormat="1" x14ac:dyDescent="0.2"/>
    <row r="5384" s="127" customFormat="1" x14ac:dyDescent="0.2"/>
    <row r="5385" s="127" customFormat="1" x14ac:dyDescent="0.2"/>
    <row r="5386" s="127" customFormat="1" x14ac:dyDescent="0.2"/>
    <row r="5387" s="127" customFormat="1" x14ac:dyDescent="0.2"/>
    <row r="5388" s="127" customFormat="1" x14ac:dyDescent="0.2"/>
    <row r="5389" s="127" customFormat="1" x14ac:dyDescent="0.2"/>
    <row r="5390" s="127" customFormat="1" x14ac:dyDescent="0.2"/>
    <row r="5391" s="127" customFormat="1" x14ac:dyDescent="0.2"/>
    <row r="5392" s="127" customFormat="1" x14ac:dyDescent="0.2"/>
    <row r="5393" s="127" customFormat="1" x14ac:dyDescent="0.2"/>
    <row r="5394" s="127" customFormat="1" x14ac:dyDescent="0.2"/>
    <row r="5395" s="127" customFormat="1" x14ac:dyDescent="0.2"/>
    <row r="5396" s="127" customFormat="1" x14ac:dyDescent="0.2"/>
    <row r="5397" s="127" customFormat="1" x14ac:dyDescent="0.2"/>
    <row r="5398" s="127" customFormat="1" x14ac:dyDescent="0.2"/>
    <row r="5399" s="127" customFormat="1" x14ac:dyDescent="0.2"/>
    <row r="5400" s="127" customFormat="1" x14ac:dyDescent="0.2"/>
    <row r="5401" s="127" customFormat="1" x14ac:dyDescent="0.2"/>
    <row r="5402" s="127" customFormat="1" x14ac:dyDescent="0.2"/>
    <row r="5403" s="127" customFormat="1" x14ac:dyDescent="0.2"/>
    <row r="5404" s="127" customFormat="1" x14ac:dyDescent="0.2"/>
    <row r="5405" s="127" customFormat="1" x14ac:dyDescent="0.2"/>
    <row r="5406" s="127" customFormat="1" x14ac:dyDescent="0.2"/>
    <row r="5407" s="127" customFormat="1" x14ac:dyDescent="0.2"/>
    <row r="5408" s="127" customFormat="1" x14ac:dyDescent="0.2"/>
    <row r="5409" s="127" customFormat="1" x14ac:dyDescent="0.2"/>
    <row r="5410" s="127" customFormat="1" x14ac:dyDescent="0.2"/>
    <row r="5411" s="127" customFormat="1" x14ac:dyDescent="0.2"/>
    <row r="5412" s="127" customFormat="1" x14ac:dyDescent="0.2"/>
    <row r="5413" s="127" customFormat="1" x14ac:dyDescent="0.2"/>
    <row r="5414" s="127" customFormat="1" x14ac:dyDescent="0.2"/>
    <row r="5415" s="127" customFormat="1" x14ac:dyDescent="0.2"/>
    <row r="5416" s="127" customFormat="1" x14ac:dyDescent="0.2"/>
    <row r="5417" s="127" customFormat="1" x14ac:dyDescent="0.2"/>
    <row r="5418" s="127" customFormat="1" x14ac:dyDescent="0.2"/>
    <row r="5419" s="127" customFormat="1" x14ac:dyDescent="0.2"/>
    <row r="5420" s="127" customFormat="1" x14ac:dyDescent="0.2"/>
    <row r="5421" s="127" customFormat="1" x14ac:dyDescent="0.2"/>
    <row r="5422" s="127" customFormat="1" x14ac:dyDescent="0.2"/>
    <row r="5423" s="127" customFormat="1" x14ac:dyDescent="0.2"/>
    <row r="5424" s="127" customFormat="1" x14ac:dyDescent="0.2"/>
    <row r="5425" s="127" customFormat="1" x14ac:dyDescent="0.2"/>
    <row r="5426" s="127" customFormat="1" x14ac:dyDescent="0.2"/>
    <row r="5427" s="127" customFormat="1" x14ac:dyDescent="0.2"/>
    <row r="5428" s="127" customFormat="1" x14ac:dyDescent="0.2"/>
    <row r="5429" s="127" customFormat="1" x14ac:dyDescent="0.2"/>
    <row r="5430" s="127" customFormat="1" x14ac:dyDescent="0.2"/>
    <row r="5431" s="127" customFormat="1" x14ac:dyDescent="0.2"/>
    <row r="5432" s="127" customFormat="1" x14ac:dyDescent="0.2"/>
    <row r="5433" s="127" customFormat="1" x14ac:dyDescent="0.2"/>
    <row r="5434" s="127" customFormat="1" x14ac:dyDescent="0.2"/>
    <row r="5435" s="127" customFormat="1" x14ac:dyDescent="0.2"/>
    <row r="5436" s="127" customFormat="1" x14ac:dyDescent="0.2"/>
    <row r="5437" s="127" customFormat="1" x14ac:dyDescent="0.2"/>
    <row r="5438" s="127" customFormat="1" x14ac:dyDescent="0.2"/>
    <row r="5439" s="127" customFormat="1" x14ac:dyDescent="0.2"/>
    <row r="5440" s="127" customFormat="1" x14ac:dyDescent="0.2"/>
    <row r="5441" s="127" customFormat="1" x14ac:dyDescent="0.2"/>
    <row r="5442" s="127" customFormat="1" x14ac:dyDescent="0.2"/>
    <row r="5443" s="127" customFormat="1" x14ac:dyDescent="0.2"/>
    <row r="5444" s="127" customFormat="1" x14ac:dyDescent="0.2"/>
    <row r="5445" s="127" customFormat="1" x14ac:dyDescent="0.2"/>
    <row r="5446" s="127" customFormat="1" x14ac:dyDescent="0.2"/>
    <row r="5447" s="127" customFormat="1" x14ac:dyDescent="0.2"/>
    <row r="5448" s="127" customFormat="1" x14ac:dyDescent="0.2"/>
    <row r="5449" s="127" customFormat="1" x14ac:dyDescent="0.2"/>
    <row r="5450" s="127" customFormat="1" x14ac:dyDescent="0.2"/>
    <row r="5451" s="127" customFormat="1" x14ac:dyDescent="0.2"/>
    <row r="5452" s="127" customFormat="1" x14ac:dyDescent="0.2"/>
    <row r="5453" s="127" customFormat="1" x14ac:dyDescent="0.2"/>
    <row r="5454" s="127" customFormat="1" x14ac:dyDescent="0.2"/>
    <row r="5455" s="127" customFormat="1" x14ac:dyDescent="0.2"/>
    <row r="5456" s="127" customFormat="1" x14ac:dyDescent="0.2"/>
    <row r="5457" s="127" customFormat="1" x14ac:dyDescent="0.2"/>
    <row r="5458" s="127" customFormat="1" x14ac:dyDescent="0.2"/>
    <row r="5459" s="127" customFormat="1" x14ac:dyDescent="0.2"/>
    <row r="5460" s="127" customFormat="1" x14ac:dyDescent="0.2"/>
    <row r="5461" s="127" customFormat="1" x14ac:dyDescent="0.2"/>
    <row r="5462" s="127" customFormat="1" x14ac:dyDescent="0.2"/>
    <row r="5463" s="127" customFormat="1" x14ac:dyDescent="0.2"/>
    <row r="5464" s="127" customFormat="1" x14ac:dyDescent="0.2"/>
    <row r="5465" s="127" customFormat="1" x14ac:dyDescent="0.2"/>
    <row r="5466" s="127" customFormat="1" x14ac:dyDescent="0.2"/>
    <row r="5467" s="127" customFormat="1" x14ac:dyDescent="0.2"/>
    <row r="5468" s="127" customFormat="1" x14ac:dyDescent="0.2"/>
    <row r="5469" s="127" customFormat="1" x14ac:dyDescent="0.2"/>
    <row r="5470" s="127" customFormat="1" x14ac:dyDescent="0.2"/>
    <row r="5471" s="127" customFormat="1" x14ac:dyDescent="0.2"/>
    <row r="5472" s="127" customFormat="1" x14ac:dyDescent="0.2"/>
    <row r="5473" s="127" customFormat="1" x14ac:dyDescent="0.2"/>
    <row r="5474" s="127" customFormat="1" x14ac:dyDescent="0.2"/>
    <row r="5475" s="127" customFormat="1" x14ac:dyDescent="0.2"/>
    <row r="5476" s="127" customFormat="1" x14ac:dyDescent="0.2"/>
    <row r="5477" s="127" customFormat="1" x14ac:dyDescent="0.2"/>
    <row r="5478" s="127" customFormat="1" x14ac:dyDescent="0.2"/>
    <row r="5479" s="127" customFormat="1" x14ac:dyDescent="0.2"/>
    <row r="5480" s="127" customFormat="1" x14ac:dyDescent="0.2"/>
    <row r="5481" s="127" customFormat="1" x14ac:dyDescent="0.2"/>
    <row r="5482" s="127" customFormat="1" x14ac:dyDescent="0.2"/>
    <row r="5483" s="127" customFormat="1" x14ac:dyDescent="0.2"/>
    <row r="5484" s="127" customFormat="1" x14ac:dyDescent="0.2"/>
    <row r="5485" s="127" customFormat="1" x14ac:dyDescent="0.2"/>
    <row r="5486" s="127" customFormat="1" x14ac:dyDescent="0.2"/>
    <row r="5487" s="127" customFormat="1" x14ac:dyDescent="0.2"/>
    <row r="5488" s="127" customFormat="1" x14ac:dyDescent="0.2"/>
    <row r="5489" s="127" customFormat="1" x14ac:dyDescent="0.2"/>
    <row r="5490" s="127" customFormat="1" x14ac:dyDescent="0.2"/>
    <row r="5491" s="127" customFormat="1" x14ac:dyDescent="0.2"/>
    <row r="5492" s="127" customFormat="1" x14ac:dyDescent="0.2"/>
    <row r="5493" s="127" customFormat="1" x14ac:dyDescent="0.2"/>
    <row r="5494" s="127" customFormat="1" x14ac:dyDescent="0.2"/>
    <row r="5495" s="127" customFormat="1" x14ac:dyDescent="0.2"/>
    <row r="5496" s="127" customFormat="1" x14ac:dyDescent="0.2"/>
    <row r="5497" s="127" customFormat="1" x14ac:dyDescent="0.2"/>
    <row r="5498" s="127" customFormat="1" x14ac:dyDescent="0.2"/>
    <row r="5499" s="127" customFormat="1" x14ac:dyDescent="0.2"/>
    <row r="5500" s="127" customFormat="1" x14ac:dyDescent="0.2"/>
    <row r="5501" s="127" customFormat="1" x14ac:dyDescent="0.2"/>
    <row r="5502" s="127" customFormat="1" x14ac:dyDescent="0.2"/>
    <row r="5503" s="127" customFormat="1" x14ac:dyDescent="0.2"/>
    <row r="5504" s="127" customFormat="1" x14ac:dyDescent="0.2"/>
    <row r="5505" s="127" customFormat="1" x14ac:dyDescent="0.2"/>
    <row r="5506" s="127" customFormat="1" x14ac:dyDescent="0.2"/>
    <row r="5507" s="127" customFormat="1" x14ac:dyDescent="0.2"/>
    <row r="5508" s="127" customFormat="1" x14ac:dyDescent="0.2"/>
    <row r="5509" s="127" customFormat="1" x14ac:dyDescent="0.2"/>
    <row r="5510" s="127" customFormat="1" x14ac:dyDescent="0.2"/>
    <row r="5511" s="127" customFormat="1" x14ac:dyDescent="0.2"/>
    <row r="5512" s="127" customFormat="1" x14ac:dyDescent="0.2"/>
    <row r="5513" s="127" customFormat="1" x14ac:dyDescent="0.2"/>
    <row r="5514" s="127" customFormat="1" x14ac:dyDescent="0.2"/>
    <row r="5515" s="127" customFormat="1" x14ac:dyDescent="0.2"/>
    <row r="5516" s="127" customFormat="1" x14ac:dyDescent="0.2"/>
    <row r="5517" s="127" customFormat="1" x14ac:dyDescent="0.2"/>
    <row r="5518" s="127" customFormat="1" x14ac:dyDescent="0.2"/>
    <row r="5519" s="127" customFormat="1" x14ac:dyDescent="0.2"/>
    <row r="5520" s="127" customFormat="1" x14ac:dyDescent="0.2"/>
    <row r="5521" s="127" customFormat="1" x14ac:dyDescent="0.2"/>
    <row r="5522" s="127" customFormat="1" x14ac:dyDescent="0.2"/>
    <row r="5523" s="127" customFormat="1" x14ac:dyDescent="0.2"/>
    <row r="5524" s="127" customFormat="1" x14ac:dyDescent="0.2"/>
    <row r="5525" s="127" customFormat="1" x14ac:dyDescent="0.2"/>
    <row r="5526" s="127" customFormat="1" x14ac:dyDescent="0.2"/>
    <row r="5527" s="127" customFormat="1" x14ac:dyDescent="0.2"/>
    <row r="5528" s="127" customFormat="1" x14ac:dyDescent="0.2"/>
    <row r="5529" s="127" customFormat="1" x14ac:dyDescent="0.2"/>
    <row r="5530" s="127" customFormat="1" x14ac:dyDescent="0.2"/>
    <row r="5531" s="127" customFormat="1" x14ac:dyDescent="0.2"/>
    <row r="5532" s="127" customFormat="1" x14ac:dyDescent="0.2"/>
    <row r="5533" s="127" customFormat="1" x14ac:dyDescent="0.2"/>
    <row r="5534" s="127" customFormat="1" x14ac:dyDescent="0.2"/>
    <row r="5535" s="127" customFormat="1" x14ac:dyDescent="0.2"/>
    <row r="5536" s="127" customFormat="1" x14ac:dyDescent="0.2"/>
    <row r="5537" s="127" customFormat="1" x14ac:dyDescent="0.2"/>
    <row r="5538" s="127" customFormat="1" x14ac:dyDescent="0.2"/>
    <row r="5539" s="127" customFormat="1" x14ac:dyDescent="0.2"/>
    <row r="5540" s="127" customFormat="1" x14ac:dyDescent="0.2"/>
    <row r="5541" s="127" customFormat="1" x14ac:dyDescent="0.2"/>
    <row r="5542" s="127" customFormat="1" x14ac:dyDescent="0.2"/>
    <row r="5543" s="127" customFormat="1" x14ac:dyDescent="0.2"/>
    <row r="5544" s="127" customFormat="1" x14ac:dyDescent="0.2"/>
    <row r="5545" s="127" customFormat="1" x14ac:dyDescent="0.2"/>
    <row r="5546" s="127" customFormat="1" x14ac:dyDescent="0.2"/>
    <row r="5547" s="127" customFormat="1" x14ac:dyDescent="0.2"/>
    <row r="5548" s="127" customFormat="1" x14ac:dyDescent="0.2"/>
    <row r="5549" s="127" customFormat="1" x14ac:dyDescent="0.2"/>
    <row r="5550" s="127" customFormat="1" x14ac:dyDescent="0.2"/>
    <row r="5551" s="127" customFormat="1" x14ac:dyDescent="0.2"/>
    <row r="5552" s="127" customFormat="1" x14ac:dyDescent="0.2"/>
    <row r="5553" s="127" customFormat="1" x14ac:dyDescent="0.2"/>
    <row r="5554" s="127" customFormat="1" x14ac:dyDescent="0.2"/>
    <row r="5555" s="127" customFormat="1" x14ac:dyDescent="0.2"/>
    <row r="5556" s="127" customFormat="1" x14ac:dyDescent="0.2"/>
    <row r="5557" s="127" customFormat="1" x14ac:dyDescent="0.2"/>
    <row r="5558" s="127" customFormat="1" x14ac:dyDescent="0.2"/>
    <row r="5559" s="127" customFormat="1" x14ac:dyDescent="0.2"/>
    <row r="5560" s="127" customFormat="1" x14ac:dyDescent="0.2"/>
    <row r="5561" s="127" customFormat="1" x14ac:dyDescent="0.2"/>
    <row r="5562" s="127" customFormat="1" x14ac:dyDescent="0.2"/>
    <row r="5563" s="127" customFormat="1" x14ac:dyDescent="0.2"/>
    <row r="5564" s="127" customFormat="1" x14ac:dyDescent="0.2"/>
    <row r="5565" s="127" customFormat="1" x14ac:dyDescent="0.2"/>
    <row r="5566" s="127" customFormat="1" x14ac:dyDescent="0.2"/>
    <row r="5567" s="127" customFormat="1" x14ac:dyDescent="0.2"/>
    <row r="5568" s="127" customFormat="1" x14ac:dyDescent="0.2"/>
    <row r="5569" s="127" customFormat="1" x14ac:dyDescent="0.2"/>
    <row r="5570" s="127" customFormat="1" x14ac:dyDescent="0.2"/>
    <row r="5571" s="127" customFormat="1" x14ac:dyDescent="0.2"/>
    <row r="5572" s="127" customFormat="1" x14ac:dyDescent="0.2"/>
    <row r="5573" s="127" customFormat="1" x14ac:dyDescent="0.2"/>
    <row r="5574" s="127" customFormat="1" x14ac:dyDescent="0.2"/>
    <row r="5575" s="127" customFormat="1" x14ac:dyDescent="0.2"/>
    <row r="5576" s="127" customFormat="1" x14ac:dyDescent="0.2"/>
    <row r="5577" s="127" customFormat="1" x14ac:dyDescent="0.2"/>
    <row r="5578" s="127" customFormat="1" x14ac:dyDescent="0.2"/>
    <row r="5579" s="127" customFormat="1" x14ac:dyDescent="0.2"/>
    <row r="5580" s="127" customFormat="1" x14ac:dyDescent="0.2"/>
    <row r="5581" s="127" customFormat="1" x14ac:dyDescent="0.2"/>
    <row r="5582" s="127" customFormat="1" x14ac:dyDescent="0.2"/>
    <row r="5583" s="127" customFormat="1" x14ac:dyDescent="0.2"/>
    <row r="5584" s="127" customFormat="1" x14ac:dyDescent="0.2"/>
    <row r="5585" s="127" customFormat="1" x14ac:dyDescent="0.2"/>
    <row r="5586" s="127" customFormat="1" x14ac:dyDescent="0.2"/>
    <row r="5587" s="127" customFormat="1" x14ac:dyDescent="0.2"/>
    <row r="5588" s="127" customFormat="1" x14ac:dyDescent="0.2"/>
    <row r="5589" s="127" customFormat="1" x14ac:dyDescent="0.2"/>
    <row r="5590" s="127" customFormat="1" x14ac:dyDescent="0.2"/>
    <row r="5591" s="127" customFormat="1" x14ac:dyDescent="0.2"/>
    <row r="5592" s="127" customFormat="1" x14ac:dyDescent="0.2"/>
    <row r="5593" s="127" customFormat="1" x14ac:dyDescent="0.2"/>
    <row r="5594" s="127" customFormat="1" x14ac:dyDescent="0.2"/>
    <row r="5595" s="127" customFormat="1" x14ac:dyDescent="0.2"/>
    <row r="5596" s="127" customFormat="1" x14ac:dyDescent="0.2"/>
    <row r="5597" s="127" customFormat="1" x14ac:dyDescent="0.2"/>
    <row r="5598" s="127" customFormat="1" x14ac:dyDescent="0.2"/>
    <row r="5599" s="127" customFormat="1" x14ac:dyDescent="0.2"/>
    <row r="5600" s="127" customFormat="1" x14ac:dyDescent="0.2"/>
    <row r="5601" s="127" customFormat="1" x14ac:dyDescent="0.2"/>
    <row r="5602" s="127" customFormat="1" x14ac:dyDescent="0.2"/>
    <row r="5603" s="127" customFormat="1" x14ac:dyDescent="0.2"/>
    <row r="5604" s="127" customFormat="1" x14ac:dyDescent="0.2"/>
    <row r="5605" s="127" customFormat="1" x14ac:dyDescent="0.2"/>
    <row r="5606" s="127" customFormat="1" x14ac:dyDescent="0.2"/>
    <row r="5607" s="127" customFormat="1" x14ac:dyDescent="0.2"/>
    <row r="5608" s="127" customFormat="1" x14ac:dyDescent="0.2"/>
    <row r="5609" s="127" customFormat="1" x14ac:dyDescent="0.2"/>
    <row r="5610" s="127" customFormat="1" x14ac:dyDescent="0.2"/>
    <row r="5611" s="127" customFormat="1" x14ac:dyDescent="0.2"/>
    <row r="5612" s="127" customFormat="1" x14ac:dyDescent="0.2"/>
    <row r="5613" s="127" customFormat="1" x14ac:dyDescent="0.2"/>
    <row r="5614" s="127" customFormat="1" x14ac:dyDescent="0.2"/>
    <row r="5615" s="127" customFormat="1" x14ac:dyDescent="0.2"/>
    <row r="5616" s="127" customFormat="1" x14ac:dyDescent="0.2"/>
    <row r="5617" s="127" customFormat="1" x14ac:dyDescent="0.2"/>
    <row r="5618" s="127" customFormat="1" x14ac:dyDescent="0.2"/>
    <row r="5619" s="127" customFormat="1" x14ac:dyDescent="0.2"/>
    <row r="5620" s="127" customFormat="1" x14ac:dyDescent="0.2"/>
    <row r="5621" s="127" customFormat="1" x14ac:dyDescent="0.2"/>
    <row r="5622" s="127" customFormat="1" x14ac:dyDescent="0.2"/>
    <row r="5623" s="127" customFormat="1" x14ac:dyDescent="0.2"/>
    <row r="5624" s="127" customFormat="1" x14ac:dyDescent="0.2"/>
    <row r="5625" s="127" customFormat="1" x14ac:dyDescent="0.2"/>
    <row r="5626" s="127" customFormat="1" x14ac:dyDescent="0.2"/>
    <row r="5627" s="127" customFormat="1" x14ac:dyDescent="0.2"/>
    <row r="5628" s="127" customFormat="1" x14ac:dyDescent="0.2"/>
    <row r="5629" s="127" customFormat="1" x14ac:dyDescent="0.2"/>
    <row r="5630" s="127" customFormat="1" x14ac:dyDescent="0.2"/>
    <row r="5631" s="127" customFormat="1" x14ac:dyDescent="0.2"/>
    <row r="5632" s="127" customFormat="1" x14ac:dyDescent="0.2"/>
    <row r="5633" s="127" customFormat="1" x14ac:dyDescent="0.2"/>
    <row r="5634" s="127" customFormat="1" x14ac:dyDescent="0.2"/>
    <row r="5635" s="127" customFormat="1" x14ac:dyDescent="0.2"/>
    <row r="5636" s="127" customFormat="1" x14ac:dyDescent="0.2"/>
    <row r="5637" s="127" customFormat="1" x14ac:dyDescent="0.2"/>
    <row r="5638" s="127" customFormat="1" x14ac:dyDescent="0.2"/>
    <row r="5639" s="127" customFormat="1" x14ac:dyDescent="0.2"/>
    <row r="5640" s="127" customFormat="1" x14ac:dyDescent="0.2"/>
    <row r="5641" s="127" customFormat="1" x14ac:dyDescent="0.2"/>
    <row r="5642" s="127" customFormat="1" x14ac:dyDescent="0.2"/>
    <row r="5643" s="127" customFormat="1" x14ac:dyDescent="0.2"/>
    <row r="5644" s="127" customFormat="1" x14ac:dyDescent="0.2"/>
    <row r="5645" s="127" customFormat="1" x14ac:dyDescent="0.2"/>
    <row r="5646" s="127" customFormat="1" x14ac:dyDescent="0.2"/>
    <row r="5647" s="127" customFormat="1" x14ac:dyDescent="0.2"/>
    <row r="5648" s="127" customFormat="1" x14ac:dyDescent="0.2"/>
    <row r="5649" s="127" customFormat="1" x14ac:dyDescent="0.2"/>
    <row r="5650" s="127" customFormat="1" x14ac:dyDescent="0.2"/>
    <row r="5651" s="127" customFormat="1" x14ac:dyDescent="0.2"/>
    <row r="5652" s="127" customFormat="1" x14ac:dyDescent="0.2"/>
    <row r="5653" s="127" customFormat="1" x14ac:dyDescent="0.2"/>
    <row r="5654" s="127" customFormat="1" x14ac:dyDescent="0.2"/>
    <row r="5655" s="127" customFormat="1" x14ac:dyDescent="0.2"/>
    <row r="5656" s="127" customFormat="1" x14ac:dyDescent="0.2"/>
    <row r="5657" s="127" customFormat="1" x14ac:dyDescent="0.2"/>
    <row r="5658" s="127" customFormat="1" x14ac:dyDescent="0.2"/>
    <row r="5659" s="127" customFormat="1" x14ac:dyDescent="0.2"/>
    <row r="5660" s="127" customFormat="1" x14ac:dyDescent="0.2"/>
    <row r="5661" s="127" customFormat="1" x14ac:dyDescent="0.2"/>
    <row r="5662" s="127" customFormat="1" x14ac:dyDescent="0.2"/>
    <row r="5663" s="127" customFormat="1" x14ac:dyDescent="0.2"/>
    <row r="5664" s="127" customFormat="1" x14ac:dyDescent="0.2"/>
    <row r="5665" s="127" customFormat="1" x14ac:dyDescent="0.2"/>
    <row r="5666" s="127" customFormat="1" x14ac:dyDescent="0.2"/>
    <row r="5667" s="127" customFormat="1" x14ac:dyDescent="0.2"/>
    <row r="5668" s="127" customFormat="1" x14ac:dyDescent="0.2"/>
    <row r="5669" s="127" customFormat="1" x14ac:dyDescent="0.2"/>
    <row r="5670" s="127" customFormat="1" x14ac:dyDescent="0.2"/>
    <row r="5671" s="127" customFormat="1" x14ac:dyDescent="0.2"/>
    <row r="5672" s="127" customFormat="1" x14ac:dyDescent="0.2"/>
    <row r="5673" s="127" customFormat="1" x14ac:dyDescent="0.2"/>
    <row r="5674" s="127" customFormat="1" x14ac:dyDescent="0.2"/>
    <row r="5675" s="127" customFormat="1" x14ac:dyDescent="0.2"/>
    <row r="5676" s="127" customFormat="1" x14ac:dyDescent="0.2"/>
    <row r="5677" s="127" customFormat="1" x14ac:dyDescent="0.2"/>
    <row r="5678" s="127" customFormat="1" x14ac:dyDescent="0.2"/>
    <row r="5679" s="127" customFormat="1" x14ac:dyDescent="0.2"/>
    <row r="5680" s="127" customFormat="1" x14ac:dyDescent="0.2"/>
    <row r="5681" s="127" customFormat="1" x14ac:dyDescent="0.2"/>
    <row r="5682" s="127" customFormat="1" x14ac:dyDescent="0.2"/>
    <row r="5683" s="127" customFormat="1" x14ac:dyDescent="0.2"/>
    <row r="5684" s="127" customFormat="1" x14ac:dyDescent="0.2"/>
    <row r="5685" s="127" customFormat="1" x14ac:dyDescent="0.2"/>
    <row r="5686" s="127" customFormat="1" x14ac:dyDescent="0.2"/>
    <row r="5687" s="127" customFormat="1" x14ac:dyDescent="0.2"/>
    <row r="5688" s="127" customFormat="1" x14ac:dyDescent="0.2"/>
    <row r="5689" s="127" customFormat="1" x14ac:dyDescent="0.2"/>
    <row r="5690" s="127" customFormat="1" x14ac:dyDescent="0.2"/>
    <row r="5691" s="127" customFormat="1" x14ac:dyDescent="0.2"/>
    <row r="5692" s="127" customFormat="1" x14ac:dyDescent="0.2"/>
    <row r="5693" s="127" customFormat="1" x14ac:dyDescent="0.2"/>
    <row r="5694" s="127" customFormat="1" x14ac:dyDescent="0.2"/>
    <row r="5695" s="127" customFormat="1" x14ac:dyDescent="0.2"/>
    <row r="5696" s="127" customFormat="1" x14ac:dyDescent="0.2"/>
    <row r="5697" s="127" customFormat="1" x14ac:dyDescent="0.2"/>
    <row r="5698" s="127" customFormat="1" x14ac:dyDescent="0.2"/>
    <row r="5699" s="127" customFormat="1" x14ac:dyDescent="0.2"/>
    <row r="5700" s="127" customFormat="1" x14ac:dyDescent="0.2"/>
    <row r="5701" s="127" customFormat="1" x14ac:dyDescent="0.2"/>
    <row r="5702" s="127" customFormat="1" x14ac:dyDescent="0.2"/>
    <row r="5703" s="127" customFormat="1" x14ac:dyDescent="0.2"/>
    <row r="5704" s="127" customFormat="1" x14ac:dyDescent="0.2"/>
    <row r="5705" s="127" customFormat="1" x14ac:dyDescent="0.2"/>
    <row r="5706" s="127" customFormat="1" x14ac:dyDescent="0.2"/>
    <row r="5707" s="127" customFormat="1" x14ac:dyDescent="0.2"/>
    <row r="5708" s="127" customFormat="1" x14ac:dyDescent="0.2"/>
    <row r="5709" s="127" customFormat="1" x14ac:dyDescent="0.2"/>
    <row r="5710" s="127" customFormat="1" x14ac:dyDescent="0.2"/>
    <row r="5711" s="127" customFormat="1" x14ac:dyDescent="0.2"/>
    <row r="5712" s="127" customFormat="1" x14ac:dyDescent="0.2"/>
    <row r="5713" s="127" customFormat="1" x14ac:dyDescent="0.2"/>
    <row r="5714" s="127" customFormat="1" x14ac:dyDescent="0.2"/>
    <row r="5715" s="127" customFormat="1" x14ac:dyDescent="0.2"/>
    <row r="5716" s="127" customFormat="1" x14ac:dyDescent="0.2"/>
    <row r="5717" s="127" customFormat="1" x14ac:dyDescent="0.2"/>
    <row r="5718" s="127" customFormat="1" x14ac:dyDescent="0.2"/>
    <row r="5719" s="127" customFormat="1" x14ac:dyDescent="0.2"/>
    <row r="5720" s="127" customFormat="1" x14ac:dyDescent="0.2"/>
    <row r="5721" s="127" customFormat="1" x14ac:dyDescent="0.2"/>
    <row r="5722" s="127" customFormat="1" x14ac:dyDescent="0.2"/>
    <row r="5723" s="127" customFormat="1" x14ac:dyDescent="0.2"/>
    <row r="5724" s="127" customFormat="1" x14ac:dyDescent="0.2"/>
    <row r="5725" s="127" customFormat="1" x14ac:dyDescent="0.2"/>
    <row r="5726" s="127" customFormat="1" x14ac:dyDescent="0.2"/>
    <row r="5727" s="127" customFormat="1" x14ac:dyDescent="0.2"/>
    <row r="5728" s="127" customFormat="1" x14ac:dyDescent="0.2"/>
    <row r="5729" s="127" customFormat="1" x14ac:dyDescent="0.2"/>
    <row r="5730" s="127" customFormat="1" x14ac:dyDescent="0.2"/>
    <row r="5731" s="127" customFormat="1" x14ac:dyDescent="0.2"/>
    <row r="5732" s="127" customFormat="1" x14ac:dyDescent="0.2"/>
    <row r="5733" s="127" customFormat="1" x14ac:dyDescent="0.2"/>
    <row r="5734" s="127" customFormat="1" x14ac:dyDescent="0.2"/>
    <row r="5735" s="127" customFormat="1" x14ac:dyDescent="0.2"/>
    <row r="5736" s="127" customFormat="1" x14ac:dyDescent="0.2"/>
    <row r="5737" s="127" customFormat="1" x14ac:dyDescent="0.2"/>
    <row r="5738" s="127" customFormat="1" x14ac:dyDescent="0.2"/>
    <row r="5739" s="127" customFormat="1" x14ac:dyDescent="0.2"/>
    <row r="5740" s="127" customFormat="1" x14ac:dyDescent="0.2"/>
    <row r="5741" s="127" customFormat="1" x14ac:dyDescent="0.2"/>
    <row r="5742" s="127" customFormat="1" x14ac:dyDescent="0.2"/>
    <row r="5743" s="127" customFormat="1" x14ac:dyDescent="0.2"/>
    <row r="5744" s="127" customFormat="1" x14ac:dyDescent="0.2"/>
    <row r="5745" s="127" customFormat="1" x14ac:dyDescent="0.2"/>
    <row r="5746" s="127" customFormat="1" x14ac:dyDescent="0.2"/>
    <row r="5747" s="127" customFormat="1" x14ac:dyDescent="0.2"/>
    <row r="5748" s="127" customFormat="1" x14ac:dyDescent="0.2"/>
    <row r="5749" s="127" customFormat="1" x14ac:dyDescent="0.2"/>
    <row r="5750" s="127" customFormat="1" x14ac:dyDescent="0.2"/>
    <row r="5751" s="127" customFormat="1" x14ac:dyDescent="0.2"/>
    <row r="5752" s="127" customFormat="1" x14ac:dyDescent="0.2"/>
    <row r="5753" s="127" customFormat="1" x14ac:dyDescent="0.2"/>
    <row r="5754" s="127" customFormat="1" x14ac:dyDescent="0.2"/>
    <row r="5755" s="127" customFormat="1" x14ac:dyDescent="0.2"/>
    <row r="5756" s="127" customFormat="1" x14ac:dyDescent="0.2"/>
    <row r="5757" s="127" customFormat="1" x14ac:dyDescent="0.2"/>
    <row r="5758" s="127" customFormat="1" x14ac:dyDescent="0.2"/>
    <row r="5759" s="127" customFormat="1" x14ac:dyDescent="0.2"/>
    <row r="5760" s="127" customFormat="1" x14ac:dyDescent="0.2"/>
    <row r="5761" s="127" customFormat="1" x14ac:dyDescent="0.2"/>
    <row r="5762" s="127" customFormat="1" x14ac:dyDescent="0.2"/>
    <row r="5763" s="127" customFormat="1" x14ac:dyDescent="0.2"/>
    <row r="5764" s="127" customFormat="1" x14ac:dyDescent="0.2"/>
    <row r="5765" s="127" customFormat="1" x14ac:dyDescent="0.2"/>
    <row r="5766" s="127" customFormat="1" x14ac:dyDescent="0.2"/>
    <row r="5767" s="127" customFormat="1" x14ac:dyDescent="0.2"/>
    <row r="5768" s="127" customFormat="1" x14ac:dyDescent="0.2"/>
    <row r="5769" s="127" customFormat="1" x14ac:dyDescent="0.2"/>
    <row r="5770" s="127" customFormat="1" x14ac:dyDescent="0.2"/>
    <row r="5771" s="127" customFormat="1" x14ac:dyDescent="0.2"/>
    <row r="5772" s="127" customFormat="1" x14ac:dyDescent="0.2"/>
    <row r="5773" s="127" customFormat="1" x14ac:dyDescent="0.2"/>
    <row r="5774" s="127" customFormat="1" x14ac:dyDescent="0.2"/>
    <row r="5775" s="127" customFormat="1" x14ac:dyDescent="0.2"/>
    <row r="5776" s="127" customFormat="1" x14ac:dyDescent="0.2"/>
    <row r="5777" s="127" customFormat="1" x14ac:dyDescent="0.2"/>
    <row r="5778" s="127" customFormat="1" x14ac:dyDescent="0.2"/>
    <row r="5779" s="127" customFormat="1" x14ac:dyDescent="0.2"/>
    <row r="5780" s="127" customFormat="1" x14ac:dyDescent="0.2"/>
    <row r="5781" s="127" customFormat="1" x14ac:dyDescent="0.2"/>
    <row r="5782" s="127" customFormat="1" x14ac:dyDescent="0.2"/>
    <row r="5783" s="127" customFormat="1" x14ac:dyDescent="0.2"/>
    <row r="5784" s="127" customFormat="1" x14ac:dyDescent="0.2"/>
    <row r="5785" s="127" customFormat="1" x14ac:dyDescent="0.2"/>
    <row r="5786" s="127" customFormat="1" x14ac:dyDescent="0.2"/>
    <row r="5787" s="127" customFormat="1" x14ac:dyDescent="0.2"/>
    <row r="5788" s="127" customFormat="1" x14ac:dyDescent="0.2"/>
    <row r="5789" s="127" customFormat="1" x14ac:dyDescent="0.2"/>
    <row r="5790" s="127" customFormat="1" x14ac:dyDescent="0.2"/>
    <row r="5791" s="127" customFormat="1" x14ac:dyDescent="0.2"/>
    <row r="5792" s="127" customFormat="1" x14ac:dyDescent="0.2"/>
    <row r="5793" s="127" customFormat="1" x14ac:dyDescent="0.2"/>
    <row r="5794" s="127" customFormat="1" x14ac:dyDescent="0.2"/>
    <row r="5795" s="127" customFormat="1" x14ac:dyDescent="0.2"/>
    <row r="5796" s="127" customFormat="1" x14ac:dyDescent="0.2"/>
    <row r="5797" s="127" customFormat="1" x14ac:dyDescent="0.2"/>
    <row r="5798" s="127" customFormat="1" x14ac:dyDescent="0.2"/>
    <row r="5799" s="127" customFormat="1" x14ac:dyDescent="0.2"/>
    <row r="5800" s="127" customFormat="1" x14ac:dyDescent="0.2"/>
    <row r="5801" s="127" customFormat="1" x14ac:dyDescent="0.2"/>
    <row r="5802" s="127" customFormat="1" x14ac:dyDescent="0.2"/>
    <row r="5803" s="127" customFormat="1" x14ac:dyDescent="0.2"/>
    <row r="5804" s="127" customFormat="1" x14ac:dyDescent="0.2"/>
    <row r="5805" s="127" customFormat="1" x14ac:dyDescent="0.2"/>
    <row r="5806" s="127" customFormat="1" x14ac:dyDescent="0.2"/>
    <row r="5807" s="127" customFormat="1" x14ac:dyDescent="0.2"/>
    <row r="5808" s="127" customFormat="1" x14ac:dyDescent="0.2"/>
    <row r="5809" s="127" customFormat="1" x14ac:dyDescent="0.2"/>
    <row r="5810" s="127" customFormat="1" x14ac:dyDescent="0.2"/>
    <row r="5811" s="127" customFormat="1" x14ac:dyDescent="0.2"/>
    <row r="5812" s="127" customFormat="1" x14ac:dyDescent="0.2"/>
    <row r="5813" s="127" customFormat="1" x14ac:dyDescent="0.2"/>
    <row r="5814" s="127" customFormat="1" x14ac:dyDescent="0.2"/>
    <row r="5815" s="127" customFormat="1" x14ac:dyDescent="0.2"/>
    <row r="5816" s="127" customFormat="1" x14ac:dyDescent="0.2"/>
    <row r="5817" s="127" customFormat="1" x14ac:dyDescent="0.2"/>
    <row r="5818" s="127" customFormat="1" x14ac:dyDescent="0.2"/>
    <row r="5819" s="127" customFormat="1" x14ac:dyDescent="0.2"/>
    <row r="5820" s="127" customFormat="1" x14ac:dyDescent="0.2"/>
    <row r="5821" s="127" customFormat="1" x14ac:dyDescent="0.2"/>
    <row r="5822" s="127" customFormat="1" x14ac:dyDescent="0.2"/>
    <row r="5823" s="127" customFormat="1" x14ac:dyDescent="0.2"/>
    <row r="5824" s="127" customFormat="1" x14ac:dyDescent="0.2"/>
    <row r="5825" s="127" customFormat="1" x14ac:dyDescent="0.2"/>
    <row r="5826" s="127" customFormat="1" x14ac:dyDescent="0.2"/>
    <row r="5827" s="127" customFormat="1" x14ac:dyDescent="0.2"/>
    <row r="5828" s="127" customFormat="1" x14ac:dyDescent="0.2"/>
    <row r="5829" s="127" customFormat="1" x14ac:dyDescent="0.2"/>
    <row r="5830" s="127" customFormat="1" x14ac:dyDescent="0.2"/>
    <row r="5831" s="127" customFormat="1" x14ac:dyDescent="0.2"/>
    <row r="5832" s="127" customFormat="1" x14ac:dyDescent="0.2"/>
    <row r="5833" s="127" customFormat="1" x14ac:dyDescent="0.2"/>
    <row r="5834" s="127" customFormat="1" x14ac:dyDescent="0.2"/>
    <row r="5835" s="127" customFormat="1" x14ac:dyDescent="0.2"/>
    <row r="5836" s="127" customFormat="1" x14ac:dyDescent="0.2"/>
    <row r="5837" s="127" customFormat="1" x14ac:dyDescent="0.2"/>
    <row r="5838" s="127" customFormat="1" x14ac:dyDescent="0.2"/>
    <row r="5839" s="127" customFormat="1" x14ac:dyDescent="0.2"/>
    <row r="5840" s="127" customFormat="1" x14ac:dyDescent="0.2"/>
    <row r="5841" s="127" customFormat="1" x14ac:dyDescent="0.2"/>
    <row r="5842" s="127" customFormat="1" x14ac:dyDescent="0.2"/>
    <row r="5843" s="127" customFormat="1" x14ac:dyDescent="0.2"/>
    <row r="5844" s="127" customFormat="1" x14ac:dyDescent="0.2"/>
    <row r="5845" s="127" customFormat="1" x14ac:dyDescent="0.2"/>
    <row r="5846" s="127" customFormat="1" x14ac:dyDescent="0.2"/>
    <row r="5847" s="127" customFormat="1" x14ac:dyDescent="0.2"/>
    <row r="5848" s="127" customFormat="1" x14ac:dyDescent="0.2"/>
    <row r="5849" s="127" customFormat="1" x14ac:dyDescent="0.2"/>
    <row r="5850" s="127" customFormat="1" x14ac:dyDescent="0.2"/>
    <row r="5851" s="127" customFormat="1" x14ac:dyDescent="0.2"/>
    <row r="5852" s="127" customFormat="1" x14ac:dyDescent="0.2"/>
    <row r="5853" s="127" customFormat="1" x14ac:dyDescent="0.2"/>
    <row r="5854" s="127" customFormat="1" x14ac:dyDescent="0.2"/>
    <row r="5855" s="127" customFormat="1" x14ac:dyDescent="0.2"/>
    <row r="5856" s="127" customFormat="1" x14ac:dyDescent="0.2"/>
    <row r="5857" s="127" customFormat="1" x14ac:dyDescent="0.2"/>
    <row r="5858" s="127" customFormat="1" x14ac:dyDescent="0.2"/>
    <row r="5859" s="127" customFormat="1" x14ac:dyDescent="0.2"/>
    <row r="5860" s="127" customFormat="1" x14ac:dyDescent="0.2"/>
    <row r="5861" s="127" customFormat="1" x14ac:dyDescent="0.2"/>
    <row r="5862" s="127" customFormat="1" x14ac:dyDescent="0.2"/>
    <row r="5863" s="127" customFormat="1" x14ac:dyDescent="0.2"/>
    <row r="5864" s="127" customFormat="1" x14ac:dyDescent="0.2"/>
    <row r="5865" s="127" customFormat="1" x14ac:dyDescent="0.2"/>
    <row r="5866" s="127" customFormat="1" x14ac:dyDescent="0.2"/>
    <row r="5867" s="127" customFormat="1" x14ac:dyDescent="0.2"/>
    <row r="5868" s="127" customFormat="1" x14ac:dyDescent="0.2"/>
    <row r="5869" s="127" customFormat="1" x14ac:dyDescent="0.2"/>
    <row r="5870" s="127" customFormat="1" x14ac:dyDescent="0.2"/>
    <row r="5871" s="127" customFormat="1" x14ac:dyDescent="0.2"/>
    <row r="5872" s="127" customFormat="1" x14ac:dyDescent="0.2"/>
    <row r="5873" s="127" customFormat="1" x14ac:dyDescent="0.2"/>
    <row r="5874" s="127" customFormat="1" x14ac:dyDescent="0.2"/>
    <row r="5875" s="127" customFormat="1" x14ac:dyDescent="0.2"/>
    <row r="5876" s="127" customFormat="1" x14ac:dyDescent="0.2"/>
    <row r="5877" s="127" customFormat="1" x14ac:dyDescent="0.2"/>
    <row r="5878" s="127" customFormat="1" x14ac:dyDescent="0.2"/>
    <row r="5879" s="127" customFormat="1" x14ac:dyDescent="0.2"/>
    <row r="5880" s="127" customFormat="1" x14ac:dyDescent="0.2"/>
    <row r="5881" s="127" customFormat="1" x14ac:dyDescent="0.2"/>
    <row r="5882" s="127" customFormat="1" x14ac:dyDescent="0.2"/>
    <row r="5883" s="127" customFormat="1" x14ac:dyDescent="0.2"/>
    <row r="5884" s="127" customFormat="1" x14ac:dyDescent="0.2"/>
    <row r="5885" s="127" customFormat="1" x14ac:dyDescent="0.2"/>
    <row r="5886" s="127" customFormat="1" x14ac:dyDescent="0.2"/>
    <row r="5887" s="127" customFormat="1" x14ac:dyDescent="0.2"/>
    <row r="5888" s="127" customFormat="1" x14ac:dyDescent="0.2"/>
    <row r="5889" s="127" customFormat="1" x14ac:dyDescent="0.2"/>
    <row r="5890" s="127" customFormat="1" x14ac:dyDescent="0.2"/>
    <row r="5891" s="127" customFormat="1" x14ac:dyDescent="0.2"/>
    <row r="5892" s="127" customFormat="1" x14ac:dyDescent="0.2"/>
    <row r="5893" s="127" customFormat="1" x14ac:dyDescent="0.2"/>
    <row r="5894" s="127" customFormat="1" x14ac:dyDescent="0.2"/>
    <row r="5895" s="127" customFormat="1" x14ac:dyDescent="0.2"/>
    <row r="5896" s="127" customFormat="1" x14ac:dyDescent="0.2"/>
    <row r="5897" s="127" customFormat="1" x14ac:dyDescent="0.2"/>
    <row r="5898" s="127" customFormat="1" x14ac:dyDescent="0.2"/>
    <row r="5899" s="127" customFormat="1" x14ac:dyDescent="0.2"/>
    <row r="5900" s="127" customFormat="1" x14ac:dyDescent="0.2"/>
    <row r="5901" s="127" customFormat="1" x14ac:dyDescent="0.2"/>
    <row r="5902" s="127" customFormat="1" x14ac:dyDescent="0.2"/>
    <row r="5903" s="127" customFormat="1" x14ac:dyDescent="0.2"/>
    <row r="5904" s="127" customFormat="1" x14ac:dyDescent="0.2"/>
    <row r="5905" s="127" customFormat="1" x14ac:dyDescent="0.2"/>
    <row r="5906" s="127" customFormat="1" x14ac:dyDescent="0.2"/>
    <row r="5907" s="127" customFormat="1" x14ac:dyDescent="0.2"/>
    <row r="5908" s="127" customFormat="1" x14ac:dyDescent="0.2"/>
    <row r="5909" s="127" customFormat="1" x14ac:dyDescent="0.2"/>
    <row r="5910" s="127" customFormat="1" x14ac:dyDescent="0.2"/>
    <row r="5911" s="127" customFormat="1" x14ac:dyDescent="0.2"/>
    <row r="5912" s="127" customFormat="1" x14ac:dyDescent="0.2"/>
    <row r="5913" s="127" customFormat="1" x14ac:dyDescent="0.2"/>
    <row r="5914" s="127" customFormat="1" x14ac:dyDescent="0.2"/>
    <row r="5915" s="127" customFormat="1" x14ac:dyDescent="0.2"/>
    <row r="5916" s="127" customFormat="1" x14ac:dyDescent="0.2"/>
    <row r="5917" s="127" customFormat="1" x14ac:dyDescent="0.2"/>
    <row r="5918" s="127" customFormat="1" x14ac:dyDescent="0.2"/>
    <row r="5919" s="127" customFormat="1" x14ac:dyDescent="0.2"/>
    <row r="5920" s="127" customFormat="1" x14ac:dyDescent="0.2"/>
    <row r="5921" s="127" customFormat="1" x14ac:dyDescent="0.2"/>
    <row r="5922" s="127" customFormat="1" x14ac:dyDescent="0.2"/>
    <row r="5923" s="127" customFormat="1" x14ac:dyDescent="0.2"/>
    <row r="5924" s="127" customFormat="1" x14ac:dyDescent="0.2"/>
    <row r="5925" s="127" customFormat="1" x14ac:dyDescent="0.2"/>
    <row r="5926" s="127" customFormat="1" x14ac:dyDescent="0.2"/>
    <row r="5927" s="127" customFormat="1" x14ac:dyDescent="0.2"/>
    <row r="5928" s="127" customFormat="1" x14ac:dyDescent="0.2"/>
    <row r="5929" s="127" customFormat="1" x14ac:dyDescent="0.2"/>
    <row r="5930" s="127" customFormat="1" x14ac:dyDescent="0.2"/>
    <row r="5931" s="127" customFormat="1" x14ac:dyDescent="0.2"/>
    <row r="5932" s="127" customFormat="1" x14ac:dyDescent="0.2"/>
    <row r="5933" s="127" customFormat="1" x14ac:dyDescent="0.2"/>
    <row r="5934" s="127" customFormat="1" x14ac:dyDescent="0.2"/>
    <row r="5935" s="127" customFormat="1" x14ac:dyDescent="0.2"/>
    <row r="5936" s="127" customFormat="1" x14ac:dyDescent="0.2"/>
    <row r="5937" s="127" customFormat="1" x14ac:dyDescent="0.2"/>
    <row r="5938" s="127" customFormat="1" x14ac:dyDescent="0.2"/>
    <row r="5939" s="127" customFormat="1" x14ac:dyDescent="0.2"/>
    <row r="5940" s="127" customFormat="1" x14ac:dyDescent="0.2"/>
    <row r="5941" s="127" customFormat="1" x14ac:dyDescent="0.2"/>
    <row r="5942" s="127" customFormat="1" x14ac:dyDescent="0.2"/>
    <row r="5943" s="127" customFormat="1" x14ac:dyDescent="0.2"/>
    <row r="5944" s="127" customFormat="1" x14ac:dyDescent="0.2"/>
    <row r="5945" s="127" customFormat="1" x14ac:dyDescent="0.2"/>
    <row r="5946" s="127" customFormat="1" x14ac:dyDescent="0.2"/>
    <row r="5947" s="127" customFormat="1" x14ac:dyDescent="0.2"/>
    <row r="5948" s="127" customFormat="1" x14ac:dyDescent="0.2"/>
    <row r="5949" s="127" customFormat="1" x14ac:dyDescent="0.2"/>
    <row r="5950" s="127" customFormat="1" x14ac:dyDescent="0.2"/>
    <row r="5951" s="127" customFormat="1" x14ac:dyDescent="0.2"/>
    <row r="5952" s="127" customFormat="1" x14ac:dyDescent="0.2"/>
    <row r="5953" s="127" customFormat="1" x14ac:dyDescent="0.2"/>
    <row r="5954" s="127" customFormat="1" x14ac:dyDescent="0.2"/>
    <row r="5955" s="127" customFormat="1" x14ac:dyDescent="0.2"/>
    <row r="5956" s="127" customFormat="1" x14ac:dyDescent="0.2"/>
    <row r="5957" s="127" customFormat="1" x14ac:dyDescent="0.2"/>
    <row r="5958" s="127" customFormat="1" x14ac:dyDescent="0.2"/>
    <row r="5959" s="127" customFormat="1" x14ac:dyDescent="0.2"/>
    <row r="5960" s="127" customFormat="1" x14ac:dyDescent="0.2"/>
    <row r="5961" s="127" customFormat="1" x14ac:dyDescent="0.2"/>
    <row r="5962" s="127" customFormat="1" x14ac:dyDescent="0.2"/>
    <row r="5963" s="127" customFormat="1" x14ac:dyDescent="0.2"/>
    <row r="5964" s="127" customFormat="1" x14ac:dyDescent="0.2"/>
    <row r="5965" s="127" customFormat="1" x14ac:dyDescent="0.2"/>
    <row r="5966" s="127" customFormat="1" x14ac:dyDescent="0.2"/>
    <row r="5967" s="127" customFormat="1" x14ac:dyDescent="0.2"/>
    <row r="5968" s="127" customFormat="1" x14ac:dyDescent="0.2"/>
    <row r="5969" s="127" customFormat="1" x14ac:dyDescent="0.2"/>
    <row r="5970" s="127" customFormat="1" x14ac:dyDescent="0.2"/>
    <row r="5971" s="127" customFormat="1" x14ac:dyDescent="0.2"/>
    <row r="5972" s="127" customFormat="1" x14ac:dyDescent="0.2"/>
    <row r="5973" s="127" customFormat="1" x14ac:dyDescent="0.2"/>
    <row r="5974" s="127" customFormat="1" x14ac:dyDescent="0.2"/>
    <row r="5975" s="127" customFormat="1" x14ac:dyDescent="0.2"/>
    <row r="5976" s="127" customFormat="1" x14ac:dyDescent="0.2"/>
    <row r="5977" s="127" customFormat="1" x14ac:dyDescent="0.2"/>
    <row r="5978" s="127" customFormat="1" x14ac:dyDescent="0.2"/>
    <row r="5979" s="127" customFormat="1" x14ac:dyDescent="0.2"/>
    <row r="5980" s="127" customFormat="1" x14ac:dyDescent="0.2"/>
    <row r="5981" s="127" customFormat="1" x14ac:dyDescent="0.2"/>
    <row r="5982" s="127" customFormat="1" x14ac:dyDescent="0.2"/>
    <row r="5983" s="127" customFormat="1" x14ac:dyDescent="0.2"/>
    <row r="5984" s="127" customFormat="1" x14ac:dyDescent="0.2"/>
    <row r="5985" s="127" customFormat="1" x14ac:dyDescent="0.2"/>
    <row r="5986" s="127" customFormat="1" x14ac:dyDescent="0.2"/>
    <row r="5987" s="127" customFormat="1" x14ac:dyDescent="0.2"/>
    <row r="5988" s="127" customFormat="1" x14ac:dyDescent="0.2"/>
    <row r="5989" s="127" customFormat="1" x14ac:dyDescent="0.2"/>
    <row r="5990" s="127" customFormat="1" x14ac:dyDescent="0.2"/>
    <row r="5991" s="127" customFormat="1" x14ac:dyDescent="0.2"/>
    <row r="5992" s="127" customFormat="1" x14ac:dyDescent="0.2"/>
    <row r="5993" s="127" customFormat="1" x14ac:dyDescent="0.2"/>
    <row r="5994" s="127" customFormat="1" x14ac:dyDescent="0.2"/>
    <row r="5995" s="127" customFormat="1" x14ac:dyDescent="0.2"/>
    <row r="5996" s="127" customFormat="1" x14ac:dyDescent="0.2"/>
    <row r="5997" s="127" customFormat="1" x14ac:dyDescent="0.2"/>
    <row r="5998" s="127" customFormat="1" x14ac:dyDescent="0.2"/>
    <row r="5999" s="127" customFormat="1" x14ac:dyDescent="0.2"/>
    <row r="6000" s="127" customFormat="1" x14ac:dyDescent="0.2"/>
    <row r="6001" s="127" customFormat="1" x14ac:dyDescent="0.2"/>
    <row r="6002" s="127" customFormat="1" x14ac:dyDescent="0.2"/>
    <row r="6003" s="127" customFormat="1" x14ac:dyDescent="0.2"/>
    <row r="6004" s="127" customFormat="1" x14ac:dyDescent="0.2"/>
    <row r="6005" s="127" customFormat="1" x14ac:dyDescent="0.2"/>
    <row r="6006" s="127" customFormat="1" x14ac:dyDescent="0.2"/>
    <row r="6007" s="127" customFormat="1" x14ac:dyDescent="0.2"/>
    <row r="6008" s="127" customFormat="1" x14ac:dyDescent="0.2"/>
    <row r="6009" s="127" customFormat="1" x14ac:dyDescent="0.2"/>
    <row r="6010" s="127" customFormat="1" x14ac:dyDescent="0.2"/>
    <row r="6011" s="127" customFormat="1" x14ac:dyDescent="0.2"/>
    <row r="6012" s="127" customFormat="1" x14ac:dyDescent="0.2"/>
    <row r="6013" s="127" customFormat="1" x14ac:dyDescent="0.2"/>
    <row r="6014" s="127" customFormat="1" x14ac:dyDescent="0.2"/>
    <row r="6015" s="127" customFormat="1" x14ac:dyDescent="0.2"/>
    <row r="6016" s="127" customFormat="1" x14ac:dyDescent="0.2"/>
    <row r="6017" s="127" customFormat="1" x14ac:dyDescent="0.2"/>
    <row r="6018" s="127" customFormat="1" x14ac:dyDescent="0.2"/>
    <row r="6019" s="127" customFormat="1" x14ac:dyDescent="0.2"/>
    <row r="6020" s="127" customFormat="1" x14ac:dyDescent="0.2"/>
    <row r="6021" s="127" customFormat="1" x14ac:dyDescent="0.2"/>
    <row r="6022" s="127" customFormat="1" x14ac:dyDescent="0.2"/>
    <row r="6023" s="127" customFormat="1" x14ac:dyDescent="0.2"/>
    <row r="6024" s="127" customFormat="1" x14ac:dyDescent="0.2"/>
    <row r="6025" s="127" customFormat="1" x14ac:dyDescent="0.2"/>
    <row r="6026" s="127" customFormat="1" x14ac:dyDescent="0.2"/>
    <row r="6027" s="127" customFormat="1" x14ac:dyDescent="0.2"/>
    <row r="6028" s="127" customFormat="1" x14ac:dyDescent="0.2"/>
    <row r="6029" s="127" customFormat="1" x14ac:dyDescent="0.2"/>
    <row r="6030" s="127" customFormat="1" x14ac:dyDescent="0.2"/>
    <row r="6031" s="127" customFormat="1" x14ac:dyDescent="0.2"/>
    <row r="6032" s="127" customFormat="1" x14ac:dyDescent="0.2"/>
    <row r="6033" s="127" customFormat="1" x14ac:dyDescent="0.2"/>
    <row r="6034" s="127" customFormat="1" x14ac:dyDescent="0.2"/>
    <row r="6035" s="127" customFormat="1" x14ac:dyDescent="0.2"/>
    <row r="6036" s="127" customFormat="1" x14ac:dyDescent="0.2"/>
    <row r="6037" s="127" customFormat="1" x14ac:dyDescent="0.2"/>
    <row r="6038" s="127" customFormat="1" x14ac:dyDescent="0.2"/>
    <row r="6039" s="127" customFormat="1" x14ac:dyDescent="0.2"/>
    <row r="6040" s="127" customFormat="1" x14ac:dyDescent="0.2"/>
    <row r="6041" s="127" customFormat="1" x14ac:dyDescent="0.2"/>
    <row r="6042" s="127" customFormat="1" x14ac:dyDescent="0.2"/>
    <row r="6043" s="127" customFormat="1" x14ac:dyDescent="0.2"/>
    <row r="6044" s="127" customFormat="1" x14ac:dyDescent="0.2"/>
    <row r="6045" s="127" customFormat="1" x14ac:dyDescent="0.2"/>
    <row r="6046" s="127" customFormat="1" x14ac:dyDescent="0.2"/>
    <row r="6047" s="127" customFormat="1" x14ac:dyDescent="0.2"/>
    <row r="6048" s="127" customFormat="1" x14ac:dyDescent="0.2"/>
    <row r="6049" s="127" customFormat="1" x14ac:dyDescent="0.2"/>
    <row r="6050" s="127" customFormat="1" x14ac:dyDescent="0.2"/>
    <row r="6051" s="127" customFormat="1" x14ac:dyDescent="0.2"/>
    <row r="6052" s="127" customFormat="1" x14ac:dyDescent="0.2"/>
    <row r="6053" s="127" customFormat="1" x14ac:dyDescent="0.2"/>
    <row r="6054" s="127" customFormat="1" x14ac:dyDescent="0.2"/>
    <row r="6055" s="127" customFormat="1" x14ac:dyDescent="0.2"/>
    <row r="6056" s="127" customFormat="1" x14ac:dyDescent="0.2"/>
    <row r="6057" s="127" customFormat="1" x14ac:dyDescent="0.2"/>
    <row r="6058" s="127" customFormat="1" x14ac:dyDescent="0.2"/>
    <row r="6059" s="127" customFormat="1" x14ac:dyDescent="0.2"/>
    <row r="6060" s="127" customFormat="1" x14ac:dyDescent="0.2"/>
    <row r="6061" s="127" customFormat="1" x14ac:dyDescent="0.2"/>
    <row r="6062" s="127" customFormat="1" x14ac:dyDescent="0.2"/>
    <row r="6063" s="127" customFormat="1" x14ac:dyDescent="0.2"/>
    <row r="6064" s="127" customFormat="1" x14ac:dyDescent="0.2"/>
    <row r="6065" s="127" customFormat="1" x14ac:dyDescent="0.2"/>
    <row r="6066" s="127" customFormat="1" x14ac:dyDescent="0.2"/>
    <row r="6067" s="127" customFormat="1" x14ac:dyDescent="0.2"/>
    <row r="6068" s="127" customFormat="1" x14ac:dyDescent="0.2"/>
    <row r="6069" s="127" customFormat="1" x14ac:dyDescent="0.2"/>
    <row r="6070" s="127" customFormat="1" x14ac:dyDescent="0.2"/>
    <row r="6071" s="127" customFormat="1" x14ac:dyDescent="0.2"/>
    <row r="6072" s="127" customFormat="1" x14ac:dyDescent="0.2"/>
    <row r="6073" s="127" customFormat="1" x14ac:dyDescent="0.2"/>
    <row r="6074" s="127" customFormat="1" x14ac:dyDescent="0.2"/>
    <row r="6075" s="127" customFormat="1" x14ac:dyDescent="0.2"/>
    <row r="6076" s="127" customFormat="1" x14ac:dyDescent="0.2"/>
    <row r="6077" s="127" customFormat="1" x14ac:dyDescent="0.2"/>
    <row r="6078" s="127" customFormat="1" x14ac:dyDescent="0.2"/>
    <row r="6079" s="127" customFormat="1" x14ac:dyDescent="0.2"/>
    <row r="6080" s="127" customFormat="1" x14ac:dyDescent="0.2"/>
    <row r="6081" s="127" customFormat="1" x14ac:dyDescent="0.2"/>
    <row r="6082" s="127" customFormat="1" x14ac:dyDescent="0.2"/>
    <row r="6083" s="127" customFormat="1" x14ac:dyDescent="0.2"/>
    <row r="6084" s="127" customFormat="1" x14ac:dyDescent="0.2"/>
    <row r="6085" s="127" customFormat="1" x14ac:dyDescent="0.2"/>
    <row r="6086" s="127" customFormat="1" x14ac:dyDescent="0.2"/>
    <row r="6087" s="127" customFormat="1" x14ac:dyDescent="0.2"/>
    <row r="6088" s="127" customFormat="1" x14ac:dyDescent="0.2"/>
    <row r="6089" s="127" customFormat="1" x14ac:dyDescent="0.2"/>
    <row r="6090" s="127" customFormat="1" x14ac:dyDescent="0.2"/>
    <row r="6091" s="127" customFormat="1" x14ac:dyDescent="0.2"/>
    <row r="6092" s="127" customFormat="1" x14ac:dyDescent="0.2"/>
    <row r="6093" s="127" customFormat="1" x14ac:dyDescent="0.2"/>
    <row r="6094" s="127" customFormat="1" x14ac:dyDescent="0.2"/>
    <row r="6095" s="127" customFormat="1" x14ac:dyDescent="0.2"/>
    <row r="6096" s="127" customFormat="1" x14ac:dyDescent="0.2"/>
    <row r="6097" s="127" customFormat="1" x14ac:dyDescent="0.2"/>
    <row r="6098" s="127" customFormat="1" x14ac:dyDescent="0.2"/>
    <row r="6099" s="127" customFormat="1" x14ac:dyDescent="0.2"/>
    <row r="6100" s="127" customFormat="1" x14ac:dyDescent="0.2"/>
    <row r="6101" s="127" customFormat="1" x14ac:dyDescent="0.2"/>
    <row r="6102" s="127" customFormat="1" x14ac:dyDescent="0.2"/>
    <row r="6103" s="127" customFormat="1" x14ac:dyDescent="0.2"/>
    <row r="6104" s="127" customFormat="1" x14ac:dyDescent="0.2"/>
    <row r="6105" s="127" customFormat="1" x14ac:dyDescent="0.2"/>
    <row r="6106" s="127" customFormat="1" x14ac:dyDescent="0.2"/>
    <row r="6107" s="127" customFormat="1" x14ac:dyDescent="0.2"/>
    <row r="6108" s="127" customFormat="1" x14ac:dyDescent="0.2"/>
    <row r="6109" s="127" customFormat="1" x14ac:dyDescent="0.2"/>
    <row r="6110" s="127" customFormat="1" x14ac:dyDescent="0.2"/>
    <row r="6111" s="127" customFormat="1" x14ac:dyDescent="0.2"/>
    <row r="6112" s="127" customFormat="1" x14ac:dyDescent="0.2"/>
    <row r="6113" s="127" customFormat="1" x14ac:dyDescent="0.2"/>
    <row r="6114" s="127" customFormat="1" x14ac:dyDescent="0.2"/>
    <row r="6115" s="127" customFormat="1" x14ac:dyDescent="0.2"/>
    <row r="6116" s="127" customFormat="1" x14ac:dyDescent="0.2"/>
    <row r="6117" s="127" customFormat="1" x14ac:dyDescent="0.2"/>
    <row r="6118" s="127" customFormat="1" x14ac:dyDescent="0.2"/>
    <row r="6119" s="127" customFormat="1" x14ac:dyDescent="0.2"/>
    <row r="6120" s="127" customFormat="1" x14ac:dyDescent="0.2"/>
    <row r="6121" s="127" customFormat="1" x14ac:dyDescent="0.2"/>
    <row r="6122" s="127" customFormat="1" x14ac:dyDescent="0.2"/>
    <row r="6123" s="127" customFormat="1" x14ac:dyDescent="0.2"/>
    <row r="6124" s="127" customFormat="1" x14ac:dyDescent="0.2"/>
    <row r="6125" s="127" customFormat="1" x14ac:dyDescent="0.2"/>
    <row r="6126" s="127" customFormat="1" x14ac:dyDescent="0.2"/>
    <row r="6127" s="127" customFormat="1" x14ac:dyDescent="0.2"/>
    <row r="6128" s="127" customFormat="1" x14ac:dyDescent="0.2"/>
    <row r="6129" s="127" customFormat="1" x14ac:dyDescent="0.2"/>
    <row r="6130" s="127" customFormat="1" x14ac:dyDescent="0.2"/>
    <row r="6131" s="127" customFormat="1" x14ac:dyDescent="0.2"/>
    <row r="6132" s="127" customFormat="1" x14ac:dyDescent="0.2"/>
    <row r="6133" s="127" customFormat="1" x14ac:dyDescent="0.2"/>
    <row r="6134" s="127" customFormat="1" x14ac:dyDescent="0.2"/>
    <row r="6135" s="127" customFormat="1" x14ac:dyDescent="0.2"/>
    <row r="6136" s="127" customFormat="1" x14ac:dyDescent="0.2"/>
    <row r="6137" s="127" customFormat="1" x14ac:dyDescent="0.2"/>
    <row r="6138" s="127" customFormat="1" x14ac:dyDescent="0.2"/>
    <row r="6139" s="127" customFormat="1" x14ac:dyDescent="0.2"/>
    <row r="6140" s="127" customFormat="1" x14ac:dyDescent="0.2"/>
    <row r="6141" s="127" customFormat="1" x14ac:dyDescent="0.2"/>
    <row r="6142" s="127" customFormat="1" x14ac:dyDescent="0.2"/>
    <row r="6143" s="127" customFormat="1" x14ac:dyDescent="0.2"/>
    <row r="6144" s="127" customFormat="1" x14ac:dyDescent="0.2"/>
    <row r="6145" s="127" customFormat="1" x14ac:dyDescent="0.2"/>
    <row r="6146" s="127" customFormat="1" x14ac:dyDescent="0.2"/>
    <row r="6147" s="127" customFormat="1" x14ac:dyDescent="0.2"/>
    <row r="6148" s="127" customFormat="1" x14ac:dyDescent="0.2"/>
    <row r="6149" s="127" customFormat="1" x14ac:dyDescent="0.2"/>
    <row r="6150" s="127" customFormat="1" x14ac:dyDescent="0.2"/>
    <row r="6151" s="127" customFormat="1" x14ac:dyDescent="0.2"/>
    <row r="6152" s="127" customFormat="1" x14ac:dyDescent="0.2"/>
    <row r="6153" s="127" customFormat="1" x14ac:dyDescent="0.2"/>
    <row r="6154" s="127" customFormat="1" x14ac:dyDescent="0.2"/>
    <row r="6155" s="127" customFormat="1" x14ac:dyDescent="0.2"/>
    <row r="6156" s="127" customFormat="1" x14ac:dyDescent="0.2"/>
    <row r="6157" s="127" customFormat="1" x14ac:dyDescent="0.2"/>
    <row r="6158" s="127" customFormat="1" x14ac:dyDescent="0.2"/>
    <row r="6159" s="127" customFormat="1" x14ac:dyDescent="0.2"/>
    <row r="6160" s="127" customFormat="1" x14ac:dyDescent="0.2"/>
    <row r="6161" s="127" customFormat="1" x14ac:dyDescent="0.2"/>
    <row r="6162" s="127" customFormat="1" x14ac:dyDescent="0.2"/>
    <row r="6163" s="127" customFormat="1" x14ac:dyDescent="0.2"/>
    <row r="6164" s="127" customFormat="1" x14ac:dyDescent="0.2"/>
    <row r="6165" s="127" customFormat="1" x14ac:dyDescent="0.2"/>
    <row r="6166" s="127" customFormat="1" x14ac:dyDescent="0.2"/>
    <row r="6167" s="127" customFormat="1" x14ac:dyDescent="0.2"/>
    <row r="6168" s="127" customFormat="1" x14ac:dyDescent="0.2"/>
    <row r="6169" s="127" customFormat="1" x14ac:dyDescent="0.2"/>
    <row r="6170" s="127" customFormat="1" x14ac:dyDescent="0.2"/>
    <row r="6171" s="127" customFormat="1" x14ac:dyDescent="0.2"/>
    <row r="6172" s="127" customFormat="1" x14ac:dyDescent="0.2"/>
    <row r="6173" s="127" customFormat="1" x14ac:dyDescent="0.2"/>
    <row r="6174" s="127" customFormat="1" x14ac:dyDescent="0.2"/>
    <row r="6175" s="127" customFormat="1" x14ac:dyDescent="0.2"/>
    <row r="6176" s="127" customFormat="1" x14ac:dyDescent="0.2"/>
    <row r="6177" s="127" customFormat="1" x14ac:dyDescent="0.2"/>
    <row r="6178" s="127" customFormat="1" x14ac:dyDescent="0.2"/>
    <row r="6179" s="127" customFormat="1" x14ac:dyDescent="0.2"/>
    <row r="6180" s="127" customFormat="1" x14ac:dyDescent="0.2"/>
    <row r="6181" s="127" customFormat="1" x14ac:dyDescent="0.2"/>
    <row r="6182" s="127" customFormat="1" x14ac:dyDescent="0.2"/>
    <row r="6183" s="127" customFormat="1" x14ac:dyDescent="0.2"/>
    <row r="6184" s="127" customFormat="1" x14ac:dyDescent="0.2"/>
    <row r="6185" s="127" customFormat="1" x14ac:dyDescent="0.2"/>
    <row r="6186" s="127" customFormat="1" x14ac:dyDescent="0.2"/>
    <row r="6187" s="127" customFormat="1" x14ac:dyDescent="0.2"/>
    <row r="6188" s="127" customFormat="1" x14ac:dyDescent="0.2"/>
    <row r="6189" s="127" customFormat="1" x14ac:dyDescent="0.2"/>
    <row r="6190" s="127" customFormat="1" x14ac:dyDescent="0.2"/>
    <row r="6191" s="127" customFormat="1" x14ac:dyDescent="0.2"/>
    <row r="6192" s="127" customFormat="1" x14ac:dyDescent="0.2"/>
    <row r="6193" s="127" customFormat="1" x14ac:dyDescent="0.2"/>
    <row r="6194" s="127" customFormat="1" x14ac:dyDescent="0.2"/>
    <row r="6195" s="127" customFormat="1" x14ac:dyDescent="0.2"/>
    <row r="6196" s="127" customFormat="1" x14ac:dyDescent="0.2"/>
    <row r="6197" s="127" customFormat="1" x14ac:dyDescent="0.2"/>
    <row r="6198" s="127" customFormat="1" x14ac:dyDescent="0.2"/>
    <row r="6199" s="127" customFormat="1" x14ac:dyDescent="0.2"/>
    <row r="6200" s="127" customFormat="1" x14ac:dyDescent="0.2"/>
    <row r="6201" s="127" customFormat="1" x14ac:dyDescent="0.2"/>
    <row r="6202" s="127" customFormat="1" x14ac:dyDescent="0.2"/>
    <row r="6203" s="127" customFormat="1" x14ac:dyDescent="0.2"/>
    <row r="6204" s="127" customFormat="1" x14ac:dyDescent="0.2"/>
    <row r="6205" s="127" customFormat="1" x14ac:dyDescent="0.2"/>
    <row r="6206" s="127" customFormat="1" x14ac:dyDescent="0.2"/>
    <row r="6207" s="127" customFormat="1" x14ac:dyDescent="0.2"/>
    <row r="6208" s="127" customFormat="1" x14ac:dyDescent="0.2"/>
    <row r="6209" s="127" customFormat="1" x14ac:dyDescent="0.2"/>
    <row r="6210" s="127" customFormat="1" x14ac:dyDescent="0.2"/>
    <row r="6211" s="127" customFormat="1" x14ac:dyDescent="0.2"/>
    <row r="6212" s="127" customFormat="1" x14ac:dyDescent="0.2"/>
    <row r="6213" s="127" customFormat="1" x14ac:dyDescent="0.2"/>
    <row r="6214" s="127" customFormat="1" x14ac:dyDescent="0.2"/>
    <row r="6215" s="127" customFormat="1" x14ac:dyDescent="0.2"/>
    <row r="6216" s="127" customFormat="1" x14ac:dyDescent="0.2"/>
    <row r="6217" s="127" customFormat="1" x14ac:dyDescent="0.2"/>
    <row r="6218" s="127" customFormat="1" x14ac:dyDescent="0.2"/>
    <row r="6219" s="127" customFormat="1" x14ac:dyDescent="0.2"/>
    <row r="6220" s="127" customFormat="1" x14ac:dyDescent="0.2"/>
    <row r="6221" s="127" customFormat="1" x14ac:dyDescent="0.2"/>
    <row r="6222" s="127" customFormat="1" x14ac:dyDescent="0.2"/>
    <row r="6223" s="127" customFormat="1" x14ac:dyDescent="0.2"/>
    <row r="6224" s="127" customFormat="1" x14ac:dyDescent="0.2"/>
    <row r="6225" s="127" customFormat="1" x14ac:dyDescent="0.2"/>
    <row r="6226" s="127" customFormat="1" x14ac:dyDescent="0.2"/>
    <row r="6227" s="127" customFormat="1" x14ac:dyDescent="0.2"/>
    <row r="6228" s="127" customFormat="1" x14ac:dyDescent="0.2"/>
    <row r="6229" s="127" customFormat="1" x14ac:dyDescent="0.2"/>
    <row r="6230" s="127" customFormat="1" x14ac:dyDescent="0.2"/>
    <row r="6231" s="127" customFormat="1" x14ac:dyDescent="0.2"/>
    <row r="6232" s="127" customFormat="1" x14ac:dyDescent="0.2"/>
    <row r="6233" s="127" customFormat="1" x14ac:dyDescent="0.2"/>
    <row r="6234" s="127" customFormat="1" x14ac:dyDescent="0.2"/>
    <row r="6235" s="127" customFormat="1" x14ac:dyDescent="0.2"/>
    <row r="6236" s="127" customFormat="1" x14ac:dyDescent="0.2"/>
    <row r="6237" s="127" customFormat="1" x14ac:dyDescent="0.2"/>
    <row r="6238" s="127" customFormat="1" x14ac:dyDescent="0.2"/>
    <row r="6239" s="127" customFormat="1" x14ac:dyDescent="0.2"/>
    <row r="6240" s="127" customFormat="1" x14ac:dyDescent="0.2"/>
    <row r="6241" s="127" customFormat="1" x14ac:dyDescent="0.2"/>
    <row r="6242" s="127" customFormat="1" x14ac:dyDescent="0.2"/>
    <row r="6243" s="127" customFormat="1" x14ac:dyDescent="0.2"/>
    <row r="6244" s="127" customFormat="1" x14ac:dyDescent="0.2"/>
    <row r="6245" s="127" customFormat="1" x14ac:dyDescent="0.2"/>
    <row r="6246" s="127" customFormat="1" x14ac:dyDescent="0.2"/>
    <row r="6247" s="127" customFormat="1" x14ac:dyDescent="0.2"/>
    <row r="6248" s="127" customFormat="1" x14ac:dyDescent="0.2"/>
    <row r="6249" s="127" customFormat="1" x14ac:dyDescent="0.2"/>
    <row r="6250" s="127" customFormat="1" x14ac:dyDescent="0.2"/>
    <row r="6251" s="127" customFormat="1" x14ac:dyDescent="0.2"/>
    <row r="6252" s="127" customFormat="1" x14ac:dyDescent="0.2"/>
    <row r="6253" s="127" customFormat="1" x14ac:dyDescent="0.2"/>
    <row r="6254" s="127" customFormat="1" x14ac:dyDescent="0.2"/>
    <row r="6255" s="127" customFormat="1" x14ac:dyDescent="0.2"/>
    <row r="6256" s="127" customFormat="1" x14ac:dyDescent="0.2"/>
    <row r="6257" s="127" customFormat="1" x14ac:dyDescent="0.2"/>
    <row r="6258" s="127" customFormat="1" x14ac:dyDescent="0.2"/>
    <row r="6259" s="127" customFormat="1" x14ac:dyDescent="0.2"/>
    <row r="6260" s="127" customFormat="1" x14ac:dyDescent="0.2"/>
    <row r="6261" s="127" customFormat="1" x14ac:dyDescent="0.2"/>
    <row r="6262" s="127" customFormat="1" x14ac:dyDescent="0.2"/>
    <row r="6263" s="127" customFormat="1" x14ac:dyDescent="0.2"/>
    <row r="6264" s="127" customFormat="1" x14ac:dyDescent="0.2"/>
    <row r="6265" s="127" customFormat="1" x14ac:dyDescent="0.2"/>
    <row r="6266" s="127" customFormat="1" x14ac:dyDescent="0.2"/>
    <row r="6267" s="127" customFormat="1" x14ac:dyDescent="0.2"/>
    <row r="6268" s="127" customFormat="1" x14ac:dyDescent="0.2"/>
    <row r="6269" s="127" customFormat="1" x14ac:dyDescent="0.2"/>
    <row r="6270" s="127" customFormat="1" x14ac:dyDescent="0.2"/>
    <row r="6271" s="127" customFormat="1" x14ac:dyDescent="0.2"/>
    <row r="6272" s="127" customFormat="1" x14ac:dyDescent="0.2"/>
    <row r="6273" s="127" customFormat="1" x14ac:dyDescent="0.2"/>
    <row r="6274" s="127" customFormat="1" x14ac:dyDescent="0.2"/>
    <row r="6275" s="127" customFormat="1" x14ac:dyDescent="0.2"/>
    <row r="6276" s="127" customFormat="1" x14ac:dyDescent="0.2"/>
    <row r="6277" s="127" customFormat="1" x14ac:dyDescent="0.2"/>
    <row r="6278" s="127" customFormat="1" x14ac:dyDescent="0.2"/>
    <row r="6279" s="127" customFormat="1" x14ac:dyDescent="0.2"/>
    <row r="6280" s="127" customFormat="1" x14ac:dyDescent="0.2"/>
    <row r="6281" s="127" customFormat="1" x14ac:dyDescent="0.2"/>
    <row r="6282" s="127" customFormat="1" x14ac:dyDescent="0.2"/>
    <row r="6283" s="127" customFormat="1" x14ac:dyDescent="0.2"/>
    <row r="6284" s="127" customFormat="1" x14ac:dyDescent="0.2"/>
    <row r="6285" s="127" customFormat="1" x14ac:dyDescent="0.2"/>
    <row r="6286" s="127" customFormat="1" x14ac:dyDescent="0.2"/>
    <row r="6287" s="127" customFormat="1" x14ac:dyDescent="0.2"/>
    <row r="6288" s="127" customFormat="1" x14ac:dyDescent="0.2"/>
    <row r="6289" s="127" customFormat="1" x14ac:dyDescent="0.2"/>
    <row r="6290" s="127" customFormat="1" x14ac:dyDescent="0.2"/>
    <row r="6291" s="127" customFormat="1" x14ac:dyDescent="0.2"/>
    <row r="6292" s="127" customFormat="1" x14ac:dyDescent="0.2"/>
    <row r="6293" s="127" customFormat="1" x14ac:dyDescent="0.2"/>
    <row r="6294" s="127" customFormat="1" x14ac:dyDescent="0.2"/>
    <row r="6295" s="127" customFormat="1" x14ac:dyDescent="0.2"/>
    <row r="6296" s="127" customFormat="1" x14ac:dyDescent="0.2"/>
    <row r="6297" s="127" customFormat="1" x14ac:dyDescent="0.2"/>
    <row r="6298" s="127" customFormat="1" x14ac:dyDescent="0.2"/>
    <row r="6299" s="127" customFormat="1" x14ac:dyDescent="0.2"/>
    <row r="6300" s="127" customFormat="1" x14ac:dyDescent="0.2"/>
    <row r="6301" s="127" customFormat="1" x14ac:dyDescent="0.2"/>
    <row r="6302" s="127" customFormat="1" x14ac:dyDescent="0.2"/>
    <row r="6303" s="127" customFormat="1" x14ac:dyDescent="0.2"/>
    <row r="6304" s="127" customFormat="1" x14ac:dyDescent="0.2"/>
    <row r="6305" s="127" customFormat="1" x14ac:dyDescent="0.2"/>
    <row r="6306" s="127" customFormat="1" x14ac:dyDescent="0.2"/>
    <row r="6307" s="127" customFormat="1" x14ac:dyDescent="0.2"/>
    <row r="6308" s="127" customFormat="1" x14ac:dyDescent="0.2"/>
    <row r="6309" s="127" customFormat="1" x14ac:dyDescent="0.2"/>
    <row r="6310" s="127" customFormat="1" x14ac:dyDescent="0.2"/>
    <row r="6311" s="127" customFormat="1" x14ac:dyDescent="0.2"/>
    <row r="6312" s="127" customFormat="1" x14ac:dyDescent="0.2"/>
    <row r="6313" s="127" customFormat="1" x14ac:dyDescent="0.2"/>
    <row r="6314" s="127" customFormat="1" x14ac:dyDescent="0.2"/>
    <row r="6315" s="127" customFormat="1" x14ac:dyDescent="0.2"/>
    <row r="6316" s="127" customFormat="1" x14ac:dyDescent="0.2"/>
    <row r="6317" s="127" customFormat="1" x14ac:dyDescent="0.2"/>
    <row r="6318" s="127" customFormat="1" x14ac:dyDescent="0.2"/>
    <row r="6319" s="127" customFormat="1" x14ac:dyDescent="0.2"/>
    <row r="6320" s="127" customFormat="1" x14ac:dyDescent="0.2"/>
    <row r="6321" s="127" customFormat="1" x14ac:dyDescent="0.2"/>
    <row r="6322" s="127" customFormat="1" x14ac:dyDescent="0.2"/>
    <row r="6323" s="127" customFormat="1" x14ac:dyDescent="0.2"/>
    <row r="6324" s="127" customFormat="1" x14ac:dyDescent="0.2"/>
    <row r="6325" s="127" customFormat="1" x14ac:dyDescent="0.2"/>
    <row r="6326" s="127" customFormat="1" x14ac:dyDescent="0.2"/>
    <row r="6327" s="127" customFormat="1" x14ac:dyDescent="0.2"/>
    <row r="6328" s="127" customFormat="1" x14ac:dyDescent="0.2"/>
    <row r="6329" s="127" customFormat="1" x14ac:dyDescent="0.2"/>
    <row r="6330" s="127" customFormat="1" x14ac:dyDescent="0.2"/>
    <row r="6331" s="127" customFormat="1" x14ac:dyDescent="0.2"/>
    <row r="6332" s="127" customFormat="1" x14ac:dyDescent="0.2"/>
    <row r="6333" s="127" customFormat="1" x14ac:dyDescent="0.2"/>
    <row r="6334" s="127" customFormat="1" x14ac:dyDescent="0.2"/>
    <row r="6335" s="127" customFormat="1" x14ac:dyDescent="0.2"/>
    <row r="6336" s="127" customFormat="1" x14ac:dyDescent="0.2"/>
    <row r="6337" s="127" customFormat="1" x14ac:dyDescent="0.2"/>
    <row r="6338" s="127" customFormat="1" x14ac:dyDescent="0.2"/>
    <row r="6339" s="127" customFormat="1" x14ac:dyDescent="0.2"/>
    <row r="6340" s="127" customFormat="1" x14ac:dyDescent="0.2"/>
    <row r="6341" s="127" customFormat="1" x14ac:dyDescent="0.2"/>
    <row r="6342" s="127" customFormat="1" x14ac:dyDescent="0.2"/>
    <row r="6343" s="127" customFormat="1" x14ac:dyDescent="0.2"/>
    <row r="6344" s="127" customFormat="1" x14ac:dyDescent="0.2"/>
    <row r="6345" s="127" customFormat="1" x14ac:dyDescent="0.2"/>
    <row r="6346" s="127" customFormat="1" x14ac:dyDescent="0.2"/>
    <row r="6347" s="127" customFormat="1" x14ac:dyDescent="0.2"/>
    <row r="6348" s="127" customFormat="1" x14ac:dyDescent="0.2"/>
    <row r="6349" s="127" customFormat="1" x14ac:dyDescent="0.2"/>
    <row r="6350" s="127" customFormat="1" x14ac:dyDescent="0.2"/>
    <row r="6351" s="127" customFormat="1" x14ac:dyDescent="0.2"/>
    <row r="6352" s="127" customFormat="1" x14ac:dyDescent="0.2"/>
    <row r="6353" s="127" customFormat="1" x14ac:dyDescent="0.2"/>
    <row r="6354" s="127" customFormat="1" x14ac:dyDescent="0.2"/>
    <row r="6355" s="127" customFormat="1" x14ac:dyDescent="0.2"/>
    <row r="6356" s="127" customFormat="1" x14ac:dyDescent="0.2"/>
    <row r="6357" s="127" customFormat="1" x14ac:dyDescent="0.2"/>
    <row r="6358" s="127" customFormat="1" x14ac:dyDescent="0.2"/>
    <row r="6359" s="127" customFormat="1" x14ac:dyDescent="0.2"/>
    <row r="6360" s="127" customFormat="1" x14ac:dyDescent="0.2"/>
    <row r="6361" s="127" customFormat="1" x14ac:dyDescent="0.2"/>
    <row r="6362" s="127" customFormat="1" x14ac:dyDescent="0.2"/>
    <row r="6363" s="127" customFormat="1" x14ac:dyDescent="0.2"/>
    <row r="6364" s="127" customFormat="1" x14ac:dyDescent="0.2"/>
    <row r="6365" s="127" customFormat="1" x14ac:dyDescent="0.2"/>
    <row r="6366" s="127" customFormat="1" x14ac:dyDescent="0.2"/>
    <row r="6367" s="127" customFormat="1" x14ac:dyDescent="0.2"/>
    <row r="6368" s="127" customFormat="1" x14ac:dyDescent="0.2"/>
    <row r="6369" s="127" customFormat="1" x14ac:dyDescent="0.2"/>
    <row r="6370" s="127" customFormat="1" x14ac:dyDescent="0.2"/>
    <row r="6371" s="127" customFormat="1" x14ac:dyDescent="0.2"/>
    <row r="6372" s="127" customFormat="1" x14ac:dyDescent="0.2"/>
    <row r="6373" s="127" customFormat="1" x14ac:dyDescent="0.2"/>
    <row r="6374" s="127" customFormat="1" x14ac:dyDescent="0.2"/>
    <row r="6375" s="127" customFormat="1" x14ac:dyDescent="0.2"/>
    <row r="6376" s="127" customFormat="1" x14ac:dyDescent="0.2"/>
    <row r="6377" s="127" customFormat="1" x14ac:dyDescent="0.2"/>
    <row r="6378" s="127" customFormat="1" x14ac:dyDescent="0.2"/>
    <row r="6379" s="127" customFormat="1" x14ac:dyDescent="0.2"/>
    <row r="6380" s="127" customFormat="1" x14ac:dyDescent="0.2"/>
    <row r="6381" s="127" customFormat="1" x14ac:dyDescent="0.2"/>
    <row r="6382" s="127" customFormat="1" x14ac:dyDescent="0.2"/>
    <row r="6383" s="127" customFormat="1" x14ac:dyDescent="0.2"/>
    <row r="6384" s="127" customFormat="1" x14ac:dyDescent="0.2"/>
    <row r="6385" s="127" customFormat="1" x14ac:dyDescent="0.2"/>
    <row r="6386" s="127" customFormat="1" x14ac:dyDescent="0.2"/>
    <row r="6387" s="127" customFormat="1" x14ac:dyDescent="0.2"/>
    <row r="6388" s="127" customFormat="1" x14ac:dyDescent="0.2"/>
    <row r="6389" s="127" customFormat="1" x14ac:dyDescent="0.2"/>
    <row r="6390" s="127" customFormat="1" x14ac:dyDescent="0.2"/>
    <row r="6391" s="127" customFormat="1" x14ac:dyDescent="0.2"/>
    <row r="6392" s="127" customFormat="1" x14ac:dyDescent="0.2"/>
    <row r="6393" s="127" customFormat="1" x14ac:dyDescent="0.2"/>
    <row r="6394" s="127" customFormat="1" x14ac:dyDescent="0.2"/>
    <row r="6395" s="127" customFormat="1" x14ac:dyDescent="0.2"/>
    <row r="6396" s="127" customFormat="1" x14ac:dyDescent="0.2"/>
    <row r="6397" s="127" customFormat="1" x14ac:dyDescent="0.2"/>
    <row r="6398" s="127" customFormat="1" x14ac:dyDescent="0.2"/>
    <row r="6399" s="127" customFormat="1" x14ac:dyDescent="0.2"/>
    <row r="6400" s="127" customFormat="1" x14ac:dyDescent="0.2"/>
    <row r="6401" s="127" customFormat="1" x14ac:dyDescent="0.2"/>
    <row r="6402" s="127" customFormat="1" x14ac:dyDescent="0.2"/>
    <row r="6403" s="127" customFormat="1" x14ac:dyDescent="0.2"/>
    <row r="6404" s="127" customFormat="1" x14ac:dyDescent="0.2"/>
    <row r="6405" s="127" customFormat="1" x14ac:dyDescent="0.2"/>
    <row r="6406" s="127" customFormat="1" x14ac:dyDescent="0.2"/>
    <row r="6407" s="127" customFormat="1" x14ac:dyDescent="0.2"/>
    <row r="6408" s="127" customFormat="1" x14ac:dyDescent="0.2"/>
    <row r="6409" s="127" customFormat="1" x14ac:dyDescent="0.2"/>
    <row r="6410" s="127" customFormat="1" x14ac:dyDescent="0.2"/>
    <row r="6411" s="127" customFormat="1" x14ac:dyDescent="0.2"/>
    <row r="6412" s="127" customFormat="1" x14ac:dyDescent="0.2"/>
    <row r="6413" s="127" customFormat="1" x14ac:dyDescent="0.2"/>
    <row r="6414" s="127" customFormat="1" x14ac:dyDescent="0.2"/>
    <row r="6415" s="127" customFormat="1" x14ac:dyDescent="0.2"/>
    <row r="6416" s="127" customFormat="1" x14ac:dyDescent="0.2"/>
    <row r="6417" s="127" customFormat="1" x14ac:dyDescent="0.2"/>
    <row r="6418" s="127" customFormat="1" x14ac:dyDescent="0.2"/>
    <row r="6419" s="127" customFormat="1" x14ac:dyDescent="0.2"/>
    <row r="6420" s="127" customFormat="1" x14ac:dyDescent="0.2"/>
    <row r="6421" s="127" customFormat="1" x14ac:dyDescent="0.2"/>
    <row r="6422" s="127" customFormat="1" x14ac:dyDescent="0.2"/>
    <row r="6423" s="127" customFormat="1" x14ac:dyDescent="0.2"/>
    <row r="6424" s="127" customFormat="1" x14ac:dyDescent="0.2"/>
    <row r="6425" s="127" customFormat="1" x14ac:dyDescent="0.2"/>
    <row r="6426" s="127" customFormat="1" x14ac:dyDescent="0.2"/>
    <row r="6427" s="127" customFormat="1" x14ac:dyDescent="0.2"/>
    <row r="6428" s="127" customFormat="1" x14ac:dyDescent="0.2"/>
    <row r="6429" s="127" customFormat="1" x14ac:dyDescent="0.2"/>
    <row r="6430" s="127" customFormat="1" x14ac:dyDescent="0.2"/>
    <row r="6431" s="127" customFormat="1" x14ac:dyDescent="0.2"/>
    <row r="6432" s="127" customFormat="1" x14ac:dyDescent="0.2"/>
    <row r="6433" s="127" customFormat="1" x14ac:dyDescent="0.2"/>
    <row r="6434" s="127" customFormat="1" x14ac:dyDescent="0.2"/>
    <row r="6435" s="127" customFormat="1" x14ac:dyDescent="0.2"/>
    <row r="6436" s="127" customFormat="1" x14ac:dyDescent="0.2"/>
    <row r="6437" s="127" customFormat="1" x14ac:dyDescent="0.2"/>
    <row r="6438" s="127" customFormat="1" x14ac:dyDescent="0.2"/>
    <row r="6439" s="127" customFormat="1" x14ac:dyDescent="0.2"/>
    <row r="6440" s="127" customFormat="1" x14ac:dyDescent="0.2"/>
    <row r="6441" s="127" customFormat="1" x14ac:dyDescent="0.2"/>
    <row r="6442" s="127" customFormat="1" x14ac:dyDescent="0.2"/>
    <row r="6443" s="127" customFormat="1" x14ac:dyDescent="0.2"/>
    <row r="6444" s="127" customFormat="1" x14ac:dyDescent="0.2"/>
    <row r="6445" s="127" customFormat="1" x14ac:dyDescent="0.2"/>
    <row r="6446" s="127" customFormat="1" x14ac:dyDescent="0.2"/>
    <row r="6447" s="127" customFormat="1" x14ac:dyDescent="0.2"/>
    <row r="6448" s="127" customFormat="1" x14ac:dyDescent="0.2"/>
    <row r="6449" s="127" customFormat="1" x14ac:dyDescent="0.2"/>
    <row r="6450" s="127" customFormat="1" x14ac:dyDescent="0.2"/>
    <row r="6451" s="127" customFormat="1" x14ac:dyDescent="0.2"/>
    <row r="6452" s="127" customFormat="1" x14ac:dyDescent="0.2"/>
    <row r="6453" s="127" customFormat="1" x14ac:dyDescent="0.2"/>
    <row r="6454" s="127" customFormat="1" x14ac:dyDescent="0.2"/>
    <row r="6455" s="127" customFormat="1" x14ac:dyDescent="0.2"/>
    <row r="6456" s="127" customFormat="1" x14ac:dyDescent="0.2"/>
    <row r="6457" s="127" customFormat="1" x14ac:dyDescent="0.2"/>
    <row r="6458" s="127" customFormat="1" x14ac:dyDescent="0.2"/>
    <row r="6459" s="127" customFormat="1" x14ac:dyDescent="0.2"/>
    <row r="6460" s="127" customFormat="1" x14ac:dyDescent="0.2"/>
    <row r="6461" s="127" customFormat="1" x14ac:dyDescent="0.2"/>
    <row r="6462" s="127" customFormat="1" x14ac:dyDescent="0.2"/>
    <row r="6463" s="127" customFormat="1" x14ac:dyDescent="0.2"/>
    <row r="6464" s="127" customFormat="1" x14ac:dyDescent="0.2"/>
    <row r="6465" s="127" customFormat="1" x14ac:dyDescent="0.2"/>
    <row r="6466" s="127" customFormat="1" x14ac:dyDescent="0.2"/>
    <row r="6467" s="127" customFormat="1" x14ac:dyDescent="0.2"/>
    <row r="6468" s="127" customFormat="1" x14ac:dyDescent="0.2"/>
    <row r="6469" s="127" customFormat="1" x14ac:dyDescent="0.2"/>
    <row r="6470" s="127" customFormat="1" x14ac:dyDescent="0.2"/>
    <row r="6471" s="127" customFormat="1" x14ac:dyDescent="0.2"/>
    <row r="6472" s="127" customFormat="1" x14ac:dyDescent="0.2"/>
    <row r="6473" s="127" customFormat="1" x14ac:dyDescent="0.2"/>
    <row r="6474" s="127" customFormat="1" x14ac:dyDescent="0.2"/>
    <row r="6475" s="127" customFormat="1" x14ac:dyDescent="0.2"/>
    <row r="6476" s="127" customFormat="1" x14ac:dyDescent="0.2"/>
    <row r="6477" s="127" customFormat="1" x14ac:dyDescent="0.2"/>
    <row r="6478" s="127" customFormat="1" x14ac:dyDescent="0.2"/>
    <row r="6479" s="127" customFormat="1" x14ac:dyDescent="0.2"/>
    <row r="6480" s="127" customFormat="1" x14ac:dyDescent="0.2"/>
    <row r="6481" s="127" customFormat="1" x14ac:dyDescent="0.2"/>
    <row r="6482" s="127" customFormat="1" x14ac:dyDescent="0.2"/>
    <row r="6483" s="127" customFormat="1" x14ac:dyDescent="0.2"/>
    <row r="6484" s="127" customFormat="1" x14ac:dyDescent="0.2"/>
    <row r="6485" s="127" customFormat="1" x14ac:dyDescent="0.2"/>
    <row r="6486" s="127" customFormat="1" x14ac:dyDescent="0.2"/>
    <row r="6487" s="127" customFormat="1" x14ac:dyDescent="0.2"/>
    <row r="6488" s="127" customFormat="1" x14ac:dyDescent="0.2"/>
    <row r="6489" s="127" customFormat="1" x14ac:dyDescent="0.2"/>
    <row r="6490" s="127" customFormat="1" x14ac:dyDescent="0.2"/>
    <row r="6491" s="127" customFormat="1" x14ac:dyDescent="0.2"/>
    <row r="6492" s="127" customFormat="1" x14ac:dyDescent="0.2"/>
    <row r="6493" s="127" customFormat="1" x14ac:dyDescent="0.2"/>
    <row r="6494" s="127" customFormat="1" x14ac:dyDescent="0.2"/>
    <row r="6495" s="127" customFormat="1" x14ac:dyDescent="0.2"/>
    <row r="6496" s="127" customFormat="1" x14ac:dyDescent="0.2"/>
    <row r="6497" s="127" customFormat="1" x14ac:dyDescent="0.2"/>
    <row r="6498" s="127" customFormat="1" x14ac:dyDescent="0.2"/>
    <row r="6499" s="127" customFormat="1" x14ac:dyDescent="0.2"/>
    <row r="6500" s="127" customFormat="1" x14ac:dyDescent="0.2"/>
    <row r="6501" s="127" customFormat="1" x14ac:dyDescent="0.2"/>
    <row r="6502" s="127" customFormat="1" x14ac:dyDescent="0.2"/>
    <row r="6503" s="127" customFormat="1" x14ac:dyDescent="0.2"/>
    <row r="6504" s="127" customFormat="1" x14ac:dyDescent="0.2"/>
    <row r="6505" s="127" customFormat="1" x14ac:dyDescent="0.2"/>
    <row r="6506" s="127" customFormat="1" x14ac:dyDescent="0.2"/>
    <row r="6507" s="127" customFormat="1" x14ac:dyDescent="0.2"/>
    <row r="6508" s="127" customFormat="1" x14ac:dyDescent="0.2"/>
    <row r="6509" s="127" customFormat="1" x14ac:dyDescent="0.2"/>
    <row r="6510" s="127" customFormat="1" x14ac:dyDescent="0.2"/>
    <row r="6511" s="127" customFormat="1" x14ac:dyDescent="0.2"/>
    <row r="6512" s="127" customFormat="1" x14ac:dyDescent="0.2"/>
    <row r="6513" s="127" customFormat="1" x14ac:dyDescent="0.2"/>
    <row r="6514" s="127" customFormat="1" x14ac:dyDescent="0.2"/>
    <row r="6515" s="127" customFormat="1" x14ac:dyDescent="0.2"/>
    <row r="6516" s="127" customFormat="1" x14ac:dyDescent="0.2"/>
    <row r="6517" s="127" customFormat="1" x14ac:dyDescent="0.2"/>
    <row r="6518" s="127" customFormat="1" x14ac:dyDescent="0.2"/>
    <row r="6519" s="127" customFormat="1" x14ac:dyDescent="0.2"/>
    <row r="6520" s="127" customFormat="1" x14ac:dyDescent="0.2"/>
    <row r="6521" s="127" customFormat="1" x14ac:dyDescent="0.2"/>
    <row r="6522" s="127" customFormat="1" x14ac:dyDescent="0.2"/>
    <row r="6523" s="127" customFormat="1" x14ac:dyDescent="0.2"/>
    <row r="6524" s="127" customFormat="1" x14ac:dyDescent="0.2"/>
    <row r="6525" s="127" customFormat="1" x14ac:dyDescent="0.2"/>
    <row r="6526" s="127" customFormat="1" x14ac:dyDescent="0.2"/>
    <row r="6527" s="127" customFormat="1" x14ac:dyDescent="0.2"/>
    <row r="6528" s="127" customFormat="1" x14ac:dyDescent="0.2"/>
    <row r="6529" s="127" customFormat="1" x14ac:dyDescent="0.2"/>
    <row r="6530" s="127" customFormat="1" x14ac:dyDescent="0.2"/>
    <row r="6531" s="127" customFormat="1" x14ac:dyDescent="0.2"/>
    <row r="6532" s="127" customFormat="1" x14ac:dyDescent="0.2"/>
    <row r="6533" s="127" customFormat="1" x14ac:dyDescent="0.2"/>
    <row r="6534" s="127" customFormat="1" x14ac:dyDescent="0.2"/>
    <row r="6535" s="127" customFormat="1" x14ac:dyDescent="0.2"/>
    <row r="6536" s="127" customFormat="1" x14ac:dyDescent="0.2"/>
    <row r="6537" s="127" customFormat="1" x14ac:dyDescent="0.2"/>
    <row r="6538" s="127" customFormat="1" x14ac:dyDescent="0.2"/>
    <row r="6539" s="127" customFormat="1" x14ac:dyDescent="0.2"/>
    <row r="6540" s="127" customFormat="1" x14ac:dyDescent="0.2"/>
    <row r="6541" s="127" customFormat="1" x14ac:dyDescent="0.2"/>
    <row r="6542" s="127" customFormat="1" x14ac:dyDescent="0.2"/>
    <row r="6543" s="127" customFormat="1" x14ac:dyDescent="0.2"/>
    <row r="6544" s="127" customFormat="1" x14ac:dyDescent="0.2"/>
    <row r="6545" s="127" customFormat="1" x14ac:dyDescent="0.2"/>
    <row r="6546" s="127" customFormat="1" x14ac:dyDescent="0.2"/>
    <row r="6547" s="127" customFormat="1" x14ac:dyDescent="0.2"/>
    <row r="6548" s="127" customFormat="1" x14ac:dyDescent="0.2"/>
    <row r="6549" s="127" customFormat="1" x14ac:dyDescent="0.2"/>
    <row r="6550" s="127" customFormat="1" x14ac:dyDescent="0.2"/>
    <row r="6551" s="127" customFormat="1" x14ac:dyDescent="0.2"/>
    <row r="6552" s="127" customFormat="1" x14ac:dyDescent="0.2"/>
    <row r="6553" s="127" customFormat="1" x14ac:dyDescent="0.2"/>
    <row r="6554" s="127" customFormat="1" x14ac:dyDescent="0.2"/>
    <row r="6555" s="127" customFormat="1" x14ac:dyDescent="0.2"/>
    <row r="6556" s="127" customFormat="1" x14ac:dyDescent="0.2"/>
    <row r="6557" s="127" customFormat="1" x14ac:dyDescent="0.2"/>
    <row r="6558" s="127" customFormat="1" x14ac:dyDescent="0.2"/>
    <row r="6559" s="127" customFormat="1" x14ac:dyDescent="0.2"/>
    <row r="6560" s="127" customFormat="1" x14ac:dyDescent="0.2"/>
    <row r="6561" s="127" customFormat="1" x14ac:dyDescent="0.2"/>
    <row r="6562" s="127" customFormat="1" x14ac:dyDescent="0.2"/>
    <row r="6563" s="127" customFormat="1" x14ac:dyDescent="0.2"/>
    <row r="6564" s="127" customFormat="1" x14ac:dyDescent="0.2"/>
    <row r="6565" s="127" customFormat="1" x14ac:dyDescent="0.2"/>
    <row r="6566" s="127" customFormat="1" x14ac:dyDescent="0.2"/>
    <row r="6567" s="127" customFormat="1" x14ac:dyDescent="0.2"/>
    <row r="6568" s="127" customFormat="1" x14ac:dyDescent="0.2"/>
    <row r="6569" s="127" customFormat="1" x14ac:dyDescent="0.2"/>
    <row r="6570" s="127" customFormat="1" x14ac:dyDescent="0.2"/>
    <row r="6571" s="127" customFormat="1" x14ac:dyDescent="0.2"/>
    <row r="6572" s="127" customFormat="1" x14ac:dyDescent="0.2"/>
    <row r="6573" s="127" customFormat="1" x14ac:dyDescent="0.2"/>
    <row r="6574" s="127" customFormat="1" x14ac:dyDescent="0.2"/>
    <row r="6575" s="127" customFormat="1" x14ac:dyDescent="0.2"/>
    <row r="6576" s="127" customFormat="1" x14ac:dyDescent="0.2"/>
    <row r="6577" s="127" customFormat="1" x14ac:dyDescent="0.2"/>
    <row r="6578" s="127" customFormat="1" x14ac:dyDescent="0.2"/>
    <row r="6579" s="127" customFormat="1" x14ac:dyDescent="0.2"/>
    <row r="6580" s="127" customFormat="1" x14ac:dyDescent="0.2"/>
    <row r="6581" s="127" customFormat="1" x14ac:dyDescent="0.2"/>
    <row r="6582" s="127" customFormat="1" x14ac:dyDescent="0.2"/>
    <row r="6583" s="127" customFormat="1" x14ac:dyDescent="0.2"/>
    <row r="6584" s="127" customFormat="1" x14ac:dyDescent="0.2"/>
    <row r="6585" s="127" customFormat="1" x14ac:dyDescent="0.2"/>
    <row r="6586" s="127" customFormat="1" x14ac:dyDescent="0.2"/>
    <row r="6587" s="127" customFormat="1" x14ac:dyDescent="0.2"/>
    <row r="6588" s="127" customFormat="1" x14ac:dyDescent="0.2"/>
    <row r="6589" s="127" customFormat="1" x14ac:dyDescent="0.2"/>
    <row r="6590" s="127" customFormat="1" x14ac:dyDescent="0.2"/>
    <row r="6591" s="127" customFormat="1" x14ac:dyDescent="0.2"/>
    <row r="6592" s="127" customFormat="1" x14ac:dyDescent="0.2"/>
    <row r="6593" s="127" customFormat="1" x14ac:dyDescent="0.2"/>
    <row r="6594" s="127" customFormat="1" x14ac:dyDescent="0.2"/>
    <row r="6595" s="127" customFormat="1" x14ac:dyDescent="0.2"/>
    <row r="6596" s="127" customFormat="1" x14ac:dyDescent="0.2"/>
    <row r="6597" s="127" customFormat="1" x14ac:dyDescent="0.2"/>
    <row r="6598" s="127" customFormat="1" x14ac:dyDescent="0.2"/>
    <row r="6599" s="127" customFormat="1" x14ac:dyDescent="0.2"/>
    <row r="6600" s="127" customFormat="1" x14ac:dyDescent="0.2"/>
    <row r="6601" s="127" customFormat="1" x14ac:dyDescent="0.2"/>
    <row r="6602" s="127" customFormat="1" x14ac:dyDescent="0.2"/>
    <row r="6603" s="127" customFormat="1" x14ac:dyDescent="0.2"/>
    <row r="6604" s="127" customFormat="1" x14ac:dyDescent="0.2"/>
    <row r="6605" s="127" customFormat="1" x14ac:dyDescent="0.2"/>
    <row r="6606" s="127" customFormat="1" x14ac:dyDescent="0.2"/>
    <row r="6607" s="127" customFormat="1" x14ac:dyDescent="0.2"/>
    <row r="6608" s="127" customFormat="1" x14ac:dyDescent="0.2"/>
    <row r="6609" s="127" customFormat="1" x14ac:dyDescent="0.2"/>
    <row r="6610" s="127" customFormat="1" x14ac:dyDescent="0.2"/>
    <row r="6611" s="127" customFormat="1" x14ac:dyDescent="0.2"/>
    <row r="6612" s="127" customFormat="1" x14ac:dyDescent="0.2"/>
    <row r="6613" s="127" customFormat="1" x14ac:dyDescent="0.2"/>
    <row r="6614" s="127" customFormat="1" x14ac:dyDescent="0.2"/>
    <row r="6615" s="127" customFormat="1" x14ac:dyDescent="0.2"/>
    <row r="6616" s="127" customFormat="1" x14ac:dyDescent="0.2"/>
    <row r="6617" s="127" customFormat="1" x14ac:dyDescent="0.2"/>
    <row r="6618" s="127" customFormat="1" x14ac:dyDescent="0.2"/>
    <row r="6619" s="127" customFormat="1" x14ac:dyDescent="0.2"/>
    <row r="6620" s="127" customFormat="1" x14ac:dyDescent="0.2"/>
    <row r="6621" s="127" customFormat="1" x14ac:dyDescent="0.2"/>
    <row r="6622" s="127" customFormat="1" x14ac:dyDescent="0.2"/>
    <row r="6623" s="127" customFormat="1" x14ac:dyDescent="0.2"/>
    <row r="6624" s="127" customFormat="1" x14ac:dyDescent="0.2"/>
    <row r="6625" s="127" customFormat="1" x14ac:dyDescent="0.2"/>
    <row r="6626" s="127" customFormat="1" x14ac:dyDescent="0.2"/>
    <row r="6627" s="127" customFormat="1" x14ac:dyDescent="0.2"/>
    <row r="6628" s="127" customFormat="1" x14ac:dyDescent="0.2"/>
    <row r="6629" s="127" customFormat="1" x14ac:dyDescent="0.2"/>
    <row r="6630" s="127" customFormat="1" x14ac:dyDescent="0.2"/>
    <row r="6631" s="127" customFormat="1" x14ac:dyDescent="0.2"/>
    <row r="6632" s="127" customFormat="1" x14ac:dyDescent="0.2"/>
    <row r="6633" s="127" customFormat="1" x14ac:dyDescent="0.2"/>
    <row r="6634" s="127" customFormat="1" x14ac:dyDescent="0.2"/>
    <row r="6635" s="127" customFormat="1" x14ac:dyDescent="0.2"/>
    <row r="6636" s="127" customFormat="1" x14ac:dyDescent="0.2"/>
    <row r="6637" s="127" customFormat="1" x14ac:dyDescent="0.2"/>
    <row r="6638" s="127" customFormat="1" x14ac:dyDescent="0.2"/>
    <row r="6639" s="127" customFormat="1" x14ac:dyDescent="0.2"/>
    <row r="6640" s="127" customFormat="1" x14ac:dyDescent="0.2"/>
    <row r="6641" s="127" customFormat="1" x14ac:dyDescent="0.2"/>
    <row r="6642" s="127" customFormat="1" x14ac:dyDescent="0.2"/>
    <row r="6643" s="127" customFormat="1" x14ac:dyDescent="0.2"/>
    <row r="6644" s="127" customFormat="1" x14ac:dyDescent="0.2"/>
    <row r="6645" s="127" customFormat="1" x14ac:dyDescent="0.2"/>
    <row r="6646" s="127" customFormat="1" x14ac:dyDescent="0.2"/>
    <row r="6647" s="127" customFormat="1" x14ac:dyDescent="0.2"/>
    <row r="6648" s="127" customFormat="1" x14ac:dyDescent="0.2"/>
    <row r="6649" s="127" customFormat="1" x14ac:dyDescent="0.2"/>
    <row r="6650" s="127" customFormat="1" x14ac:dyDescent="0.2"/>
    <row r="6651" s="127" customFormat="1" x14ac:dyDescent="0.2"/>
    <row r="6652" s="127" customFormat="1" x14ac:dyDescent="0.2"/>
    <row r="6653" s="127" customFormat="1" x14ac:dyDescent="0.2"/>
    <row r="6654" s="127" customFormat="1" x14ac:dyDescent="0.2"/>
    <row r="6655" s="127" customFormat="1" x14ac:dyDescent="0.2"/>
    <row r="6656" s="127" customFormat="1" x14ac:dyDescent="0.2"/>
    <row r="6657" s="127" customFormat="1" x14ac:dyDescent="0.2"/>
    <row r="6658" s="127" customFormat="1" x14ac:dyDescent="0.2"/>
    <row r="6659" s="127" customFormat="1" x14ac:dyDescent="0.2"/>
    <row r="6660" s="127" customFormat="1" x14ac:dyDescent="0.2"/>
    <row r="6661" s="127" customFormat="1" x14ac:dyDescent="0.2"/>
    <row r="6662" s="127" customFormat="1" x14ac:dyDescent="0.2"/>
    <row r="6663" s="127" customFormat="1" x14ac:dyDescent="0.2"/>
    <row r="6664" s="127" customFormat="1" x14ac:dyDescent="0.2"/>
    <row r="6665" s="127" customFormat="1" x14ac:dyDescent="0.2"/>
    <row r="6666" s="127" customFormat="1" x14ac:dyDescent="0.2"/>
    <row r="6667" s="127" customFormat="1" x14ac:dyDescent="0.2"/>
    <row r="6668" s="127" customFormat="1" x14ac:dyDescent="0.2"/>
    <row r="6669" s="127" customFormat="1" x14ac:dyDescent="0.2"/>
    <row r="6670" s="127" customFormat="1" x14ac:dyDescent="0.2"/>
    <row r="6671" s="127" customFormat="1" x14ac:dyDescent="0.2"/>
    <row r="6672" s="127" customFormat="1" x14ac:dyDescent="0.2"/>
    <row r="6673" s="127" customFormat="1" x14ac:dyDescent="0.2"/>
    <row r="6674" s="127" customFormat="1" x14ac:dyDescent="0.2"/>
    <row r="6675" s="127" customFormat="1" x14ac:dyDescent="0.2"/>
    <row r="6676" s="127" customFormat="1" x14ac:dyDescent="0.2"/>
    <row r="6677" s="127" customFormat="1" x14ac:dyDescent="0.2"/>
    <row r="6678" s="127" customFormat="1" x14ac:dyDescent="0.2"/>
    <row r="6679" s="127" customFormat="1" x14ac:dyDescent="0.2"/>
    <row r="6680" s="127" customFormat="1" x14ac:dyDescent="0.2"/>
    <row r="6681" s="127" customFormat="1" x14ac:dyDescent="0.2"/>
    <row r="6682" s="127" customFormat="1" x14ac:dyDescent="0.2"/>
    <row r="6683" s="127" customFormat="1" x14ac:dyDescent="0.2"/>
    <row r="6684" s="127" customFormat="1" x14ac:dyDescent="0.2"/>
    <row r="6685" s="127" customFormat="1" x14ac:dyDescent="0.2"/>
    <row r="6686" s="127" customFormat="1" x14ac:dyDescent="0.2"/>
    <row r="6687" s="127" customFormat="1" x14ac:dyDescent="0.2"/>
    <row r="6688" s="127" customFormat="1" x14ac:dyDescent="0.2"/>
    <row r="6689" s="127" customFormat="1" x14ac:dyDescent="0.2"/>
    <row r="6690" s="127" customFormat="1" x14ac:dyDescent="0.2"/>
    <row r="6691" s="127" customFormat="1" x14ac:dyDescent="0.2"/>
    <row r="6692" s="127" customFormat="1" x14ac:dyDescent="0.2"/>
    <row r="6693" s="127" customFormat="1" x14ac:dyDescent="0.2"/>
    <row r="6694" s="127" customFormat="1" x14ac:dyDescent="0.2"/>
    <row r="6695" s="127" customFormat="1" x14ac:dyDescent="0.2"/>
    <row r="6696" s="127" customFormat="1" x14ac:dyDescent="0.2"/>
    <row r="6697" s="127" customFormat="1" x14ac:dyDescent="0.2"/>
    <row r="6698" s="127" customFormat="1" x14ac:dyDescent="0.2"/>
    <row r="6699" s="127" customFormat="1" x14ac:dyDescent="0.2"/>
    <row r="6700" s="127" customFormat="1" x14ac:dyDescent="0.2"/>
    <row r="6701" s="127" customFormat="1" x14ac:dyDescent="0.2"/>
    <row r="6702" s="127" customFormat="1" x14ac:dyDescent="0.2"/>
    <row r="6703" s="127" customFormat="1" x14ac:dyDescent="0.2"/>
    <row r="6704" s="127" customFormat="1" x14ac:dyDescent="0.2"/>
    <row r="6705" s="127" customFormat="1" x14ac:dyDescent="0.2"/>
    <row r="6706" s="127" customFormat="1" x14ac:dyDescent="0.2"/>
    <row r="6707" s="127" customFormat="1" x14ac:dyDescent="0.2"/>
    <row r="6708" s="127" customFormat="1" x14ac:dyDescent="0.2"/>
    <row r="6709" s="127" customFormat="1" x14ac:dyDescent="0.2"/>
    <row r="6710" s="127" customFormat="1" x14ac:dyDescent="0.2"/>
    <row r="6711" s="127" customFormat="1" x14ac:dyDescent="0.2"/>
    <row r="6712" s="127" customFormat="1" x14ac:dyDescent="0.2"/>
    <row r="6713" s="127" customFormat="1" x14ac:dyDescent="0.2"/>
    <row r="6714" s="127" customFormat="1" x14ac:dyDescent="0.2"/>
    <row r="6715" s="127" customFormat="1" x14ac:dyDescent="0.2"/>
    <row r="6716" s="127" customFormat="1" x14ac:dyDescent="0.2"/>
    <row r="6717" s="127" customFormat="1" x14ac:dyDescent="0.2"/>
    <row r="6718" s="127" customFormat="1" x14ac:dyDescent="0.2"/>
    <row r="6719" s="127" customFormat="1" x14ac:dyDescent="0.2"/>
    <row r="6720" s="127" customFormat="1" x14ac:dyDescent="0.2"/>
    <row r="6721" s="127" customFormat="1" x14ac:dyDescent="0.2"/>
    <row r="6722" s="127" customFormat="1" x14ac:dyDescent="0.2"/>
    <row r="6723" s="127" customFormat="1" x14ac:dyDescent="0.2"/>
    <row r="6724" s="127" customFormat="1" x14ac:dyDescent="0.2"/>
    <row r="6725" s="127" customFormat="1" x14ac:dyDescent="0.2"/>
    <row r="6726" s="127" customFormat="1" x14ac:dyDescent="0.2"/>
    <row r="6727" s="127" customFormat="1" x14ac:dyDescent="0.2"/>
    <row r="6728" s="127" customFormat="1" x14ac:dyDescent="0.2"/>
    <row r="6729" s="127" customFormat="1" x14ac:dyDescent="0.2"/>
    <row r="6730" s="127" customFormat="1" x14ac:dyDescent="0.2"/>
    <row r="6731" s="127" customFormat="1" x14ac:dyDescent="0.2"/>
    <row r="6732" s="127" customFormat="1" x14ac:dyDescent="0.2"/>
    <row r="6733" s="127" customFormat="1" x14ac:dyDescent="0.2"/>
    <row r="6734" s="127" customFormat="1" x14ac:dyDescent="0.2"/>
    <row r="6735" s="127" customFormat="1" x14ac:dyDescent="0.2"/>
    <row r="6736" s="127" customFormat="1" x14ac:dyDescent="0.2"/>
    <row r="6737" s="127" customFormat="1" x14ac:dyDescent="0.2"/>
    <row r="6738" s="127" customFormat="1" x14ac:dyDescent="0.2"/>
    <row r="6739" s="127" customFormat="1" x14ac:dyDescent="0.2"/>
    <row r="6740" s="127" customFormat="1" x14ac:dyDescent="0.2"/>
    <row r="6741" s="127" customFormat="1" x14ac:dyDescent="0.2"/>
    <row r="6742" s="127" customFormat="1" x14ac:dyDescent="0.2"/>
    <row r="6743" s="127" customFormat="1" x14ac:dyDescent="0.2"/>
    <row r="6744" s="127" customFormat="1" x14ac:dyDescent="0.2"/>
    <row r="6745" s="127" customFormat="1" x14ac:dyDescent="0.2"/>
    <row r="6746" s="127" customFormat="1" x14ac:dyDescent="0.2"/>
    <row r="6747" s="127" customFormat="1" x14ac:dyDescent="0.2"/>
    <row r="6748" s="127" customFormat="1" x14ac:dyDescent="0.2"/>
    <row r="6749" s="127" customFormat="1" x14ac:dyDescent="0.2"/>
    <row r="6750" s="127" customFormat="1" x14ac:dyDescent="0.2"/>
    <row r="6751" s="127" customFormat="1" x14ac:dyDescent="0.2"/>
    <row r="6752" s="127" customFormat="1" x14ac:dyDescent="0.2"/>
    <row r="6753" s="127" customFormat="1" x14ac:dyDescent="0.2"/>
    <row r="6754" s="127" customFormat="1" x14ac:dyDescent="0.2"/>
    <row r="6755" s="127" customFormat="1" x14ac:dyDescent="0.2"/>
    <row r="6756" s="127" customFormat="1" x14ac:dyDescent="0.2"/>
    <row r="6757" s="127" customFormat="1" x14ac:dyDescent="0.2"/>
    <row r="6758" s="127" customFormat="1" x14ac:dyDescent="0.2"/>
    <row r="6759" s="127" customFormat="1" x14ac:dyDescent="0.2"/>
    <row r="6760" s="127" customFormat="1" x14ac:dyDescent="0.2"/>
    <row r="6761" s="127" customFormat="1" x14ac:dyDescent="0.2"/>
    <row r="6762" s="127" customFormat="1" x14ac:dyDescent="0.2"/>
    <row r="6763" s="127" customFormat="1" x14ac:dyDescent="0.2"/>
    <row r="6764" s="127" customFormat="1" x14ac:dyDescent="0.2"/>
    <row r="6765" s="127" customFormat="1" x14ac:dyDescent="0.2"/>
    <row r="6766" s="127" customFormat="1" x14ac:dyDescent="0.2"/>
    <row r="6767" s="127" customFormat="1" x14ac:dyDescent="0.2"/>
    <row r="6768" s="127" customFormat="1" x14ac:dyDescent="0.2"/>
    <row r="6769" s="127" customFormat="1" x14ac:dyDescent="0.2"/>
    <row r="6770" s="127" customFormat="1" x14ac:dyDescent="0.2"/>
    <row r="6771" s="127" customFormat="1" x14ac:dyDescent="0.2"/>
    <row r="6772" s="127" customFormat="1" x14ac:dyDescent="0.2"/>
    <row r="6773" s="127" customFormat="1" x14ac:dyDescent="0.2"/>
    <row r="6774" s="127" customFormat="1" x14ac:dyDescent="0.2"/>
    <row r="6775" s="127" customFormat="1" x14ac:dyDescent="0.2"/>
    <row r="6776" s="127" customFormat="1" x14ac:dyDescent="0.2"/>
    <row r="6777" s="127" customFormat="1" x14ac:dyDescent="0.2"/>
    <row r="6778" s="127" customFormat="1" x14ac:dyDescent="0.2"/>
    <row r="6779" s="127" customFormat="1" x14ac:dyDescent="0.2"/>
    <row r="6780" s="127" customFormat="1" x14ac:dyDescent="0.2"/>
    <row r="6781" s="127" customFormat="1" x14ac:dyDescent="0.2"/>
    <row r="6782" s="127" customFormat="1" x14ac:dyDescent="0.2"/>
    <row r="6783" s="127" customFormat="1" x14ac:dyDescent="0.2"/>
    <row r="6784" s="127" customFormat="1" x14ac:dyDescent="0.2"/>
    <row r="6785" s="127" customFormat="1" x14ac:dyDescent="0.2"/>
    <row r="6786" s="127" customFormat="1" x14ac:dyDescent="0.2"/>
    <row r="6787" s="127" customFormat="1" x14ac:dyDescent="0.2"/>
    <row r="6788" s="127" customFormat="1" x14ac:dyDescent="0.2"/>
    <row r="6789" s="127" customFormat="1" x14ac:dyDescent="0.2"/>
    <row r="6790" s="127" customFormat="1" x14ac:dyDescent="0.2"/>
    <row r="6791" s="127" customFormat="1" x14ac:dyDescent="0.2"/>
    <row r="6792" s="127" customFormat="1" x14ac:dyDescent="0.2"/>
    <row r="6793" s="127" customFormat="1" x14ac:dyDescent="0.2"/>
    <row r="6794" s="127" customFormat="1" x14ac:dyDescent="0.2"/>
    <row r="6795" s="127" customFormat="1" x14ac:dyDescent="0.2"/>
    <row r="6796" s="127" customFormat="1" x14ac:dyDescent="0.2"/>
    <row r="6797" s="127" customFormat="1" x14ac:dyDescent="0.2"/>
    <row r="6798" s="127" customFormat="1" x14ac:dyDescent="0.2"/>
    <row r="6799" s="127" customFormat="1" x14ac:dyDescent="0.2"/>
    <row r="6800" s="127" customFormat="1" x14ac:dyDescent="0.2"/>
    <row r="6801" s="127" customFormat="1" x14ac:dyDescent="0.2"/>
    <row r="6802" s="127" customFormat="1" x14ac:dyDescent="0.2"/>
    <row r="6803" s="127" customFormat="1" x14ac:dyDescent="0.2"/>
    <row r="6804" s="127" customFormat="1" x14ac:dyDescent="0.2"/>
    <row r="6805" s="127" customFormat="1" x14ac:dyDescent="0.2"/>
    <row r="6806" s="127" customFormat="1" x14ac:dyDescent="0.2"/>
    <row r="6807" s="127" customFormat="1" x14ac:dyDescent="0.2"/>
    <row r="6808" s="127" customFormat="1" x14ac:dyDescent="0.2"/>
    <row r="6809" s="127" customFormat="1" x14ac:dyDescent="0.2"/>
    <row r="6810" s="127" customFormat="1" x14ac:dyDescent="0.2"/>
    <row r="6811" s="127" customFormat="1" x14ac:dyDescent="0.2"/>
    <row r="6812" s="127" customFormat="1" x14ac:dyDescent="0.2"/>
    <row r="6813" s="127" customFormat="1" x14ac:dyDescent="0.2"/>
    <row r="6814" s="127" customFormat="1" x14ac:dyDescent="0.2"/>
    <row r="6815" s="127" customFormat="1" x14ac:dyDescent="0.2"/>
    <row r="6816" s="127" customFormat="1" x14ac:dyDescent="0.2"/>
    <row r="6817" s="127" customFormat="1" x14ac:dyDescent="0.2"/>
    <row r="6818" s="127" customFormat="1" x14ac:dyDescent="0.2"/>
    <row r="6819" s="127" customFormat="1" x14ac:dyDescent="0.2"/>
    <row r="6820" s="127" customFormat="1" x14ac:dyDescent="0.2"/>
    <row r="6821" s="127" customFormat="1" x14ac:dyDescent="0.2"/>
    <row r="6822" s="127" customFormat="1" x14ac:dyDescent="0.2"/>
    <row r="6823" s="127" customFormat="1" x14ac:dyDescent="0.2"/>
    <row r="6824" s="127" customFormat="1" x14ac:dyDescent="0.2"/>
    <row r="6825" s="127" customFormat="1" x14ac:dyDescent="0.2"/>
    <row r="6826" s="127" customFormat="1" x14ac:dyDescent="0.2"/>
    <row r="6827" s="127" customFormat="1" x14ac:dyDescent="0.2"/>
    <row r="6828" s="127" customFormat="1" x14ac:dyDescent="0.2"/>
    <row r="6829" s="127" customFormat="1" x14ac:dyDescent="0.2"/>
    <row r="6830" s="127" customFormat="1" x14ac:dyDescent="0.2"/>
    <row r="6831" s="127" customFormat="1" x14ac:dyDescent="0.2"/>
    <row r="6832" s="127" customFormat="1" x14ac:dyDescent="0.2"/>
    <row r="6833" s="127" customFormat="1" x14ac:dyDescent="0.2"/>
    <row r="6834" s="127" customFormat="1" x14ac:dyDescent="0.2"/>
    <row r="6835" s="127" customFormat="1" x14ac:dyDescent="0.2"/>
    <row r="6836" s="127" customFormat="1" x14ac:dyDescent="0.2"/>
    <row r="6837" s="127" customFormat="1" x14ac:dyDescent="0.2"/>
    <row r="6838" s="127" customFormat="1" x14ac:dyDescent="0.2"/>
    <row r="6839" s="127" customFormat="1" x14ac:dyDescent="0.2"/>
    <row r="6840" s="127" customFormat="1" x14ac:dyDescent="0.2"/>
    <row r="6841" s="127" customFormat="1" x14ac:dyDescent="0.2"/>
    <row r="6842" s="127" customFormat="1" x14ac:dyDescent="0.2"/>
    <row r="6843" s="127" customFormat="1" x14ac:dyDescent="0.2"/>
    <row r="6844" s="127" customFormat="1" x14ac:dyDescent="0.2"/>
    <row r="6845" s="127" customFormat="1" x14ac:dyDescent="0.2"/>
    <row r="6846" s="127" customFormat="1" x14ac:dyDescent="0.2"/>
    <row r="6847" s="127" customFormat="1" x14ac:dyDescent="0.2"/>
    <row r="6848" s="127" customFormat="1" x14ac:dyDescent="0.2"/>
    <row r="6849" s="127" customFormat="1" x14ac:dyDescent="0.2"/>
    <row r="6850" s="127" customFormat="1" x14ac:dyDescent="0.2"/>
    <row r="6851" s="127" customFormat="1" x14ac:dyDescent="0.2"/>
    <row r="6852" s="127" customFormat="1" x14ac:dyDescent="0.2"/>
    <row r="6853" s="127" customFormat="1" x14ac:dyDescent="0.2"/>
    <row r="6854" s="127" customFormat="1" x14ac:dyDescent="0.2"/>
    <row r="6855" s="127" customFormat="1" x14ac:dyDescent="0.2"/>
    <row r="6856" s="127" customFormat="1" x14ac:dyDescent="0.2"/>
    <row r="6857" s="127" customFormat="1" x14ac:dyDescent="0.2"/>
    <row r="6858" s="127" customFormat="1" x14ac:dyDescent="0.2"/>
    <row r="6859" s="127" customFormat="1" x14ac:dyDescent="0.2"/>
    <row r="6860" s="127" customFormat="1" x14ac:dyDescent="0.2"/>
    <row r="6861" s="127" customFormat="1" x14ac:dyDescent="0.2"/>
    <row r="6862" s="127" customFormat="1" x14ac:dyDescent="0.2"/>
    <row r="6863" s="127" customFormat="1" x14ac:dyDescent="0.2"/>
    <row r="6864" s="127" customFormat="1" x14ac:dyDescent="0.2"/>
    <row r="6865" s="127" customFormat="1" x14ac:dyDescent="0.2"/>
    <row r="6866" s="127" customFormat="1" x14ac:dyDescent="0.2"/>
    <row r="6867" s="127" customFormat="1" x14ac:dyDescent="0.2"/>
    <row r="6868" s="127" customFormat="1" x14ac:dyDescent="0.2"/>
    <row r="6869" s="127" customFormat="1" x14ac:dyDescent="0.2"/>
    <row r="6870" s="127" customFormat="1" x14ac:dyDescent="0.2"/>
    <row r="6871" s="127" customFormat="1" x14ac:dyDescent="0.2"/>
    <row r="6872" s="127" customFormat="1" x14ac:dyDescent="0.2"/>
    <row r="6873" s="127" customFormat="1" x14ac:dyDescent="0.2"/>
    <row r="6874" s="127" customFormat="1" x14ac:dyDescent="0.2"/>
    <row r="6875" s="127" customFormat="1" x14ac:dyDescent="0.2"/>
    <row r="6876" s="127" customFormat="1" x14ac:dyDescent="0.2"/>
    <row r="6877" s="127" customFormat="1" x14ac:dyDescent="0.2"/>
    <row r="6878" s="127" customFormat="1" x14ac:dyDescent="0.2"/>
    <row r="6879" s="127" customFormat="1" x14ac:dyDescent="0.2"/>
    <row r="6880" s="127" customFormat="1" x14ac:dyDescent="0.2"/>
    <row r="6881" s="127" customFormat="1" x14ac:dyDescent="0.2"/>
    <row r="6882" s="127" customFormat="1" x14ac:dyDescent="0.2"/>
    <row r="6883" s="127" customFormat="1" x14ac:dyDescent="0.2"/>
    <row r="6884" s="127" customFormat="1" x14ac:dyDescent="0.2"/>
    <row r="6885" s="127" customFormat="1" x14ac:dyDescent="0.2"/>
    <row r="6886" s="127" customFormat="1" x14ac:dyDescent="0.2"/>
    <row r="6887" s="127" customFormat="1" x14ac:dyDescent="0.2"/>
    <row r="6888" s="127" customFormat="1" x14ac:dyDescent="0.2"/>
    <row r="6889" s="127" customFormat="1" x14ac:dyDescent="0.2"/>
    <row r="6890" s="127" customFormat="1" x14ac:dyDescent="0.2"/>
    <row r="6891" s="127" customFormat="1" x14ac:dyDescent="0.2"/>
    <row r="6892" s="127" customFormat="1" x14ac:dyDescent="0.2"/>
    <row r="6893" s="127" customFormat="1" x14ac:dyDescent="0.2"/>
    <row r="6894" s="127" customFormat="1" x14ac:dyDescent="0.2"/>
    <row r="6895" s="127" customFormat="1" x14ac:dyDescent="0.2"/>
    <row r="6896" s="127" customFormat="1" x14ac:dyDescent="0.2"/>
    <row r="6897" s="127" customFormat="1" x14ac:dyDescent="0.2"/>
    <row r="6898" s="127" customFormat="1" x14ac:dyDescent="0.2"/>
    <row r="6899" s="127" customFormat="1" x14ac:dyDescent="0.2"/>
    <row r="6900" s="127" customFormat="1" x14ac:dyDescent="0.2"/>
    <row r="6901" s="127" customFormat="1" x14ac:dyDescent="0.2"/>
    <row r="6902" s="127" customFormat="1" x14ac:dyDescent="0.2"/>
    <row r="6903" s="127" customFormat="1" x14ac:dyDescent="0.2"/>
    <row r="6904" s="127" customFormat="1" x14ac:dyDescent="0.2"/>
    <row r="6905" s="127" customFormat="1" x14ac:dyDescent="0.2"/>
    <row r="6906" s="127" customFormat="1" x14ac:dyDescent="0.2"/>
    <row r="6907" s="127" customFormat="1" x14ac:dyDescent="0.2"/>
    <row r="6908" s="127" customFormat="1" x14ac:dyDescent="0.2"/>
    <row r="6909" s="127" customFormat="1" x14ac:dyDescent="0.2"/>
    <row r="6910" s="127" customFormat="1" x14ac:dyDescent="0.2"/>
    <row r="6911" s="127" customFormat="1" x14ac:dyDescent="0.2"/>
    <row r="6912" s="127" customFormat="1" x14ac:dyDescent="0.2"/>
    <row r="6913" s="127" customFormat="1" x14ac:dyDescent="0.2"/>
    <row r="6914" s="127" customFormat="1" x14ac:dyDescent="0.2"/>
    <row r="6915" s="127" customFormat="1" x14ac:dyDescent="0.2"/>
    <row r="6916" s="127" customFormat="1" x14ac:dyDescent="0.2"/>
    <row r="6917" s="127" customFormat="1" x14ac:dyDescent="0.2"/>
    <row r="6918" s="127" customFormat="1" x14ac:dyDescent="0.2"/>
    <row r="6919" s="127" customFormat="1" x14ac:dyDescent="0.2"/>
    <row r="6920" s="127" customFormat="1" x14ac:dyDescent="0.2"/>
    <row r="6921" s="127" customFormat="1" x14ac:dyDescent="0.2"/>
    <row r="6922" s="127" customFormat="1" x14ac:dyDescent="0.2"/>
    <row r="6923" s="127" customFormat="1" x14ac:dyDescent="0.2"/>
    <row r="6924" s="127" customFormat="1" x14ac:dyDescent="0.2"/>
    <row r="6925" s="127" customFormat="1" x14ac:dyDescent="0.2"/>
    <row r="6926" s="127" customFormat="1" x14ac:dyDescent="0.2"/>
    <row r="6927" s="127" customFormat="1" x14ac:dyDescent="0.2"/>
    <row r="6928" s="127" customFormat="1" x14ac:dyDescent="0.2"/>
    <row r="6929" s="127" customFormat="1" x14ac:dyDescent="0.2"/>
    <row r="6930" s="127" customFormat="1" x14ac:dyDescent="0.2"/>
    <row r="6931" s="127" customFormat="1" x14ac:dyDescent="0.2"/>
    <row r="6932" s="127" customFormat="1" x14ac:dyDescent="0.2"/>
    <row r="6933" s="127" customFormat="1" x14ac:dyDescent="0.2"/>
    <row r="6934" s="127" customFormat="1" x14ac:dyDescent="0.2"/>
    <row r="6935" s="127" customFormat="1" x14ac:dyDescent="0.2"/>
    <row r="6936" s="127" customFormat="1" x14ac:dyDescent="0.2"/>
    <row r="6937" s="127" customFormat="1" x14ac:dyDescent="0.2"/>
    <row r="6938" s="127" customFormat="1" x14ac:dyDescent="0.2"/>
    <row r="6939" s="127" customFormat="1" x14ac:dyDescent="0.2"/>
    <row r="6940" s="127" customFormat="1" x14ac:dyDescent="0.2"/>
    <row r="6941" s="127" customFormat="1" x14ac:dyDescent="0.2"/>
    <row r="6942" s="127" customFormat="1" x14ac:dyDescent="0.2"/>
    <row r="6943" s="127" customFormat="1" x14ac:dyDescent="0.2"/>
    <row r="6944" s="127" customFormat="1" x14ac:dyDescent="0.2"/>
    <row r="6945" s="127" customFormat="1" x14ac:dyDescent="0.2"/>
    <row r="6946" s="127" customFormat="1" x14ac:dyDescent="0.2"/>
    <row r="6947" s="127" customFormat="1" x14ac:dyDescent="0.2"/>
    <row r="6948" s="127" customFormat="1" x14ac:dyDescent="0.2"/>
    <row r="6949" s="127" customFormat="1" x14ac:dyDescent="0.2"/>
    <row r="6950" s="127" customFormat="1" x14ac:dyDescent="0.2"/>
    <row r="6951" s="127" customFormat="1" x14ac:dyDescent="0.2"/>
    <row r="6952" s="127" customFormat="1" x14ac:dyDescent="0.2"/>
    <row r="6953" s="127" customFormat="1" x14ac:dyDescent="0.2"/>
    <row r="6954" s="127" customFormat="1" x14ac:dyDescent="0.2"/>
    <row r="6955" s="127" customFormat="1" x14ac:dyDescent="0.2"/>
    <row r="6956" s="127" customFormat="1" x14ac:dyDescent="0.2"/>
    <row r="6957" s="127" customFormat="1" x14ac:dyDescent="0.2"/>
    <row r="6958" s="127" customFormat="1" x14ac:dyDescent="0.2"/>
    <row r="6959" s="127" customFormat="1" x14ac:dyDescent="0.2"/>
    <row r="6960" s="127" customFormat="1" x14ac:dyDescent="0.2"/>
    <row r="6961" s="127" customFormat="1" x14ac:dyDescent="0.2"/>
    <row r="6962" s="127" customFormat="1" x14ac:dyDescent="0.2"/>
    <row r="6963" s="127" customFormat="1" x14ac:dyDescent="0.2"/>
    <row r="6964" s="127" customFormat="1" x14ac:dyDescent="0.2"/>
    <row r="6965" s="127" customFormat="1" x14ac:dyDescent="0.2"/>
    <row r="6966" s="127" customFormat="1" x14ac:dyDescent="0.2"/>
    <row r="6967" s="127" customFormat="1" x14ac:dyDescent="0.2"/>
    <row r="6968" s="127" customFormat="1" x14ac:dyDescent="0.2"/>
    <row r="6969" s="127" customFormat="1" x14ac:dyDescent="0.2"/>
    <row r="6970" s="127" customFormat="1" x14ac:dyDescent="0.2"/>
    <row r="6971" s="127" customFormat="1" x14ac:dyDescent="0.2"/>
    <row r="6972" s="127" customFormat="1" x14ac:dyDescent="0.2"/>
    <row r="6973" s="127" customFormat="1" x14ac:dyDescent="0.2"/>
    <row r="6974" s="127" customFormat="1" x14ac:dyDescent="0.2"/>
    <row r="6975" s="127" customFormat="1" x14ac:dyDescent="0.2"/>
    <row r="6976" s="127" customFormat="1" x14ac:dyDescent="0.2"/>
    <row r="6977" s="127" customFormat="1" x14ac:dyDescent="0.2"/>
    <row r="6978" s="127" customFormat="1" x14ac:dyDescent="0.2"/>
    <row r="6979" s="127" customFormat="1" x14ac:dyDescent="0.2"/>
    <row r="6980" s="127" customFormat="1" x14ac:dyDescent="0.2"/>
    <row r="6981" s="127" customFormat="1" x14ac:dyDescent="0.2"/>
    <row r="6982" s="127" customFormat="1" x14ac:dyDescent="0.2"/>
    <row r="6983" s="127" customFormat="1" x14ac:dyDescent="0.2"/>
    <row r="6984" s="127" customFormat="1" x14ac:dyDescent="0.2"/>
    <row r="6985" s="127" customFormat="1" x14ac:dyDescent="0.2"/>
    <row r="6986" s="127" customFormat="1" x14ac:dyDescent="0.2"/>
    <row r="6987" s="127" customFormat="1" x14ac:dyDescent="0.2"/>
    <row r="6988" s="127" customFormat="1" x14ac:dyDescent="0.2"/>
    <row r="6989" s="127" customFormat="1" x14ac:dyDescent="0.2"/>
    <row r="6990" s="127" customFormat="1" x14ac:dyDescent="0.2"/>
    <row r="6991" s="127" customFormat="1" x14ac:dyDescent="0.2"/>
    <row r="6992" s="127" customFormat="1" x14ac:dyDescent="0.2"/>
    <row r="6993" s="127" customFormat="1" x14ac:dyDescent="0.2"/>
    <row r="6994" s="127" customFormat="1" x14ac:dyDescent="0.2"/>
    <row r="6995" s="127" customFormat="1" x14ac:dyDescent="0.2"/>
    <row r="6996" s="127" customFormat="1" x14ac:dyDescent="0.2"/>
    <row r="6997" s="127" customFormat="1" x14ac:dyDescent="0.2"/>
    <row r="6998" s="127" customFormat="1" x14ac:dyDescent="0.2"/>
    <row r="6999" s="127" customFormat="1" x14ac:dyDescent="0.2"/>
    <row r="7000" s="127" customFormat="1" x14ac:dyDescent="0.2"/>
    <row r="7001" s="127" customFormat="1" x14ac:dyDescent="0.2"/>
    <row r="7002" s="127" customFormat="1" x14ac:dyDescent="0.2"/>
    <row r="7003" s="127" customFormat="1" x14ac:dyDescent="0.2"/>
    <row r="7004" s="127" customFormat="1" x14ac:dyDescent="0.2"/>
    <row r="7005" s="127" customFormat="1" x14ac:dyDescent="0.2"/>
    <row r="7006" s="127" customFormat="1" x14ac:dyDescent="0.2"/>
    <row r="7007" s="127" customFormat="1" x14ac:dyDescent="0.2"/>
    <row r="7008" s="127" customFormat="1" x14ac:dyDescent="0.2"/>
    <row r="7009" s="127" customFormat="1" x14ac:dyDescent="0.2"/>
    <row r="7010" s="127" customFormat="1" x14ac:dyDescent="0.2"/>
    <row r="7011" s="127" customFormat="1" x14ac:dyDescent="0.2"/>
    <row r="7012" s="127" customFormat="1" x14ac:dyDescent="0.2"/>
    <row r="7013" s="127" customFormat="1" x14ac:dyDescent="0.2"/>
    <row r="7014" s="127" customFormat="1" x14ac:dyDescent="0.2"/>
    <row r="7015" s="127" customFormat="1" x14ac:dyDescent="0.2"/>
    <row r="7016" s="127" customFormat="1" x14ac:dyDescent="0.2"/>
    <row r="7017" s="127" customFormat="1" x14ac:dyDescent="0.2"/>
    <row r="7018" s="127" customFormat="1" x14ac:dyDescent="0.2"/>
    <row r="7019" s="127" customFormat="1" x14ac:dyDescent="0.2"/>
    <row r="7020" s="127" customFormat="1" x14ac:dyDescent="0.2"/>
    <row r="7021" s="127" customFormat="1" x14ac:dyDescent="0.2"/>
    <row r="7022" s="127" customFormat="1" x14ac:dyDescent="0.2"/>
    <row r="7023" s="127" customFormat="1" x14ac:dyDescent="0.2"/>
    <row r="7024" s="127" customFormat="1" x14ac:dyDescent="0.2"/>
    <row r="7025" s="127" customFormat="1" x14ac:dyDescent="0.2"/>
    <row r="7026" s="127" customFormat="1" x14ac:dyDescent="0.2"/>
    <row r="7027" s="127" customFormat="1" x14ac:dyDescent="0.2"/>
    <row r="7028" s="127" customFormat="1" x14ac:dyDescent="0.2"/>
    <row r="7029" s="127" customFormat="1" x14ac:dyDescent="0.2"/>
    <row r="7030" s="127" customFormat="1" x14ac:dyDescent="0.2"/>
    <row r="7031" s="127" customFormat="1" x14ac:dyDescent="0.2"/>
    <row r="7032" s="127" customFormat="1" x14ac:dyDescent="0.2"/>
    <row r="7033" s="127" customFormat="1" x14ac:dyDescent="0.2"/>
    <row r="7034" s="127" customFormat="1" x14ac:dyDescent="0.2"/>
    <row r="7035" s="127" customFormat="1" x14ac:dyDescent="0.2"/>
    <row r="7036" s="127" customFormat="1" x14ac:dyDescent="0.2"/>
    <row r="7037" s="127" customFormat="1" x14ac:dyDescent="0.2"/>
    <row r="7038" s="127" customFormat="1" x14ac:dyDescent="0.2"/>
    <row r="7039" s="127" customFormat="1" x14ac:dyDescent="0.2"/>
    <row r="7040" s="127" customFormat="1" x14ac:dyDescent="0.2"/>
    <row r="7041" s="127" customFormat="1" x14ac:dyDescent="0.2"/>
    <row r="7042" s="127" customFormat="1" x14ac:dyDescent="0.2"/>
    <row r="7043" s="127" customFormat="1" x14ac:dyDescent="0.2"/>
    <row r="7044" s="127" customFormat="1" x14ac:dyDescent="0.2"/>
    <row r="7045" s="127" customFormat="1" x14ac:dyDescent="0.2"/>
    <row r="7046" s="127" customFormat="1" x14ac:dyDescent="0.2"/>
    <row r="7047" s="127" customFormat="1" x14ac:dyDescent="0.2"/>
    <row r="7048" s="127" customFormat="1" x14ac:dyDescent="0.2"/>
    <row r="7049" s="127" customFormat="1" x14ac:dyDescent="0.2"/>
    <row r="7050" s="127" customFormat="1" x14ac:dyDescent="0.2"/>
    <row r="7051" s="127" customFormat="1" x14ac:dyDescent="0.2"/>
    <row r="7052" s="127" customFormat="1" x14ac:dyDescent="0.2"/>
    <row r="7053" s="127" customFormat="1" x14ac:dyDescent="0.2"/>
    <row r="7054" s="127" customFormat="1" x14ac:dyDescent="0.2"/>
    <row r="7055" s="127" customFormat="1" x14ac:dyDescent="0.2"/>
    <row r="7056" s="127" customFormat="1" x14ac:dyDescent="0.2"/>
    <row r="7057" s="127" customFormat="1" x14ac:dyDescent="0.2"/>
    <row r="7058" s="127" customFormat="1" x14ac:dyDescent="0.2"/>
    <row r="7059" s="127" customFormat="1" x14ac:dyDescent="0.2"/>
    <row r="7060" s="127" customFormat="1" x14ac:dyDescent="0.2"/>
    <row r="7061" s="127" customFormat="1" x14ac:dyDescent="0.2"/>
    <row r="7062" s="127" customFormat="1" x14ac:dyDescent="0.2"/>
    <row r="7063" s="127" customFormat="1" x14ac:dyDescent="0.2"/>
    <row r="7064" s="127" customFormat="1" x14ac:dyDescent="0.2"/>
    <row r="7065" s="127" customFormat="1" x14ac:dyDescent="0.2"/>
    <row r="7066" s="127" customFormat="1" x14ac:dyDescent="0.2"/>
    <row r="7067" s="127" customFormat="1" x14ac:dyDescent="0.2"/>
    <row r="7068" s="127" customFormat="1" x14ac:dyDescent="0.2"/>
    <row r="7069" s="127" customFormat="1" x14ac:dyDescent="0.2"/>
    <row r="7070" s="127" customFormat="1" x14ac:dyDescent="0.2"/>
    <row r="7071" s="127" customFormat="1" x14ac:dyDescent="0.2"/>
    <row r="7072" s="127" customFormat="1" x14ac:dyDescent="0.2"/>
    <row r="7073" s="127" customFormat="1" x14ac:dyDescent="0.2"/>
    <row r="7074" s="127" customFormat="1" x14ac:dyDescent="0.2"/>
    <row r="7075" s="127" customFormat="1" x14ac:dyDescent="0.2"/>
    <row r="7076" s="127" customFormat="1" x14ac:dyDescent="0.2"/>
    <row r="7077" s="127" customFormat="1" x14ac:dyDescent="0.2"/>
    <row r="7078" s="127" customFormat="1" x14ac:dyDescent="0.2"/>
    <row r="7079" s="127" customFormat="1" x14ac:dyDescent="0.2"/>
    <row r="7080" s="127" customFormat="1" x14ac:dyDescent="0.2"/>
    <row r="7081" s="127" customFormat="1" x14ac:dyDescent="0.2"/>
    <row r="7082" s="127" customFormat="1" x14ac:dyDescent="0.2"/>
    <row r="7083" s="127" customFormat="1" x14ac:dyDescent="0.2"/>
    <row r="7084" s="127" customFormat="1" x14ac:dyDescent="0.2"/>
    <row r="7085" s="127" customFormat="1" x14ac:dyDescent="0.2"/>
    <row r="7086" s="127" customFormat="1" x14ac:dyDescent="0.2"/>
    <row r="7087" s="127" customFormat="1" x14ac:dyDescent="0.2"/>
    <row r="7088" s="127" customFormat="1" x14ac:dyDescent="0.2"/>
    <row r="7089" s="127" customFormat="1" x14ac:dyDescent="0.2"/>
    <row r="7090" s="127" customFormat="1" x14ac:dyDescent="0.2"/>
    <row r="7091" s="127" customFormat="1" x14ac:dyDescent="0.2"/>
    <row r="7092" s="127" customFormat="1" x14ac:dyDescent="0.2"/>
    <row r="7093" s="127" customFormat="1" x14ac:dyDescent="0.2"/>
    <row r="7094" s="127" customFormat="1" x14ac:dyDescent="0.2"/>
    <row r="7095" s="127" customFormat="1" x14ac:dyDescent="0.2"/>
    <row r="7096" s="127" customFormat="1" x14ac:dyDescent="0.2"/>
    <row r="7097" s="127" customFormat="1" x14ac:dyDescent="0.2"/>
    <row r="7098" s="127" customFormat="1" x14ac:dyDescent="0.2"/>
    <row r="7099" s="127" customFormat="1" x14ac:dyDescent="0.2"/>
    <row r="7100" s="127" customFormat="1" x14ac:dyDescent="0.2"/>
    <row r="7101" s="127" customFormat="1" x14ac:dyDescent="0.2"/>
    <row r="7102" s="127" customFormat="1" x14ac:dyDescent="0.2"/>
    <row r="7103" s="127" customFormat="1" x14ac:dyDescent="0.2"/>
    <row r="7104" s="127" customFormat="1" x14ac:dyDescent="0.2"/>
    <row r="7105" s="127" customFormat="1" x14ac:dyDescent="0.2"/>
    <row r="7106" s="127" customFormat="1" x14ac:dyDescent="0.2"/>
    <row r="7107" s="127" customFormat="1" x14ac:dyDescent="0.2"/>
    <row r="7108" s="127" customFormat="1" x14ac:dyDescent="0.2"/>
    <row r="7109" s="127" customFormat="1" x14ac:dyDescent="0.2"/>
    <row r="7110" s="127" customFormat="1" x14ac:dyDescent="0.2"/>
    <row r="7111" s="127" customFormat="1" x14ac:dyDescent="0.2"/>
    <row r="7112" s="127" customFormat="1" x14ac:dyDescent="0.2"/>
    <row r="7113" s="127" customFormat="1" x14ac:dyDescent="0.2"/>
    <row r="7114" s="127" customFormat="1" x14ac:dyDescent="0.2"/>
    <row r="7115" s="127" customFormat="1" x14ac:dyDescent="0.2"/>
    <row r="7116" s="127" customFormat="1" x14ac:dyDescent="0.2"/>
    <row r="7117" s="127" customFormat="1" x14ac:dyDescent="0.2"/>
    <row r="7118" s="127" customFormat="1" x14ac:dyDescent="0.2"/>
    <row r="7119" s="127" customFormat="1" x14ac:dyDescent="0.2"/>
    <row r="7120" s="127" customFormat="1" x14ac:dyDescent="0.2"/>
    <row r="7121" s="127" customFormat="1" x14ac:dyDescent="0.2"/>
    <row r="7122" s="127" customFormat="1" x14ac:dyDescent="0.2"/>
    <row r="7123" s="127" customFormat="1" x14ac:dyDescent="0.2"/>
    <row r="7124" s="127" customFormat="1" x14ac:dyDescent="0.2"/>
    <row r="7125" s="127" customFormat="1" x14ac:dyDescent="0.2"/>
    <row r="7126" s="127" customFormat="1" x14ac:dyDescent="0.2"/>
    <row r="7127" s="127" customFormat="1" x14ac:dyDescent="0.2"/>
    <row r="7128" s="127" customFormat="1" x14ac:dyDescent="0.2"/>
    <row r="7129" s="127" customFormat="1" x14ac:dyDescent="0.2"/>
    <row r="7130" s="127" customFormat="1" x14ac:dyDescent="0.2"/>
    <row r="7131" s="127" customFormat="1" x14ac:dyDescent="0.2"/>
    <row r="7132" s="127" customFormat="1" x14ac:dyDescent="0.2"/>
    <row r="7133" s="127" customFormat="1" x14ac:dyDescent="0.2"/>
    <row r="7134" s="127" customFormat="1" x14ac:dyDescent="0.2"/>
    <row r="7135" s="127" customFormat="1" x14ac:dyDescent="0.2"/>
    <row r="7136" s="127" customFormat="1" x14ac:dyDescent="0.2"/>
    <row r="7137" s="127" customFormat="1" x14ac:dyDescent="0.2"/>
    <row r="7138" s="127" customFormat="1" x14ac:dyDescent="0.2"/>
    <row r="7139" s="127" customFormat="1" x14ac:dyDescent="0.2"/>
    <row r="7140" s="127" customFormat="1" x14ac:dyDescent="0.2"/>
    <row r="7141" s="127" customFormat="1" x14ac:dyDescent="0.2"/>
    <row r="7142" s="127" customFormat="1" x14ac:dyDescent="0.2"/>
    <row r="7143" s="127" customFormat="1" x14ac:dyDescent="0.2"/>
    <row r="7144" s="127" customFormat="1" x14ac:dyDescent="0.2"/>
    <row r="7145" s="127" customFormat="1" x14ac:dyDescent="0.2"/>
    <row r="7146" s="127" customFormat="1" x14ac:dyDescent="0.2"/>
    <row r="7147" s="127" customFormat="1" x14ac:dyDescent="0.2"/>
    <row r="7148" s="127" customFormat="1" x14ac:dyDescent="0.2"/>
    <row r="7149" s="127" customFormat="1" x14ac:dyDescent="0.2"/>
    <row r="7150" s="127" customFormat="1" x14ac:dyDescent="0.2"/>
    <row r="7151" s="127" customFormat="1" x14ac:dyDescent="0.2"/>
    <row r="7152" s="127" customFormat="1" x14ac:dyDescent="0.2"/>
    <row r="7153" s="127" customFormat="1" x14ac:dyDescent="0.2"/>
    <row r="7154" s="127" customFormat="1" x14ac:dyDescent="0.2"/>
    <row r="7155" s="127" customFormat="1" x14ac:dyDescent="0.2"/>
    <row r="7156" s="127" customFormat="1" x14ac:dyDescent="0.2"/>
    <row r="7157" s="127" customFormat="1" x14ac:dyDescent="0.2"/>
    <row r="7158" s="127" customFormat="1" x14ac:dyDescent="0.2"/>
    <row r="7159" s="127" customFormat="1" x14ac:dyDescent="0.2"/>
    <row r="7160" s="127" customFormat="1" x14ac:dyDescent="0.2"/>
    <row r="7161" s="127" customFormat="1" x14ac:dyDescent="0.2"/>
    <row r="7162" s="127" customFormat="1" x14ac:dyDescent="0.2"/>
    <row r="7163" s="127" customFormat="1" x14ac:dyDescent="0.2"/>
    <row r="7164" s="127" customFormat="1" x14ac:dyDescent="0.2"/>
    <row r="7165" s="127" customFormat="1" x14ac:dyDescent="0.2"/>
    <row r="7166" s="127" customFormat="1" x14ac:dyDescent="0.2"/>
    <row r="7167" s="127" customFormat="1" x14ac:dyDescent="0.2"/>
    <row r="7168" s="127" customFormat="1" x14ac:dyDescent="0.2"/>
    <row r="7169" s="127" customFormat="1" x14ac:dyDescent="0.2"/>
    <row r="7170" s="127" customFormat="1" x14ac:dyDescent="0.2"/>
    <row r="7171" s="127" customFormat="1" x14ac:dyDescent="0.2"/>
    <row r="7172" s="127" customFormat="1" x14ac:dyDescent="0.2"/>
    <row r="7173" s="127" customFormat="1" x14ac:dyDescent="0.2"/>
    <row r="7174" s="127" customFormat="1" x14ac:dyDescent="0.2"/>
    <row r="7175" s="127" customFormat="1" x14ac:dyDescent="0.2"/>
    <row r="7176" s="127" customFormat="1" x14ac:dyDescent="0.2"/>
    <row r="7177" s="127" customFormat="1" x14ac:dyDescent="0.2"/>
    <row r="7178" s="127" customFormat="1" x14ac:dyDescent="0.2"/>
    <row r="7179" s="127" customFormat="1" x14ac:dyDescent="0.2"/>
    <row r="7180" s="127" customFormat="1" x14ac:dyDescent="0.2"/>
    <row r="7181" s="127" customFormat="1" x14ac:dyDescent="0.2"/>
    <row r="7182" s="127" customFormat="1" x14ac:dyDescent="0.2"/>
    <row r="7183" s="127" customFormat="1" x14ac:dyDescent="0.2"/>
    <row r="7184" s="127" customFormat="1" x14ac:dyDescent="0.2"/>
    <row r="7185" s="127" customFormat="1" x14ac:dyDescent="0.2"/>
    <row r="7186" s="127" customFormat="1" x14ac:dyDescent="0.2"/>
    <row r="7187" s="127" customFormat="1" x14ac:dyDescent="0.2"/>
    <row r="7188" s="127" customFormat="1" x14ac:dyDescent="0.2"/>
    <row r="7189" s="127" customFormat="1" x14ac:dyDescent="0.2"/>
    <row r="7190" s="127" customFormat="1" x14ac:dyDescent="0.2"/>
    <row r="7191" s="127" customFormat="1" x14ac:dyDescent="0.2"/>
    <row r="7192" s="127" customFormat="1" x14ac:dyDescent="0.2"/>
    <row r="7193" s="127" customFormat="1" x14ac:dyDescent="0.2"/>
    <row r="7194" s="127" customFormat="1" x14ac:dyDescent="0.2"/>
    <row r="7195" s="127" customFormat="1" x14ac:dyDescent="0.2"/>
    <row r="7196" s="127" customFormat="1" x14ac:dyDescent="0.2"/>
    <row r="7197" s="127" customFormat="1" x14ac:dyDescent="0.2"/>
    <row r="7198" s="127" customFormat="1" x14ac:dyDescent="0.2"/>
    <row r="7199" s="127" customFormat="1" x14ac:dyDescent="0.2"/>
    <row r="7200" s="127" customFormat="1" x14ac:dyDescent="0.2"/>
    <row r="7201" s="127" customFormat="1" x14ac:dyDescent="0.2"/>
    <row r="7202" s="127" customFormat="1" x14ac:dyDescent="0.2"/>
    <row r="7203" s="127" customFormat="1" x14ac:dyDescent="0.2"/>
    <row r="7204" s="127" customFormat="1" x14ac:dyDescent="0.2"/>
    <row r="7205" s="127" customFormat="1" x14ac:dyDescent="0.2"/>
    <row r="7206" s="127" customFormat="1" x14ac:dyDescent="0.2"/>
    <row r="7207" s="127" customFormat="1" x14ac:dyDescent="0.2"/>
    <row r="7208" s="127" customFormat="1" x14ac:dyDescent="0.2"/>
    <row r="7209" s="127" customFormat="1" x14ac:dyDescent="0.2"/>
    <row r="7210" s="127" customFormat="1" x14ac:dyDescent="0.2"/>
    <row r="7211" s="127" customFormat="1" x14ac:dyDescent="0.2"/>
    <row r="7212" s="127" customFormat="1" x14ac:dyDescent="0.2"/>
    <row r="7213" s="127" customFormat="1" x14ac:dyDescent="0.2"/>
    <row r="7214" s="127" customFormat="1" x14ac:dyDescent="0.2"/>
    <row r="7215" s="127" customFormat="1" x14ac:dyDescent="0.2"/>
    <row r="7216" s="127" customFormat="1" x14ac:dyDescent="0.2"/>
    <row r="7217" s="127" customFormat="1" x14ac:dyDescent="0.2"/>
    <row r="7218" s="127" customFormat="1" x14ac:dyDescent="0.2"/>
    <row r="7219" s="127" customFormat="1" x14ac:dyDescent="0.2"/>
    <row r="7220" s="127" customFormat="1" x14ac:dyDescent="0.2"/>
    <row r="7221" s="127" customFormat="1" x14ac:dyDescent="0.2"/>
    <row r="7222" s="127" customFormat="1" x14ac:dyDescent="0.2"/>
    <row r="7223" s="127" customFormat="1" x14ac:dyDescent="0.2"/>
    <row r="7224" s="127" customFormat="1" x14ac:dyDescent="0.2"/>
    <row r="7225" s="127" customFormat="1" x14ac:dyDescent="0.2"/>
    <row r="7226" s="127" customFormat="1" x14ac:dyDescent="0.2"/>
    <row r="7227" s="127" customFormat="1" x14ac:dyDescent="0.2"/>
    <row r="7228" s="127" customFormat="1" x14ac:dyDescent="0.2"/>
    <row r="7229" s="127" customFormat="1" x14ac:dyDescent="0.2"/>
    <row r="7230" s="127" customFormat="1" x14ac:dyDescent="0.2"/>
    <row r="7231" s="127" customFormat="1" x14ac:dyDescent="0.2"/>
    <row r="7232" s="127" customFormat="1" x14ac:dyDescent="0.2"/>
    <row r="7233" s="127" customFormat="1" x14ac:dyDescent="0.2"/>
    <row r="7234" s="127" customFormat="1" x14ac:dyDescent="0.2"/>
    <row r="7235" s="127" customFormat="1" x14ac:dyDescent="0.2"/>
    <row r="7236" s="127" customFormat="1" x14ac:dyDescent="0.2"/>
    <row r="7237" s="127" customFormat="1" x14ac:dyDescent="0.2"/>
    <row r="7238" s="127" customFormat="1" x14ac:dyDescent="0.2"/>
    <row r="7239" s="127" customFormat="1" x14ac:dyDescent="0.2"/>
    <row r="7240" s="127" customFormat="1" x14ac:dyDescent="0.2"/>
    <row r="7241" s="127" customFormat="1" x14ac:dyDescent="0.2"/>
    <row r="7242" s="127" customFormat="1" x14ac:dyDescent="0.2"/>
    <row r="7243" s="127" customFormat="1" x14ac:dyDescent="0.2"/>
    <row r="7244" s="127" customFormat="1" x14ac:dyDescent="0.2"/>
    <row r="7245" s="127" customFormat="1" x14ac:dyDescent="0.2"/>
    <row r="7246" s="127" customFormat="1" x14ac:dyDescent="0.2"/>
    <row r="7247" s="127" customFormat="1" x14ac:dyDescent="0.2"/>
    <row r="7248" s="127" customFormat="1" x14ac:dyDescent="0.2"/>
    <row r="7249" s="127" customFormat="1" x14ac:dyDescent="0.2"/>
    <row r="7250" s="127" customFormat="1" x14ac:dyDescent="0.2"/>
    <row r="7251" s="127" customFormat="1" x14ac:dyDescent="0.2"/>
    <row r="7252" s="127" customFormat="1" x14ac:dyDescent="0.2"/>
    <row r="7253" s="127" customFormat="1" x14ac:dyDescent="0.2"/>
    <row r="7254" s="127" customFormat="1" x14ac:dyDescent="0.2"/>
    <row r="7255" s="127" customFormat="1" x14ac:dyDescent="0.2"/>
    <row r="7256" s="127" customFormat="1" x14ac:dyDescent="0.2"/>
    <row r="7257" s="127" customFormat="1" x14ac:dyDescent="0.2"/>
    <row r="7258" s="127" customFormat="1" x14ac:dyDescent="0.2"/>
    <row r="7259" s="127" customFormat="1" x14ac:dyDescent="0.2"/>
    <row r="7260" s="127" customFormat="1" x14ac:dyDescent="0.2"/>
    <row r="7261" s="127" customFormat="1" x14ac:dyDescent="0.2"/>
    <row r="7262" s="127" customFormat="1" x14ac:dyDescent="0.2"/>
    <row r="7263" s="127" customFormat="1" x14ac:dyDescent="0.2"/>
    <row r="7264" s="127" customFormat="1" x14ac:dyDescent="0.2"/>
    <row r="7265" s="127" customFormat="1" x14ac:dyDescent="0.2"/>
    <row r="7266" s="127" customFormat="1" x14ac:dyDescent="0.2"/>
    <row r="7267" s="127" customFormat="1" x14ac:dyDescent="0.2"/>
    <row r="7268" s="127" customFormat="1" x14ac:dyDescent="0.2"/>
    <row r="7269" s="127" customFormat="1" x14ac:dyDescent="0.2"/>
    <row r="7270" s="127" customFormat="1" x14ac:dyDescent="0.2"/>
    <row r="7271" s="127" customFormat="1" x14ac:dyDescent="0.2"/>
    <row r="7272" s="127" customFormat="1" x14ac:dyDescent="0.2"/>
    <row r="7273" s="127" customFormat="1" x14ac:dyDescent="0.2"/>
    <row r="7274" s="127" customFormat="1" x14ac:dyDescent="0.2"/>
    <row r="7275" s="127" customFormat="1" x14ac:dyDescent="0.2"/>
    <row r="7276" s="127" customFormat="1" x14ac:dyDescent="0.2"/>
    <row r="7277" s="127" customFormat="1" x14ac:dyDescent="0.2"/>
    <row r="7278" s="127" customFormat="1" x14ac:dyDescent="0.2"/>
    <row r="7279" s="127" customFormat="1" x14ac:dyDescent="0.2"/>
    <row r="7280" s="127" customFormat="1" x14ac:dyDescent="0.2"/>
    <row r="7281" s="127" customFormat="1" x14ac:dyDescent="0.2"/>
    <row r="7282" s="127" customFormat="1" x14ac:dyDescent="0.2"/>
    <row r="7283" s="127" customFormat="1" x14ac:dyDescent="0.2"/>
    <row r="7284" s="127" customFormat="1" x14ac:dyDescent="0.2"/>
    <row r="7285" s="127" customFormat="1" x14ac:dyDescent="0.2"/>
    <row r="7286" s="127" customFormat="1" x14ac:dyDescent="0.2"/>
    <row r="7287" s="127" customFormat="1" x14ac:dyDescent="0.2"/>
    <row r="7288" s="127" customFormat="1" x14ac:dyDescent="0.2"/>
    <row r="7289" s="127" customFormat="1" x14ac:dyDescent="0.2"/>
    <row r="7290" s="127" customFormat="1" x14ac:dyDescent="0.2"/>
    <row r="7291" s="127" customFormat="1" x14ac:dyDescent="0.2"/>
    <row r="7292" s="127" customFormat="1" x14ac:dyDescent="0.2"/>
    <row r="7293" s="127" customFormat="1" x14ac:dyDescent="0.2"/>
    <row r="7294" s="127" customFormat="1" x14ac:dyDescent="0.2"/>
    <row r="7295" s="127" customFormat="1" x14ac:dyDescent="0.2"/>
    <row r="7296" s="127" customFormat="1" x14ac:dyDescent="0.2"/>
    <row r="7297" s="127" customFormat="1" x14ac:dyDescent="0.2"/>
    <row r="7298" s="127" customFormat="1" x14ac:dyDescent="0.2"/>
    <row r="7299" s="127" customFormat="1" x14ac:dyDescent="0.2"/>
    <row r="7300" s="127" customFormat="1" x14ac:dyDescent="0.2"/>
    <row r="7301" s="127" customFormat="1" x14ac:dyDescent="0.2"/>
    <row r="7302" s="127" customFormat="1" x14ac:dyDescent="0.2"/>
    <row r="7303" s="127" customFormat="1" x14ac:dyDescent="0.2"/>
    <row r="7304" s="127" customFormat="1" x14ac:dyDescent="0.2"/>
    <row r="7305" s="127" customFormat="1" x14ac:dyDescent="0.2"/>
    <row r="7306" s="127" customFormat="1" x14ac:dyDescent="0.2"/>
    <row r="7307" s="127" customFormat="1" x14ac:dyDescent="0.2"/>
    <row r="7308" s="127" customFormat="1" x14ac:dyDescent="0.2"/>
    <row r="7309" s="127" customFormat="1" x14ac:dyDescent="0.2"/>
    <row r="7310" s="127" customFormat="1" x14ac:dyDescent="0.2"/>
    <row r="7311" s="127" customFormat="1" x14ac:dyDescent="0.2"/>
    <row r="7312" s="127" customFormat="1" x14ac:dyDescent="0.2"/>
    <row r="7313" s="127" customFormat="1" x14ac:dyDescent="0.2"/>
    <row r="7314" s="127" customFormat="1" x14ac:dyDescent="0.2"/>
    <row r="7315" s="127" customFormat="1" x14ac:dyDescent="0.2"/>
    <row r="7316" s="127" customFormat="1" x14ac:dyDescent="0.2"/>
    <row r="7317" s="127" customFormat="1" x14ac:dyDescent="0.2"/>
    <row r="7318" s="127" customFormat="1" x14ac:dyDescent="0.2"/>
    <row r="7319" s="127" customFormat="1" x14ac:dyDescent="0.2"/>
    <row r="7320" s="127" customFormat="1" x14ac:dyDescent="0.2"/>
    <row r="7321" s="127" customFormat="1" x14ac:dyDescent="0.2"/>
    <row r="7322" s="127" customFormat="1" x14ac:dyDescent="0.2"/>
    <row r="7323" s="127" customFormat="1" x14ac:dyDescent="0.2"/>
    <row r="7324" s="127" customFormat="1" x14ac:dyDescent="0.2"/>
    <row r="7325" s="127" customFormat="1" x14ac:dyDescent="0.2"/>
    <row r="7326" s="127" customFormat="1" x14ac:dyDescent="0.2"/>
    <row r="7327" s="127" customFormat="1" x14ac:dyDescent="0.2"/>
    <row r="7328" s="127" customFormat="1" x14ac:dyDescent="0.2"/>
    <row r="7329" s="127" customFormat="1" x14ac:dyDescent="0.2"/>
    <row r="7330" s="127" customFormat="1" x14ac:dyDescent="0.2"/>
    <row r="7331" s="127" customFormat="1" x14ac:dyDescent="0.2"/>
    <row r="7332" s="127" customFormat="1" x14ac:dyDescent="0.2"/>
    <row r="7333" s="127" customFormat="1" x14ac:dyDescent="0.2"/>
    <row r="7334" s="127" customFormat="1" x14ac:dyDescent="0.2"/>
    <row r="7335" s="127" customFormat="1" x14ac:dyDescent="0.2"/>
    <row r="7336" s="127" customFormat="1" x14ac:dyDescent="0.2"/>
    <row r="7337" s="127" customFormat="1" x14ac:dyDescent="0.2"/>
    <row r="7338" s="127" customFormat="1" x14ac:dyDescent="0.2"/>
    <row r="7339" s="127" customFormat="1" x14ac:dyDescent="0.2"/>
    <row r="7340" s="127" customFormat="1" x14ac:dyDescent="0.2"/>
    <row r="7341" s="127" customFormat="1" x14ac:dyDescent="0.2"/>
    <row r="7342" s="127" customFormat="1" x14ac:dyDescent="0.2"/>
    <row r="7343" s="127" customFormat="1" x14ac:dyDescent="0.2"/>
    <row r="7344" s="127" customFormat="1" x14ac:dyDescent="0.2"/>
    <row r="7345" s="127" customFormat="1" x14ac:dyDescent="0.2"/>
    <row r="7346" s="127" customFormat="1" x14ac:dyDescent="0.2"/>
    <row r="7347" s="127" customFormat="1" x14ac:dyDescent="0.2"/>
    <row r="7348" s="127" customFormat="1" x14ac:dyDescent="0.2"/>
    <row r="7349" s="127" customFormat="1" x14ac:dyDescent="0.2"/>
    <row r="7350" s="127" customFormat="1" x14ac:dyDescent="0.2"/>
    <row r="7351" s="127" customFormat="1" x14ac:dyDescent="0.2"/>
    <row r="7352" s="127" customFormat="1" x14ac:dyDescent="0.2"/>
    <row r="7353" s="127" customFormat="1" x14ac:dyDescent="0.2"/>
    <row r="7354" s="127" customFormat="1" x14ac:dyDescent="0.2"/>
    <row r="7355" s="127" customFormat="1" x14ac:dyDescent="0.2"/>
    <row r="7356" s="127" customFormat="1" x14ac:dyDescent="0.2"/>
    <row r="7357" s="127" customFormat="1" x14ac:dyDescent="0.2"/>
    <row r="7358" s="127" customFormat="1" x14ac:dyDescent="0.2"/>
    <row r="7359" s="127" customFormat="1" x14ac:dyDescent="0.2"/>
    <row r="7360" s="127" customFormat="1" x14ac:dyDescent="0.2"/>
    <row r="7361" s="127" customFormat="1" x14ac:dyDescent="0.2"/>
    <row r="7362" s="127" customFormat="1" x14ac:dyDescent="0.2"/>
    <row r="7363" s="127" customFormat="1" x14ac:dyDescent="0.2"/>
    <row r="7364" s="127" customFormat="1" x14ac:dyDescent="0.2"/>
    <row r="7365" s="127" customFormat="1" x14ac:dyDescent="0.2"/>
    <row r="7366" s="127" customFormat="1" x14ac:dyDescent="0.2"/>
    <row r="7367" s="127" customFormat="1" x14ac:dyDescent="0.2"/>
    <row r="7368" s="127" customFormat="1" x14ac:dyDescent="0.2"/>
    <row r="7369" s="127" customFormat="1" x14ac:dyDescent="0.2"/>
    <row r="7370" s="127" customFormat="1" x14ac:dyDescent="0.2"/>
    <row r="7371" s="127" customFormat="1" x14ac:dyDescent="0.2"/>
    <row r="7372" s="127" customFormat="1" x14ac:dyDescent="0.2"/>
    <row r="7373" s="127" customFormat="1" x14ac:dyDescent="0.2"/>
    <row r="7374" s="127" customFormat="1" x14ac:dyDescent="0.2"/>
    <row r="7375" s="127" customFormat="1" x14ac:dyDescent="0.2"/>
    <row r="7376" s="127" customFormat="1" x14ac:dyDescent="0.2"/>
    <row r="7377" s="127" customFormat="1" x14ac:dyDescent="0.2"/>
    <row r="7378" s="127" customFormat="1" x14ac:dyDescent="0.2"/>
    <row r="7379" s="127" customFormat="1" x14ac:dyDescent="0.2"/>
    <row r="7380" s="127" customFormat="1" x14ac:dyDescent="0.2"/>
    <row r="7381" s="127" customFormat="1" x14ac:dyDescent="0.2"/>
    <row r="7382" s="127" customFormat="1" x14ac:dyDescent="0.2"/>
    <row r="7383" s="127" customFormat="1" x14ac:dyDescent="0.2"/>
    <row r="7384" s="127" customFormat="1" x14ac:dyDescent="0.2"/>
    <row r="7385" s="127" customFormat="1" x14ac:dyDescent="0.2"/>
    <row r="7386" s="127" customFormat="1" x14ac:dyDescent="0.2"/>
    <row r="7387" s="127" customFormat="1" x14ac:dyDescent="0.2"/>
    <row r="7388" s="127" customFormat="1" x14ac:dyDescent="0.2"/>
    <row r="7389" s="127" customFormat="1" x14ac:dyDescent="0.2"/>
    <row r="7390" s="127" customFormat="1" x14ac:dyDescent="0.2"/>
    <row r="7391" s="127" customFormat="1" x14ac:dyDescent="0.2"/>
    <row r="7392" s="127" customFormat="1" x14ac:dyDescent="0.2"/>
    <row r="7393" s="127" customFormat="1" x14ac:dyDescent="0.2"/>
    <row r="7394" s="127" customFormat="1" x14ac:dyDescent="0.2"/>
    <row r="7395" s="127" customFormat="1" x14ac:dyDescent="0.2"/>
    <row r="7396" s="127" customFormat="1" x14ac:dyDescent="0.2"/>
    <row r="7397" s="127" customFormat="1" x14ac:dyDescent="0.2"/>
    <row r="7398" s="127" customFormat="1" x14ac:dyDescent="0.2"/>
    <row r="7399" s="127" customFormat="1" x14ac:dyDescent="0.2"/>
    <row r="7400" s="127" customFormat="1" x14ac:dyDescent="0.2"/>
    <row r="7401" s="127" customFormat="1" x14ac:dyDescent="0.2"/>
    <row r="7402" s="127" customFormat="1" x14ac:dyDescent="0.2"/>
    <row r="7403" s="127" customFormat="1" x14ac:dyDescent="0.2"/>
    <row r="7404" s="127" customFormat="1" x14ac:dyDescent="0.2"/>
    <row r="7405" s="127" customFormat="1" x14ac:dyDescent="0.2"/>
    <row r="7406" s="127" customFormat="1" x14ac:dyDescent="0.2"/>
    <row r="7407" s="127" customFormat="1" x14ac:dyDescent="0.2"/>
    <row r="7408" s="127" customFormat="1" x14ac:dyDescent="0.2"/>
    <row r="7409" s="127" customFormat="1" x14ac:dyDescent="0.2"/>
    <row r="7410" s="127" customFormat="1" x14ac:dyDescent="0.2"/>
    <row r="7411" s="127" customFormat="1" x14ac:dyDescent="0.2"/>
    <row r="7412" s="127" customFormat="1" x14ac:dyDescent="0.2"/>
    <row r="7413" s="127" customFormat="1" x14ac:dyDescent="0.2"/>
    <row r="7414" s="127" customFormat="1" x14ac:dyDescent="0.2"/>
    <row r="7415" s="127" customFormat="1" x14ac:dyDescent="0.2"/>
    <row r="7416" s="127" customFormat="1" x14ac:dyDescent="0.2"/>
    <row r="7417" s="127" customFormat="1" x14ac:dyDescent="0.2"/>
    <row r="7418" s="127" customFormat="1" x14ac:dyDescent="0.2"/>
    <row r="7419" s="127" customFormat="1" x14ac:dyDescent="0.2"/>
    <row r="7420" s="127" customFormat="1" x14ac:dyDescent="0.2"/>
    <row r="7421" s="127" customFormat="1" x14ac:dyDescent="0.2"/>
    <row r="7422" s="127" customFormat="1" x14ac:dyDescent="0.2"/>
    <row r="7423" s="127" customFormat="1" x14ac:dyDescent="0.2"/>
    <row r="7424" s="127" customFormat="1" x14ac:dyDescent="0.2"/>
    <row r="7425" s="127" customFormat="1" x14ac:dyDescent="0.2"/>
    <row r="7426" s="127" customFormat="1" x14ac:dyDescent="0.2"/>
    <row r="7427" s="127" customFormat="1" x14ac:dyDescent="0.2"/>
    <row r="7428" s="127" customFormat="1" x14ac:dyDescent="0.2"/>
    <row r="7429" s="127" customFormat="1" x14ac:dyDescent="0.2"/>
    <row r="7430" s="127" customFormat="1" x14ac:dyDescent="0.2"/>
    <row r="7431" s="127" customFormat="1" x14ac:dyDescent="0.2"/>
    <row r="7432" s="127" customFormat="1" x14ac:dyDescent="0.2"/>
    <row r="7433" s="127" customFormat="1" x14ac:dyDescent="0.2"/>
    <row r="7434" s="127" customFormat="1" x14ac:dyDescent="0.2"/>
    <row r="7435" s="127" customFormat="1" x14ac:dyDescent="0.2"/>
    <row r="7436" s="127" customFormat="1" x14ac:dyDescent="0.2"/>
    <row r="7437" s="127" customFormat="1" x14ac:dyDescent="0.2"/>
    <row r="7438" s="127" customFormat="1" x14ac:dyDescent="0.2"/>
    <row r="7439" s="127" customFormat="1" x14ac:dyDescent="0.2"/>
    <row r="7440" s="127" customFormat="1" x14ac:dyDescent="0.2"/>
    <row r="7441" s="127" customFormat="1" x14ac:dyDescent="0.2"/>
    <row r="7442" s="127" customFormat="1" x14ac:dyDescent="0.2"/>
    <row r="7443" s="127" customFormat="1" x14ac:dyDescent="0.2"/>
    <row r="7444" s="127" customFormat="1" x14ac:dyDescent="0.2"/>
    <row r="7445" s="127" customFormat="1" x14ac:dyDescent="0.2"/>
    <row r="7446" s="127" customFormat="1" x14ac:dyDescent="0.2"/>
    <row r="7447" s="127" customFormat="1" x14ac:dyDescent="0.2"/>
    <row r="7448" s="127" customFormat="1" x14ac:dyDescent="0.2"/>
    <row r="7449" s="127" customFormat="1" x14ac:dyDescent="0.2"/>
    <row r="7450" s="127" customFormat="1" x14ac:dyDescent="0.2"/>
    <row r="7451" s="127" customFormat="1" x14ac:dyDescent="0.2"/>
    <row r="7452" s="127" customFormat="1" x14ac:dyDescent="0.2"/>
    <row r="7453" s="127" customFormat="1" x14ac:dyDescent="0.2"/>
    <row r="7454" s="127" customFormat="1" x14ac:dyDescent="0.2"/>
    <row r="7455" s="127" customFormat="1" x14ac:dyDescent="0.2"/>
    <row r="7456" s="127" customFormat="1" x14ac:dyDescent="0.2"/>
    <row r="7457" s="127" customFormat="1" x14ac:dyDescent="0.2"/>
    <row r="7458" s="127" customFormat="1" x14ac:dyDescent="0.2"/>
    <row r="7459" s="127" customFormat="1" x14ac:dyDescent="0.2"/>
    <row r="7460" s="127" customFormat="1" x14ac:dyDescent="0.2"/>
    <row r="7461" s="127" customFormat="1" x14ac:dyDescent="0.2"/>
    <row r="7462" s="127" customFormat="1" x14ac:dyDescent="0.2"/>
    <row r="7463" s="127" customFormat="1" x14ac:dyDescent="0.2"/>
    <row r="7464" s="127" customFormat="1" x14ac:dyDescent="0.2"/>
    <row r="7465" s="127" customFormat="1" x14ac:dyDescent="0.2"/>
    <row r="7466" s="127" customFormat="1" x14ac:dyDescent="0.2"/>
    <row r="7467" s="127" customFormat="1" x14ac:dyDescent="0.2"/>
    <row r="7468" s="127" customFormat="1" x14ac:dyDescent="0.2"/>
    <row r="7469" s="127" customFormat="1" x14ac:dyDescent="0.2"/>
    <row r="7470" s="127" customFormat="1" x14ac:dyDescent="0.2"/>
    <row r="7471" s="127" customFormat="1" x14ac:dyDescent="0.2"/>
    <row r="7472" s="127" customFormat="1" x14ac:dyDescent="0.2"/>
    <row r="7473" s="127" customFormat="1" x14ac:dyDescent="0.2"/>
    <row r="7474" s="127" customFormat="1" x14ac:dyDescent="0.2"/>
    <row r="7475" s="127" customFormat="1" x14ac:dyDescent="0.2"/>
    <row r="7476" s="127" customFormat="1" x14ac:dyDescent="0.2"/>
    <row r="7477" s="127" customFormat="1" x14ac:dyDescent="0.2"/>
    <row r="7478" s="127" customFormat="1" x14ac:dyDescent="0.2"/>
    <row r="7479" s="127" customFormat="1" x14ac:dyDescent="0.2"/>
    <row r="7480" s="127" customFormat="1" x14ac:dyDescent="0.2"/>
    <row r="7481" s="127" customFormat="1" x14ac:dyDescent="0.2"/>
    <row r="7482" s="127" customFormat="1" x14ac:dyDescent="0.2"/>
    <row r="7483" s="127" customFormat="1" x14ac:dyDescent="0.2"/>
    <row r="7484" s="127" customFormat="1" x14ac:dyDescent="0.2"/>
    <row r="7485" s="127" customFormat="1" x14ac:dyDescent="0.2"/>
    <row r="7486" s="127" customFormat="1" x14ac:dyDescent="0.2"/>
    <row r="7487" s="127" customFormat="1" x14ac:dyDescent="0.2"/>
    <row r="7488" s="127" customFormat="1" x14ac:dyDescent="0.2"/>
    <row r="7489" s="127" customFormat="1" x14ac:dyDescent="0.2"/>
    <row r="7490" s="127" customFormat="1" x14ac:dyDescent="0.2"/>
    <row r="7491" s="127" customFormat="1" x14ac:dyDescent="0.2"/>
    <row r="7492" s="127" customFormat="1" x14ac:dyDescent="0.2"/>
    <row r="7493" s="127" customFormat="1" x14ac:dyDescent="0.2"/>
    <row r="7494" s="127" customFormat="1" x14ac:dyDescent="0.2"/>
    <row r="7495" s="127" customFormat="1" x14ac:dyDescent="0.2"/>
    <row r="7496" s="127" customFormat="1" x14ac:dyDescent="0.2"/>
    <row r="7497" s="127" customFormat="1" x14ac:dyDescent="0.2"/>
    <row r="7498" s="127" customFormat="1" x14ac:dyDescent="0.2"/>
    <row r="7499" s="127" customFormat="1" x14ac:dyDescent="0.2"/>
    <row r="7500" s="127" customFormat="1" x14ac:dyDescent="0.2"/>
    <row r="7501" s="127" customFormat="1" x14ac:dyDescent="0.2"/>
    <row r="7502" s="127" customFormat="1" x14ac:dyDescent="0.2"/>
    <row r="7503" s="127" customFormat="1" x14ac:dyDescent="0.2"/>
    <row r="7504" s="127" customFormat="1" x14ac:dyDescent="0.2"/>
    <row r="7505" s="127" customFormat="1" x14ac:dyDescent="0.2"/>
    <row r="7506" s="127" customFormat="1" x14ac:dyDescent="0.2"/>
    <row r="7507" s="127" customFormat="1" x14ac:dyDescent="0.2"/>
    <row r="7508" s="127" customFormat="1" x14ac:dyDescent="0.2"/>
    <row r="7509" s="127" customFormat="1" x14ac:dyDescent="0.2"/>
    <row r="7510" s="127" customFormat="1" x14ac:dyDescent="0.2"/>
    <row r="7511" s="127" customFormat="1" x14ac:dyDescent="0.2"/>
    <row r="7512" s="127" customFormat="1" x14ac:dyDescent="0.2"/>
    <row r="7513" s="127" customFormat="1" x14ac:dyDescent="0.2"/>
    <row r="7514" s="127" customFormat="1" x14ac:dyDescent="0.2"/>
    <row r="7515" s="127" customFormat="1" x14ac:dyDescent="0.2"/>
    <row r="7516" s="127" customFormat="1" x14ac:dyDescent="0.2"/>
    <row r="7517" s="127" customFormat="1" x14ac:dyDescent="0.2"/>
    <row r="7518" s="127" customFormat="1" x14ac:dyDescent="0.2"/>
    <row r="7519" s="127" customFormat="1" x14ac:dyDescent="0.2"/>
    <row r="7520" s="127" customFormat="1" x14ac:dyDescent="0.2"/>
    <row r="7521" s="127" customFormat="1" x14ac:dyDescent="0.2"/>
    <row r="7522" s="127" customFormat="1" x14ac:dyDescent="0.2"/>
    <row r="7523" s="127" customFormat="1" x14ac:dyDescent="0.2"/>
    <row r="7524" s="127" customFormat="1" x14ac:dyDescent="0.2"/>
    <row r="7525" s="127" customFormat="1" x14ac:dyDescent="0.2"/>
    <row r="7526" s="127" customFormat="1" x14ac:dyDescent="0.2"/>
    <row r="7527" s="127" customFormat="1" x14ac:dyDescent="0.2"/>
    <row r="7528" s="127" customFormat="1" x14ac:dyDescent="0.2"/>
    <row r="7529" s="127" customFormat="1" x14ac:dyDescent="0.2"/>
    <row r="7530" s="127" customFormat="1" x14ac:dyDescent="0.2"/>
    <row r="7531" s="127" customFormat="1" x14ac:dyDescent="0.2"/>
    <row r="7532" s="127" customFormat="1" x14ac:dyDescent="0.2"/>
    <row r="7533" s="127" customFormat="1" x14ac:dyDescent="0.2"/>
    <row r="7534" s="127" customFormat="1" x14ac:dyDescent="0.2"/>
    <row r="7535" s="127" customFormat="1" x14ac:dyDescent="0.2"/>
    <row r="7536" s="127" customFormat="1" x14ac:dyDescent="0.2"/>
    <row r="7537" s="127" customFormat="1" x14ac:dyDescent="0.2"/>
    <row r="7538" s="127" customFormat="1" x14ac:dyDescent="0.2"/>
    <row r="7539" s="127" customFormat="1" x14ac:dyDescent="0.2"/>
    <row r="7540" s="127" customFormat="1" x14ac:dyDescent="0.2"/>
    <row r="7541" s="127" customFormat="1" x14ac:dyDescent="0.2"/>
    <row r="7542" s="127" customFormat="1" x14ac:dyDescent="0.2"/>
    <row r="7543" s="127" customFormat="1" x14ac:dyDescent="0.2"/>
    <row r="7544" s="127" customFormat="1" x14ac:dyDescent="0.2"/>
    <row r="7545" s="127" customFormat="1" x14ac:dyDescent="0.2"/>
    <row r="7546" s="127" customFormat="1" x14ac:dyDescent="0.2"/>
    <row r="7547" s="127" customFormat="1" x14ac:dyDescent="0.2"/>
    <row r="7548" s="127" customFormat="1" x14ac:dyDescent="0.2"/>
    <row r="7549" s="127" customFormat="1" x14ac:dyDescent="0.2"/>
    <row r="7550" s="127" customFormat="1" x14ac:dyDescent="0.2"/>
    <row r="7551" s="127" customFormat="1" x14ac:dyDescent="0.2"/>
    <row r="7552" s="127" customFormat="1" x14ac:dyDescent="0.2"/>
    <row r="7553" s="127" customFormat="1" x14ac:dyDescent="0.2"/>
    <row r="7554" s="127" customFormat="1" x14ac:dyDescent="0.2"/>
    <row r="7555" s="127" customFormat="1" x14ac:dyDescent="0.2"/>
    <row r="7556" s="127" customFormat="1" x14ac:dyDescent="0.2"/>
    <row r="7557" s="127" customFormat="1" x14ac:dyDescent="0.2"/>
    <row r="7558" s="127" customFormat="1" x14ac:dyDescent="0.2"/>
    <row r="7559" s="127" customFormat="1" x14ac:dyDescent="0.2"/>
    <row r="7560" s="127" customFormat="1" x14ac:dyDescent="0.2"/>
    <row r="7561" s="127" customFormat="1" x14ac:dyDescent="0.2"/>
    <row r="7562" s="127" customFormat="1" x14ac:dyDescent="0.2"/>
    <row r="7563" s="127" customFormat="1" x14ac:dyDescent="0.2"/>
    <row r="7564" s="127" customFormat="1" x14ac:dyDescent="0.2"/>
    <row r="7565" s="127" customFormat="1" x14ac:dyDescent="0.2"/>
    <row r="7566" s="127" customFormat="1" x14ac:dyDescent="0.2"/>
    <row r="7567" s="127" customFormat="1" x14ac:dyDescent="0.2"/>
    <row r="7568" s="127" customFormat="1" x14ac:dyDescent="0.2"/>
    <row r="7569" s="127" customFormat="1" x14ac:dyDescent="0.2"/>
    <row r="7570" s="127" customFormat="1" x14ac:dyDescent="0.2"/>
    <row r="7571" s="127" customFormat="1" x14ac:dyDescent="0.2"/>
    <row r="7572" s="127" customFormat="1" x14ac:dyDescent="0.2"/>
    <row r="7573" s="127" customFormat="1" x14ac:dyDescent="0.2"/>
    <row r="7574" s="127" customFormat="1" x14ac:dyDescent="0.2"/>
    <row r="7575" s="127" customFormat="1" x14ac:dyDescent="0.2"/>
    <row r="7576" s="127" customFormat="1" x14ac:dyDescent="0.2"/>
    <row r="7577" s="127" customFormat="1" x14ac:dyDescent="0.2"/>
    <row r="7578" s="127" customFormat="1" x14ac:dyDescent="0.2"/>
    <row r="7579" s="127" customFormat="1" x14ac:dyDescent="0.2"/>
    <row r="7580" s="127" customFormat="1" x14ac:dyDescent="0.2"/>
    <row r="7581" s="127" customFormat="1" x14ac:dyDescent="0.2"/>
    <row r="7582" s="127" customFormat="1" x14ac:dyDescent="0.2"/>
    <row r="7583" s="127" customFormat="1" x14ac:dyDescent="0.2"/>
    <row r="7584" s="127" customFormat="1" x14ac:dyDescent="0.2"/>
    <row r="7585" s="127" customFormat="1" x14ac:dyDescent="0.2"/>
    <row r="7586" s="127" customFormat="1" x14ac:dyDescent="0.2"/>
    <row r="7587" s="127" customFormat="1" x14ac:dyDescent="0.2"/>
    <row r="7588" s="127" customFormat="1" x14ac:dyDescent="0.2"/>
    <row r="7589" s="127" customFormat="1" x14ac:dyDescent="0.2"/>
    <row r="7590" s="127" customFormat="1" x14ac:dyDescent="0.2"/>
    <row r="7591" s="127" customFormat="1" x14ac:dyDescent="0.2"/>
    <row r="7592" s="127" customFormat="1" x14ac:dyDescent="0.2"/>
    <row r="7593" s="127" customFormat="1" x14ac:dyDescent="0.2"/>
    <row r="7594" s="127" customFormat="1" x14ac:dyDescent="0.2"/>
    <row r="7595" s="127" customFormat="1" x14ac:dyDescent="0.2"/>
    <row r="7596" s="127" customFormat="1" x14ac:dyDescent="0.2"/>
    <row r="7597" s="127" customFormat="1" x14ac:dyDescent="0.2"/>
    <row r="7598" s="127" customFormat="1" x14ac:dyDescent="0.2"/>
    <row r="7599" s="127" customFormat="1" x14ac:dyDescent="0.2"/>
    <row r="7600" s="127" customFormat="1" x14ac:dyDescent="0.2"/>
    <row r="7601" s="127" customFormat="1" x14ac:dyDescent="0.2"/>
    <row r="7602" s="127" customFormat="1" x14ac:dyDescent="0.2"/>
    <row r="7603" s="127" customFormat="1" x14ac:dyDescent="0.2"/>
    <row r="7604" s="127" customFormat="1" x14ac:dyDescent="0.2"/>
    <row r="7605" s="127" customFormat="1" x14ac:dyDescent="0.2"/>
    <row r="7606" s="127" customFormat="1" x14ac:dyDescent="0.2"/>
    <row r="7607" s="127" customFormat="1" x14ac:dyDescent="0.2"/>
    <row r="7608" s="127" customFormat="1" x14ac:dyDescent="0.2"/>
    <row r="7609" s="127" customFormat="1" x14ac:dyDescent="0.2"/>
    <row r="7610" s="127" customFormat="1" x14ac:dyDescent="0.2"/>
    <row r="7611" s="127" customFormat="1" x14ac:dyDescent="0.2"/>
    <row r="7612" s="127" customFormat="1" x14ac:dyDescent="0.2"/>
    <row r="7613" s="127" customFormat="1" x14ac:dyDescent="0.2"/>
    <row r="7614" s="127" customFormat="1" x14ac:dyDescent="0.2"/>
    <row r="7615" s="127" customFormat="1" x14ac:dyDescent="0.2"/>
    <row r="7616" s="127" customFormat="1" x14ac:dyDescent="0.2"/>
    <row r="7617" s="127" customFormat="1" x14ac:dyDescent="0.2"/>
    <row r="7618" s="127" customFormat="1" x14ac:dyDescent="0.2"/>
    <row r="7619" s="127" customFormat="1" x14ac:dyDescent="0.2"/>
    <row r="7620" s="127" customFormat="1" x14ac:dyDescent="0.2"/>
    <row r="7621" s="127" customFormat="1" x14ac:dyDescent="0.2"/>
    <row r="7622" s="127" customFormat="1" x14ac:dyDescent="0.2"/>
    <row r="7623" s="127" customFormat="1" x14ac:dyDescent="0.2"/>
    <row r="7624" s="127" customFormat="1" x14ac:dyDescent="0.2"/>
    <row r="7625" s="127" customFormat="1" x14ac:dyDescent="0.2"/>
    <row r="7626" s="127" customFormat="1" x14ac:dyDescent="0.2"/>
    <row r="7627" s="127" customFormat="1" x14ac:dyDescent="0.2"/>
    <row r="7628" s="127" customFormat="1" x14ac:dyDescent="0.2"/>
    <row r="7629" s="127" customFormat="1" x14ac:dyDescent="0.2"/>
    <row r="7630" s="127" customFormat="1" x14ac:dyDescent="0.2"/>
    <row r="7631" s="127" customFormat="1" x14ac:dyDescent="0.2"/>
    <row r="7632" s="127" customFormat="1" x14ac:dyDescent="0.2"/>
    <row r="7633" s="127" customFormat="1" x14ac:dyDescent="0.2"/>
    <row r="7634" s="127" customFormat="1" x14ac:dyDescent="0.2"/>
    <row r="7635" s="127" customFormat="1" x14ac:dyDescent="0.2"/>
    <row r="7636" s="127" customFormat="1" x14ac:dyDescent="0.2"/>
    <row r="7637" s="127" customFormat="1" x14ac:dyDescent="0.2"/>
    <row r="7638" s="127" customFormat="1" x14ac:dyDescent="0.2"/>
    <row r="7639" s="127" customFormat="1" x14ac:dyDescent="0.2"/>
    <row r="7640" s="127" customFormat="1" x14ac:dyDescent="0.2"/>
    <row r="7641" s="127" customFormat="1" x14ac:dyDescent="0.2"/>
    <row r="7642" s="127" customFormat="1" x14ac:dyDescent="0.2"/>
    <row r="7643" s="127" customFormat="1" x14ac:dyDescent="0.2"/>
    <row r="7644" s="127" customFormat="1" x14ac:dyDescent="0.2"/>
    <row r="7645" s="127" customFormat="1" x14ac:dyDescent="0.2"/>
    <row r="7646" s="127" customFormat="1" x14ac:dyDescent="0.2"/>
    <row r="7647" s="127" customFormat="1" x14ac:dyDescent="0.2"/>
    <row r="7648" s="127" customFormat="1" x14ac:dyDescent="0.2"/>
    <row r="7649" s="127" customFormat="1" x14ac:dyDescent="0.2"/>
    <row r="7650" s="127" customFormat="1" x14ac:dyDescent="0.2"/>
    <row r="7651" s="127" customFormat="1" x14ac:dyDescent="0.2"/>
    <row r="7652" s="127" customFormat="1" x14ac:dyDescent="0.2"/>
    <row r="7653" s="127" customFormat="1" x14ac:dyDescent="0.2"/>
    <row r="7654" s="127" customFormat="1" x14ac:dyDescent="0.2"/>
    <row r="7655" s="127" customFormat="1" x14ac:dyDescent="0.2"/>
    <row r="7656" s="127" customFormat="1" x14ac:dyDescent="0.2"/>
    <row r="7657" s="127" customFormat="1" x14ac:dyDescent="0.2"/>
    <row r="7658" s="127" customFormat="1" x14ac:dyDescent="0.2"/>
    <row r="7659" s="127" customFormat="1" x14ac:dyDescent="0.2"/>
    <row r="7660" s="127" customFormat="1" x14ac:dyDescent="0.2"/>
    <row r="7661" s="127" customFormat="1" x14ac:dyDescent="0.2"/>
    <row r="7662" s="127" customFormat="1" x14ac:dyDescent="0.2"/>
    <row r="7663" s="127" customFormat="1" x14ac:dyDescent="0.2"/>
    <row r="7664" s="127" customFormat="1" x14ac:dyDescent="0.2"/>
    <row r="7665" s="127" customFormat="1" x14ac:dyDescent="0.2"/>
    <row r="7666" s="127" customFormat="1" x14ac:dyDescent="0.2"/>
    <row r="7667" s="127" customFormat="1" x14ac:dyDescent="0.2"/>
    <row r="7668" s="127" customFormat="1" x14ac:dyDescent="0.2"/>
    <row r="7669" s="127" customFormat="1" x14ac:dyDescent="0.2"/>
    <row r="7670" s="127" customFormat="1" x14ac:dyDescent="0.2"/>
    <row r="7671" s="127" customFormat="1" x14ac:dyDescent="0.2"/>
    <row r="7672" s="127" customFormat="1" x14ac:dyDescent="0.2"/>
    <row r="7673" s="127" customFormat="1" x14ac:dyDescent="0.2"/>
    <row r="7674" s="127" customFormat="1" x14ac:dyDescent="0.2"/>
    <row r="7675" s="127" customFormat="1" x14ac:dyDescent="0.2"/>
    <row r="7676" s="127" customFormat="1" x14ac:dyDescent="0.2"/>
    <row r="7677" s="127" customFormat="1" x14ac:dyDescent="0.2"/>
    <row r="7678" s="127" customFormat="1" x14ac:dyDescent="0.2"/>
    <row r="7679" s="127" customFormat="1" x14ac:dyDescent="0.2"/>
    <row r="7680" s="127" customFormat="1" x14ac:dyDescent="0.2"/>
    <row r="7681" s="127" customFormat="1" x14ac:dyDescent="0.2"/>
    <row r="7682" s="127" customFormat="1" x14ac:dyDescent="0.2"/>
    <row r="7683" s="127" customFormat="1" x14ac:dyDescent="0.2"/>
    <row r="7684" s="127" customFormat="1" x14ac:dyDescent="0.2"/>
    <row r="7685" s="127" customFormat="1" x14ac:dyDescent="0.2"/>
    <row r="7686" s="127" customFormat="1" x14ac:dyDescent="0.2"/>
    <row r="7687" s="127" customFormat="1" x14ac:dyDescent="0.2"/>
    <row r="7688" s="127" customFormat="1" x14ac:dyDescent="0.2"/>
    <row r="7689" s="127" customFormat="1" x14ac:dyDescent="0.2"/>
    <row r="7690" s="127" customFormat="1" x14ac:dyDescent="0.2"/>
    <row r="7691" s="127" customFormat="1" x14ac:dyDescent="0.2"/>
    <row r="7692" s="127" customFormat="1" x14ac:dyDescent="0.2"/>
    <row r="7693" s="127" customFormat="1" x14ac:dyDescent="0.2"/>
    <row r="7694" s="127" customFormat="1" x14ac:dyDescent="0.2"/>
    <row r="7695" s="127" customFormat="1" x14ac:dyDescent="0.2"/>
    <row r="7696" s="127" customFormat="1" x14ac:dyDescent="0.2"/>
    <row r="7697" s="127" customFormat="1" x14ac:dyDescent="0.2"/>
    <row r="7698" s="127" customFormat="1" x14ac:dyDescent="0.2"/>
    <row r="7699" s="127" customFormat="1" x14ac:dyDescent="0.2"/>
    <row r="7700" s="127" customFormat="1" x14ac:dyDescent="0.2"/>
    <row r="7701" s="127" customFormat="1" x14ac:dyDescent="0.2"/>
    <row r="7702" s="127" customFormat="1" x14ac:dyDescent="0.2"/>
    <row r="7703" s="127" customFormat="1" x14ac:dyDescent="0.2"/>
    <row r="7704" s="127" customFormat="1" x14ac:dyDescent="0.2"/>
    <row r="7705" s="127" customFormat="1" x14ac:dyDescent="0.2"/>
    <row r="7706" s="127" customFormat="1" x14ac:dyDescent="0.2"/>
    <row r="7707" s="127" customFormat="1" x14ac:dyDescent="0.2"/>
    <row r="7708" s="127" customFormat="1" x14ac:dyDescent="0.2"/>
    <row r="7709" s="127" customFormat="1" x14ac:dyDescent="0.2"/>
    <row r="7710" s="127" customFormat="1" x14ac:dyDescent="0.2"/>
    <row r="7711" s="127" customFormat="1" x14ac:dyDescent="0.2"/>
    <row r="7712" s="127" customFormat="1" x14ac:dyDescent="0.2"/>
    <row r="7713" s="127" customFormat="1" x14ac:dyDescent="0.2"/>
    <row r="7714" s="127" customFormat="1" x14ac:dyDescent="0.2"/>
    <row r="7715" s="127" customFormat="1" x14ac:dyDescent="0.2"/>
    <row r="7716" s="127" customFormat="1" x14ac:dyDescent="0.2"/>
    <row r="7717" s="127" customFormat="1" x14ac:dyDescent="0.2"/>
    <row r="7718" s="127" customFormat="1" x14ac:dyDescent="0.2"/>
    <row r="7719" s="127" customFormat="1" x14ac:dyDescent="0.2"/>
    <row r="7720" s="127" customFormat="1" x14ac:dyDescent="0.2"/>
    <row r="7721" s="127" customFormat="1" x14ac:dyDescent="0.2"/>
    <row r="7722" s="127" customFormat="1" x14ac:dyDescent="0.2"/>
    <row r="7723" s="127" customFormat="1" x14ac:dyDescent="0.2"/>
    <row r="7724" s="127" customFormat="1" x14ac:dyDescent="0.2"/>
    <row r="7725" s="127" customFormat="1" x14ac:dyDescent="0.2"/>
    <row r="7726" s="127" customFormat="1" x14ac:dyDescent="0.2"/>
    <row r="7727" s="127" customFormat="1" x14ac:dyDescent="0.2"/>
    <row r="7728" s="127" customFormat="1" x14ac:dyDescent="0.2"/>
    <row r="7729" s="127" customFormat="1" x14ac:dyDescent="0.2"/>
    <row r="7730" s="127" customFormat="1" x14ac:dyDescent="0.2"/>
    <row r="7731" s="127" customFormat="1" x14ac:dyDescent="0.2"/>
    <row r="7732" s="127" customFormat="1" x14ac:dyDescent="0.2"/>
    <row r="7733" s="127" customFormat="1" x14ac:dyDescent="0.2"/>
    <row r="7734" s="127" customFormat="1" x14ac:dyDescent="0.2"/>
    <row r="7735" s="127" customFormat="1" x14ac:dyDescent="0.2"/>
    <row r="7736" s="127" customFormat="1" x14ac:dyDescent="0.2"/>
    <row r="7737" s="127" customFormat="1" x14ac:dyDescent="0.2"/>
    <row r="7738" s="127" customFormat="1" x14ac:dyDescent="0.2"/>
    <row r="7739" s="127" customFormat="1" x14ac:dyDescent="0.2"/>
    <row r="7740" s="127" customFormat="1" x14ac:dyDescent="0.2"/>
    <row r="7741" s="127" customFormat="1" x14ac:dyDescent="0.2"/>
    <row r="7742" s="127" customFormat="1" x14ac:dyDescent="0.2"/>
    <row r="7743" s="127" customFormat="1" x14ac:dyDescent="0.2"/>
    <row r="7744" s="127" customFormat="1" x14ac:dyDescent="0.2"/>
    <row r="7745" s="127" customFormat="1" x14ac:dyDescent="0.2"/>
    <row r="7746" s="127" customFormat="1" x14ac:dyDescent="0.2"/>
    <row r="7747" s="127" customFormat="1" x14ac:dyDescent="0.2"/>
    <row r="7748" s="127" customFormat="1" x14ac:dyDescent="0.2"/>
    <row r="7749" s="127" customFormat="1" x14ac:dyDescent="0.2"/>
    <row r="7750" s="127" customFormat="1" x14ac:dyDescent="0.2"/>
    <row r="7751" s="127" customFormat="1" x14ac:dyDescent="0.2"/>
    <row r="7752" s="127" customFormat="1" x14ac:dyDescent="0.2"/>
    <row r="7753" s="127" customFormat="1" x14ac:dyDescent="0.2"/>
    <row r="7754" s="127" customFormat="1" x14ac:dyDescent="0.2"/>
    <row r="7755" s="127" customFormat="1" x14ac:dyDescent="0.2"/>
    <row r="7756" s="127" customFormat="1" x14ac:dyDescent="0.2"/>
    <row r="7757" s="127" customFormat="1" x14ac:dyDescent="0.2"/>
    <row r="7758" s="127" customFormat="1" x14ac:dyDescent="0.2"/>
    <row r="7759" s="127" customFormat="1" x14ac:dyDescent="0.2"/>
    <row r="7760" s="127" customFormat="1" x14ac:dyDescent="0.2"/>
    <row r="7761" s="127" customFormat="1" x14ac:dyDescent="0.2"/>
    <row r="7762" s="127" customFormat="1" x14ac:dyDescent="0.2"/>
    <row r="7763" s="127" customFormat="1" x14ac:dyDescent="0.2"/>
    <row r="7764" s="127" customFormat="1" x14ac:dyDescent="0.2"/>
    <row r="7765" s="127" customFormat="1" x14ac:dyDescent="0.2"/>
    <row r="7766" s="127" customFormat="1" x14ac:dyDescent="0.2"/>
    <row r="7767" s="127" customFormat="1" x14ac:dyDescent="0.2"/>
    <row r="7768" s="127" customFormat="1" x14ac:dyDescent="0.2"/>
    <row r="7769" s="127" customFormat="1" x14ac:dyDescent="0.2"/>
    <row r="7770" s="127" customFormat="1" x14ac:dyDescent="0.2"/>
    <row r="7771" s="127" customFormat="1" x14ac:dyDescent="0.2"/>
    <row r="7772" s="127" customFormat="1" x14ac:dyDescent="0.2"/>
    <row r="7773" s="127" customFormat="1" x14ac:dyDescent="0.2"/>
    <row r="7774" s="127" customFormat="1" x14ac:dyDescent="0.2"/>
    <row r="7775" s="127" customFormat="1" x14ac:dyDescent="0.2"/>
    <row r="7776" s="127" customFormat="1" x14ac:dyDescent="0.2"/>
    <row r="7777" s="127" customFormat="1" x14ac:dyDescent="0.2"/>
    <row r="7778" s="127" customFormat="1" x14ac:dyDescent="0.2"/>
    <row r="7779" s="127" customFormat="1" x14ac:dyDescent="0.2"/>
    <row r="7780" s="127" customFormat="1" x14ac:dyDescent="0.2"/>
    <row r="7781" s="127" customFormat="1" x14ac:dyDescent="0.2"/>
    <row r="7782" s="127" customFormat="1" x14ac:dyDescent="0.2"/>
    <row r="7783" s="127" customFormat="1" x14ac:dyDescent="0.2"/>
    <row r="7784" s="127" customFormat="1" x14ac:dyDescent="0.2"/>
    <row r="7785" s="127" customFormat="1" x14ac:dyDescent="0.2"/>
    <row r="7786" s="127" customFormat="1" x14ac:dyDescent="0.2"/>
    <row r="7787" s="127" customFormat="1" x14ac:dyDescent="0.2"/>
    <row r="7788" s="127" customFormat="1" x14ac:dyDescent="0.2"/>
    <row r="7789" s="127" customFormat="1" x14ac:dyDescent="0.2"/>
    <row r="7790" s="127" customFormat="1" x14ac:dyDescent="0.2"/>
    <row r="7791" s="127" customFormat="1" x14ac:dyDescent="0.2"/>
    <row r="7792" s="127" customFormat="1" x14ac:dyDescent="0.2"/>
    <row r="7793" s="127" customFormat="1" x14ac:dyDescent="0.2"/>
    <row r="7794" s="127" customFormat="1" x14ac:dyDescent="0.2"/>
    <row r="7795" s="127" customFormat="1" x14ac:dyDescent="0.2"/>
    <row r="7796" s="127" customFormat="1" x14ac:dyDescent="0.2"/>
    <row r="7797" s="127" customFormat="1" x14ac:dyDescent="0.2"/>
    <row r="7798" s="127" customFormat="1" x14ac:dyDescent="0.2"/>
    <row r="7799" s="127" customFormat="1" x14ac:dyDescent="0.2"/>
    <row r="7800" s="127" customFormat="1" x14ac:dyDescent="0.2"/>
    <row r="7801" s="127" customFormat="1" x14ac:dyDescent="0.2"/>
    <row r="7802" s="127" customFormat="1" x14ac:dyDescent="0.2"/>
    <row r="7803" s="127" customFormat="1" x14ac:dyDescent="0.2"/>
    <row r="7804" s="127" customFormat="1" x14ac:dyDescent="0.2"/>
    <row r="7805" s="127" customFormat="1" x14ac:dyDescent="0.2"/>
    <row r="7806" s="127" customFormat="1" x14ac:dyDescent="0.2"/>
    <row r="7807" s="127" customFormat="1" x14ac:dyDescent="0.2"/>
    <row r="7808" s="127" customFormat="1" x14ac:dyDescent="0.2"/>
    <row r="7809" s="127" customFormat="1" x14ac:dyDescent="0.2"/>
    <row r="7810" s="127" customFormat="1" x14ac:dyDescent="0.2"/>
    <row r="7811" s="127" customFormat="1" x14ac:dyDescent="0.2"/>
    <row r="7812" s="127" customFormat="1" x14ac:dyDescent="0.2"/>
    <row r="7813" s="127" customFormat="1" x14ac:dyDescent="0.2"/>
    <row r="7814" s="127" customFormat="1" x14ac:dyDescent="0.2"/>
    <row r="7815" s="127" customFormat="1" x14ac:dyDescent="0.2"/>
    <row r="7816" s="127" customFormat="1" x14ac:dyDescent="0.2"/>
    <row r="7817" s="127" customFormat="1" x14ac:dyDescent="0.2"/>
    <row r="7818" s="127" customFormat="1" x14ac:dyDescent="0.2"/>
    <row r="7819" s="127" customFormat="1" x14ac:dyDescent="0.2"/>
    <row r="7820" s="127" customFormat="1" x14ac:dyDescent="0.2"/>
    <row r="7821" s="127" customFormat="1" x14ac:dyDescent="0.2"/>
    <row r="7822" s="127" customFormat="1" x14ac:dyDescent="0.2"/>
    <row r="7823" s="127" customFormat="1" x14ac:dyDescent="0.2"/>
    <row r="7824" s="127" customFormat="1" x14ac:dyDescent="0.2"/>
    <row r="7825" s="127" customFormat="1" x14ac:dyDescent="0.2"/>
    <row r="7826" s="127" customFormat="1" x14ac:dyDescent="0.2"/>
    <row r="7827" s="127" customFormat="1" x14ac:dyDescent="0.2"/>
    <row r="7828" s="127" customFormat="1" x14ac:dyDescent="0.2"/>
    <row r="7829" s="127" customFormat="1" x14ac:dyDescent="0.2"/>
    <row r="7830" s="127" customFormat="1" x14ac:dyDescent="0.2"/>
    <row r="7831" s="127" customFormat="1" x14ac:dyDescent="0.2"/>
    <row r="7832" s="127" customFormat="1" x14ac:dyDescent="0.2"/>
    <row r="7833" s="127" customFormat="1" x14ac:dyDescent="0.2"/>
    <row r="7834" s="127" customFormat="1" x14ac:dyDescent="0.2"/>
    <row r="7835" s="127" customFormat="1" x14ac:dyDescent="0.2"/>
    <row r="7836" s="127" customFormat="1" x14ac:dyDescent="0.2"/>
    <row r="7837" s="127" customFormat="1" x14ac:dyDescent="0.2"/>
    <row r="7838" s="127" customFormat="1" x14ac:dyDescent="0.2"/>
    <row r="7839" s="127" customFormat="1" x14ac:dyDescent="0.2"/>
    <row r="7840" s="127" customFormat="1" x14ac:dyDescent="0.2"/>
    <row r="7841" s="127" customFormat="1" x14ac:dyDescent="0.2"/>
    <row r="7842" s="127" customFormat="1" x14ac:dyDescent="0.2"/>
    <row r="7843" s="127" customFormat="1" x14ac:dyDescent="0.2"/>
    <row r="7844" s="127" customFormat="1" x14ac:dyDescent="0.2"/>
    <row r="7845" s="127" customFormat="1" x14ac:dyDescent="0.2"/>
    <row r="7846" s="127" customFormat="1" x14ac:dyDescent="0.2"/>
    <row r="7847" s="127" customFormat="1" x14ac:dyDescent="0.2"/>
    <row r="7848" s="127" customFormat="1" x14ac:dyDescent="0.2"/>
    <row r="7849" s="127" customFormat="1" x14ac:dyDescent="0.2"/>
    <row r="7850" s="127" customFormat="1" x14ac:dyDescent="0.2"/>
    <row r="7851" s="127" customFormat="1" x14ac:dyDescent="0.2"/>
    <row r="7852" s="127" customFormat="1" x14ac:dyDescent="0.2"/>
    <row r="7853" s="127" customFormat="1" x14ac:dyDescent="0.2"/>
    <row r="7854" s="127" customFormat="1" x14ac:dyDescent="0.2"/>
    <row r="7855" s="127" customFormat="1" x14ac:dyDescent="0.2"/>
    <row r="7856" s="127" customFormat="1" x14ac:dyDescent="0.2"/>
    <row r="7857" s="127" customFormat="1" x14ac:dyDescent="0.2"/>
    <row r="7858" s="127" customFormat="1" x14ac:dyDescent="0.2"/>
    <row r="7859" s="127" customFormat="1" x14ac:dyDescent="0.2"/>
    <row r="7860" s="127" customFormat="1" x14ac:dyDescent="0.2"/>
    <row r="7861" s="127" customFormat="1" x14ac:dyDescent="0.2"/>
    <row r="7862" s="127" customFormat="1" x14ac:dyDescent="0.2"/>
    <row r="7863" s="127" customFormat="1" x14ac:dyDescent="0.2"/>
    <row r="7864" s="127" customFormat="1" x14ac:dyDescent="0.2"/>
    <row r="7865" s="127" customFormat="1" x14ac:dyDescent="0.2"/>
    <row r="7866" s="127" customFormat="1" x14ac:dyDescent="0.2"/>
    <row r="7867" s="127" customFormat="1" x14ac:dyDescent="0.2"/>
    <row r="7868" s="127" customFormat="1" x14ac:dyDescent="0.2"/>
    <row r="7869" s="127" customFormat="1" x14ac:dyDescent="0.2"/>
    <row r="7870" s="127" customFormat="1" x14ac:dyDescent="0.2"/>
    <row r="7871" s="127" customFormat="1" x14ac:dyDescent="0.2"/>
    <row r="7872" s="127" customFormat="1" x14ac:dyDescent="0.2"/>
    <row r="7873" s="127" customFormat="1" x14ac:dyDescent="0.2"/>
    <row r="7874" s="127" customFormat="1" x14ac:dyDescent="0.2"/>
    <row r="7875" s="127" customFormat="1" x14ac:dyDescent="0.2"/>
    <row r="7876" s="127" customFormat="1" x14ac:dyDescent="0.2"/>
    <row r="7877" s="127" customFormat="1" x14ac:dyDescent="0.2"/>
    <row r="7878" s="127" customFormat="1" x14ac:dyDescent="0.2"/>
    <row r="7879" s="127" customFormat="1" x14ac:dyDescent="0.2"/>
    <row r="7880" s="127" customFormat="1" x14ac:dyDescent="0.2"/>
    <row r="7881" s="127" customFormat="1" x14ac:dyDescent="0.2"/>
    <row r="7882" s="127" customFormat="1" x14ac:dyDescent="0.2"/>
    <row r="7883" s="127" customFormat="1" x14ac:dyDescent="0.2"/>
    <row r="7884" s="127" customFormat="1" x14ac:dyDescent="0.2"/>
    <row r="7885" s="127" customFormat="1" x14ac:dyDescent="0.2"/>
    <row r="7886" s="127" customFormat="1" x14ac:dyDescent="0.2"/>
    <row r="7887" s="127" customFormat="1" x14ac:dyDescent="0.2"/>
    <row r="7888" s="127" customFormat="1" x14ac:dyDescent="0.2"/>
    <row r="7889" s="127" customFormat="1" x14ac:dyDescent="0.2"/>
    <row r="7890" s="127" customFormat="1" x14ac:dyDescent="0.2"/>
    <row r="7891" s="127" customFormat="1" x14ac:dyDescent="0.2"/>
    <row r="7892" s="127" customFormat="1" x14ac:dyDescent="0.2"/>
    <row r="7893" s="127" customFormat="1" x14ac:dyDescent="0.2"/>
    <row r="7894" s="127" customFormat="1" x14ac:dyDescent="0.2"/>
    <row r="7895" s="127" customFormat="1" x14ac:dyDescent="0.2"/>
    <row r="7896" s="127" customFormat="1" x14ac:dyDescent="0.2"/>
    <row r="7897" s="127" customFormat="1" x14ac:dyDescent="0.2"/>
    <row r="7898" s="127" customFormat="1" x14ac:dyDescent="0.2"/>
    <row r="7899" s="127" customFormat="1" x14ac:dyDescent="0.2"/>
    <row r="7900" s="127" customFormat="1" x14ac:dyDescent="0.2"/>
    <row r="7901" s="127" customFormat="1" x14ac:dyDescent="0.2"/>
    <row r="7902" s="127" customFormat="1" x14ac:dyDescent="0.2"/>
    <row r="7903" s="127" customFormat="1" x14ac:dyDescent="0.2"/>
    <row r="7904" s="127" customFormat="1" x14ac:dyDescent="0.2"/>
    <row r="7905" s="127" customFormat="1" x14ac:dyDescent="0.2"/>
    <row r="7906" s="127" customFormat="1" x14ac:dyDescent="0.2"/>
    <row r="7907" s="127" customFormat="1" x14ac:dyDescent="0.2"/>
    <row r="7908" s="127" customFormat="1" x14ac:dyDescent="0.2"/>
    <row r="7909" s="127" customFormat="1" x14ac:dyDescent="0.2"/>
    <row r="7910" s="127" customFormat="1" x14ac:dyDescent="0.2"/>
    <row r="7911" s="127" customFormat="1" x14ac:dyDescent="0.2"/>
    <row r="7912" s="127" customFormat="1" x14ac:dyDescent="0.2"/>
    <row r="7913" s="127" customFormat="1" x14ac:dyDescent="0.2"/>
    <row r="7914" s="127" customFormat="1" x14ac:dyDescent="0.2"/>
    <row r="7915" s="127" customFormat="1" x14ac:dyDescent="0.2"/>
    <row r="7916" s="127" customFormat="1" x14ac:dyDescent="0.2"/>
    <row r="7917" s="127" customFormat="1" x14ac:dyDescent="0.2"/>
    <row r="7918" s="127" customFormat="1" x14ac:dyDescent="0.2"/>
    <row r="7919" s="127" customFormat="1" x14ac:dyDescent="0.2"/>
    <row r="7920" s="127" customFormat="1" x14ac:dyDescent="0.2"/>
    <row r="7921" s="127" customFormat="1" x14ac:dyDescent="0.2"/>
    <row r="7922" s="127" customFormat="1" x14ac:dyDescent="0.2"/>
    <row r="7923" s="127" customFormat="1" x14ac:dyDescent="0.2"/>
    <row r="7924" s="127" customFormat="1" x14ac:dyDescent="0.2"/>
    <row r="7925" s="127" customFormat="1" x14ac:dyDescent="0.2"/>
    <row r="7926" s="127" customFormat="1" x14ac:dyDescent="0.2"/>
    <row r="7927" s="127" customFormat="1" x14ac:dyDescent="0.2"/>
    <row r="7928" s="127" customFormat="1" x14ac:dyDescent="0.2"/>
    <row r="7929" s="127" customFormat="1" x14ac:dyDescent="0.2"/>
    <row r="7930" s="127" customFormat="1" x14ac:dyDescent="0.2"/>
    <row r="7931" s="127" customFormat="1" x14ac:dyDescent="0.2"/>
    <row r="7932" s="127" customFormat="1" x14ac:dyDescent="0.2"/>
    <row r="7933" s="127" customFormat="1" x14ac:dyDescent="0.2"/>
    <row r="7934" s="127" customFormat="1" x14ac:dyDescent="0.2"/>
    <row r="7935" s="127" customFormat="1" x14ac:dyDescent="0.2"/>
    <row r="7936" s="127" customFormat="1" x14ac:dyDescent="0.2"/>
    <row r="7937" s="127" customFormat="1" x14ac:dyDescent="0.2"/>
    <row r="7938" s="127" customFormat="1" x14ac:dyDescent="0.2"/>
    <row r="7939" s="127" customFormat="1" x14ac:dyDescent="0.2"/>
    <row r="7940" s="127" customFormat="1" x14ac:dyDescent="0.2"/>
    <row r="7941" s="127" customFormat="1" x14ac:dyDescent="0.2"/>
    <row r="7942" s="127" customFormat="1" x14ac:dyDescent="0.2"/>
    <row r="7943" s="127" customFormat="1" x14ac:dyDescent="0.2"/>
    <row r="7944" s="127" customFormat="1" x14ac:dyDescent="0.2"/>
    <row r="7945" s="127" customFormat="1" x14ac:dyDescent="0.2"/>
    <row r="7946" s="127" customFormat="1" x14ac:dyDescent="0.2"/>
    <row r="7947" s="127" customFormat="1" x14ac:dyDescent="0.2"/>
    <row r="7948" s="127" customFormat="1" x14ac:dyDescent="0.2"/>
    <row r="7949" s="127" customFormat="1" x14ac:dyDescent="0.2"/>
    <row r="7950" s="127" customFormat="1" x14ac:dyDescent="0.2"/>
    <row r="7951" s="127" customFormat="1" x14ac:dyDescent="0.2"/>
    <row r="7952" s="127" customFormat="1" x14ac:dyDescent="0.2"/>
    <row r="7953" s="127" customFormat="1" x14ac:dyDescent="0.2"/>
    <row r="7954" s="127" customFormat="1" x14ac:dyDescent="0.2"/>
    <row r="7955" s="127" customFormat="1" x14ac:dyDescent="0.2"/>
    <row r="7956" s="127" customFormat="1" x14ac:dyDescent="0.2"/>
    <row r="7957" s="127" customFormat="1" x14ac:dyDescent="0.2"/>
    <row r="7958" s="127" customFormat="1" x14ac:dyDescent="0.2"/>
    <row r="7959" s="127" customFormat="1" x14ac:dyDescent="0.2"/>
    <row r="7960" s="127" customFormat="1" x14ac:dyDescent="0.2"/>
    <row r="7961" s="127" customFormat="1" x14ac:dyDescent="0.2"/>
    <row r="7962" s="127" customFormat="1" x14ac:dyDescent="0.2"/>
    <row r="7963" s="127" customFormat="1" x14ac:dyDescent="0.2"/>
    <row r="7964" s="127" customFormat="1" x14ac:dyDescent="0.2"/>
    <row r="7965" s="127" customFormat="1" x14ac:dyDescent="0.2"/>
    <row r="7966" s="127" customFormat="1" x14ac:dyDescent="0.2"/>
    <row r="7967" s="127" customFormat="1" x14ac:dyDescent="0.2"/>
    <row r="7968" s="127" customFormat="1" x14ac:dyDescent="0.2"/>
    <row r="7969" s="127" customFormat="1" x14ac:dyDescent="0.2"/>
    <row r="7970" s="127" customFormat="1" x14ac:dyDescent="0.2"/>
    <row r="7971" s="127" customFormat="1" x14ac:dyDescent="0.2"/>
    <row r="7972" s="127" customFormat="1" x14ac:dyDescent="0.2"/>
    <row r="7973" s="127" customFormat="1" x14ac:dyDescent="0.2"/>
    <row r="7974" s="127" customFormat="1" x14ac:dyDescent="0.2"/>
    <row r="7975" s="127" customFormat="1" x14ac:dyDescent="0.2"/>
    <row r="7976" s="127" customFormat="1" x14ac:dyDescent="0.2"/>
    <row r="7977" s="127" customFormat="1" x14ac:dyDescent="0.2"/>
    <row r="7978" s="127" customFormat="1" x14ac:dyDescent="0.2"/>
    <row r="7979" s="127" customFormat="1" x14ac:dyDescent="0.2"/>
    <row r="7980" s="127" customFormat="1" x14ac:dyDescent="0.2"/>
    <row r="7981" s="127" customFormat="1" x14ac:dyDescent="0.2"/>
    <row r="7982" s="127" customFormat="1" x14ac:dyDescent="0.2"/>
    <row r="7983" s="127" customFormat="1" x14ac:dyDescent="0.2"/>
    <row r="7984" s="127" customFormat="1" x14ac:dyDescent="0.2"/>
    <row r="7985" s="127" customFormat="1" x14ac:dyDescent="0.2"/>
    <row r="7986" s="127" customFormat="1" x14ac:dyDescent="0.2"/>
    <row r="7987" s="127" customFormat="1" x14ac:dyDescent="0.2"/>
    <row r="7988" s="127" customFormat="1" x14ac:dyDescent="0.2"/>
    <row r="7989" s="127" customFormat="1" x14ac:dyDescent="0.2"/>
    <row r="7990" s="127" customFormat="1" x14ac:dyDescent="0.2"/>
    <row r="7991" s="127" customFormat="1" x14ac:dyDescent="0.2"/>
    <row r="7992" s="127" customFormat="1" x14ac:dyDescent="0.2"/>
    <row r="7993" s="127" customFormat="1" x14ac:dyDescent="0.2"/>
    <row r="7994" s="127" customFormat="1" x14ac:dyDescent="0.2"/>
    <row r="7995" s="127" customFormat="1" x14ac:dyDescent="0.2"/>
    <row r="7996" s="127" customFormat="1" x14ac:dyDescent="0.2"/>
    <row r="7997" s="127" customFormat="1" x14ac:dyDescent="0.2"/>
    <row r="7998" s="127" customFormat="1" x14ac:dyDescent="0.2"/>
    <row r="7999" s="127" customFormat="1" x14ac:dyDescent="0.2"/>
    <row r="8000" s="127" customFormat="1" x14ac:dyDescent="0.2"/>
    <row r="8001" s="127" customFormat="1" x14ac:dyDescent="0.2"/>
    <row r="8002" s="127" customFormat="1" x14ac:dyDescent="0.2"/>
    <row r="8003" s="127" customFormat="1" x14ac:dyDescent="0.2"/>
    <row r="8004" s="127" customFormat="1" x14ac:dyDescent="0.2"/>
    <row r="8005" s="127" customFormat="1" x14ac:dyDescent="0.2"/>
    <row r="8006" s="127" customFormat="1" x14ac:dyDescent="0.2"/>
    <row r="8007" s="127" customFormat="1" x14ac:dyDescent="0.2"/>
    <row r="8008" s="127" customFormat="1" x14ac:dyDescent="0.2"/>
    <row r="8009" s="127" customFormat="1" x14ac:dyDescent="0.2"/>
    <row r="8010" s="127" customFormat="1" x14ac:dyDescent="0.2"/>
    <row r="8011" s="127" customFormat="1" x14ac:dyDescent="0.2"/>
    <row r="8012" s="127" customFormat="1" x14ac:dyDescent="0.2"/>
    <row r="8013" s="127" customFormat="1" x14ac:dyDescent="0.2"/>
    <row r="8014" s="127" customFormat="1" x14ac:dyDescent="0.2"/>
    <row r="8015" s="127" customFormat="1" x14ac:dyDescent="0.2"/>
    <row r="8016" s="127" customFormat="1" x14ac:dyDescent="0.2"/>
    <row r="8017" s="127" customFormat="1" x14ac:dyDescent="0.2"/>
    <row r="8018" s="127" customFormat="1" x14ac:dyDescent="0.2"/>
    <row r="8019" s="127" customFormat="1" x14ac:dyDescent="0.2"/>
    <row r="8020" s="127" customFormat="1" x14ac:dyDescent="0.2"/>
    <row r="8021" s="127" customFormat="1" x14ac:dyDescent="0.2"/>
    <row r="8022" s="127" customFormat="1" x14ac:dyDescent="0.2"/>
    <row r="8023" s="127" customFormat="1" x14ac:dyDescent="0.2"/>
    <row r="8024" s="127" customFormat="1" x14ac:dyDescent="0.2"/>
    <row r="8025" s="127" customFormat="1" x14ac:dyDescent="0.2"/>
    <row r="8026" s="127" customFormat="1" x14ac:dyDescent="0.2"/>
    <row r="8027" s="127" customFormat="1" x14ac:dyDescent="0.2"/>
    <row r="8028" s="127" customFormat="1" x14ac:dyDescent="0.2"/>
    <row r="8029" s="127" customFormat="1" x14ac:dyDescent="0.2"/>
    <row r="8030" s="127" customFormat="1" x14ac:dyDescent="0.2"/>
    <row r="8031" s="127" customFormat="1" x14ac:dyDescent="0.2"/>
    <row r="8032" s="127" customFormat="1" x14ac:dyDescent="0.2"/>
    <row r="8033" s="127" customFormat="1" x14ac:dyDescent="0.2"/>
    <row r="8034" s="127" customFormat="1" x14ac:dyDescent="0.2"/>
    <row r="8035" s="127" customFormat="1" x14ac:dyDescent="0.2"/>
    <row r="8036" s="127" customFormat="1" x14ac:dyDescent="0.2"/>
    <row r="8037" s="127" customFormat="1" x14ac:dyDescent="0.2"/>
    <row r="8038" s="127" customFormat="1" x14ac:dyDescent="0.2"/>
    <row r="8039" s="127" customFormat="1" x14ac:dyDescent="0.2"/>
    <row r="8040" s="127" customFormat="1" x14ac:dyDescent="0.2"/>
    <row r="8041" s="127" customFormat="1" x14ac:dyDescent="0.2"/>
    <row r="8042" s="127" customFormat="1" x14ac:dyDescent="0.2"/>
    <row r="8043" s="127" customFormat="1" x14ac:dyDescent="0.2"/>
    <row r="8044" s="127" customFormat="1" x14ac:dyDescent="0.2"/>
    <row r="8045" s="127" customFormat="1" x14ac:dyDescent="0.2"/>
    <row r="8046" s="127" customFormat="1" x14ac:dyDescent="0.2"/>
    <row r="8047" s="127" customFormat="1" x14ac:dyDescent="0.2"/>
    <row r="8048" s="127" customFormat="1" x14ac:dyDescent="0.2"/>
    <row r="8049" s="127" customFormat="1" x14ac:dyDescent="0.2"/>
    <row r="8050" s="127" customFormat="1" x14ac:dyDescent="0.2"/>
    <row r="8051" s="127" customFormat="1" x14ac:dyDescent="0.2"/>
    <row r="8052" s="127" customFormat="1" x14ac:dyDescent="0.2"/>
    <row r="8053" s="127" customFormat="1" x14ac:dyDescent="0.2"/>
    <row r="8054" s="127" customFormat="1" x14ac:dyDescent="0.2"/>
    <row r="8055" s="127" customFormat="1" x14ac:dyDescent="0.2"/>
    <row r="8056" s="127" customFormat="1" x14ac:dyDescent="0.2"/>
    <row r="8057" s="127" customFormat="1" x14ac:dyDescent="0.2"/>
    <row r="8058" s="127" customFormat="1" x14ac:dyDescent="0.2"/>
    <row r="8059" s="127" customFormat="1" x14ac:dyDescent="0.2"/>
    <row r="8060" s="127" customFormat="1" x14ac:dyDescent="0.2"/>
    <row r="8061" s="127" customFormat="1" x14ac:dyDescent="0.2"/>
    <row r="8062" s="127" customFormat="1" x14ac:dyDescent="0.2"/>
    <row r="8063" s="127" customFormat="1" x14ac:dyDescent="0.2"/>
    <row r="8064" s="127" customFormat="1" x14ac:dyDescent="0.2"/>
    <row r="8065" s="127" customFormat="1" x14ac:dyDescent="0.2"/>
    <row r="8066" s="127" customFormat="1" x14ac:dyDescent="0.2"/>
    <row r="8067" s="127" customFormat="1" x14ac:dyDescent="0.2"/>
    <row r="8068" s="127" customFormat="1" x14ac:dyDescent="0.2"/>
    <row r="8069" s="127" customFormat="1" x14ac:dyDescent="0.2"/>
    <row r="8070" s="127" customFormat="1" x14ac:dyDescent="0.2"/>
    <row r="8071" s="127" customFormat="1" x14ac:dyDescent="0.2"/>
    <row r="8072" s="127" customFormat="1" x14ac:dyDescent="0.2"/>
    <row r="8073" s="127" customFormat="1" x14ac:dyDescent="0.2"/>
    <row r="8074" s="127" customFormat="1" x14ac:dyDescent="0.2"/>
    <row r="8075" s="127" customFormat="1" x14ac:dyDescent="0.2"/>
    <row r="8076" s="127" customFormat="1" x14ac:dyDescent="0.2"/>
    <row r="8077" s="127" customFormat="1" x14ac:dyDescent="0.2"/>
    <row r="8078" s="127" customFormat="1" x14ac:dyDescent="0.2"/>
    <row r="8079" s="127" customFormat="1" x14ac:dyDescent="0.2"/>
    <row r="8080" s="127" customFormat="1" x14ac:dyDescent="0.2"/>
    <row r="8081" s="127" customFormat="1" x14ac:dyDescent="0.2"/>
    <row r="8082" s="127" customFormat="1" x14ac:dyDescent="0.2"/>
    <row r="8083" s="127" customFormat="1" x14ac:dyDescent="0.2"/>
    <row r="8084" s="127" customFormat="1" x14ac:dyDescent="0.2"/>
    <row r="8085" s="127" customFormat="1" x14ac:dyDescent="0.2"/>
    <row r="8086" s="127" customFormat="1" x14ac:dyDescent="0.2"/>
    <row r="8087" s="127" customFormat="1" x14ac:dyDescent="0.2"/>
    <row r="8088" s="127" customFormat="1" x14ac:dyDescent="0.2"/>
    <row r="8089" s="127" customFormat="1" x14ac:dyDescent="0.2"/>
    <row r="8090" s="127" customFormat="1" x14ac:dyDescent="0.2"/>
    <row r="8091" s="127" customFormat="1" x14ac:dyDescent="0.2"/>
    <row r="8092" s="127" customFormat="1" x14ac:dyDescent="0.2"/>
    <row r="8093" s="127" customFormat="1" x14ac:dyDescent="0.2"/>
    <row r="8094" s="127" customFormat="1" x14ac:dyDescent="0.2"/>
    <row r="8095" s="127" customFormat="1" x14ac:dyDescent="0.2"/>
    <row r="8096" s="127" customFormat="1" x14ac:dyDescent="0.2"/>
    <row r="8097" s="127" customFormat="1" x14ac:dyDescent="0.2"/>
    <row r="8098" s="127" customFormat="1" x14ac:dyDescent="0.2"/>
    <row r="8099" s="127" customFormat="1" x14ac:dyDescent="0.2"/>
    <row r="8100" s="127" customFormat="1" x14ac:dyDescent="0.2"/>
    <row r="8101" s="127" customFormat="1" x14ac:dyDescent="0.2"/>
    <row r="8102" s="127" customFormat="1" x14ac:dyDescent="0.2"/>
    <row r="8103" s="127" customFormat="1" x14ac:dyDescent="0.2"/>
    <row r="8104" s="127" customFormat="1" x14ac:dyDescent="0.2"/>
    <row r="8105" s="127" customFormat="1" x14ac:dyDescent="0.2"/>
    <row r="8106" s="127" customFormat="1" x14ac:dyDescent="0.2"/>
    <row r="8107" s="127" customFormat="1" x14ac:dyDescent="0.2"/>
    <row r="8108" s="127" customFormat="1" x14ac:dyDescent="0.2"/>
    <row r="8109" s="127" customFormat="1" x14ac:dyDescent="0.2"/>
    <row r="8110" s="127" customFormat="1" x14ac:dyDescent="0.2"/>
    <row r="8111" s="127" customFormat="1" x14ac:dyDescent="0.2"/>
    <row r="8112" s="127" customFormat="1" x14ac:dyDescent="0.2"/>
    <row r="8113" s="127" customFormat="1" x14ac:dyDescent="0.2"/>
    <row r="8114" s="127" customFormat="1" x14ac:dyDescent="0.2"/>
    <row r="8115" s="127" customFormat="1" x14ac:dyDescent="0.2"/>
    <row r="8116" s="127" customFormat="1" x14ac:dyDescent="0.2"/>
    <row r="8117" s="127" customFormat="1" x14ac:dyDescent="0.2"/>
    <row r="8118" s="127" customFormat="1" x14ac:dyDescent="0.2"/>
    <row r="8119" s="127" customFormat="1" x14ac:dyDescent="0.2"/>
    <row r="8120" s="127" customFormat="1" x14ac:dyDescent="0.2"/>
    <row r="8121" s="127" customFormat="1" x14ac:dyDescent="0.2"/>
    <row r="8122" s="127" customFormat="1" x14ac:dyDescent="0.2"/>
    <row r="8123" s="127" customFormat="1" x14ac:dyDescent="0.2"/>
    <row r="8124" s="127" customFormat="1" x14ac:dyDescent="0.2"/>
    <row r="8125" s="127" customFormat="1" x14ac:dyDescent="0.2"/>
    <row r="8126" s="127" customFormat="1" x14ac:dyDescent="0.2"/>
    <row r="8127" s="127" customFormat="1" x14ac:dyDescent="0.2"/>
    <row r="8128" s="127" customFormat="1" x14ac:dyDescent="0.2"/>
    <row r="8129" s="127" customFormat="1" x14ac:dyDescent="0.2"/>
    <row r="8130" s="127" customFormat="1" x14ac:dyDescent="0.2"/>
    <row r="8131" s="127" customFormat="1" x14ac:dyDescent="0.2"/>
    <row r="8132" s="127" customFormat="1" x14ac:dyDescent="0.2"/>
    <row r="8133" s="127" customFormat="1" x14ac:dyDescent="0.2"/>
    <row r="8134" s="127" customFormat="1" x14ac:dyDescent="0.2"/>
    <row r="8135" s="127" customFormat="1" x14ac:dyDescent="0.2"/>
    <row r="8136" s="127" customFormat="1" x14ac:dyDescent="0.2"/>
    <row r="8137" s="127" customFormat="1" x14ac:dyDescent="0.2"/>
    <row r="8138" s="127" customFormat="1" x14ac:dyDescent="0.2"/>
    <row r="8139" s="127" customFormat="1" x14ac:dyDescent="0.2"/>
    <row r="8140" s="127" customFormat="1" x14ac:dyDescent="0.2"/>
    <row r="8141" s="127" customFormat="1" x14ac:dyDescent="0.2"/>
    <row r="8142" s="127" customFormat="1" x14ac:dyDescent="0.2"/>
    <row r="8143" s="127" customFormat="1" x14ac:dyDescent="0.2"/>
    <row r="8144" s="127" customFormat="1" x14ac:dyDescent="0.2"/>
    <row r="8145" s="127" customFormat="1" x14ac:dyDescent="0.2"/>
    <row r="8146" s="127" customFormat="1" x14ac:dyDescent="0.2"/>
    <row r="8147" s="127" customFormat="1" x14ac:dyDescent="0.2"/>
    <row r="8148" s="127" customFormat="1" x14ac:dyDescent="0.2"/>
    <row r="8149" s="127" customFormat="1" x14ac:dyDescent="0.2"/>
    <row r="8150" s="127" customFormat="1" x14ac:dyDescent="0.2"/>
    <row r="8151" s="127" customFormat="1" x14ac:dyDescent="0.2"/>
    <row r="8152" s="127" customFormat="1" x14ac:dyDescent="0.2"/>
    <row r="8153" s="127" customFormat="1" x14ac:dyDescent="0.2"/>
    <row r="8154" s="127" customFormat="1" x14ac:dyDescent="0.2"/>
    <row r="8155" s="127" customFormat="1" x14ac:dyDescent="0.2"/>
    <row r="8156" s="127" customFormat="1" x14ac:dyDescent="0.2"/>
    <row r="8157" s="127" customFormat="1" x14ac:dyDescent="0.2"/>
    <row r="8158" s="127" customFormat="1" x14ac:dyDescent="0.2"/>
    <row r="8159" s="127" customFormat="1" x14ac:dyDescent="0.2"/>
    <row r="8160" s="127" customFormat="1" x14ac:dyDescent="0.2"/>
    <row r="8161" s="127" customFormat="1" x14ac:dyDescent="0.2"/>
    <row r="8162" s="127" customFormat="1" x14ac:dyDescent="0.2"/>
    <row r="8163" s="127" customFormat="1" x14ac:dyDescent="0.2"/>
    <row r="8164" s="127" customFormat="1" x14ac:dyDescent="0.2"/>
    <row r="8165" s="127" customFormat="1" x14ac:dyDescent="0.2"/>
    <row r="8166" s="127" customFormat="1" x14ac:dyDescent="0.2"/>
    <row r="8167" s="127" customFormat="1" x14ac:dyDescent="0.2"/>
    <row r="8168" s="127" customFormat="1" x14ac:dyDescent="0.2"/>
    <row r="8169" s="127" customFormat="1" x14ac:dyDescent="0.2"/>
    <row r="8170" s="127" customFormat="1" x14ac:dyDescent="0.2"/>
    <row r="8171" s="127" customFormat="1" x14ac:dyDescent="0.2"/>
    <row r="8172" s="127" customFormat="1" x14ac:dyDescent="0.2"/>
    <row r="8173" s="127" customFormat="1" x14ac:dyDescent="0.2"/>
    <row r="8174" s="127" customFormat="1" x14ac:dyDescent="0.2"/>
    <row r="8175" s="127" customFormat="1" x14ac:dyDescent="0.2"/>
    <row r="8176" s="127" customFormat="1" x14ac:dyDescent="0.2"/>
    <row r="8177" s="127" customFormat="1" x14ac:dyDescent="0.2"/>
    <row r="8178" s="127" customFormat="1" x14ac:dyDescent="0.2"/>
    <row r="8179" s="127" customFormat="1" x14ac:dyDescent="0.2"/>
    <row r="8180" s="127" customFormat="1" x14ac:dyDescent="0.2"/>
    <row r="8181" s="127" customFormat="1" x14ac:dyDescent="0.2"/>
    <row r="8182" s="127" customFormat="1" x14ac:dyDescent="0.2"/>
    <row r="8183" s="127" customFormat="1" x14ac:dyDescent="0.2"/>
    <row r="8184" s="127" customFormat="1" x14ac:dyDescent="0.2"/>
    <row r="8185" s="127" customFormat="1" x14ac:dyDescent="0.2"/>
    <row r="8186" s="127" customFormat="1" x14ac:dyDescent="0.2"/>
    <row r="8187" s="127" customFormat="1" x14ac:dyDescent="0.2"/>
    <row r="8188" s="127" customFormat="1" x14ac:dyDescent="0.2"/>
    <row r="8189" s="127" customFormat="1" x14ac:dyDescent="0.2"/>
    <row r="8190" s="127" customFormat="1" x14ac:dyDescent="0.2"/>
    <row r="8191" s="127" customFormat="1" x14ac:dyDescent="0.2"/>
    <row r="8192" s="127" customFormat="1" x14ac:dyDescent="0.2"/>
    <row r="8193" s="127" customFormat="1" x14ac:dyDescent="0.2"/>
    <row r="8194" s="127" customFormat="1" x14ac:dyDescent="0.2"/>
    <row r="8195" s="127" customFormat="1" x14ac:dyDescent="0.2"/>
    <row r="8196" s="127" customFormat="1" x14ac:dyDescent="0.2"/>
    <row r="8197" s="127" customFormat="1" x14ac:dyDescent="0.2"/>
    <row r="8198" s="127" customFormat="1" x14ac:dyDescent="0.2"/>
    <row r="8199" s="127" customFormat="1" x14ac:dyDescent="0.2"/>
    <row r="8200" s="127" customFormat="1" x14ac:dyDescent="0.2"/>
    <row r="8201" s="127" customFormat="1" x14ac:dyDescent="0.2"/>
    <row r="8202" s="127" customFormat="1" x14ac:dyDescent="0.2"/>
    <row r="8203" s="127" customFormat="1" x14ac:dyDescent="0.2"/>
    <row r="8204" s="127" customFormat="1" x14ac:dyDescent="0.2"/>
    <row r="8205" s="127" customFormat="1" x14ac:dyDescent="0.2"/>
    <row r="8206" s="127" customFormat="1" x14ac:dyDescent="0.2"/>
    <row r="8207" s="127" customFormat="1" x14ac:dyDescent="0.2"/>
    <row r="8208" s="127" customFormat="1" x14ac:dyDescent="0.2"/>
    <row r="8209" s="127" customFormat="1" x14ac:dyDescent="0.2"/>
    <row r="8210" s="127" customFormat="1" x14ac:dyDescent="0.2"/>
    <row r="8211" s="127" customFormat="1" x14ac:dyDescent="0.2"/>
    <row r="8212" s="127" customFormat="1" x14ac:dyDescent="0.2"/>
    <row r="8213" s="127" customFormat="1" x14ac:dyDescent="0.2"/>
    <row r="8214" s="127" customFormat="1" x14ac:dyDescent="0.2"/>
    <row r="8215" s="127" customFormat="1" x14ac:dyDescent="0.2"/>
    <row r="8216" s="127" customFormat="1" x14ac:dyDescent="0.2"/>
    <row r="8217" s="127" customFormat="1" x14ac:dyDescent="0.2"/>
    <row r="8218" s="127" customFormat="1" x14ac:dyDescent="0.2"/>
    <row r="8219" s="127" customFormat="1" x14ac:dyDescent="0.2"/>
    <row r="8220" s="127" customFormat="1" x14ac:dyDescent="0.2"/>
    <row r="8221" s="127" customFormat="1" x14ac:dyDescent="0.2"/>
    <row r="8222" s="127" customFormat="1" x14ac:dyDescent="0.2"/>
    <row r="8223" s="127" customFormat="1" x14ac:dyDescent="0.2"/>
    <row r="8224" s="127" customFormat="1" x14ac:dyDescent="0.2"/>
    <row r="8225" s="127" customFormat="1" x14ac:dyDescent="0.2"/>
    <row r="8226" s="127" customFormat="1" x14ac:dyDescent="0.2"/>
    <row r="8227" s="127" customFormat="1" x14ac:dyDescent="0.2"/>
    <row r="8228" s="127" customFormat="1" x14ac:dyDescent="0.2"/>
    <row r="8229" s="127" customFormat="1" x14ac:dyDescent="0.2"/>
    <row r="8230" s="127" customFormat="1" x14ac:dyDescent="0.2"/>
    <row r="8231" s="127" customFormat="1" x14ac:dyDescent="0.2"/>
    <row r="8232" s="127" customFormat="1" x14ac:dyDescent="0.2"/>
    <row r="8233" s="127" customFormat="1" x14ac:dyDescent="0.2"/>
    <row r="8234" s="127" customFormat="1" x14ac:dyDescent="0.2"/>
    <row r="8235" s="127" customFormat="1" x14ac:dyDescent="0.2"/>
    <row r="8236" s="127" customFormat="1" x14ac:dyDescent="0.2"/>
    <row r="8237" s="127" customFormat="1" x14ac:dyDescent="0.2"/>
    <row r="8238" s="127" customFormat="1" x14ac:dyDescent="0.2"/>
    <row r="8239" s="127" customFormat="1" x14ac:dyDescent="0.2"/>
    <row r="8240" s="127" customFormat="1" x14ac:dyDescent="0.2"/>
    <row r="8241" s="127" customFormat="1" x14ac:dyDescent="0.2"/>
    <row r="8242" s="127" customFormat="1" x14ac:dyDescent="0.2"/>
    <row r="8243" s="127" customFormat="1" x14ac:dyDescent="0.2"/>
    <row r="8244" s="127" customFormat="1" x14ac:dyDescent="0.2"/>
    <row r="8245" s="127" customFormat="1" x14ac:dyDescent="0.2"/>
    <row r="8246" s="127" customFormat="1" x14ac:dyDescent="0.2"/>
    <row r="8247" s="127" customFormat="1" x14ac:dyDescent="0.2"/>
    <row r="8248" s="127" customFormat="1" x14ac:dyDescent="0.2"/>
    <row r="8249" s="127" customFormat="1" x14ac:dyDescent="0.2"/>
    <row r="8250" s="127" customFormat="1" x14ac:dyDescent="0.2"/>
    <row r="8251" s="127" customFormat="1" x14ac:dyDescent="0.2"/>
    <row r="8252" s="127" customFormat="1" x14ac:dyDescent="0.2"/>
    <row r="8253" s="127" customFormat="1" x14ac:dyDescent="0.2"/>
    <row r="8254" s="127" customFormat="1" x14ac:dyDescent="0.2"/>
    <row r="8255" s="127" customFormat="1" x14ac:dyDescent="0.2"/>
    <row r="8256" s="127" customFormat="1" x14ac:dyDescent="0.2"/>
    <row r="8257" s="127" customFormat="1" x14ac:dyDescent="0.2"/>
    <row r="8258" s="127" customFormat="1" x14ac:dyDescent="0.2"/>
    <row r="8259" s="127" customFormat="1" x14ac:dyDescent="0.2"/>
    <row r="8260" s="127" customFormat="1" x14ac:dyDescent="0.2"/>
    <row r="8261" s="127" customFormat="1" x14ac:dyDescent="0.2"/>
    <row r="8262" s="127" customFormat="1" x14ac:dyDescent="0.2"/>
    <row r="8263" s="127" customFormat="1" x14ac:dyDescent="0.2"/>
    <row r="8264" s="127" customFormat="1" x14ac:dyDescent="0.2"/>
    <row r="8265" s="127" customFormat="1" x14ac:dyDescent="0.2"/>
    <row r="8266" s="127" customFormat="1" x14ac:dyDescent="0.2"/>
    <row r="8267" s="127" customFormat="1" x14ac:dyDescent="0.2"/>
    <row r="8268" s="127" customFormat="1" x14ac:dyDescent="0.2"/>
    <row r="8269" s="127" customFormat="1" x14ac:dyDescent="0.2"/>
    <row r="8270" s="127" customFormat="1" x14ac:dyDescent="0.2"/>
    <row r="8271" s="127" customFormat="1" x14ac:dyDescent="0.2"/>
    <row r="8272" s="127" customFormat="1" x14ac:dyDescent="0.2"/>
    <row r="8273" s="127" customFormat="1" x14ac:dyDescent="0.2"/>
    <row r="8274" s="127" customFormat="1" x14ac:dyDescent="0.2"/>
    <row r="8275" s="127" customFormat="1" x14ac:dyDescent="0.2"/>
    <row r="8276" s="127" customFormat="1" x14ac:dyDescent="0.2"/>
    <row r="8277" s="127" customFormat="1" x14ac:dyDescent="0.2"/>
    <row r="8278" s="127" customFormat="1" x14ac:dyDescent="0.2"/>
    <row r="8279" s="127" customFormat="1" x14ac:dyDescent="0.2"/>
    <row r="8280" s="127" customFormat="1" x14ac:dyDescent="0.2"/>
    <row r="8281" s="127" customFormat="1" x14ac:dyDescent="0.2"/>
    <row r="8282" s="127" customFormat="1" x14ac:dyDescent="0.2"/>
    <row r="8283" s="127" customFormat="1" x14ac:dyDescent="0.2"/>
    <row r="8284" s="127" customFormat="1" x14ac:dyDescent="0.2"/>
    <row r="8285" s="127" customFormat="1" x14ac:dyDescent="0.2"/>
    <row r="8286" s="127" customFormat="1" x14ac:dyDescent="0.2"/>
    <row r="8287" s="127" customFormat="1" x14ac:dyDescent="0.2"/>
    <row r="8288" s="127" customFormat="1" x14ac:dyDescent="0.2"/>
    <row r="8289" s="127" customFormat="1" x14ac:dyDescent="0.2"/>
    <row r="8290" s="127" customFormat="1" x14ac:dyDescent="0.2"/>
    <row r="8291" s="127" customFormat="1" x14ac:dyDescent="0.2"/>
    <row r="8292" s="127" customFormat="1" x14ac:dyDescent="0.2"/>
    <row r="8293" s="127" customFormat="1" x14ac:dyDescent="0.2"/>
    <row r="8294" s="127" customFormat="1" x14ac:dyDescent="0.2"/>
    <row r="8295" s="127" customFormat="1" x14ac:dyDescent="0.2"/>
    <row r="8296" s="127" customFormat="1" x14ac:dyDescent="0.2"/>
    <row r="8297" s="127" customFormat="1" x14ac:dyDescent="0.2"/>
    <row r="8298" s="127" customFormat="1" x14ac:dyDescent="0.2"/>
    <row r="8299" s="127" customFormat="1" x14ac:dyDescent="0.2"/>
    <row r="8300" s="127" customFormat="1" x14ac:dyDescent="0.2"/>
    <row r="8301" s="127" customFormat="1" x14ac:dyDescent="0.2"/>
    <row r="8302" s="127" customFormat="1" x14ac:dyDescent="0.2"/>
    <row r="8303" s="127" customFormat="1" x14ac:dyDescent="0.2"/>
    <row r="8304" s="127" customFormat="1" x14ac:dyDescent="0.2"/>
    <row r="8305" s="127" customFormat="1" x14ac:dyDescent="0.2"/>
    <row r="8306" s="127" customFormat="1" x14ac:dyDescent="0.2"/>
    <row r="8307" s="127" customFormat="1" x14ac:dyDescent="0.2"/>
    <row r="8308" s="127" customFormat="1" x14ac:dyDescent="0.2"/>
    <row r="8309" s="127" customFormat="1" x14ac:dyDescent="0.2"/>
    <row r="8310" s="127" customFormat="1" x14ac:dyDescent="0.2"/>
    <row r="8311" s="127" customFormat="1" x14ac:dyDescent="0.2"/>
    <row r="8312" s="127" customFormat="1" x14ac:dyDescent="0.2"/>
    <row r="8313" s="127" customFormat="1" x14ac:dyDescent="0.2"/>
    <row r="8314" s="127" customFormat="1" x14ac:dyDescent="0.2"/>
    <row r="8315" s="127" customFormat="1" x14ac:dyDescent="0.2"/>
    <row r="8316" s="127" customFormat="1" x14ac:dyDescent="0.2"/>
    <row r="8317" s="127" customFormat="1" x14ac:dyDescent="0.2"/>
    <row r="8318" s="127" customFormat="1" x14ac:dyDescent="0.2"/>
    <row r="8319" s="127" customFormat="1" x14ac:dyDescent="0.2"/>
    <row r="8320" s="127" customFormat="1" x14ac:dyDescent="0.2"/>
    <row r="8321" s="127" customFormat="1" x14ac:dyDescent="0.2"/>
    <row r="8322" s="127" customFormat="1" x14ac:dyDescent="0.2"/>
    <row r="8323" s="127" customFormat="1" x14ac:dyDescent="0.2"/>
    <row r="8324" s="127" customFormat="1" x14ac:dyDescent="0.2"/>
    <row r="8325" s="127" customFormat="1" x14ac:dyDescent="0.2"/>
    <row r="8326" s="127" customFormat="1" x14ac:dyDescent="0.2"/>
    <row r="8327" s="127" customFormat="1" x14ac:dyDescent="0.2"/>
    <row r="8328" s="127" customFormat="1" x14ac:dyDescent="0.2"/>
    <row r="8329" s="127" customFormat="1" x14ac:dyDescent="0.2"/>
    <row r="8330" s="127" customFormat="1" x14ac:dyDescent="0.2"/>
    <row r="8331" s="127" customFormat="1" x14ac:dyDescent="0.2"/>
    <row r="8332" s="127" customFormat="1" x14ac:dyDescent="0.2"/>
    <row r="8333" s="127" customFormat="1" x14ac:dyDescent="0.2"/>
    <row r="8334" s="127" customFormat="1" x14ac:dyDescent="0.2"/>
    <row r="8335" s="127" customFormat="1" x14ac:dyDescent="0.2"/>
    <row r="8336" s="127" customFormat="1" x14ac:dyDescent="0.2"/>
    <row r="8337" s="127" customFormat="1" x14ac:dyDescent="0.2"/>
    <row r="8338" s="127" customFormat="1" x14ac:dyDescent="0.2"/>
    <row r="8339" s="127" customFormat="1" x14ac:dyDescent="0.2"/>
    <row r="8340" s="127" customFormat="1" x14ac:dyDescent="0.2"/>
    <row r="8341" s="127" customFormat="1" x14ac:dyDescent="0.2"/>
    <row r="8342" s="127" customFormat="1" x14ac:dyDescent="0.2"/>
    <row r="8343" s="127" customFormat="1" x14ac:dyDescent="0.2"/>
    <row r="8344" s="127" customFormat="1" x14ac:dyDescent="0.2"/>
    <row r="8345" s="127" customFormat="1" x14ac:dyDescent="0.2"/>
    <row r="8346" s="127" customFormat="1" x14ac:dyDescent="0.2"/>
    <row r="8347" s="127" customFormat="1" x14ac:dyDescent="0.2"/>
    <row r="8348" s="127" customFormat="1" x14ac:dyDescent="0.2"/>
    <row r="8349" s="127" customFormat="1" x14ac:dyDescent="0.2"/>
    <row r="8350" s="127" customFormat="1" x14ac:dyDescent="0.2"/>
    <row r="8351" s="127" customFormat="1" x14ac:dyDescent="0.2"/>
    <row r="8352" s="127" customFormat="1" x14ac:dyDescent="0.2"/>
    <row r="8353" s="127" customFormat="1" x14ac:dyDescent="0.2"/>
    <row r="8354" s="127" customFormat="1" x14ac:dyDescent="0.2"/>
    <row r="8355" s="127" customFormat="1" x14ac:dyDescent="0.2"/>
    <row r="8356" s="127" customFormat="1" x14ac:dyDescent="0.2"/>
    <row r="8357" s="127" customFormat="1" x14ac:dyDescent="0.2"/>
    <row r="8358" s="127" customFormat="1" x14ac:dyDescent="0.2"/>
    <row r="8359" s="127" customFormat="1" x14ac:dyDescent="0.2"/>
    <row r="8360" s="127" customFormat="1" x14ac:dyDescent="0.2"/>
    <row r="8361" s="127" customFormat="1" x14ac:dyDescent="0.2"/>
    <row r="8362" s="127" customFormat="1" x14ac:dyDescent="0.2"/>
    <row r="8363" s="127" customFormat="1" x14ac:dyDescent="0.2"/>
    <row r="8364" s="127" customFormat="1" x14ac:dyDescent="0.2"/>
    <row r="8365" s="127" customFormat="1" x14ac:dyDescent="0.2"/>
    <row r="8366" s="127" customFormat="1" x14ac:dyDescent="0.2"/>
    <row r="8367" s="127" customFormat="1" x14ac:dyDescent="0.2"/>
    <row r="8368" s="127" customFormat="1" x14ac:dyDescent="0.2"/>
    <row r="8369" s="127" customFormat="1" x14ac:dyDescent="0.2"/>
    <row r="8370" s="127" customFormat="1" x14ac:dyDescent="0.2"/>
    <row r="8371" s="127" customFormat="1" x14ac:dyDescent="0.2"/>
    <row r="8372" s="127" customFormat="1" x14ac:dyDescent="0.2"/>
    <row r="8373" s="127" customFormat="1" x14ac:dyDescent="0.2"/>
    <row r="8374" s="127" customFormat="1" x14ac:dyDescent="0.2"/>
    <row r="8375" s="127" customFormat="1" x14ac:dyDescent="0.2"/>
    <row r="8376" s="127" customFormat="1" x14ac:dyDescent="0.2"/>
    <row r="8377" s="127" customFormat="1" x14ac:dyDescent="0.2"/>
    <row r="8378" s="127" customFormat="1" x14ac:dyDescent="0.2"/>
    <row r="8379" s="127" customFormat="1" x14ac:dyDescent="0.2"/>
    <row r="8380" s="127" customFormat="1" x14ac:dyDescent="0.2"/>
    <row r="8381" s="127" customFormat="1" x14ac:dyDescent="0.2"/>
    <row r="8382" s="127" customFormat="1" x14ac:dyDescent="0.2"/>
    <row r="8383" s="127" customFormat="1" x14ac:dyDescent="0.2"/>
    <row r="8384" s="127" customFormat="1" x14ac:dyDescent="0.2"/>
    <row r="8385" s="127" customFormat="1" x14ac:dyDescent="0.2"/>
    <row r="8386" s="127" customFormat="1" x14ac:dyDescent="0.2"/>
    <row r="8387" s="127" customFormat="1" x14ac:dyDescent="0.2"/>
    <row r="8388" s="127" customFormat="1" x14ac:dyDescent="0.2"/>
    <row r="8389" s="127" customFormat="1" x14ac:dyDescent="0.2"/>
    <row r="8390" s="127" customFormat="1" x14ac:dyDescent="0.2"/>
    <row r="8391" s="127" customFormat="1" x14ac:dyDescent="0.2"/>
    <row r="8392" s="127" customFormat="1" x14ac:dyDescent="0.2"/>
    <row r="8393" s="127" customFormat="1" x14ac:dyDescent="0.2"/>
    <row r="8394" s="127" customFormat="1" x14ac:dyDescent="0.2"/>
    <row r="8395" s="127" customFormat="1" x14ac:dyDescent="0.2"/>
    <row r="8396" s="127" customFormat="1" x14ac:dyDescent="0.2"/>
    <row r="8397" s="127" customFormat="1" x14ac:dyDescent="0.2"/>
    <row r="8398" s="127" customFormat="1" x14ac:dyDescent="0.2"/>
    <row r="8399" s="127" customFormat="1" x14ac:dyDescent="0.2"/>
    <row r="8400" s="127" customFormat="1" x14ac:dyDescent="0.2"/>
    <row r="8401" s="127" customFormat="1" x14ac:dyDescent="0.2"/>
    <row r="8402" s="127" customFormat="1" x14ac:dyDescent="0.2"/>
    <row r="8403" s="127" customFormat="1" x14ac:dyDescent="0.2"/>
    <row r="8404" s="127" customFormat="1" x14ac:dyDescent="0.2"/>
    <row r="8405" s="127" customFormat="1" x14ac:dyDescent="0.2"/>
    <row r="8406" s="127" customFormat="1" x14ac:dyDescent="0.2"/>
    <row r="8407" s="127" customFormat="1" x14ac:dyDescent="0.2"/>
    <row r="8408" s="127" customFormat="1" x14ac:dyDescent="0.2"/>
    <row r="8409" s="127" customFormat="1" x14ac:dyDescent="0.2"/>
    <row r="8410" s="127" customFormat="1" x14ac:dyDescent="0.2"/>
    <row r="8411" s="127" customFormat="1" x14ac:dyDescent="0.2"/>
    <row r="8412" s="127" customFormat="1" x14ac:dyDescent="0.2"/>
    <row r="8413" s="127" customFormat="1" x14ac:dyDescent="0.2"/>
    <row r="8414" s="127" customFormat="1" x14ac:dyDescent="0.2"/>
    <row r="8415" s="127" customFormat="1" x14ac:dyDescent="0.2"/>
    <row r="8416" s="127" customFormat="1" x14ac:dyDescent="0.2"/>
    <row r="8417" s="127" customFormat="1" x14ac:dyDescent="0.2"/>
    <row r="8418" s="127" customFormat="1" x14ac:dyDescent="0.2"/>
    <row r="8419" s="127" customFormat="1" x14ac:dyDescent="0.2"/>
    <row r="8420" s="127" customFormat="1" x14ac:dyDescent="0.2"/>
    <row r="8421" s="127" customFormat="1" x14ac:dyDescent="0.2"/>
    <row r="8422" s="127" customFormat="1" x14ac:dyDescent="0.2"/>
    <row r="8423" s="127" customFormat="1" x14ac:dyDescent="0.2"/>
    <row r="8424" s="127" customFormat="1" x14ac:dyDescent="0.2"/>
    <row r="8425" s="127" customFormat="1" x14ac:dyDescent="0.2"/>
    <row r="8426" s="127" customFormat="1" x14ac:dyDescent="0.2"/>
    <row r="8427" s="127" customFormat="1" x14ac:dyDescent="0.2"/>
    <row r="8428" s="127" customFormat="1" x14ac:dyDescent="0.2"/>
    <row r="8429" s="127" customFormat="1" x14ac:dyDescent="0.2"/>
    <row r="8430" s="127" customFormat="1" x14ac:dyDescent="0.2"/>
    <row r="8431" s="127" customFormat="1" x14ac:dyDescent="0.2"/>
    <row r="8432" s="127" customFormat="1" x14ac:dyDescent="0.2"/>
    <row r="8433" s="127" customFormat="1" x14ac:dyDescent="0.2"/>
    <row r="8434" s="127" customFormat="1" x14ac:dyDescent="0.2"/>
    <row r="8435" s="127" customFormat="1" x14ac:dyDescent="0.2"/>
    <row r="8436" s="127" customFormat="1" x14ac:dyDescent="0.2"/>
    <row r="8437" s="127" customFormat="1" x14ac:dyDescent="0.2"/>
    <row r="8438" s="127" customFormat="1" x14ac:dyDescent="0.2"/>
    <row r="8439" s="127" customFormat="1" x14ac:dyDescent="0.2"/>
    <row r="8440" s="127" customFormat="1" x14ac:dyDescent="0.2"/>
    <row r="8441" s="127" customFormat="1" x14ac:dyDescent="0.2"/>
    <row r="8442" s="127" customFormat="1" x14ac:dyDescent="0.2"/>
    <row r="8443" s="127" customFormat="1" x14ac:dyDescent="0.2"/>
    <row r="8444" s="127" customFormat="1" x14ac:dyDescent="0.2"/>
    <row r="8445" s="127" customFormat="1" x14ac:dyDescent="0.2"/>
    <row r="8446" s="127" customFormat="1" x14ac:dyDescent="0.2"/>
    <row r="8447" s="127" customFormat="1" x14ac:dyDescent="0.2"/>
    <row r="8448" s="127" customFormat="1" x14ac:dyDescent="0.2"/>
    <row r="8449" s="127" customFormat="1" x14ac:dyDescent="0.2"/>
    <row r="8450" s="127" customFormat="1" x14ac:dyDescent="0.2"/>
    <row r="8451" s="127" customFormat="1" x14ac:dyDescent="0.2"/>
    <row r="8452" s="127" customFormat="1" x14ac:dyDescent="0.2"/>
    <row r="8453" s="127" customFormat="1" x14ac:dyDescent="0.2"/>
    <row r="8454" s="127" customFormat="1" x14ac:dyDescent="0.2"/>
    <row r="8455" s="127" customFormat="1" x14ac:dyDescent="0.2"/>
    <row r="8456" s="127" customFormat="1" x14ac:dyDescent="0.2"/>
    <row r="8457" s="127" customFormat="1" x14ac:dyDescent="0.2"/>
    <row r="8458" s="127" customFormat="1" x14ac:dyDescent="0.2"/>
    <row r="8459" s="127" customFormat="1" x14ac:dyDescent="0.2"/>
    <row r="8460" s="127" customFormat="1" x14ac:dyDescent="0.2"/>
    <row r="8461" s="127" customFormat="1" x14ac:dyDescent="0.2"/>
    <row r="8462" s="127" customFormat="1" x14ac:dyDescent="0.2"/>
    <row r="8463" s="127" customFormat="1" x14ac:dyDescent="0.2"/>
    <row r="8464" s="127" customFormat="1" x14ac:dyDescent="0.2"/>
    <row r="8465" s="127" customFormat="1" x14ac:dyDescent="0.2"/>
    <row r="8466" s="127" customFormat="1" x14ac:dyDescent="0.2"/>
    <row r="8467" s="127" customFormat="1" x14ac:dyDescent="0.2"/>
    <row r="8468" s="127" customFormat="1" x14ac:dyDescent="0.2"/>
    <row r="8469" s="127" customFormat="1" x14ac:dyDescent="0.2"/>
    <row r="8470" s="127" customFormat="1" x14ac:dyDescent="0.2"/>
    <row r="8471" s="127" customFormat="1" x14ac:dyDescent="0.2"/>
    <row r="8472" s="127" customFormat="1" x14ac:dyDescent="0.2"/>
    <row r="8473" s="127" customFormat="1" x14ac:dyDescent="0.2"/>
    <row r="8474" s="127" customFormat="1" x14ac:dyDescent="0.2"/>
    <row r="8475" s="127" customFormat="1" x14ac:dyDescent="0.2"/>
    <row r="8476" s="127" customFormat="1" x14ac:dyDescent="0.2"/>
    <row r="8477" s="127" customFormat="1" x14ac:dyDescent="0.2"/>
    <row r="8478" s="127" customFormat="1" x14ac:dyDescent="0.2"/>
    <row r="8479" s="127" customFormat="1" x14ac:dyDescent="0.2"/>
    <row r="8480" s="127" customFormat="1" x14ac:dyDescent="0.2"/>
    <row r="8481" s="127" customFormat="1" x14ac:dyDescent="0.2"/>
    <row r="8482" s="127" customFormat="1" x14ac:dyDescent="0.2"/>
    <row r="8483" s="127" customFormat="1" x14ac:dyDescent="0.2"/>
    <row r="8484" s="127" customFormat="1" x14ac:dyDescent="0.2"/>
    <row r="8485" s="127" customFormat="1" x14ac:dyDescent="0.2"/>
    <row r="8486" s="127" customFormat="1" x14ac:dyDescent="0.2"/>
    <row r="8487" s="127" customFormat="1" x14ac:dyDescent="0.2"/>
    <row r="8488" s="127" customFormat="1" x14ac:dyDescent="0.2"/>
    <row r="8489" s="127" customFormat="1" x14ac:dyDescent="0.2"/>
    <row r="8490" s="127" customFormat="1" x14ac:dyDescent="0.2"/>
    <row r="8491" s="127" customFormat="1" x14ac:dyDescent="0.2"/>
    <row r="8492" s="127" customFormat="1" x14ac:dyDescent="0.2"/>
    <row r="8493" s="127" customFormat="1" x14ac:dyDescent="0.2"/>
    <row r="8494" s="127" customFormat="1" x14ac:dyDescent="0.2"/>
    <row r="8495" s="127" customFormat="1" x14ac:dyDescent="0.2"/>
    <row r="8496" s="127" customFormat="1" x14ac:dyDescent="0.2"/>
    <row r="8497" s="127" customFormat="1" x14ac:dyDescent="0.2"/>
    <row r="8498" s="127" customFormat="1" x14ac:dyDescent="0.2"/>
    <row r="8499" s="127" customFormat="1" x14ac:dyDescent="0.2"/>
    <row r="8500" s="127" customFormat="1" x14ac:dyDescent="0.2"/>
    <row r="8501" s="127" customFormat="1" x14ac:dyDescent="0.2"/>
    <row r="8502" s="127" customFormat="1" x14ac:dyDescent="0.2"/>
    <row r="8503" s="127" customFormat="1" x14ac:dyDescent="0.2"/>
    <row r="8504" s="127" customFormat="1" x14ac:dyDescent="0.2"/>
    <row r="8505" s="127" customFormat="1" x14ac:dyDescent="0.2"/>
    <row r="8506" s="127" customFormat="1" x14ac:dyDescent="0.2"/>
    <row r="8507" s="127" customFormat="1" x14ac:dyDescent="0.2"/>
    <row r="8508" s="127" customFormat="1" x14ac:dyDescent="0.2"/>
    <row r="8509" s="127" customFormat="1" x14ac:dyDescent="0.2"/>
    <row r="8510" s="127" customFormat="1" x14ac:dyDescent="0.2"/>
    <row r="8511" s="127" customFormat="1" x14ac:dyDescent="0.2"/>
    <row r="8512" s="127" customFormat="1" x14ac:dyDescent="0.2"/>
    <row r="8513" s="127" customFormat="1" x14ac:dyDescent="0.2"/>
    <row r="8514" s="127" customFormat="1" x14ac:dyDescent="0.2"/>
    <row r="8515" s="127" customFormat="1" x14ac:dyDescent="0.2"/>
    <row r="8516" s="127" customFormat="1" x14ac:dyDescent="0.2"/>
    <row r="8517" s="127" customFormat="1" x14ac:dyDescent="0.2"/>
    <row r="8518" s="127" customFormat="1" x14ac:dyDescent="0.2"/>
    <row r="8519" s="127" customFormat="1" x14ac:dyDescent="0.2"/>
    <row r="8520" s="127" customFormat="1" x14ac:dyDescent="0.2"/>
    <row r="8521" s="127" customFormat="1" x14ac:dyDescent="0.2"/>
    <row r="8522" s="127" customFormat="1" x14ac:dyDescent="0.2"/>
    <row r="8523" s="127" customFormat="1" x14ac:dyDescent="0.2"/>
    <row r="8524" s="127" customFormat="1" x14ac:dyDescent="0.2"/>
    <row r="8525" s="127" customFormat="1" x14ac:dyDescent="0.2"/>
    <row r="8526" s="127" customFormat="1" x14ac:dyDescent="0.2"/>
    <row r="8527" s="127" customFormat="1" x14ac:dyDescent="0.2"/>
    <row r="8528" s="127" customFormat="1" x14ac:dyDescent="0.2"/>
    <row r="8529" s="127" customFormat="1" x14ac:dyDescent="0.2"/>
    <row r="8530" s="127" customFormat="1" x14ac:dyDescent="0.2"/>
    <row r="8531" s="127" customFormat="1" x14ac:dyDescent="0.2"/>
    <row r="8532" s="127" customFormat="1" x14ac:dyDescent="0.2"/>
    <row r="8533" s="127" customFormat="1" x14ac:dyDescent="0.2"/>
    <row r="8534" s="127" customFormat="1" x14ac:dyDescent="0.2"/>
    <row r="8535" s="127" customFormat="1" x14ac:dyDescent="0.2"/>
    <row r="8536" s="127" customFormat="1" x14ac:dyDescent="0.2"/>
    <row r="8537" s="127" customFormat="1" x14ac:dyDescent="0.2"/>
    <row r="8538" s="127" customFormat="1" x14ac:dyDescent="0.2"/>
    <row r="8539" s="127" customFormat="1" x14ac:dyDescent="0.2"/>
    <row r="8540" s="127" customFormat="1" x14ac:dyDescent="0.2"/>
    <row r="8541" s="127" customFormat="1" x14ac:dyDescent="0.2"/>
    <row r="8542" s="127" customFormat="1" x14ac:dyDescent="0.2"/>
    <row r="8543" s="127" customFormat="1" x14ac:dyDescent="0.2"/>
    <row r="8544" s="127" customFormat="1" x14ac:dyDescent="0.2"/>
    <row r="8545" s="127" customFormat="1" x14ac:dyDescent="0.2"/>
    <row r="8546" s="127" customFormat="1" x14ac:dyDescent="0.2"/>
    <row r="8547" s="127" customFormat="1" x14ac:dyDescent="0.2"/>
    <row r="8548" s="127" customFormat="1" x14ac:dyDescent="0.2"/>
    <row r="8549" s="127" customFormat="1" x14ac:dyDescent="0.2"/>
    <row r="8550" s="127" customFormat="1" x14ac:dyDescent="0.2"/>
    <row r="8551" s="127" customFormat="1" x14ac:dyDescent="0.2"/>
    <row r="8552" s="127" customFormat="1" x14ac:dyDescent="0.2"/>
    <row r="8553" s="127" customFormat="1" x14ac:dyDescent="0.2"/>
    <row r="8554" s="127" customFormat="1" x14ac:dyDescent="0.2"/>
    <row r="8555" s="127" customFormat="1" x14ac:dyDescent="0.2"/>
    <row r="8556" s="127" customFormat="1" x14ac:dyDescent="0.2"/>
    <row r="8557" s="127" customFormat="1" x14ac:dyDescent="0.2"/>
    <row r="8558" s="127" customFormat="1" x14ac:dyDescent="0.2"/>
    <row r="8559" s="127" customFormat="1" x14ac:dyDescent="0.2"/>
    <row r="8560" s="127" customFormat="1" x14ac:dyDescent="0.2"/>
    <row r="8561" s="127" customFormat="1" x14ac:dyDescent="0.2"/>
    <row r="8562" s="127" customFormat="1" x14ac:dyDescent="0.2"/>
    <row r="8563" s="127" customFormat="1" x14ac:dyDescent="0.2"/>
    <row r="8564" s="127" customFormat="1" x14ac:dyDescent="0.2"/>
    <row r="8565" s="127" customFormat="1" x14ac:dyDescent="0.2"/>
    <row r="8566" s="127" customFormat="1" x14ac:dyDescent="0.2"/>
    <row r="8567" s="127" customFormat="1" x14ac:dyDescent="0.2"/>
    <row r="8568" s="127" customFormat="1" x14ac:dyDescent="0.2"/>
    <row r="8569" s="127" customFormat="1" x14ac:dyDescent="0.2"/>
    <row r="8570" s="127" customFormat="1" x14ac:dyDescent="0.2"/>
    <row r="8571" s="127" customFormat="1" x14ac:dyDescent="0.2"/>
    <row r="8572" s="127" customFormat="1" x14ac:dyDescent="0.2"/>
    <row r="8573" s="127" customFormat="1" x14ac:dyDescent="0.2"/>
    <row r="8574" s="127" customFormat="1" x14ac:dyDescent="0.2"/>
    <row r="8575" s="127" customFormat="1" x14ac:dyDescent="0.2"/>
    <row r="8576" s="127" customFormat="1" x14ac:dyDescent="0.2"/>
    <row r="8577" s="127" customFormat="1" x14ac:dyDescent="0.2"/>
    <row r="8578" s="127" customFormat="1" x14ac:dyDescent="0.2"/>
    <row r="8579" s="127" customFormat="1" x14ac:dyDescent="0.2"/>
    <row r="8580" s="127" customFormat="1" x14ac:dyDescent="0.2"/>
    <row r="8581" s="127" customFormat="1" x14ac:dyDescent="0.2"/>
    <row r="8582" s="127" customFormat="1" x14ac:dyDescent="0.2"/>
    <row r="8583" s="127" customFormat="1" x14ac:dyDescent="0.2"/>
    <row r="8584" s="127" customFormat="1" x14ac:dyDescent="0.2"/>
    <row r="8585" s="127" customFormat="1" x14ac:dyDescent="0.2"/>
    <row r="8586" s="127" customFormat="1" x14ac:dyDescent="0.2"/>
    <row r="8587" s="127" customFormat="1" x14ac:dyDescent="0.2"/>
    <row r="8588" s="127" customFormat="1" x14ac:dyDescent="0.2"/>
    <row r="8589" s="127" customFormat="1" x14ac:dyDescent="0.2"/>
    <row r="8590" s="127" customFormat="1" x14ac:dyDescent="0.2"/>
    <row r="8591" s="127" customFormat="1" x14ac:dyDescent="0.2"/>
    <row r="8592" s="127" customFormat="1" x14ac:dyDescent="0.2"/>
    <row r="8593" s="127" customFormat="1" x14ac:dyDescent="0.2"/>
    <row r="8594" s="127" customFormat="1" x14ac:dyDescent="0.2"/>
    <row r="8595" s="127" customFormat="1" x14ac:dyDescent="0.2"/>
    <row r="8596" s="127" customFormat="1" x14ac:dyDescent="0.2"/>
    <row r="8597" s="127" customFormat="1" x14ac:dyDescent="0.2"/>
    <row r="8598" s="127" customFormat="1" x14ac:dyDescent="0.2"/>
    <row r="8599" s="127" customFormat="1" x14ac:dyDescent="0.2"/>
    <row r="8600" s="127" customFormat="1" x14ac:dyDescent="0.2"/>
    <row r="8601" s="127" customFormat="1" x14ac:dyDescent="0.2"/>
    <row r="8602" s="127" customFormat="1" x14ac:dyDescent="0.2"/>
    <row r="8603" s="127" customFormat="1" x14ac:dyDescent="0.2"/>
    <row r="8604" s="127" customFormat="1" x14ac:dyDescent="0.2"/>
    <row r="8605" s="127" customFormat="1" x14ac:dyDescent="0.2"/>
    <row r="8606" s="127" customFormat="1" x14ac:dyDescent="0.2"/>
    <row r="8607" s="127" customFormat="1" x14ac:dyDescent="0.2"/>
    <row r="8608" s="127" customFormat="1" x14ac:dyDescent="0.2"/>
    <row r="8609" s="127" customFormat="1" x14ac:dyDescent="0.2"/>
    <row r="8610" s="127" customFormat="1" x14ac:dyDescent="0.2"/>
    <row r="8611" s="127" customFormat="1" x14ac:dyDescent="0.2"/>
    <row r="8612" s="127" customFormat="1" x14ac:dyDescent="0.2"/>
    <row r="8613" s="127" customFormat="1" x14ac:dyDescent="0.2"/>
    <row r="8614" s="127" customFormat="1" x14ac:dyDescent="0.2"/>
    <row r="8615" s="127" customFormat="1" x14ac:dyDescent="0.2"/>
    <row r="8616" s="127" customFormat="1" x14ac:dyDescent="0.2"/>
    <row r="8617" s="127" customFormat="1" x14ac:dyDescent="0.2"/>
    <row r="8618" s="127" customFormat="1" x14ac:dyDescent="0.2"/>
    <row r="8619" s="127" customFormat="1" x14ac:dyDescent="0.2"/>
    <row r="8620" s="127" customFormat="1" x14ac:dyDescent="0.2"/>
    <row r="8621" s="127" customFormat="1" x14ac:dyDescent="0.2"/>
    <row r="8622" s="127" customFormat="1" x14ac:dyDescent="0.2"/>
    <row r="8623" s="127" customFormat="1" x14ac:dyDescent="0.2"/>
    <row r="8624" s="127" customFormat="1" x14ac:dyDescent="0.2"/>
    <row r="8625" s="127" customFormat="1" x14ac:dyDescent="0.2"/>
    <row r="8626" s="127" customFormat="1" x14ac:dyDescent="0.2"/>
    <row r="8627" s="127" customFormat="1" x14ac:dyDescent="0.2"/>
    <row r="8628" s="127" customFormat="1" x14ac:dyDescent="0.2"/>
    <row r="8629" s="127" customFormat="1" x14ac:dyDescent="0.2"/>
    <row r="8630" s="127" customFormat="1" x14ac:dyDescent="0.2"/>
    <row r="8631" s="127" customFormat="1" x14ac:dyDescent="0.2"/>
    <row r="8632" s="127" customFormat="1" x14ac:dyDescent="0.2"/>
    <row r="8633" s="127" customFormat="1" x14ac:dyDescent="0.2"/>
    <row r="8634" s="127" customFormat="1" x14ac:dyDescent="0.2"/>
    <row r="8635" s="127" customFormat="1" x14ac:dyDescent="0.2"/>
    <row r="8636" s="127" customFormat="1" x14ac:dyDescent="0.2"/>
    <row r="8637" s="127" customFormat="1" x14ac:dyDescent="0.2"/>
    <row r="8638" s="127" customFormat="1" x14ac:dyDescent="0.2"/>
    <row r="8639" s="127" customFormat="1" x14ac:dyDescent="0.2"/>
    <row r="8640" s="127" customFormat="1" x14ac:dyDescent="0.2"/>
    <row r="8641" s="127" customFormat="1" x14ac:dyDescent="0.2"/>
    <row r="8642" s="127" customFormat="1" x14ac:dyDescent="0.2"/>
    <row r="8643" s="127" customFormat="1" x14ac:dyDescent="0.2"/>
    <row r="8644" s="127" customFormat="1" x14ac:dyDescent="0.2"/>
    <row r="8645" s="127" customFormat="1" x14ac:dyDescent="0.2"/>
    <row r="8646" s="127" customFormat="1" x14ac:dyDescent="0.2"/>
    <row r="8647" s="127" customFormat="1" x14ac:dyDescent="0.2"/>
    <row r="8648" s="127" customFormat="1" x14ac:dyDescent="0.2"/>
    <row r="8649" s="127" customFormat="1" x14ac:dyDescent="0.2"/>
    <row r="8650" s="127" customFormat="1" x14ac:dyDescent="0.2"/>
    <row r="8651" s="127" customFormat="1" x14ac:dyDescent="0.2"/>
    <row r="8652" s="127" customFormat="1" x14ac:dyDescent="0.2"/>
    <row r="8653" s="127" customFormat="1" x14ac:dyDescent="0.2"/>
    <row r="8654" s="127" customFormat="1" x14ac:dyDescent="0.2"/>
    <row r="8655" s="127" customFormat="1" x14ac:dyDescent="0.2"/>
    <row r="8656" s="127" customFormat="1" x14ac:dyDescent="0.2"/>
    <row r="8657" s="127" customFormat="1" x14ac:dyDescent="0.2"/>
    <row r="8658" s="127" customFormat="1" x14ac:dyDescent="0.2"/>
    <row r="8659" s="127" customFormat="1" x14ac:dyDescent="0.2"/>
    <row r="8660" s="127" customFormat="1" x14ac:dyDescent="0.2"/>
    <row r="8661" s="127" customFormat="1" x14ac:dyDescent="0.2"/>
    <row r="8662" s="127" customFormat="1" x14ac:dyDescent="0.2"/>
    <row r="8663" s="127" customFormat="1" x14ac:dyDescent="0.2"/>
    <row r="8664" s="127" customFormat="1" x14ac:dyDescent="0.2"/>
    <row r="8665" s="127" customFormat="1" x14ac:dyDescent="0.2"/>
    <row r="8666" s="127" customFormat="1" x14ac:dyDescent="0.2"/>
    <row r="8667" s="127" customFormat="1" x14ac:dyDescent="0.2"/>
    <row r="8668" s="127" customFormat="1" x14ac:dyDescent="0.2"/>
    <row r="8669" s="127" customFormat="1" x14ac:dyDescent="0.2"/>
    <row r="8670" s="127" customFormat="1" x14ac:dyDescent="0.2"/>
    <row r="8671" s="127" customFormat="1" x14ac:dyDescent="0.2"/>
    <row r="8672" s="127" customFormat="1" x14ac:dyDescent="0.2"/>
    <row r="8673" s="127" customFormat="1" x14ac:dyDescent="0.2"/>
    <row r="8674" s="127" customFormat="1" x14ac:dyDescent="0.2"/>
    <row r="8675" s="127" customFormat="1" x14ac:dyDescent="0.2"/>
    <row r="8676" s="127" customFormat="1" x14ac:dyDescent="0.2"/>
    <row r="8677" s="127" customFormat="1" x14ac:dyDescent="0.2"/>
    <row r="8678" s="127" customFormat="1" x14ac:dyDescent="0.2"/>
    <row r="8679" s="127" customFormat="1" x14ac:dyDescent="0.2"/>
    <row r="8680" s="127" customFormat="1" x14ac:dyDescent="0.2"/>
    <row r="8681" s="127" customFormat="1" x14ac:dyDescent="0.2"/>
    <row r="8682" s="127" customFormat="1" x14ac:dyDescent="0.2"/>
    <row r="8683" s="127" customFormat="1" x14ac:dyDescent="0.2"/>
    <row r="8684" s="127" customFormat="1" x14ac:dyDescent="0.2"/>
    <row r="8685" s="127" customFormat="1" x14ac:dyDescent="0.2"/>
    <row r="8686" s="127" customFormat="1" x14ac:dyDescent="0.2"/>
    <row r="8687" s="127" customFormat="1" x14ac:dyDescent="0.2"/>
    <row r="8688" s="127" customFormat="1" x14ac:dyDescent="0.2"/>
    <row r="8689" s="127" customFormat="1" x14ac:dyDescent="0.2"/>
    <row r="8690" s="127" customFormat="1" x14ac:dyDescent="0.2"/>
    <row r="8691" s="127" customFormat="1" x14ac:dyDescent="0.2"/>
    <row r="8692" s="127" customFormat="1" x14ac:dyDescent="0.2"/>
    <row r="8693" s="127" customFormat="1" x14ac:dyDescent="0.2"/>
    <row r="8694" s="127" customFormat="1" x14ac:dyDescent="0.2"/>
    <row r="8695" s="127" customFormat="1" x14ac:dyDescent="0.2"/>
    <row r="8696" s="127" customFormat="1" x14ac:dyDescent="0.2"/>
    <row r="8697" s="127" customFormat="1" x14ac:dyDescent="0.2"/>
    <row r="8698" s="127" customFormat="1" x14ac:dyDescent="0.2"/>
    <row r="8699" s="127" customFormat="1" x14ac:dyDescent="0.2"/>
    <row r="8700" s="127" customFormat="1" x14ac:dyDescent="0.2"/>
    <row r="8701" s="127" customFormat="1" x14ac:dyDescent="0.2"/>
    <row r="8702" s="127" customFormat="1" x14ac:dyDescent="0.2"/>
    <row r="8703" s="127" customFormat="1" x14ac:dyDescent="0.2"/>
    <row r="8704" s="127" customFormat="1" x14ac:dyDescent="0.2"/>
    <row r="8705" s="127" customFormat="1" x14ac:dyDescent="0.2"/>
    <row r="8706" s="127" customFormat="1" x14ac:dyDescent="0.2"/>
    <row r="8707" s="127" customFormat="1" x14ac:dyDescent="0.2"/>
    <row r="8708" s="127" customFormat="1" x14ac:dyDescent="0.2"/>
    <row r="8709" s="127" customFormat="1" x14ac:dyDescent="0.2"/>
    <row r="8710" s="127" customFormat="1" x14ac:dyDescent="0.2"/>
    <row r="8711" s="127" customFormat="1" x14ac:dyDescent="0.2"/>
    <row r="8712" s="127" customFormat="1" x14ac:dyDescent="0.2"/>
    <row r="8713" s="127" customFormat="1" x14ac:dyDescent="0.2"/>
    <row r="8714" s="127" customFormat="1" x14ac:dyDescent="0.2"/>
    <row r="8715" s="127" customFormat="1" x14ac:dyDescent="0.2"/>
    <row r="8716" s="127" customFormat="1" x14ac:dyDescent="0.2"/>
    <row r="8717" s="127" customFormat="1" x14ac:dyDescent="0.2"/>
    <row r="8718" s="127" customFormat="1" x14ac:dyDescent="0.2"/>
    <row r="8719" s="127" customFormat="1" x14ac:dyDescent="0.2"/>
    <row r="8720" s="127" customFormat="1" x14ac:dyDescent="0.2"/>
    <row r="8721" s="127" customFormat="1" x14ac:dyDescent="0.2"/>
    <row r="8722" s="127" customFormat="1" x14ac:dyDescent="0.2"/>
    <row r="8723" s="127" customFormat="1" x14ac:dyDescent="0.2"/>
    <row r="8724" s="127" customFormat="1" x14ac:dyDescent="0.2"/>
    <row r="8725" s="127" customFormat="1" x14ac:dyDescent="0.2"/>
    <row r="8726" s="127" customFormat="1" x14ac:dyDescent="0.2"/>
    <row r="8727" s="127" customFormat="1" x14ac:dyDescent="0.2"/>
    <row r="8728" s="127" customFormat="1" x14ac:dyDescent="0.2"/>
    <row r="8729" s="127" customFormat="1" x14ac:dyDescent="0.2"/>
    <row r="8730" s="127" customFormat="1" x14ac:dyDescent="0.2"/>
    <row r="8731" s="127" customFormat="1" x14ac:dyDescent="0.2"/>
    <row r="8732" s="127" customFormat="1" x14ac:dyDescent="0.2"/>
    <row r="8733" s="127" customFormat="1" x14ac:dyDescent="0.2"/>
    <row r="8734" s="127" customFormat="1" x14ac:dyDescent="0.2"/>
    <row r="8735" s="127" customFormat="1" x14ac:dyDescent="0.2"/>
    <row r="8736" s="127" customFormat="1" x14ac:dyDescent="0.2"/>
    <row r="8737" s="127" customFormat="1" x14ac:dyDescent="0.2"/>
    <row r="8738" s="127" customFormat="1" x14ac:dyDescent="0.2"/>
    <row r="8739" s="127" customFormat="1" x14ac:dyDescent="0.2"/>
    <row r="8740" s="127" customFormat="1" x14ac:dyDescent="0.2"/>
    <row r="8741" s="127" customFormat="1" x14ac:dyDescent="0.2"/>
    <row r="8742" s="127" customFormat="1" x14ac:dyDescent="0.2"/>
    <row r="8743" s="127" customFormat="1" x14ac:dyDescent="0.2"/>
    <row r="8744" s="127" customFormat="1" x14ac:dyDescent="0.2"/>
    <row r="8745" s="127" customFormat="1" x14ac:dyDescent="0.2"/>
    <row r="8746" s="127" customFormat="1" x14ac:dyDescent="0.2"/>
    <row r="8747" s="127" customFormat="1" x14ac:dyDescent="0.2"/>
    <row r="8748" s="127" customFormat="1" x14ac:dyDescent="0.2"/>
    <row r="8749" s="127" customFormat="1" x14ac:dyDescent="0.2"/>
    <row r="8750" s="127" customFormat="1" x14ac:dyDescent="0.2"/>
    <row r="8751" s="127" customFormat="1" x14ac:dyDescent="0.2"/>
    <row r="8752" s="127" customFormat="1" x14ac:dyDescent="0.2"/>
    <row r="8753" s="127" customFormat="1" x14ac:dyDescent="0.2"/>
    <row r="8754" s="127" customFormat="1" x14ac:dyDescent="0.2"/>
    <row r="8755" s="127" customFormat="1" x14ac:dyDescent="0.2"/>
    <row r="8756" s="127" customFormat="1" x14ac:dyDescent="0.2"/>
    <row r="8757" s="127" customFormat="1" x14ac:dyDescent="0.2"/>
    <row r="8758" s="127" customFormat="1" x14ac:dyDescent="0.2"/>
    <row r="8759" s="127" customFormat="1" x14ac:dyDescent="0.2"/>
    <row r="8760" s="127" customFormat="1" x14ac:dyDescent="0.2"/>
    <row r="8761" s="127" customFormat="1" x14ac:dyDescent="0.2"/>
    <row r="8762" s="127" customFormat="1" x14ac:dyDescent="0.2"/>
    <row r="8763" s="127" customFormat="1" x14ac:dyDescent="0.2"/>
    <row r="8764" s="127" customFormat="1" x14ac:dyDescent="0.2"/>
    <row r="8765" s="127" customFormat="1" x14ac:dyDescent="0.2"/>
    <row r="8766" s="127" customFormat="1" x14ac:dyDescent="0.2"/>
    <row r="8767" s="127" customFormat="1" x14ac:dyDescent="0.2"/>
    <row r="8768" s="127" customFormat="1" x14ac:dyDescent="0.2"/>
    <row r="8769" s="127" customFormat="1" x14ac:dyDescent="0.2"/>
    <row r="8770" s="127" customFormat="1" x14ac:dyDescent="0.2"/>
    <row r="8771" s="127" customFormat="1" x14ac:dyDescent="0.2"/>
    <row r="8772" s="127" customFormat="1" x14ac:dyDescent="0.2"/>
    <row r="8773" s="127" customFormat="1" x14ac:dyDescent="0.2"/>
    <row r="8774" s="127" customFormat="1" x14ac:dyDescent="0.2"/>
    <row r="8775" s="127" customFormat="1" x14ac:dyDescent="0.2"/>
    <row r="8776" s="127" customFormat="1" x14ac:dyDescent="0.2"/>
    <row r="8777" s="127" customFormat="1" x14ac:dyDescent="0.2"/>
    <row r="8778" s="127" customFormat="1" x14ac:dyDescent="0.2"/>
    <row r="8779" s="127" customFormat="1" x14ac:dyDescent="0.2"/>
    <row r="8780" s="127" customFormat="1" x14ac:dyDescent="0.2"/>
    <row r="8781" s="127" customFormat="1" x14ac:dyDescent="0.2"/>
    <row r="8782" s="127" customFormat="1" x14ac:dyDescent="0.2"/>
    <row r="8783" s="127" customFormat="1" x14ac:dyDescent="0.2"/>
    <row r="8784" s="127" customFormat="1" x14ac:dyDescent="0.2"/>
    <row r="8785" s="127" customFormat="1" x14ac:dyDescent="0.2"/>
    <row r="8786" s="127" customFormat="1" x14ac:dyDescent="0.2"/>
    <row r="8787" s="127" customFormat="1" x14ac:dyDescent="0.2"/>
    <row r="8788" s="127" customFormat="1" x14ac:dyDescent="0.2"/>
    <row r="8789" s="127" customFormat="1" x14ac:dyDescent="0.2"/>
    <row r="8790" s="127" customFormat="1" x14ac:dyDescent="0.2"/>
    <row r="8791" s="127" customFormat="1" x14ac:dyDescent="0.2"/>
    <row r="8792" s="127" customFormat="1" x14ac:dyDescent="0.2"/>
    <row r="8793" s="127" customFormat="1" x14ac:dyDescent="0.2"/>
    <row r="8794" s="127" customFormat="1" x14ac:dyDescent="0.2"/>
    <row r="8795" s="127" customFormat="1" x14ac:dyDescent="0.2"/>
    <row r="8796" s="127" customFormat="1" x14ac:dyDescent="0.2"/>
    <row r="8797" s="127" customFormat="1" x14ac:dyDescent="0.2"/>
    <row r="8798" s="127" customFormat="1" x14ac:dyDescent="0.2"/>
    <row r="8799" s="127" customFormat="1" x14ac:dyDescent="0.2"/>
    <row r="8800" s="127" customFormat="1" x14ac:dyDescent="0.2"/>
    <row r="8801" s="127" customFormat="1" x14ac:dyDescent="0.2"/>
    <row r="8802" s="127" customFormat="1" x14ac:dyDescent="0.2"/>
    <row r="8803" s="127" customFormat="1" x14ac:dyDescent="0.2"/>
    <row r="8804" s="127" customFormat="1" x14ac:dyDescent="0.2"/>
    <row r="8805" s="127" customFormat="1" x14ac:dyDescent="0.2"/>
    <row r="8806" s="127" customFormat="1" x14ac:dyDescent="0.2"/>
    <row r="8807" s="127" customFormat="1" x14ac:dyDescent="0.2"/>
    <row r="8808" s="127" customFormat="1" x14ac:dyDescent="0.2"/>
    <row r="8809" s="127" customFormat="1" x14ac:dyDescent="0.2"/>
    <row r="8810" s="127" customFormat="1" x14ac:dyDescent="0.2"/>
    <row r="8811" s="127" customFormat="1" x14ac:dyDescent="0.2"/>
    <row r="8812" s="127" customFormat="1" x14ac:dyDescent="0.2"/>
    <row r="8813" s="127" customFormat="1" x14ac:dyDescent="0.2"/>
    <row r="8814" s="127" customFormat="1" x14ac:dyDescent="0.2"/>
    <row r="8815" s="127" customFormat="1" x14ac:dyDescent="0.2"/>
    <row r="8816" s="127" customFormat="1" x14ac:dyDescent="0.2"/>
    <row r="8817" s="127" customFormat="1" x14ac:dyDescent="0.2"/>
    <row r="8818" s="127" customFormat="1" x14ac:dyDescent="0.2"/>
    <row r="8819" s="127" customFormat="1" x14ac:dyDescent="0.2"/>
    <row r="8820" s="127" customFormat="1" x14ac:dyDescent="0.2"/>
    <row r="8821" s="127" customFormat="1" x14ac:dyDescent="0.2"/>
    <row r="8822" s="127" customFormat="1" x14ac:dyDescent="0.2"/>
    <row r="8823" s="127" customFormat="1" x14ac:dyDescent="0.2"/>
    <row r="8824" s="127" customFormat="1" x14ac:dyDescent="0.2"/>
    <row r="8825" s="127" customFormat="1" x14ac:dyDescent="0.2"/>
    <row r="8826" s="127" customFormat="1" x14ac:dyDescent="0.2"/>
    <row r="8827" s="127" customFormat="1" x14ac:dyDescent="0.2"/>
    <row r="8828" s="127" customFormat="1" x14ac:dyDescent="0.2"/>
    <row r="8829" s="127" customFormat="1" x14ac:dyDescent="0.2"/>
    <row r="8830" s="127" customFormat="1" x14ac:dyDescent="0.2"/>
    <row r="8831" s="127" customFormat="1" x14ac:dyDescent="0.2"/>
    <row r="8832" s="127" customFormat="1" x14ac:dyDescent="0.2"/>
    <row r="8833" s="127" customFormat="1" x14ac:dyDescent="0.2"/>
    <row r="8834" s="127" customFormat="1" x14ac:dyDescent="0.2"/>
    <row r="8835" s="127" customFormat="1" x14ac:dyDescent="0.2"/>
    <row r="8836" s="127" customFormat="1" x14ac:dyDescent="0.2"/>
    <row r="8837" s="127" customFormat="1" x14ac:dyDescent="0.2"/>
    <row r="8838" s="127" customFormat="1" x14ac:dyDescent="0.2"/>
    <row r="8839" s="127" customFormat="1" x14ac:dyDescent="0.2"/>
    <row r="8840" s="127" customFormat="1" x14ac:dyDescent="0.2"/>
    <row r="8841" s="127" customFormat="1" x14ac:dyDescent="0.2"/>
    <row r="8842" s="127" customFormat="1" x14ac:dyDescent="0.2"/>
    <row r="8843" s="127" customFormat="1" x14ac:dyDescent="0.2"/>
    <row r="8844" s="127" customFormat="1" x14ac:dyDescent="0.2"/>
    <row r="8845" s="127" customFormat="1" x14ac:dyDescent="0.2"/>
    <row r="8846" s="127" customFormat="1" x14ac:dyDescent="0.2"/>
    <row r="8847" s="127" customFormat="1" x14ac:dyDescent="0.2"/>
    <row r="8848" s="127" customFormat="1" x14ac:dyDescent="0.2"/>
    <row r="8849" s="127" customFormat="1" x14ac:dyDescent="0.2"/>
    <row r="8850" s="127" customFormat="1" x14ac:dyDescent="0.2"/>
    <row r="8851" s="127" customFormat="1" x14ac:dyDescent="0.2"/>
    <row r="8852" s="127" customFormat="1" x14ac:dyDescent="0.2"/>
    <row r="8853" s="127" customFormat="1" x14ac:dyDescent="0.2"/>
    <row r="8854" s="127" customFormat="1" x14ac:dyDescent="0.2"/>
    <row r="8855" s="127" customFormat="1" x14ac:dyDescent="0.2"/>
    <row r="8856" s="127" customFormat="1" x14ac:dyDescent="0.2"/>
    <row r="8857" s="127" customFormat="1" x14ac:dyDescent="0.2"/>
    <row r="8858" s="127" customFormat="1" x14ac:dyDescent="0.2"/>
    <row r="8859" s="127" customFormat="1" x14ac:dyDescent="0.2"/>
    <row r="8860" s="127" customFormat="1" x14ac:dyDescent="0.2"/>
    <row r="8861" s="127" customFormat="1" x14ac:dyDescent="0.2"/>
    <row r="8862" s="127" customFormat="1" x14ac:dyDescent="0.2"/>
    <row r="8863" s="127" customFormat="1" x14ac:dyDescent="0.2"/>
    <row r="8864" s="127" customFormat="1" x14ac:dyDescent="0.2"/>
    <row r="8865" s="127" customFormat="1" x14ac:dyDescent="0.2"/>
    <row r="8866" s="127" customFormat="1" x14ac:dyDescent="0.2"/>
    <row r="8867" s="127" customFormat="1" x14ac:dyDescent="0.2"/>
    <row r="8868" s="127" customFormat="1" x14ac:dyDescent="0.2"/>
    <row r="8869" s="127" customFormat="1" x14ac:dyDescent="0.2"/>
    <row r="8870" s="127" customFormat="1" x14ac:dyDescent="0.2"/>
    <row r="8871" s="127" customFormat="1" x14ac:dyDescent="0.2"/>
    <row r="8872" s="127" customFormat="1" x14ac:dyDescent="0.2"/>
    <row r="8873" s="127" customFormat="1" x14ac:dyDescent="0.2"/>
    <row r="8874" s="127" customFormat="1" x14ac:dyDescent="0.2"/>
    <row r="8875" s="127" customFormat="1" x14ac:dyDescent="0.2"/>
    <row r="8876" s="127" customFormat="1" x14ac:dyDescent="0.2"/>
    <row r="8877" s="127" customFormat="1" x14ac:dyDescent="0.2"/>
    <row r="8878" s="127" customFormat="1" x14ac:dyDescent="0.2"/>
    <row r="8879" s="127" customFormat="1" x14ac:dyDescent="0.2"/>
    <row r="8880" s="127" customFormat="1" x14ac:dyDescent="0.2"/>
    <row r="8881" s="127" customFormat="1" x14ac:dyDescent="0.2"/>
    <row r="8882" s="127" customFormat="1" x14ac:dyDescent="0.2"/>
    <row r="8883" s="127" customFormat="1" x14ac:dyDescent="0.2"/>
    <row r="8884" s="127" customFormat="1" x14ac:dyDescent="0.2"/>
    <row r="8885" s="127" customFormat="1" x14ac:dyDescent="0.2"/>
    <row r="8886" s="127" customFormat="1" x14ac:dyDescent="0.2"/>
    <row r="8887" s="127" customFormat="1" x14ac:dyDescent="0.2"/>
    <row r="8888" s="127" customFormat="1" x14ac:dyDescent="0.2"/>
    <row r="8889" s="127" customFormat="1" x14ac:dyDescent="0.2"/>
    <row r="8890" s="127" customFormat="1" x14ac:dyDescent="0.2"/>
    <row r="8891" s="127" customFormat="1" x14ac:dyDescent="0.2"/>
    <row r="8892" s="127" customFormat="1" x14ac:dyDescent="0.2"/>
    <row r="8893" s="127" customFormat="1" x14ac:dyDescent="0.2"/>
    <row r="8894" s="127" customFormat="1" x14ac:dyDescent="0.2"/>
    <row r="8895" s="127" customFormat="1" x14ac:dyDescent="0.2"/>
    <row r="8896" s="127" customFormat="1" x14ac:dyDescent="0.2"/>
    <row r="8897" s="127" customFormat="1" x14ac:dyDescent="0.2"/>
    <row r="8898" s="127" customFormat="1" x14ac:dyDescent="0.2"/>
    <row r="8899" s="127" customFormat="1" x14ac:dyDescent="0.2"/>
    <row r="8900" s="127" customFormat="1" x14ac:dyDescent="0.2"/>
    <row r="8901" s="127" customFormat="1" x14ac:dyDescent="0.2"/>
    <row r="8902" s="127" customFormat="1" x14ac:dyDescent="0.2"/>
    <row r="8903" s="127" customFormat="1" x14ac:dyDescent="0.2"/>
    <row r="8904" s="127" customFormat="1" x14ac:dyDescent="0.2"/>
    <row r="8905" s="127" customFormat="1" x14ac:dyDescent="0.2"/>
    <row r="8906" s="127" customFormat="1" x14ac:dyDescent="0.2"/>
    <row r="8907" s="127" customFormat="1" x14ac:dyDescent="0.2"/>
    <row r="8908" s="127" customFormat="1" x14ac:dyDescent="0.2"/>
    <row r="8909" s="127" customFormat="1" x14ac:dyDescent="0.2"/>
    <row r="8910" s="127" customFormat="1" x14ac:dyDescent="0.2"/>
    <row r="8911" s="127" customFormat="1" x14ac:dyDescent="0.2"/>
    <row r="8912" s="127" customFormat="1" x14ac:dyDescent="0.2"/>
    <row r="8913" s="127" customFormat="1" x14ac:dyDescent="0.2"/>
    <row r="8914" s="127" customFormat="1" x14ac:dyDescent="0.2"/>
    <row r="8915" s="127" customFormat="1" x14ac:dyDescent="0.2"/>
    <row r="8916" s="127" customFormat="1" x14ac:dyDescent="0.2"/>
    <row r="8917" s="127" customFormat="1" x14ac:dyDescent="0.2"/>
    <row r="8918" s="127" customFormat="1" x14ac:dyDescent="0.2"/>
    <row r="8919" s="127" customFormat="1" x14ac:dyDescent="0.2"/>
    <row r="8920" s="127" customFormat="1" x14ac:dyDescent="0.2"/>
    <row r="8921" s="127" customFormat="1" x14ac:dyDescent="0.2"/>
    <row r="8922" s="127" customFormat="1" x14ac:dyDescent="0.2"/>
    <row r="8923" s="127" customFormat="1" x14ac:dyDescent="0.2"/>
    <row r="8924" s="127" customFormat="1" x14ac:dyDescent="0.2"/>
    <row r="8925" s="127" customFormat="1" x14ac:dyDescent="0.2"/>
    <row r="8926" s="127" customFormat="1" x14ac:dyDescent="0.2"/>
    <row r="8927" s="127" customFormat="1" x14ac:dyDescent="0.2"/>
    <row r="8928" s="127" customFormat="1" x14ac:dyDescent="0.2"/>
    <row r="8929" s="127" customFormat="1" x14ac:dyDescent="0.2"/>
    <row r="8930" s="127" customFormat="1" x14ac:dyDescent="0.2"/>
    <row r="8931" s="127" customFormat="1" x14ac:dyDescent="0.2"/>
    <row r="8932" s="127" customFormat="1" x14ac:dyDescent="0.2"/>
    <row r="8933" s="127" customFormat="1" x14ac:dyDescent="0.2"/>
    <row r="8934" s="127" customFormat="1" x14ac:dyDescent="0.2"/>
    <row r="8935" s="127" customFormat="1" x14ac:dyDescent="0.2"/>
    <row r="8936" s="127" customFormat="1" x14ac:dyDescent="0.2"/>
    <row r="8937" s="127" customFormat="1" x14ac:dyDescent="0.2"/>
    <row r="8938" s="127" customFormat="1" x14ac:dyDescent="0.2"/>
    <row r="8939" s="127" customFormat="1" x14ac:dyDescent="0.2"/>
    <row r="8940" s="127" customFormat="1" x14ac:dyDescent="0.2"/>
    <row r="8941" s="127" customFormat="1" x14ac:dyDescent="0.2"/>
    <row r="8942" s="127" customFormat="1" x14ac:dyDescent="0.2"/>
    <row r="8943" s="127" customFormat="1" x14ac:dyDescent="0.2"/>
    <row r="8944" s="127" customFormat="1" x14ac:dyDescent="0.2"/>
    <row r="8945" s="127" customFormat="1" x14ac:dyDescent="0.2"/>
    <row r="8946" s="127" customFormat="1" x14ac:dyDescent="0.2"/>
    <row r="8947" s="127" customFormat="1" x14ac:dyDescent="0.2"/>
    <row r="8948" s="127" customFormat="1" x14ac:dyDescent="0.2"/>
    <row r="8949" s="127" customFormat="1" x14ac:dyDescent="0.2"/>
    <row r="8950" s="127" customFormat="1" x14ac:dyDescent="0.2"/>
    <row r="8951" s="127" customFormat="1" x14ac:dyDescent="0.2"/>
    <row r="8952" s="127" customFormat="1" x14ac:dyDescent="0.2"/>
    <row r="8953" s="127" customFormat="1" x14ac:dyDescent="0.2"/>
    <row r="8954" s="127" customFormat="1" x14ac:dyDescent="0.2"/>
    <row r="8955" s="127" customFormat="1" x14ac:dyDescent="0.2"/>
    <row r="8956" s="127" customFormat="1" x14ac:dyDescent="0.2"/>
    <row r="8957" s="127" customFormat="1" x14ac:dyDescent="0.2"/>
    <row r="8958" s="127" customFormat="1" x14ac:dyDescent="0.2"/>
    <row r="8959" s="127" customFormat="1" x14ac:dyDescent="0.2"/>
    <row r="8960" s="127" customFormat="1" x14ac:dyDescent="0.2"/>
    <row r="8961" s="127" customFormat="1" x14ac:dyDescent="0.2"/>
    <row r="8962" s="127" customFormat="1" x14ac:dyDescent="0.2"/>
    <row r="8963" s="127" customFormat="1" x14ac:dyDescent="0.2"/>
    <row r="8964" s="127" customFormat="1" x14ac:dyDescent="0.2"/>
    <row r="8965" s="127" customFormat="1" x14ac:dyDescent="0.2"/>
    <row r="8966" s="127" customFormat="1" x14ac:dyDescent="0.2"/>
    <row r="8967" s="127" customFormat="1" x14ac:dyDescent="0.2"/>
    <row r="8968" s="127" customFormat="1" x14ac:dyDescent="0.2"/>
    <row r="8969" s="127" customFormat="1" x14ac:dyDescent="0.2"/>
    <row r="8970" s="127" customFormat="1" x14ac:dyDescent="0.2"/>
    <row r="8971" s="127" customFormat="1" x14ac:dyDescent="0.2"/>
    <row r="8972" s="127" customFormat="1" x14ac:dyDescent="0.2"/>
    <row r="8973" s="127" customFormat="1" x14ac:dyDescent="0.2"/>
    <row r="8974" s="127" customFormat="1" x14ac:dyDescent="0.2"/>
    <row r="8975" s="127" customFormat="1" x14ac:dyDescent="0.2"/>
    <row r="8976" s="127" customFormat="1" x14ac:dyDescent="0.2"/>
    <row r="8977" s="127" customFormat="1" x14ac:dyDescent="0.2"/>
    <row r="8978" s="127" customFormat="1" x14ac:dyDescent="0.2"/>
    <row r="8979" s="127" customFormat="1" x14ac:dyDescent="0.2"/>
    <row r="8980" s="127" customFormat="1" x14ac:dyDescent="0.2"/>
    <row r="8981" s="127" customFormat="1" x14ac:dyDescent="0.2"/>
    <row r="8982" s="127" customFormat="1" x14ac:dyDescent="0.2"/>
    <row r="8983" s="127" customFormat="1" x14ac:dyDescent="0.2"/>
    <row r="8984" s="127" customFormat="1" x14ac:dyDescent="0.2"/>
    <row r="8985" s="127" customFormat="1" x14ac:dyDescent="0.2"/>
    <row r="8986" s="127" customFormat="1" x14ac:dyDescent="0.2"/>
    <row r="8987" s="127" customFormat="1" x14ac:dyDescent="0.2"/>
    <row r="8988" s="127" customFormat="1" x14ac:dyDescent="0.2"/>
    <row r="8989" s="127" customFormat="1" x14ac:dyDescent="0.2"/>
    <row r="8990" s="127" customFormat="1" x14ac:dyDescent="0.2"/>
    <row r="8991" s="127" customFormat="1" x14ac:dyDescent="0.2"/>
    <row r="8992" s="127" customFormat="1" x14ac:dyDescent="0.2"/>
    <row r="8993" s="127" customFormat="1" x14ac:dyDescent="0.2"/>
    <row r="8994" s="127" customFormat="1" x14ac:dyDescent="0.2"/>
    <row r="8995" s="127" customFormat="1" x14ac:dyDescent="0.2"/>
    <row r="8996" s="127" customFormat="1" x14ac:dyDescent="0.2"/>
    <row r="8997" s="127" customFormat="1" x14ac:dyDescent="0.2"/>
    <row r="8998" s="127" customFormat="1" x14ac:dyDescent="0.2"/>
    <row r="8999" s="127" customFormat="1" x14ac:dyDescent="0.2"/>
    <row r="9000" s="127" customFormat="1" x14ac:dyDescent="0.2"/>
    <row r="9001" s="127" customFormat="1" x14ac:dyDescent="0.2"/>
    <row r="9002" s="127" customFormat="1" x14ac:dyDescent="0.2"/>
    <row r="9003" s="127" customFormat="1" x14ac:dyDescent="0.2"/>
    <row r="9004" s="127" customFormat="1" x14ac:dyDescent="0.2"/>
    <row r="9005" s="127" customFormat="1" x14ac:dyDescent="0.2"/>
    <row r="9006" s="127" customFormat="1" x14ac:dyDescent="0.2"/>
    <row r="9007" s="127" customFormat="1" x14ac:dyDescent="0.2"/>
    <row r="9008" s="127" customFormat="1" x14ac:dyDescent="0.2"/>
    <row r="9009" s="127" customFormat="1" x14ac:dyDescent="0.2"/>
    <row r="9010" s="127" customFormat="1" x14ac:dyDescent="0.2"/>
    <row r="9011" s="127" customFormat="1" x14ac:dyDescent="0.2"/>
    <row r="9012" s="127" customFormat="1" x14ac:dyDescent="0.2"/>
    <row r="9013" s="127" customFormat="1" x14ac:dyDescent="0.2"/>
    <row r="9014" s="127" customFormat="1" x14ac:dyDescent="0.2"/>
    <row r="9015" s="127" customFormat="1" x14ac:dyDescent="0.2"/>
    <row r="9016" s="127" customFormat="1" x14ac:dyDescent="0.2"/>
    <row r="9017" s="127" customFormat="1" x14ac:dyDescent="0.2"/>
    <row r="9018" s="127" customFormat="1" x14ac:dyDescent="0.2"/>
    <row r="9019" s="127" customFormat="1" x14ac:dyDescent="0.2"/>
    <row r="9020" s="127" customFormat="1" x14ac:dyDescent="0.2"/>
    <row r="9021" s="127" customFormat="1" x14ac:dyDescent="0.2"/>
    <row r="9022" s="127" customFormat="1" x14ac:dyDescent="0.2"/>
    <row r="9023" s="127" customFormat="1" x14ac:dyDescent="0.2"/>
    <row r="9024" s="127" customFormat="1" x14ac:dyDescent="0.2"/>
    <row r="9025" s="127" customFormat="1" x14ac:dyDescent="0.2"/>
    <row r="9026" s="127" customFormat="1" x14ac:dyDescent="0.2"/>
    <row r="9027" s="127" customFormat="1" x14ac:dyDescent="0.2"/>
    <row r="9028" s="127" customFormat="1" x14ac:dyDescent="0.2"/>
    <row r="9029" s="127" customFormat="1" x14ac:dyDescent="0.2"/>
    <row r="9030" s="127" customFormat="1" x14ac:dyDescent="0.2"/>
    <row r="9031" s="127" customFormat="1" x14ac:dyDescent="0.2"/>
    <row r="9032" s="127" customFormat="1" x14ac:dyDescent="0.2"/>
    <row r="9033" s="127" customFormat="1" x14ac:dyDescent="0.2"/>
    <row r="9034" s="127" customFormat="1" x14ac:dyDescent="0.2"/>
    <row r="9035" s="127" customFormat="1" x14ac:dyDescent="0.2"/>
    <row r="9036" s="127" customFormat="1" x14ac:dyDescent="0.2"/>
    <row r="9037" s="127" customFormat="1" x14ac:dyDescent="0.2"/>
    <row r="9038" s="127" customFormat="1" x14ac:dyDescent="0.2"/>
    <row r="9039" s="127" customFormat="1" x14ac:dyDescent="0.2"/>
    <row r="9040" s="127" customFormat="1" x14ac:dyDescent="0.2"/>
    <row r="9041" s="127" customFormat="1" x14ac:dyDescent="0.2"/>
    <row r="9042" s="127" customFormat="1" x14ac:dyDescent="0.2"/>
    <row r="9043" s="127" customFormat="1" x14ac:dyDescent="0.2"/>
    <row r="9044" s="127" customFormat="1" x14ac:dyDescent="0.2"/>
    <row r="9045" s="127" customFormat="1" x14ac:dyDescent="0.2"/>
    <row r="9046" s="127" customFormat="1" x14ac:dyDescent="0.2"/>
    <row r="9047" s="127" customFormat="1" x14ac:dyDescent="0.2"/>
    <row r="9048" s="127" customFormat="1" x14ac:dyDescent="0.2"/>
    <row r="9049" s="127" customFormat="1" x14ac:dyDescent="0.2"/>
    <row r="9050" s="127" customFormat="1" x14ac:dyDescent="0.2"/>
    <row r="9051" s="127" customFormat="1" x14ac:dyDescent="0.2"/>
    <row r="9052" s="127" customFormat="1" x14ac:dyDescent="0.2"/>
    <row r="9053" s="127" customFormat="1" x14ac:dyDescent="0.2"/>
    <row r="9054" s="127" customFormat="1" x14ac:dyDescent="0.2"/>
    <row r="9055" s="127" customFormat="1" x14ac:dyDescent="0.2"/>
    <row r="9056" s="127" customFormat="1" x14ac:dyDescent="0.2"/>
    <row r="9057" s="127" customFormat="1" x14ac:dyDescent="0.2"/>
    <row r="9058" s="127" customFormat="1" x14ac:dyDescent="0.2"/>
    <row r="9059" s="127" customFormat="1" x14ac:dyDescent="0.2"/>
    <row r="9060" s="127" customFormat="1" x14ac:dyDescent="0.2"/>
    <row r="9061" s="127" customFormat="1" x14ac:dyDescent="0.2"/>
    <row r="9062" s="127" customFormat="1" x14ac:dyDescent="0.2"/>
    <row r="9063" s="127" customFormat="1" x14ac:dyDescent="0.2"/>
    <row r="9064" s="127" customFormat="1" x14ac:dyDescent="0.2"/>
    <row r="9065" s="127" customFormat="1" x14ac:dyDescent="0.2"/>
    <row r="9066" s="127" customFormat="1" x14ac:dyDescent="0.2"/>
    <row r="9067" s="127" customFormat="1" x14ac:dyDescent="0.2"/>
    <row r="9068" s="127" customFormat="1" x14ac:dyDescent="0.2"/>
    <row r="9069" s="127" customFormat="1" x14ac:dyDescent="0.2"/>
    <row r="9070" s="127" customFormat="1" x14ac:dyDescent="0.2"/>
    <row r="9071" s="127" customFormat="1" x14ac:dyDescent="0.2"/>
    <row r="9072" s="127" customFormat="1" x14ac:dyDescent="0.2"/>
    <row r="9073" s="127" customFormat="1" x14ac:dyDescent="0.2"/>
    <row r="9074" s="127" customFormat="1" x14ac:dyDescent="0.2"/>
    <row r="9075" s="127" customFormat="1" x14ac:dyDescent="0.2"/>
    <row r="9076" s="127" customFormat="1" x14ac:dyDescent="0.2"/>
    <row r="9077" s="127" customFormat="1" x14ac:dyDescent="0.2"/>
    <row r="9078" s="127" customFormat="1" x14ac:dyDescent="0.2"/>
    <row r="9079" s="127" customFormat="1" x14ac:dyDescent="0.2"/>
    <row r="9080" s="127" customFormat="1" x14ac:dyDescent="0.2"/>
    <row r="9081" s="127" customFormat="1" x14ac:dyDescent="0.2"/>
    <row r="9082" s="127" customFormat="1" x14ac:dyDescent="0.2"/>
    <row r="9083" s="127" customFormat="1" x14ac:dyDescent="0.2"/>
    <row r="9084" s="127" customFormat="1" x14ac:dyDescent="0.2"/>
    <row r="9085" s="127" customFormat="1" x14ac:dyDescent="0.2"/>
    <row r="9086" s="127" customFormat="1" x14ac:dyDescent="0.2"/>
    <row r="9087" s="127" customFormat="1" x14ac:dyDescent="0.2"/>
    <row r="9088" s="127" customFormat="1" x14ac:dyDescent="0.2"/>
    <row r="9089" s="127" customFormat="1" x14ac:dyDescent="0.2"/>
    <row r="9090" s="127" customFormat="1" x14ac:dyDescent="0.2"/>
    <row r="9091" s="127" customFormat="1" x14ac:dyDescent="0.2"/>
    <row r="9092" s="127" customFormat="1" x14ac:dyDescent="0.2"/>
    <row r="9093" s="127" customFormat="1" x14ac:dyDescent="0.2"/>
    <row r="9094" s="127" customFormat="1" x14ac:dyDescent="0.2"/>
    <row r="9095" s="127" customFormat="1" x14ac:dyDescent="0.2"/>
    <row r="9096" s="127" customFormat="1" x14ac:dyDescent="0.2"/>
    <row r="9097" s="127" customFormat="1" x14ac:dyDescent="0.2"/>
    <row r="9098" s="127" customFormat="1" x14ac:dyDescent="0.2"/>
    <row r="9099" s="127" customFormat="1" x14ac:dyDescent="0.2"/>
    <row r="9100" s="127" customFormat="1" x14ac:dyDescent="0.2"/>
    <row r="9101" s="127" customFormat="1" x14ac:dyDescent="0.2"/>
    <row r="9102" s="127" customFormat="1" x14ac:dyDescent="0.2"/>
    <row r="9103" s="127" customFormat="1" x14ac:dyDescent="0.2"/>
    <row r="9104" s="127" customFormat="1" x14ac:dyDescent="0.2"/>
    <row r="9105" s="127" customFormat="1" x14ac:dyDescent="0.2"/>
    <row r="9106" s="127" customFormat="1" x14ac:dyDescent="0.2"/>
    <row r="9107" s="127" customFormat="1" x14ac:dyDescent="0.2"/>
    <row r="9108" s="127" customFormat="1" x14ac:dyDescent="0.2"/>
    <row r="9109" s="127" customFormat="1" x14ac:dyDescent="0.2"/>
    <row r="9110" s="127" customFormat="1" x14ac:dyDescent="0.2"/>
    <row r="9111" s="127" customFormat="1" x14ac:dyDescent="0.2"/>
    <row r="9112" s="127" customFormat="1" x14ac:dyDescent="0.2"/>
    <row r="9113" s="127" customFormat="1" x14ac:dyDescent="0.2"/>
    <row r="9114" s="127" customFormat="1" x14ac:dyDescent="0.2"/>
    <row r="9115" s="127" customFormat="1" x14ac:dyDescent="0.2"/>
    <row r="9116" s="127" customFormat="1" x14ac:dyDescent="0.2"/>
    <row r="9117" s="127" customFormat="1" x14ac:dyDescent="0.2"/>
    <row r="9118" s="127" customFormat="1" x14ac:dyDescent="0.2"/>
    <row r="9119" s="127" customFormat="1" x14ac:dyDescent="0.2"/>
    <row r="9120" s="127" customFormat="1" x14ac:dyDescent="0.2"/>
    <row r="9121" s="127" customFormat="1" x14ac:dyDescent="0.2"/>
    <row r="9122" s="127" customFormat="1" x14ac:dyDescent="0.2"/>
    <row r="9123" s="127" customFormat="1" x14ac:dyDescent="0.2"/>
    <row r="9124" s="127" customFormat="1" x14ac:dyDescent="0.2"/>
    <row r="9125" s="127" customFormat="1" x14ac:dyDescent="0.2"/>
    <row r="9126" s="127" customFormat="1" x14ac:dyDescent="0.2"/>
    <row r="9127" s="127" customFormat="1" x14ac:dyDescent="0.2"/>
    <row r="9128" s="127" customFormat="1" x14ac:dyDescent="0.2"/>
    <row r="9129" s="127" customFormat="1" x14ac:dyDescent="0.2"/>
    <row r="9130" s="127" customFormat="1" x14ac:dyDescent="0.2"/>
    <row r="9131" s="127" customFormat="1" x14ac:dyDescent="0.2"/>
    <row r="9132" s="127" customFormat="1" x14ac:dyDescent="0.2"/>
    <row r="9133" s="127" customFormat="1" x14ac:dyDescent="0.2"/>
    <row r="9134" s="127" customFormat="1" x14ac:dyDescent="0.2"/>
    <row r="9135" s="127" customFormat="1" x14ac:dyDescent="0.2"/>
    <row r="9136" s="127" customFormat="1" x14ac:dyDescent="0.2"/>
    <row r="9137" s="127" customFormat="1" x14ac:dyDescent="0.2"/>
    <row r="9138" s="127" customFormat="1" x14ac:dyDescent="0.2"/>
    <row r="9139" s="127" customFormat="1" x14ac:dyDescent="0.2"/>
    <row r="9140" s="127" customFormat="1" x14ac:dyDescent="0.2"/>
    <row r="9141" s="127" customFormat="1" x14ac:dyDescent="0.2"/>
    <row r="9142" s="127" customFormat="1" x14ac:dyDescent="0.2"/>
    <row r="9143" s="127" customFormat="1" x14ac:dyDescent="0.2"/>
    <row r="9144" s="127" customFormat="1" x14ac:dyDescent="0.2"/>
    <row r="9145" s="127" customFormat="1" x14ac:dyDescent="0.2"/>
    <row r="9146" s="127" customFormat="1" x14ac:dyDescent="0.2"/>
    <row r="9147" s="127" customFormat="1" x14ac:dyDescent="0.2"/>
    <row r="9148" s="127" customFormat="1" x14ac:dyDescent="0.2"/>
    <row r="9149" s="127" customFormat="1" x14ac:dyDescent="0.2"/>
    <row r="9150" s="127" customFormat="1" x14ac:dyDescent="0.2"/>
    <row r="9151" s="127" customFormat="1" x14ac:dyDescent="0.2"/>
    <row r="9152" s="127" customFormat="1" x14ac:dyDescent="0.2"/>
    <row r="9153" s="127" customFormat="1" x14ac:dyDescent="0.2"/>
    <row r="9154" s="127" customFormat="1" x14ac:dyDescent="0.2"/>
    <row r="9155" s="127" customFormat="1" x14ac:dyDescent="0.2"/>
    <row r="9156" s="127" customFormat="1" x14ac:dyDescent="0.2"/>
    <row r="9157" s="127" customFormat="1" x14ac:dyDescent="0.2"/>
    <row r="9158" s="127" customFormat="1" x14ac:dyDescent="0.2"/>
    <row r="9159" s="127" customFormat="1" x14ac:dyDescent="0.2"/>
    <row r="9160" s="127" customFormat="1" x14ac:dyDescent="0.2"/>
    <row r="9161" s="127" customFormat="1" x14ac:dyDescent="0.2"/>
    <row r="9162" s="127" customFormat="1" x14ac:dyDescent="0.2"/>
    <row r="9163" s="127" customFormat="1" x14ac:dyDescent="0.2"/>
    <row r="9164" s="127" customFormat="1" x14ac:dyDescent="0.2"/>
    <row r="9165" s="127" customFormat="1" x14ac:dyDescent="0.2"/>
    <row r="9166" s="127" customFormat="1" x14ac:dyDescent="0.2"/>
    <row r="9167" s="127" customFormat="1" x14ac:dyDescent="0.2"/>
    <row r="9168" s="127" customFormat="1" x14ac:dyDescent="0.2"/>
    <row r="9169" s="127" customFormat="1" x14ac:dyDescent="0.2"/>
    <row r="9170" s="127" customFormat="1" x14ac:dyDescent="0.2"/>
    <row r="9171" s="127" customFormat="1" x14ac:dyDescent="0.2"/>
    <row r="9172" s="127" customFormat="1" x14ac:dyDescent="0.2"/>
    <row r="9173" s="127" customFormat="1" x14ac:dyDescent="0.2"/>
    <row r="9174" s="127" customFormat="1" x14ac:dyDescent="0.2"/>
    <row r="9175" s="127" customFormat="1" x14ac:dyDescent="0.2"/>
    <row r="9176" s="127" customFormat="1" x14ac:dyDescent="0.2"/>
    <row r="9177" s="127" customFormat="1" x14ac:dyDescent="0.2"/>
    <row r="9178" s="127" customFormat="1" x14ac:dyDescent="0.2"/>
    <row r="9179" s="127" customFormat="1" x14ac:dyDescent="0.2"/>
    <row r="9180" s="127" customFormat="1" x14ac:dyDescent="0.2"/>
    <row r="9181" s="127" customFormat="1" x14ac:dyDescent="0.2"/>
    <row r="9182" s="127" customFormat="1" x14ac:dyDescent="0.2"/>
    <row r="9183" s="127" customFormat="1" x14ac:dyDescent="0.2"/>
    <row r="9184" s="127" customFormat="1" x14ac:dyDescent="0.2"/>
    <row r="9185" s="127" customFormat="1" x14ac:dyDescent="0.2"/>
    <row r="9186" s="127" customFormat="1" x14ac:dyDescent="0.2"/>
    <row r="9187" s="127" customFormat="1" x14ac:dyDescent="0.2"/>
    <row r="9188" s="127" customFormat="1" x14ac:dyDescent="0.2"/>
    <row r="9189" s="127" customFormat="1" x14ac:dyDescent="0.2"/>
    <row r="9190" s="127" customFormat="1" x14ac:dyDescent="0.2"/>
    <row r="9191" s="127" customFormat="1" x14ac:dyDescent="0.2"/>
    <row r="9192" s="127" customFormat="1" x14ac:dyDescent="0.2"/>
    <row r="9193" s="127" customFormat="1" x14ac:dyDescent="0.2"/>
    <row r="9194" s="127" customFormat="1" x14ac:dyDescent="0.2"/>
    <row r="9195" s="127" customFormat="1" x14ac:dyDescent="0.2"/>
    <row r="9196" s="127" customFormat="1" x14ac:dyDescent="0.2"/>
    <row r="9197" s="127" customFormat="1" x14ac:dyDescent="0.2"/>
    <row r="9198" s="127" customFormat="1" x14ac:dyDescent="0.2"/>
    <row r="9199" s="127" customFormat="1" x14ac:dyDescent="0.2"/>
    <row r="9200" s="127" customFormat="1" x14ac:dyDescent="0.2"/>
    <row r="9201" s="127" customFormat="1" x14ac:dyDescent="0.2"/>
    <row r="9202" s="127" customFormat="1" x14ac:dyDescent="0.2"/>
    <row r="9203" s="127" customFormat="1" x14ac:dyDescent="0.2"/>
    <row r="9204" s="127" customFormat="1" x14ac:dyDescent="0.2"/>
    <row r="9205" s="127" customFormat="1" x14ac:dyDescent="0.2"/>
    <row r="9206" s="127" customFormat="1" x14ac:dyDescent="0.2"/>
    <row r="9207" s="127" customFormat="1" x14ac:dyDescent="0.2"/>
    <row r="9208" s="127" customFormat="1" x14ac:dyDescent="0.2"/>
    <row r="9209" s="127" customFormat="1" x14ac:dyDescent="0.2"/>
    <row r="9210" s="127" customFormat="1" x14ac:dyDescent="0.2"/>
    <row r="9211" s="127" customFormat="1" x14ac:dyDescent="0.2"/>
    <row r="9212" s="127" customFormat="1" x14ac:dyDescent="0.2"/>
    <row r="9213" s="127" customFormat="1" x14ac:dyDescent="0.2"/>
    <row r="9214" s="127" customFormat="1" x14ac:dyDescent="0.2"/>
    <row r="9215" s="127" customFormat="1" x14ac:dyDescent="0.2"/>
    <row r="9216" s="127" customFormat="1" x14ac:dyDescent="0.2"/>
    <row r="9217" s="127" customFormat="1" x14ac:dyDescent="0.2"/>
    <row r="9218" s="127" customFormat="1" x14ac:dyDescent="0.2"/>
    <row r="9219" s="127" customFormat="1" x14ac:dyDescent="0.2"/>
    <row r="9220" s="127" customFormat="1" x14ac:dyDescent="0.2"/>
    <row r="9221" s="127" customFormat="1" x14ac:dyDescent="0.2"/>
    <row r="9222" s="127" customFormat="1" x14ac:dyDescent="0.2"/>
    <row r="9223" s="127" customFormat="1" x14ac:dyDescent="0.2"/>
    <row r="9224" s="127" customFormat="1" x14ac:dyDescent="0.2"/>
    <row r="9225" s="127" customFormat="1" x14ac:dyDescent="0.2"/>
    <row r="9226" s="127" customFormat="1" x14ac:dyDescent="0.2"/>
    <row r="9227" s="127" customFormat="1" x14ac:dyDescent="0.2"/>
    <row r="9228" s="127" customFormat="1" x14ac:dyDescent="0.2"/>
    <row r="9229" s="127" customFormat="1" x14ac:dyDescent="0.2"/>
    <row r="9230" s="127" customFormat="1" x14ac:dyDescent="0.2"/>
    <row r="9231" s="127" customFormat="1" x14ac:dyDescent="0.2"/>
    <row r="9232" s="127" customFormat="1" x14ac:dyDescent="0.2"/>
    <row r="9233" s="127" customFormat="1" x14ac:dyDescent="0.2"/>
    <row r="9234" s="127" customFormat="1" x14ac:dyDescent="0.2"/>
    <row r="9235" s="127" customFormat="1" x14ac:dyDescent="0.2"/>
    <row r="9236" s="127" customFormat="1" x14ac:dyDescent="0.2"/>
    <row r="9237" s="127" customFormat="1" x14ac:dyDescent="0.2"/>
    <row r="9238" s="127" customFormat="1" x14ac:dyDescent="0.2"/>
    <row r="9239" s="127" customFormat="1" x14ac:dyDescent="0.2"/>
    <row r="9240" s="127" customFormat="1" x14ac:dyDescent="0.2"/>
    <row r="9241" s="127" customFormat="1" x14ac:dyDescent="0.2"/>
    <row r="9242" s="127" customFormat="1" x14ac:dyDescent="0.2"/>
    <row r="9243" s="127" customFormat="1" x14ac:dyDescent="0.2"/>
    <row r="9244" s="127" customFormat="1" x14ac:dyDescent="0.2"/>
    <row r="9245" s="127" customFormat="1" x14ac:dyDescent="0.2"/>
    <row r="9246" s="127" customFormat="1" x14ac:dyDescent="0.2"/>
    <row r="9247" s="127" customFormat="1" x14ac:dyDescent="0.2"/>
    <row r="9248" s="127" customFormat="1" x14ac:dyDescent="0.2"/>
    <row r="9249" s="127" customFormat="1" x14ac:dyDescent="0.2"/>
    <row r="9250" s="127" customFormat="1" x14ac:dyDescent="0.2"/>
    <row r="9251" s="127" customFormat="1" x14ac:dyDescent="0.2"/>
    <row r="9252" s="127" customFormat="1" x14ac:dyDescent="0.2"/>
    <row r="9253" s="127" customFormat="1" x14ac:dyDescent="0.2"/>
    <row r="9254" s="127" customFormat="1" x14ac:dyDescent="0.2"/>
    <row r="9255" s="127" customFormat="1" x14ac:dyDescent="0.2"/>
    <row r="9256" s="127" customFormat="1" x14ac:dyDescent="0.2"/>
    <row r="9257" s="127" customFormat="1" x14ac:dyDescent="0.2"/>
    <row r="9258" s="127" customFormat="1" x14ac:dyDescent="0.2"/>
    <row r="9259" s="127" customFormat="1" x14ac:dyDescent="0.2"/>
    <row r="9260" s="127" customFormat="1" x14ac:dyDescent="0.2"/>
    <row r="9261" s="127" customFormat="1" x14ac:dyDescent="0.2"/>
    <row r="9262" s="127" customFormat="1" x14ac:dyDescent="0.2"/>
    <row r="9263" s="127" customFormat="1" x14ac:dyDescent="0.2"/>
    <row r="9264" s="127" customFormat="1" x14ac:dyDescent="0.2"/>
    <row r="9265" s="127" customFormat="1" x14ac:dyDescent="0.2"/>
    <row r="9266" s="127" customFormat="1" x14ac:dyDescent="0.2"/>
    <row r="9267" s="127" customFormat="1" x14ac:dyDescent="0.2"/>
    <row r="9268" s="127" customFormat="1" x14ac:dyDescent="0.2"/>
    <row r="9269" s="127" customFormat="1" x14ac:dyDescent="0.2"/>
    <row r="9270" s="127" customFormat="1" x14ac:dyDescent="0.2"/>
    <row r="9271" s="127" customFormat="1" x14ac:dyDescent="0.2"/>
    <row r="9272" s="127" customFormat="1" x14ac:dyDescent="0.2"/>
    <row r="9273" s="127" customFormat="1" x14ac:dyDescent="0.2"/>
    <row r="9274" s="127" customFormat="1" x14ac:dyDescent="0.2"/>
    <row r="9275" s="127" customFormat="1" x14ac:dyDescent="0.2"/>
    <row r="9276" s="127" customFormat="1" x14ac:dyDescent="0.2"/>
    <row r="9277" s="127" customFormat="1" x14ac:dyDescent="0.2"/>
    <row r="9278" s="127" customFormat="1" x14ac:dyDescent="0.2"/>
    <row r="9279" s="127" customFormat="1" x14ac:dyDescent="0.2"/>
    <row r="9280" s="127" customFormat="1" x14ac:dyDescent="0.2"/>
    <row r="9281" s="127" customFormat="1" x14ac:dyDescent="0.2"/>
    <row r="9282" s="127" customFormat="1" x14ac:dyDescent="0.2"/>
    <row r="9283" s="127" customFormat="1" x14ac:dyDescent="0.2"/>
    <row r="9284" s="127" customFormat="1" x14ac:dyDescent="0.2"/>
    <row r="9285" s="127" customFormat="1" x14ac:dyDescent="0.2"/>
    <row r="9286" s="127" customFormat="1" x14ac:dyDescent="0.2"/>
    <row r="9287" s="127" customFormat="1" x14ac:dyDescent="0.2"/>
    <row r="9288" s="127" customFormat="1" x14ac:dyDescent="0.2"/>
    <row r="9289" s="127" customFormat="1" x14ac:dyDescent="0.2"/>
    <row r="9290" s="127" customFormat="1" x14ac:dyDescent="0.2"/>
    <row r="9291" s="127" customFormat="1" x14ac:dyDescent="0.2"/>
    <row r="9292" s="127" customFormat="1" x14ac:dyDescent="0.2"/>
    <row r="9293" s="127" customFormat="1" x14ac:dyDescent="0.2"/>
    <row r="9294" s="127" customFormat="1" x14ac:dyDescent="0.2"/>
    <row r="9295" s="127" customFormat="1" x14ac:dyDescent="0.2"/>
    <row r="9296" s="127" customFormat="1" x14ac:dyDescent="0.2"/>
    <row r="9297" s="127" customFormat="1" x14ac:dyDescent="0.2"/>
    <row r="9298" s="127" customFormat="1" x14ac:dyDescent="0.2"/>
    <row r="9299" s="127" customFormat="1" x14ac:dyDescent="0.2"/>
    <row r="9300" s="127" customFormat="1" x14ac:dyDescent="0.2"/>
    <row r="9301" s="127" customFormat="1" x14ac:dyDescent="0.2"/>
    <row r="9302" s="127" customFormat="1" x14ac:dyDescent="0.2"/>
    <row r="9303" s="127" customFormat="1" x14ac:dyDescent="0.2"/>
    <row r="9304" s="127" customFormat="1" x14ac:dyDescent="0.2"/>
    <row r="9305" s="127" customFormat="1" x14ac:dyDescent="0.2"/>
    <row r="9306" s="127" customFormat="1" x14ac:dyDescent="0.2"/>
    <row r="9307" s="127" customFormat="1" x14ac:dyDescent="0.2"/>
    <row r="9308" s="127" customFormat="1" x14ac:dyDescent="0.2"/>
    <row r="9309" s="127" customFormat="1" x14ac:dyDescent="0.2"/>
    <row r="9310" s="127" customFormat="1" x14ac:dyDescent="0.2"/>
    <row r="9311" s="127" customFormat="1" x14ac:dyDescent="0.2"/>
    <row r="9312" s="127" customFormat="1" x14ac:dyDescent="0.2"/>
    <row r="9313" s="127" customFormat="1" x14ac:dyDescent="0.2"/>
    <row r="9314" s="127" customFormat="1" x14ac:dyDescent="0.2"/>
    <row r="9315" s="127" customFormat="1" x14ac:dyDescent="0.2"/>
    <row r="9316" s="127" customFormat="1" x14ac:dyDescent="0.2"/>
    <row r="9317" s="127" customFormat="1" x14ac:dyDescent="0.2"/>
    <row r="9318" s="127" customFormat="1" x14ac:dyDescent="0.2"/>
    <row r="9319" s="127" customFormat="1" x14ac:dyDescent="0.2"/>
    <row r="9320" s="127" customFormat="1" x14ac:dyDescent="0.2"/>
    <row r="9321" s="127" customFormat="1" x14ac:dyDescent="0.2"/>
    <row r="9322" s="127" customFormat="1" x14ac:dyDescent="0.2"/>
    <row r="9323" s="127" customFormat="1" x14ac:dyDescent="0.2"/>
    <row r="9324" s="127" customFormat="1" x14ac:dyDescent="0.2"/>
    <row r="9325" s="127" customFormat="1" x14ac:dyDescent="0.2"/>
    <row r="9326" s="127" customFormat="1" x14ac:dyDescent="0.2"/>
    <row r="9327" s="127" customFormat="1" x14ac:dyDescent="0.2"/>
    <row r="9328" s="127" customFormat="1" x14ac:dyDescent="0.2"/>
    <row r="9329" s="127" customFormat="1" x14ac:dyDescent="0.2"/>
    <row r="9330" s="127" customFormat="1" x14ac:dyDescent="0.2"/>
    <row r="9331" s="127" customFormat="1" x14ac:dyDescent="0.2"/>
    <row r="9332" s="127" customFormat="1" x14ac:dyDescent="0.2"/>
    <row r="9333" s="127" customFormat="1" x14ac:dyDescent="0.2"/>
    <row r="9334" s="127" customFormat="1" x14ac:dyDescent="0.2"/>
    <row r="9335" s="127" customFormat="1" x14ac:dyDescent="0.2"/>
    <row r="9336" s="127" customFormat="1" x14ac:dyDescent="0.2"/>
    <row r="9337" s="127" customFormat="1" x14ac:dyDescent="0.2"/>
    <row r="9338" s="127" customFormat="1" x14ac:dyDescent="0.2"/>
    <row r="9339" s="127" customFormat="1" x14ac:dyDescent="0.2"/>
    <row r="9340" s="127" customFormat="1" x14ac:dyDescent="0.2"/>
    <row r="9341" s="127" customFormat="1" x14ac:dyDescent="0.2"/>
    <row r="9342" s="127" customFormat="1" x14ac:dyDescent="0.2"/>
    <row r="9343" s="127" customFormat="1" x14ac:dyDescent="0.2"/>
    <row r="9344" s="127" customFormat="1" x14ac:dyDescent="0.2"/>
    <row r="9345" s="127" customFormat="1" x14ac:dyDescent="0.2"/>
    <row r="9346" s="127" customFormat="1" x14ac:dyDescent="0.2"/>
    <row r="9347" s="127" customFormat="1" x14ac:dyDescent="0.2"/>
    <row r="9348" s="127" customFormat="1" x14ac:dyDescent="0.2"/>
    <row r="9349" s="127" customFormat="1" x14ac:dyDescent="0.2"/>
    <row r="9350" s="127" customFormat="1" x14ac:dyDescent="0.2"/>
    <row r="9351" s="127" customFormat="1" x14ac:dyDescent="0.2"/>
    <row r="9352" s="127" customFormat="1" x14ac:dyDescent="0.2"/>
    <row r="9353" s="127" customFormat="1" x14ac:dyDescent="0.2"/>
    <row r="9354" s="127" customFormat="1" x14ac:dyDescent="0.2"/>
    <row r="9355" s="127" customFormat="1" x14ac:dyDescent="0.2"/>
    <row r="9356" s="127" customFormat="1" x14ac:dyDescent="0.2"/>
    <row r="9357" s="127" customFormat="1" x14ac:dyDescent="0.2"/>
    <row r="9358" s="127" customFormat="1" x14ac:dyDescent="0.2"/>
    <row r="9359" s="127" customFormat="1" x14ac:dyDescent="0.2"/>
    <row r="9360" s="127" customFormat="1" x14ac:dyDescent="0.2"/>
    <row r="9361" s="127" customFormat="1" x14ac:dyDescent="0.2"/>
    <row r="9362" s="127" customFormat="1" x14ac:dyDescent="0.2"/>
    <row r="9363" s="127" customFormat="1" x14ac:dyDescent="0.2"/>
    <row r="9364" s="127" customFormat="1" x14ac:dyDescent="0.2"/>
    <row r="9365" s="127" customFormat="1" x14ac:dyDescent="0.2"/>
    <row r="9366" s="127" customFormat="1" x14ac:dyDescent="0.2"/>
    <row r="9367" s="127" customFormat="1" x14ac:dyDescent="0.2"/>
    <row r="9368" s="127" customFormat="1" x14ac:dyDescent="0.2"/>
    <row r="9369" s="127" customFormat="1" x14ac:dyDescent="0.2"/>
    <row r="9370" s="127" customFormat="1" x14ac:dyDescent="0.2"/>
    <row r="9371" s="127" customFormat="1" x14ac:dyDescent="0.2"/>
    <row r="9372" s="127" customFormat="1" x14ac:dyDescent="0.2"/>
    <row r="9373" s="127" customFormat="1" x14ac:dyDescent="0.2"/>
    <row r="9374" s="127" customFormat="1" x14ac:dyDescent="0.2"/>
    <row r="9375" s="127" customFormat="1" x14ac:dyDescent="0.2"/>
    <row r="9376" s="127" customFormat="1" x14ac:dyDescent="0.2"/>
    <row r="9377" s="127" customFormat="1" x14ac:dyDescent="0.2"/>
    <row r="9378" s="127" customFormat="1" x14ac:dyDescent="0.2"/>
    <row r="9379" s="127" customFormat="1" x14ac:dyDescent="0.2"/>
    <row r="9380" s="127" customFormat="1" x14ac:dyDescent="0.2"/>
    <row r="9381" s="127" customFormat="1" x14ac:dyDescent="0.2"/>
    <row r="9382" s="127" customFormat="1" x14ac:dyDescent="0.2"/>
    <row r="9383" s="127" customFormat="1" x14ac:dyDescent="0.2"/>
    <row r="9384" s="127" customFormat="1" x14ac:dyDescent="0.2"/>
    <row r="9385" s="127" customFormat="1" x14ac:dyDescent="0.2"/>
    <row r="9386" s="127" customFormat="1" x14ac:dyDescent="0.2"/>
    <row r="9387" s="127" customFormat="1" x14ac:dyDescent="0.2"/>
    <row r="9388" s="127" customFormat="1" x14ac:dyDescent="0.2"/>
    <row r="9389" s="127" customFormat="1" x14ac:dyDescent="0.2"/>
    <row r="9390" s="127" customFormat="1" x14ac:dyDescent="0.2"/>
    <row r="9391" s="127" customFormat="1" x14ac:dyDescent="0.2"/>
    <row r="9392" s="127" customFormat="1" x14ac:dyDescent="0.2"/>
    <row r="9393" s="127" customFormat="1" x14ac:dyDescent="0.2"/>
    <row r="9394" s="127" customFormat="1" x14ac:dyDescent="0.2"/>
    <row r="9395" s="127" customFormat="1" x14ac:dyDescent="0.2"/>
    <row r="9396" s="127" customFormat="1" x14ac:dyDescent="0.2"/>
    <row r="9397" s="127" customFormat="1" x14ac:dyDescent="0.2"/>
    <row r="9398" s="127" customFormat="1" x14ac:dyDescent="0.2"/>
    <row r="9399" s="127" customFormat="1" x14ac:dyDescent="0.2"/>
    <row r="9400" s="127" customFormat="1" x14ac:dyDescent="0.2"/>
    <row r="9401" s="127" customFormat="1" x14ac:dyDescent="0.2"/>
    <row r="9402" s="127" customFormat="1" x14ac:dyDescent="0.2"/>
    <row r="9403" s="127" customFormat="1" x14ac:dyDescent="0.2"/>
    <row r="9404" s="127" customFormat="1" x14ac:dyDescent="0.2"/>
    <row r="9405" s="127" customFormat="1" x14ac:dyDescent="0.2"/>
    <row r="9406" s="127" customFormat="1" x14ac:dyDescent="0.2"/>
    <row r="9407" s="127" customFormat="1" x14ac:dyDescent="0.2"/>
    <row r="9408" s="127" customFormat="1" x14ac:dyDescent="0.2"/>
    <row r="9409" s="127" customFormat="1" x14ac:dyDescent="0.2"/>
    <row r="9410" s="127" customFormat="1" x14ac:dyDescent="0.2"/>
    <row r="9411" s="127" customFormat="1" x14ac:dyDescent="0.2"/>
    <row r="9412" s="127" customFormat="1" x14ac:dyDescent="0.2"/>
    <row r="9413" s="127" customFormat="1" x14ac:dyDescent="0.2"/>
    <row r="9414" s="127" customFormat="1" x14ac:dyDescent="0.2"/>
    <row r="9415" s="127" customFormat="1" x14ac:dyDescent="0.2"/>
    <row r="9416" s="127" customFormat="1" x14ac:dyDescent="0.2"/>
    <row r="9417" s="127" customFormat="1" x14ac:dyDescent="0.2"/>
    <row r="9418" s="127" customFormat="1" x14ac:dyDescent="0.2"/>
    <row r="9419" s="127" customFormat="1" x14ac:dyDescent="0.2"/>
    <row r="9420" s="127" customFormat="1" x14ac:dyDescent="0.2"/>
    <row r="9421" s="127" customFormat="1" x14ac:dyDescent="0.2"/>
    <row r="9422" s="127" customFormat="1" x14ac:dyDescent="0.2"/>
    <row r="9423" s="127" customFormat="1" x14ac:dyDescent="0.2"/>
    <row r="9424" s="127" customFormat="1" x14ac:dyDescent="0.2"/>
    <row r="9425" s="127" customFormat="1" x14ac:dyDescent="0.2"/>
    <row r="9426" s="127" customFormat="1" x14ac:dyDescent="0.2"/>
    <row r="9427" s="127" customFormat="1" x14ac:dyDescent="0.2"/>
    <row r="9428" s="127" customFormat="1" x14ac:dyDescent="0.2"/>
    <row r="9429" s="127" customFormat="1" x14ac:dyDescent="0.2"/>
    <row r="9430" s="127" customFormat="1" x14ac:dyDescent="0.2"/>
    <row r="9431" s="127" customFormat="1" x14ac:dyDescent="0.2"/>
    <row r="9432" s="127" customFormat="1" x14ac:dyDescent="0.2"/>
    <row r="9433" s="127" customFormat="1" x14ac:dyDescent="0.2"/>
    <row r="9434" s="127" customFormat="1" x14ac:dyDescent="0.2"/>
    <row r="9435" s="127" customFormat="1" x14ac:dyDescent="0.2"/>
    <row r="9436" s="127" customFormat="1" x14ac:dyDescent="0.2"/>
    <row r="9437" s="127" customFormat="1" x14ac:dyDescent="0.2"/>
    <row r="9438" s="127" customFormat="1" x14ac:dyDescent="0.2"/>
    <row r="9439" s="127" customFormat="1" x14ac:dyDescent="0.2"/>
    <row r="9440" s="127" customFormat="1" x14ac:dyDescent="0.2"/>
    <row r="9441" s="127" customFormat="1" x14ac:dyDescent="0.2"/>
    <row r="9442" s="127" customFormat="1" x14ac:dyDescent="0.2"/>
    <row r="9443" s="127" customFormat="1" x14ac:dyDescent="0.2"/>
    <row r="9444" s="127" customFormat="1" x14ac:dyDescent="0.2"/>
    <row r="9445" s="127" customFormat="1" x14ac:dyDescent="0.2"/>
    <row r="9446" s="127" customFormat="1" x14ac:dyDescent="0.2"/>
    <row r="9447" s="127" customFormat="1" x14ac:dyDescent="0.2"/>
    <row r="9448" s="127" customFormat="1" x14ac:dyDescent="0.2"/>
    <row r="9449" s="127" customFormat="1" x14ac:dyDescent="0.2"/>
    <row r="9450" s="127" customFormat="1" x14ac:dyDescent="0.2"/>
    <row r="9451" s="127" customFormat="1" x14ac:dyDescent="0.2"/>
    <row r="9452" s="127" customFormat="1" x14ac:dyDescent="0.2"/>
    <row r="9453" s="127" customFormat="1" x14ac:dyDescent="0.2"/>
    <row r="9454" s="127" customFormat="1" x14ac:dyDescent="0.2"/>
    <row r="9455" s="127" customFormat="1" x14ac:dyDescent="0.2"/>
    <row r="9456" s="127" customFormat="1" x14ac:dyDescent="0.2"/>
    <row r="9457" s="127" customFormat="1" x14ac:dyDescent="0.2"/>
    <row r="9458" s="127" customFormat="1" x14ac:dyDescent="0.2"/>
    <row r="9459" s="127" customFormat="1" x14ac:dyDescent="0.2"/>
    <row r="9460" s="127" customFormat="1" x14ac:dyDescent="0.2"/>
    <row r="9461" s="127" customFormat="1" x14ac:dyDescent="0.2"/>
    <row r="9462" s="127" customFormat="1" x14ac:dyDescent="0.2"/>
    <row r="9463" s="127" customFormat="1" x14ac:dyDescent="0.2"/>
    <row r="9464" s="127" customFormat="1" x14ac:dyDescent="0.2"/>
    <row r="9465" s="127" customFormat="1" x14ac:dyDescent="0.2"/>
    <row r="9466" s="127" customFormat="1" x14ac:dyDescent="0.2"/>
    <row r="9467" s="127" customFormat="1" x14ac:dyDescent="0.2"/>
    <row r="9468" s="127" customFormat="1" x14ac:dyDescent="0.2"/>
    <row r="9469" s="127" customFormat="1" x14ac:dyDescent="0.2"/>
    <row r="9470" s="127" customFormat="1" x14ac:dyDescent="0.2"/>
    <row r="9471" s="127" customFormat="1" x14ac:dyDescent="0.2"/>
    <row r="9472" s="127" customFormat="1" x14ac:dyDescent="0.2"/>
    <row r="9473" s="127" customFormat="1" x14ac:dyDescent="0.2"/>
    <row r="9474" s="127" customFormat="1" x14ac:dyDescent="0.2"/>
    <row r="9475" s="127" customFormat="1" x14ac:dyDescent="0.2"/>
    <row r="9476" s="127" customFormat="1" x14ac:dyDescent="0.2"/>
    <row r="9477" s="127" customFormat="1" x14ac:dyDescent="0.2"/>
    <row r="9478" s="127" customFormat="1" x14ac:dyDescent="0.2"/>
    <row r="9479" s="127" customFormat="1" x14ac:dyDescent="0.2"/>
    <row r="9480" s="127" customFormat="1" x14ac:dyDescent="0.2"/>
    <row r="9481" s="127" customFormat="1" x14ac:dyDescent="0.2"/>
    <row r="9482" s="127" customFormat="1" x14ac:dyDescent="0.2"/>
    <row r="9483" s="127" customFormat="1" x14ac:dyDescent="0.2"/>
    <row r="9484" s="127" customFormat="1" x14ac:dyDescent="0.2"/>
    <row r="9485" s="127" customFormat="1" x14ac:dyDescent="0.2"/>
    <row r="9486" s="127" customFormat="1" x14ac:dyDescent="0.2"/>
    <row r="9487" s="127" customFormat="1" x14ac:dyDescent="0.2"/>
    <row r="9488" s="127" customFormat="1" x14ac:dyDescent="0.2"/>
    <row r="9489" s="127" customFormat="1" x14ac:dyDescent="0.2"/>
    <row r="9490" s="127" customFormat="1" x14ac:dyDescent="0.2"/>
    <row r="9491" s="127" customFormat="1" x14ac:dyDescent="0.2"/>
    <row r="9492" s="127" customFormat="1" x14ac:dyDescent="0.2"/>
    <row r="9493" s="127" customFormat="1" x14ac:dyDescent="0.2"/>
    <row r="9494" s="127" customFormat="1" x14ac:dyDescent="0.2"/>
    <row r="9495" s="127" customFormat="1" x14ac:dyDescent="0.2"/>
    <row r="9496" s="127" customFormat="1" x14ac:dyDescent="0.2"/>
    <row r="9497" s="127" customFormat="1" x14ac:dyDescent="0.2"/>
    <row r="9498" s="127" customFormat="1" x14ac:dyDescent="0.2"/>
    <row r="9499" s="127" customFormat="1" x14ac:dyDescent="0.2"/>
    <row r="9500" s="127" customFormat="1" x14ac:dyDescent="0.2"/>
    <row r="9501" s="127" customFormat="1" x14ac:dyDescent="0.2"/>
    <row r="9502" s="127" customFormat="1" x14ac:dyDescent="0.2"/>
    <row r="9503" s="127" customFormat="1" x14ac:dyDescent="0.2"/>
    <row r="9504" s="127" customFormat="1" x14ac:dyDescent="0.2"/>
    <row r="9505" s="127" customFormat="1" x14ac:dyDescent="0.2"/>
    <row r="9506" s="127" customFormat="1" x14ac:dyDescent="0.2"/>
    <row r="9507" s="127" customFormat="1" x14ac:dyDescent="0.2"/>
    <row r="9508" s="127" customFormat="1" x14ac:dyDescent="0.2"/>
    <row r="9509" s="127" customFormat="1" x14ac:dyDescent="0.2"/>
    <row r="9510" s="127" customFormat="1" x14ac:dyDescent="0.2"/>
    <row r="9511" s="127" customFormat="1" x14ac:dyDescent="0.2"/>
    <row r="9512" s="127" customFormat="1" x14ac:dyDescent="0.2"/>
    <row r="9513" s="127" customFormat="1" x14ac:dyDescent="0.2"/>
    <row r="9514" s="127" customFormat="1" x14ac:dyDescent="0.2"/>
    <row r="9515" s="127" customFormat="1" x14ac:dyDescent="0.2"/>
    <row r="9516" s="127" customFormat="1" x14ac:dyDescent="0.2"/>
    <row r="9517" s="127" customFormat="1" x14ac:dyDescent="0.2"/>
    <row r="9518" s="127" customFormat="1" x14ac:dyDescent="0.2"/>
    <row r="9519" s="127" customFormat="1" x14ac:dyDescent="0.2"/>
    <row r="9520" s="127" customFormat="1" x14ac:dyDescent="0.2"/>
    <row r="9521" s="127" customFormat="1" x14ac:dyDescent="0.2"/>
    <row r="9522" s="127" customFormat="1" x14ac:dyDescent="0.2"/>
    <row r="9523" s="127" customFormat="1" x14ac:dyDescent="0.2"/>
    <row r="9524" s="127" customFormat="1" x14ac:dyDescent="0.2"/>
    <row r="9525" s="127" customFormat="1" x14ac:dyDescent="0.2"/>
    <row r="9526" s="127" customFormat="1" x14ac:dyDescent="0.2"/>
    <row r="9527" s="127" customFormat="1" x14ac:dyDescent="0.2"/>
    <row r="9528" s="127" customFormat="1" x14ac:dyDescent="0.2"/>
    <row r="9529" s="127" customFormat="1" x14ac:dyDescent="0.2"/>
    <row r="9530" s="127" customFormat="1" x14ac:dyDescent="0.2"/>
    <row r="9531" s="127" customFormat="1" x14ac:dyDescent="0.2"/>
    <row r="9532" s="127" customFormat="1" x14ac:dyDescent="0.2"/>
    <row r="9533" s="127" customFormat="1" x14ac:dyDescent="0.2"/>
    <row r="9534" s="127" customFormat="1" x14ac:dyDescent="0.2"/>
    <row r="9535" s="127" customFormat="1" x14ac:dyDescent="0.2"/>
    <row r="9536" s="127" customFormat="1" x14ac:dyDescent="0.2"/>
    <row r="9537" s="127" customFormat="1" x14ac:dyDescent="0.2"/>
    <row r="9538" s="127" customFormat="1" x14ac:dyDescent="0.2"/>
    <row r="9539" s="127" customFormat="1" x14ac:dyDescent="0.2"/>
    <row r="9540" s="127" customFormat="1" x14ac:dyDescent="0.2"/>
    <row r="9541" s="127" customFormat="1" x14ac:dyDescent="0.2"/>
    <row r="9542" s="127" customFormat="1" x14ac:dyDescent="0.2"/>
    <row r="9543" s="127" customFormat="1" x14ac:dyDescent="0.2"/>
    <row r="9544" s="127" customFormat="1" x14ac:dyDescent="0.2"/>
    <row r="9545" s="127" customFormat="1" x14ac:dyDescent="0.2"/>
    <row r="9546" s="127" customFormat="1" x14ac:dyDescent="0.2"/>
    <row r="9547" s="127" customFormat="1" x14ac:dyDescent="0.2"/>
    <row r="9548" s="127" customFormat="1" x14ac:dyDescent="0.2"/>
    <row r="9549" s="127" customFormat="1" x14ac:dyDescent="0.2"/>
    <row r="9550" s="127" customFormat="1" x14ac:dyDescent="0.2"/>
    <row r="9551" s="127" customFormat="1" x14ac:dyDescent="0.2"/>
    <row r="9552" s="127" customFormat="1" x14ac:dyDescent="0.2"/>
    <row r="9553" s="127" customFormat="1" x14ac:dyDescent="0.2"/>
    <row r="9554" s="127" customFormat="1" x14ac:dyDescent="0.2"/>
    <row r="9555" s="127" customFormat="1" x14ac:dyDescent="0.2"/>
    <row r="9556" s="127" customFormat="1" x14ac:dyDescent="0.2"/>
    <row r="9557" s="127" customFormat="1" x14ac:dyDescent="0.2"/>
    <row r="9558" s="127" customFormat="1" x14ac:dyDescent="0.2"/>
    <row r="9559" s="127" customFormat="1" x14ac:dyDescent="0.2"/>
    <row r="9560" s="127" customFormat="1" x14ac:dyDescent="0.2"/>
    <row r="9561" s="127" customFormat="1" x14ac:dyDescent="0.2"/>
    <row r="9562" s="127" customFormat="1" x14ac:dyDescent="0.2"/>
    <row r="9563" s="127" customFormat="1" x14ac:dyDescent="0.2"/>
    <row r="9564" s="127" customFormat="1" x14ac:dyDescent="0.2"/>
    <row r="9565" s="127" customFormat="1" x14ac:dyDescent="0.2"/>
    <row r="9566" s="127" customFormat="1" x14ac:dyDescent="0.2"/>
    <row r="9567" s="127" customFormat="1" x14ac:dyDescent="0.2"/>
    <row r="9568" s="127" customFormat="1" x14ac:dyDescent="0.2"/>
    <row r="9569" s="127" customFormat="1" x14ac:dyDescent="0.2"/>
    <row r="9570" s="127" customFormat="1" x14ac:dyDescent="0.2"/>
    <row r="9571" s="127" customFormat="1" x14ac:dyDescent="0.2"/>
    <row r="9572" s="127" customFormat="1" x14ac:dyDescent="0.2"/>
    <row r="9573" s="127" customFormat="1" x14ac:dyDescent="0.2"/>
    <row r="9574" s="127" customFormat="1" x14ac:dyDescent="0.2"/>
    <row r="9575" s="127" customFormat="1" x14ac:dyDescent="0.2"/>
    <row r="9576" s="127" customFormat="1" x14ac:dyDescent="0.2"/>
    <row r="9577" s="127" customFormat="1" x14ac:dyDescent="0.2"/>
    <row r="9578" s="127" customFormat="1" x14ac:dyDescent="0.2"/>
    <row r="9579" s="127" customFormat="1" x14ac:dyDescent="0.2"/>
    <row r="9580" s="127" customFormat="1" x14ac:dyDescent="0.2"/>
    <row r="9581" s="127" customFormat="1" x14ac:dyDescent="0.2"/>
    <row r="9582" s="127" customFormat="1" x14ac:dyDescent="0.2"/>
    <row r="9583" s="127" customFormat="1" x14ac:dyDescent="0.2"/>
    <row r="9584" s="127" customFormat="1" x14ac:dyDescent="0.2"/>
    <row r="9585" s="127" customFormat="1" x14ac:dyDescent="0.2"/>
    <row r="9586" s="127" customFormat="1" x14ac:dyDescent="0.2"/>
    <row r="9587" s="127" customFormat="1" x14ac:dyDescent="0.2"/>
    <row r="9588" s="127" customFormat="1" x14ac:dyDescent="0.2"/>
    <row r="9589" s="127" customFormat="1" x14ac:dyDescent="0.2"/>
    <row r="9590" s="127" customFormat="1" x14ac:dyDescent="0.2"/>
    <row r="9591" s="127" customFormat="1" x14ac:dyDescent="0.2"/>
    <row r="9592" s="127" customFormat="1" x14ac:dyDescent="0.2"/>
    <row r="9593" s="127" customFormat="1" x14ac:dyDescent="0.2"/>
    <row r="9594" s="127" customFormat="1" x14ac:dyDescent="0.2"/>
    <row r="9595" s="127" customFormat="1" x14ac:dyDescent="0.2"/>
    <row r="9596" s="127" customFormat="1" x14ac:dyDescent="0.2"/>
    <row r="9597" s="127" customFormat="1" x14ac:dyDescent="0.2"/>
    <row r="9598" s="127" customFormat="1" x14ac:dyDescent="0.2"/>
    <row r="9599" s="127" customFormat="1" x14ac:dyDescent="0.2"/>
    <row r="9600" s="127" customFormat="1" x14ac:dyDescent="0.2"/>
    <row r="9601" s="127" customFormat="1" x14ac:dyDescent="0.2"/>
    <row r="9602" s="127" customFormat="1" x14ac:dyDescent="0.2"/>
    <row r="9603" s="127" customFormat="1" x14ac:dyDescent="0.2"/>
    <row r="9604" s="127" customFormat="1" x14ac:dyDescent="0.2"/>
    <row r="9605" s="127" customFormat="1" x14ac:dyDescent="0.2"/>
    <row r="9606" s="127" customFormat="1" x14ac:dyDescent="0.2"/>
    <row r="9607" s="127" customFormat="1" x14ac:dyDescent="0.2"/>
    <row r="9608" s="127" customFormat="1" x14ac:dyDescent="0.2"/>
    <row r="9609" s="127" customFormat="1" x14ac:dyDescent="0.2"/>
    <row r="9610" s="127" customFormat="1" x14ac:dyDescent="0.2"/>
    <row r="9611" s="127" customFormat="1" x14ac:dyDescent="0.2"/>
    <row r="9612" s="127" customFormat="1" x14ac:dyDescent="0.2"/>
    <row r="9613" s="127" customFormat="1" x14ac:dyDescent="0.2"/>
    <row r="9614" s="127" customFormat="1" x14ac:dyDescent="0.2"/>
    <row r="9615" s="127" customFormat="1" x14ac:dyDescent="0.2"/>
    <row r="9616" s="127" customFormat="1" x14ac:dyDescent="0.2"/>
    <row r="9617" s="127" customFormat="1" x14ac:dyDescent="0.2"/>
    <row r="9618" s="127" customFormat="1" x14ac:dyDescent="0.2"/>
    <row r="9619" s="127" customFormat="1" x14ac:dyDescent="0.2"/>
    <row r="9620" s="127" customFormat="1" x14ac:dyDescent="0.2"/>
    <row r="9621" s="127" customFormat="1" x14ac:dyDescent="0.2"/>
    <row r="9622" s="127" customFormat="1" x14ac:dyDescent="0.2"/>
    <row r="9623" s="127" customFormat="1" x14ac:dyDescent="0.2"/>
    <row r="9624" s="127" customFormat="1" x14ac:dyDescent="0.2"/>
    <row r="9625" s="127" customFormat="1" x14ac:dyDescent="0.2"/>
    <row r="9626" s="127" customFormat="1" x14ac:dyDescent="0.2"/>
    <row r="9627" s="127" customFormat="1" x14ac:dyDescent="0.2"/>
    <row r="9628" s="127" customFormat="1" x14ac:dyDescent="0.2"/>
    <row r="9629" s="127" customFormat="1" x14ac:dyDescent="0.2"/>
    <row r="9630" s="127" customFormat="1" x14ac:dyDescent="0.2"/>
    <row r="9631" s="127" customFormat="1" x14ac:dyDescent="0.2"/>
    <row r="9632" s="127" customFormat="1" x14ac:dyDescent="0.2"/>
    <row r="9633" s="127" customFormat="1" x14ac:dyDescent="0.2"/>
    <row r="9634" s="127" customFormat="1" x14ac:dyDescent="0.2"/>
    <row r="9635" s="127" customFormat="1" x14ac:dyDescent="0.2"/>
    <row r="9636" s="127" customFormat="1" x14ac:dyDescent="0.2"/>
    <row r="9637" s="127" customFormat="1" x14ac:dyDescent="0.2"/>
    <row r="9638" s="127" customFormat="1" x14ac:dyDescent="0.2"/>
    <row r="9639" s="127" customFormat="1" x14ac:dyDescent="0.2"/>
    <row r="9640" s="127" customFormat="1" x14ac:dyDescent="0.2"/>
    <row r="9641" s="127" customFormat="1" x14ac:dyDescent="0.2"/>
    <row r="9642" s="127" customFormat="1" x14ac:dyDescent="0.2"/>
    <row r="9643" s="127" customFormat="1" x14ac:dyDescent="0.2"/>
    <row r="9644" s="127" customFormat="1" x14ac:dyDescent="0.2"/>
    <row r="9645" s="127" customFormat="1" x14ac:dyDescent="0.2"/>
    <row r="9646" s="127" customFormat="1" x14ac:dyDescent="0.2"/>
    <row r="9647" s="127" customFormat="1" x14ac:dyDescent="0.2"/>
    <row r="9648" s="127" customFormat="1" x14ac:dyDescent="0.2"/>
    <row r="9649" s="127" customFormat="1" x14ac:dyDescent="0.2"/>
    <row r="9650" s="127" customFormat="1" x14ac:dyDescent="0.2"/>
    <row r="9651" s="127" customFormat="1" x14ac:dyDescent="0.2"/>
    <row r="9652" s="127" customFormat="1" x14ac:dyDescent="0.2"/>
    <row r="9653" s="127" customFormat="1" x14ac:dyDescent="0.2"/>
    <row r="9654" s="127" customFormat="1" x14ac:dyDescent="0.2"/>
    <row r="9655" s="127" customFormat="1" x14ac:dyDescent="0.2"/>
    <row r="9656" s="127" customFormat="1" x14ac:dyDescent="0.2"/>
    <row r="9657" s="127" customFormat="1" x14ac:dyDescent="0.2"/>
    <row r="9658" s="127" customFormat="1" x14ac:dyDescent="0.2"/>
    <row r="9659" s="127" customFormat="1" x14ac:dyDescent="0.2"/>
    <row r="9660" s="127" customFormat="1" x14ac:dyDescent="0.2"/>
    <row r="9661" s="127" customFormat="1" x14ac:dyDescent="0.2"/>
    <row r="9662" s="127" customFormat="1" x14ac:dyDescent="0.2"/>
    <row r="9663" s="127" customFormat="1" x14ac:dyDescent="0.2"/>
    <row r="9664" s="127" customFormat="1" x14ac:dyDescent="0.2"/>
    <row r="9665" s="127" customFormat="1" x14ac:dyDescent="0.2"/>
    <row r="9666" s="127" customFormat="1" x14ac:dyDescent="0.2"/>
    <row r="9667" s="127" customFormat="1" x14ac:dyDescent="0.2"/>
    <row r="9668" s="127" customFormat="1" x14ac:dyDescent="0.2"/>
    <row r="9669" s="127" customFormat="1" x14ac:dyDescent="0.2"/>
    <row r="9670" s="127" customFormat="1" x14ac:dyDescent="0.2"/>
    <row r="9671" s="127" customFormat="1" x14ac:dyDescent="0.2"/>
    <row r="9672" s="127" customFormat="1" x14ac:dyDescent="0.2"/>
    <row r="9673" s="127" customFormat="1" x14ac:dyDescent="0.2"/>
    <row r="9674" s="127" customFormat="1" x14ac:dyDescent="0.2"/>
    <row r="9675" s="127" customFormat="1" x14ac:dyDescent="0.2"/>
    <row r="9676" s="127" customFormat="1" x14ac:dyDescent="0.2"/>
    <row r="9677" s="127" customFormat="1" x14ac:dyDescent="0.2"/>
    <row r="9678" s="127" customFormat="1" x14ac:dyDescent="0.2"/>
    <row r="9679" s="127" customFormat="1" x14ac:dyDescent="0.2"/>
    <row r="9680" s="127" customFormat="1" x14ac:dyDescent="0.2"/>
    <row r="9681" s="127" customFormat="1" x14ac:dyDescent="0.2"/>
    <row r="9682" s="127" customFormat="1" x14ac:dyDescent="0.2"/>
    <row r="9683" s="127" customFormat="1" x14ac:dyDescent="0.2"/>
    <row r="9684" s="127" customFormat="1" x14ac:dyDescent="0.2"/>
    <row r="9685" s="127" customFormat="1" x14ac:dyDescent="0.2"/>
    <row r="9686" s="127" customFormat="1" x14ac:dyDescent="0.2"/>
    <row r="9687" s="127" customFormat="1" x14ac:dyDescent="0.2"/>
    <row r="9688" s="127" customFormat="1" x14ac:dyDescent="0.2"/>
    <row r="9689" s="127" customFormat="1" x14ac:dyDescent="0.2"/>
    <row r="9690" s="127" customFormat="1" x14ac:dyDescent="0.2"/>
    <row r="9691" s="127" customFormat="1" x14ac:dyDescent="0.2"/>
    <row r="9692" s="127" customFormat="1" x14ac:dyDescent="0.2"/>
    <row r="9693" s="127" customFormat="1" x14ac:dyDescent="0.2"/>
    <row r="9694" s="127" customFormat="1" x14ac:dyDescent="0.2"/>
    <row r="9695" s="127" customFormat="1" x14ac:dyDescent="0.2"/>
    <row r="9696" s="127" customFormat="1" x14ac:dyDescent="0.2"/>
    <row r="9697" s="127" customFormat="1" x14ac:dyDescent="0.2"/>
    <row r="9698" s="127" customFormat="1" x14ac:dyDescent="0.2"/>
    <row r="9699" s="127" customFormat="1" x14ac:dyDescent="0.2"/>
    <row r="9700" s="127" customFormat="1" x14ac:dyDescent="0.2"/>
    <row r="9701" s="127" customFormat="1" x14ac:dyDescent="0.2"/>
    <row r="9702" s="127" customFormat="1" x14ac:dyDescent="0.2"/>
    <row r="9703" s="127" customFormat="1" x14ac:dyDescent="0.2"/>
    <row r="9704" s="127" customFormat="1" x14ac:dyDescent="0.2"/>
    <row r="9705" s="127" customFormat="1" x14ac:dyDescent="0.2"/>
    <row r="9706" s="127" customFormat="1" x14ac:dyDescent="0.2"/>
    <row r="9707" s="127" customFormat="1" x14ac:dyDescent="0.2"/>
    <row r="9708" s="127" customFormat="1" x14ac:dyDescent="0.2"/>
    <row r="9709" s="127" customFormat="1" x14ac:dyDescent="0.2"/>
    <row r="9710" s="127" customFormat="1" x14ac:dyDescent="0.2"/>
    <row r="9711" s="127" customFormat="1" x14ac:dyDescent="0.2"/>
    <row r="9712" s="127" customFormat="1" x14ac:dyDescent="0.2"/>
    <row r="9713" s="127" customFormat="1" x14ac:dyDescent="0.2"/>
    <row r="9714" s="127" customFormat="1" x14ac:dyDescent="0.2"/>
    <row r="9715" s="127" customFormat="1" x14ac:dyDescent="0.2"/>
    <row r="9716" s="127" customFormat="1" x14ac:dyDescent="0.2"/>
    <row r="9717" s="127" customFormat="1" x14ac:dyDescent="0.2"/>
    <row r="9718" s="127" customFormat="1" x14ac:dyDescent="0.2"/>
    <row r="9719" s="127" customFormat="1" x14ac:dyDescent="0.2"/>
    <row r="9720" s="127" customFormat="1" x14ac:dyDescent="0.2"/>
    <row r="9721" s="127" customFormat="1" x14ac:dyDescent="0.2"/>
    <row r="9722" s="127" customFormat="1" x14ac:dyDescent="0.2"/>
    <row r="9723" s="127" customFormat="1" x14ac:dyDescent="0.2"/>
    <row r="9724" s="127" customFormat="1" x14ac:dyDescent="0.2"/>
    <row r="9725" s="127" customFormat="1" x14ac:dyDescent="0.2"/>
    <row r="9726" s="127" customFormat="1" x14ac:dyDescent="0.2"/>
    <row r="9727" s="127" customFormat="1" x14ac:dyDescent="0.2"/>
    <row r="9728" s="127" customFormat="1" x14ac:dyDescent="0.2"/>
    <row r="9729" s="127" customFormat="1" x14ac:dyDescent="0.2"/>
    <row r="9730" s="127" customFormat="1" x14ac:dyDescent="0.2"/>
    <row r="9731" s="127" customFormat="1" x14ac:dyDescent="0.2"/>
    <row r="9732" s="127" customFormat="1" x14ac:dyDescent="0.2"/>
    <row r="9733" s="127" customFormat="1" x14ac:dyDescent="0.2"/>
    <row r="9734" s="127" customFormat="1" x14ac:dyDescent="0.2"/>
    <row r="9735" s="127" customFormat="1" x14ac:dyDescent="0.2"/>
    <row r="9736" s="127" customFormat="1" x14ac:dyDescent="0.2"/>
    <row r="9737" s="127" customFormat="1" x14ac:dyDescent="0.2"/>
    <row r="9738" s="127" customFormat="1" x14ac:dyDescent="0.2"/>
    <row r="9739" s="127" customFormat="1" x14ac:dyDescent="0.2"/>
    <row r="9740" s="127" customFormat="1" x14ac:dyDescent="0.2"/>
    <row r="9741" s="127" customFormat="1" x14ac:dyDescent="0.2"/>
    <row r="9742" s="127" customFormat="1" x14ac:dyDescent="0.2"/>
    <row r="9743" s="127" customFormat="1" x14ac:dyDescent="0.2"/>
    <row r="9744" s="127" customFormat="1" x14ac:dyDescent="0.2"/>
    <row r="9745" s="127" customFormat="1" x14ac:dyDescent="0.2"/>
    <row r="9746" s="127" customFormat="1" x14ac:dyDescent="0.2"/>
    <row r="9747" s="127" customFormat="1" x14ac:dyDescent="0.2"/>
    <row r="9748" s="127" customFormat="1" x14ac:dyDescent="0.2"/>
    <row r="9749" s="127" customFormat="1" x14ac:dyDescent="0.2"/>
    <row r="9750" s="127" customFormat="1" x14ac:dyDescent="0.2"/>
    <row r="9751" s="127" customFormat="1" x14ac:dyDescent="0.2"/>
    <row r="9752" s="127" customFormat="1" x14ac:dyDescent="0.2"/>
    <row r="9753" s="127" customFormat="1" x14ac:dyDescent="0.2"/>
    <row r="9754" s="127" customFormat="1" x14ac:dyDescent="0.2"/>
    <row r="9755" s="127" customFormat="1" x14ac:dyDescent="0.2"/>
    <row r="9756" s="127" customFormat="1" x14ac:dyDescent="0.2"/>
    <row r="9757" s="127" customFormat="1" x14ac:dyDescent="0.2"/>
    <row r="9758" s="127" customFormat="1" x14ac:dyDescent="0.2"/>
    <row r="9759" s="127" customFormat="1" x14ac:dyDescent="0.2"/>
    <row r="9760" s="127" customFormat="1" x14ac:dyDescent="0.2"/>
    <row r="9761" s="127" customFormat="1" x14ac:dyDescent="0.2"/>
    <row r="9762" s="127" customFormat="1" x14ac:dyDescent="0.2"/>
    <row r="9763" s="127" customFormat="1" x14ac:dyDescent="0.2"/>
    <row r="9764" s="127" customFormat="1" x14ac:dyDescent="0.2"/>
    <row r="9765" s="127" customFormat="1" x14ac:dyDescent="0.2"/>
    <row r="9766" s="127" customFormat="1" x14ac:dyDescent="0.2"/>
    <row r="9767" s="127" customFormat="1" x14ac:dyDescent="0.2"/>
    <row r="9768" s="127" customFormat="1" x14ac:dyDescent="0.2"/>
    <row r="9769" s="127" customFormat="1" x14ac:dyDescent="0.2"/>
    <row r="9770" s="127" customFormat="1" x14ac:dyDescent="0.2"/>
    <row r="9771" s="127" customFormat="1" x14ac:dyDescent="0.2"/>
    <row r="9772" s="127" customFormat="1" x14ac:dyDescent="0.2"/>
    <row r="9773" s="127" customFormat="1" x14ac:dyDescent="0.2"/>
    <row r="9774" s="127" customFormat="1" x14ac:dyDescent="0.2"/>
    <row r="9775" s="127" customFormat="1" x14ac:dyDescent="0.2"/>
    <row r="9776" s="127" customFormat="1" x14ac:dyDescent="0.2"/>
    <row r="9777" s="127" customFormat="1" x14ac:dyDescent="0.2"/>
    <row r="9778" s="127" customFormat="1" x14ac:dyDescent="0.2"/>
    <row r="9779" s="127" customFormat="1" x14ac:dyDescent="0.2"/>
    <row r="9780" s="127" customFormat="1" x14ac:dyDescent="0.2"/>
    <row r="9781" s="127" customFormat="1" x14ac:dyDescent="0.2"/>
    <row r="9782" s="127" customFormat="1" x14ac:dyDescent="0.2"/>
    <row r="9783" s="127" customFormat="1" x14ac:dyDescent="0.2"/>
    <row r="9784" s="127" customFormat="1" x14ac:dyDescent="0.2"/>
    <row r="9785" s="127" customFormat="1" x14ac:dyDescent="0.2"/>
    <row r="9786" s="127" customFormat="1" x14ac:dyDescent="0.2"/>
    <row r="9787" s="127" customFormat="1" x14ac:dyDescent="0.2"/>
    <row r="9788" s="127" customFormat="1" x14ac:dyDescent="0.2"/>
    <row r="9789" s="127" customFormat="1" x14ac:dyDescent="0.2"/>
    <row r="9790" s="127" customFormat="1" x14ac:dyDescent="0.2"/>
    <row r="9791" s="127" customFormat="1" x14ac:dyDescent="0.2"/>
    <row r="9792" s="127" customFormat="1" x14ac:dyDescent="0.2"/>
    <row r="9793" s="127" customFormat="1" x14ac:dyDescent="0.2"/>
    <row r="9794" s="127" customFormat="1" x14ac:dyDescent="0.2"/>
    <row r="9795" s="127" customFormat="1" x14ac:dyDescent="0.2"/>
    <row r="9796" s="127" customFormat="1" x14ac:dyDescent="0.2"/>
    <row r="9797" s="127" customFormat="1" x14ac:dyDescent="0.2"/>
    <row r="9798" s="127" customFormat="1" x14ac:dyDescent="0.2"/>
    <row r="9799" s="127" customFormat="1" x14ac:dyDescent="0.2"/>
    <row r="9800" s="127" customFormat="1" x14ac:dyDescent="0.2"/>
    <row r="9801" s="127" customFormat="1" x14ac:dyDescent="0.2"/>
    <row r="9802" s="127" customFormat="1" x14ac:dyDescent="0.2"/>
    <row r="9803" s="127" customFormat="1" x14ac:dyDescent="0.2"/>
    <row r="9804" s="127" customFormat="1" x14ac:dyDescent="0.2"/>
    <row r="9805" s="127" customFormat="1" x14ac:dyDescent="0.2"/>
    <row r="9806" s="127" customFormat="1" x14ac:dyDescent="0.2"/>
    <row r="9807" s="127" customFormat="1" x14ac:dyDescent="0.2"/>
    <row r="9808" s="127" customFormat="1" x14ac:dyDescent="0.2"/>
    <row r="9809" s="127" customFormat="1" x14ac:dyDescent="0.2"/>
    <row r="9810" s="127" customFormat="1" x14ac:dyDescent="0.2"/>
    <row r="9811" s="127" customFormat="1" x14ac:dyDescent="0.2"/>
    <row r="9812" s="127" customFormat="1" x14ac:dyDescent="0.2"/>
    <row r="9813" s="127" customFormat="1" x14ac:dyDescent="0.2"/>
    <row r="9814" s="127" customFormat="1" x14ac:dyDescent="0.2"/>
    <row r="9815" s="127" customFormat="1" x14ac:dyDescent="0.2"/>
    <row r="9816" s="127" customFormat="1" x14ac:dyDescent="0.2"/>
    <row r="9817" s="127" customFormat="1" x14ac:dyDescent="0.2"/>
    <row r="9818" s="127" customFormat="1" x14ac:dyDescent="0.2"/>
    <row r="9819" s="127" customFormat="1" x14ac:dyDescent="0.2"/>
    <row r="9820" s="127" customFormat="1" x14ac:dyDescent="0.2"/>
    <row r="9821" s="127" customFormat="1" x14ac:dyDescent="0.2"/>
    <row r="9822" s="127" customFormat="1" x14ac:dyDescent="0.2"/>
    <row r="9823" s="127" customFormat="1" x14ac:dyDescent="0.2"/>
    <row r="9824" s="127" customFormat="1" x14ac:dyDescent="0.2"/>
    <row r="9825" s="127" customFormat="1" x14ac:dyDescent="0.2"/>
    <row r="9826" s="127" customFormat="1" x14ac:dyDescent="0.2"/>
    <row r="9827" s="127" customFormat="1" x14ac:dyDescent="0.2"/>
    <row r="9828" s="127" customFormat="1" x14ac:dyDescent="0.2"/>
    <row r="9829" s="127" customFormat="1" x14ac:dyDescent="0.2"/>
    <row r="9830" s="127" customFormat="1" x14ac:dyDescent="0.2"/>
    <row r="9831" s="127" customFormat="1" x14ac:dyDescent="0.2"/>
    <row r="9832" s="127" customFormat="1" x14ac:dyDescent="0.2"/>
    <row r="9833" s="127" customFormat="1" x14ac:dyDescent="0.2"/>
    <row r="9834" s="127" customFormat="1" x14ac:dyDescent="0.2"/>
    <row r="9835" s="127" customFormat="1" x14ac:dyDescent="0.2"/>
    <row r="9836" s="127" customFormat="1" x14ac:dyDescent="0.2"/>
    <row r="9837" s="127" customFormat="1" x14ac:dyDescent="0.2"/>
    <row r="9838" s="127" customFormat="1" x14ac:dyDescent="0.2"/>
    <row r="9839" s="127" customFormat="1" x14ac:dyDescent="0.2"/>
    <row r="9840" s="127" customFormat="1" x14ac:dyDescent="0.2"/>
    <row r="9841" s="127" customFormat="1" x14ac:dyDescent="0.2"/>
    <row r="9842" s="127" customFormat="1" x14ac:dyDescent="0.2"/>
    <row r="9843" s="127" customFormat="1" x14ac:dyDescent="0.2"/>
    <row r="9844" s="127" customFormat="1" x14ac:dyDescent="0.2"/>
    <row r="9845" s="127" customFormat="1" x14ac:dyDescent="0.2"/>
    <row r="9846" s="127" customFormat="1" x14ac:dyDescent="0.2"/>
    <row r="9847" s="127" customFormat="1" x14ac:dyDescent="0.2"/>
    <row r="9848" s="127" customFormat="1" x14ac:dyDescent="0.2"/>
    <row r="9849" s="127" customFormat="1" x14ac:dyDescent="0.2"/>
    <row r="9850" s="127" customFormat="1" x14ac:dyDescent="0.2"/>
    <row r="9851" s="127" customFormat="1" x14ac:dyDescent="0.2"/>
    <row r="9852" s="127" customFormat="1" x14ac:dyDescent="0.2"/>
    <row r="9853" s="127" customFormat="1" x14ac:dyDescent="0.2"/>
    <row r="9854" s="127" customFormat="1" x14ac:dyDescent="0.2"/>
    <row r="9855" s="127" customFormat="1" x14ac:dyDescent="0.2"/>
    <row r="9856" s="127" customFormat="1" x14ac:dyDescent="0.2"/>
    <row r="9857" s="127" customFormat="1" x14ac:dyDescent="0.2"/>
    <row r="9858" s="127" customFormat="1" x14ac:dyDescent="0.2"/>
    <row r="9859" s="127" customFormat="1" x14ac:dyDescent="0.2"/>
    <row r="9860" s="127" customFormat="1" x14ac:dyDescent="0.2"/>
    <row r="9861" s="127" customFormat="1" x14ac:dyDescent="0.2"/>
    <row r="9862" s="127" customFormat="1" x14ac:dyDescent="0.2"/>
    <row r="9863" s="127" customFormat="1" x14ac:dyDescent="0.2"/>
    <row r="9864" s="127" customFormat="1" x14ac:dyDescent="0.2"/>
    <row r="9865" s="127" customFormat="1" x14ac:dyDescent="0.2"/>
    <row r="9866" s="127" customFormat="1" x14ac:dyDescent="0.2"/>
    <row r="9867" s="127" customFormat="1" x14ac:dyDescent="0.2"/>
    <row r="9868" s="127" customFormat="1" x14ac:dyDescent="0.2"/>
    <row r="9869" s="127" customFormat="1" x14ac:dyDescent="0.2"/>
    <row r="9870" s="127" customFormat="1" x14ac:dyDescent="0.2"/>
    <row r="9871" s="127" customFormat="1" x14ac:dyDescent="0.2"/>
    <row r="9872" s="127" customFormat="1" x14ac:dyDescent="0.2"/>
    <row r="9873" s="127" customFormat="1" x14ac:dyDescent="0.2"/>
    <row r="9874" s="127" customFormat="1" x14ac:dyDescent="0.2"/>
    <row r="9875" s="127" customFormat="1" x14ac:dyDescent="0.2"/>
    <row r="9876" s="127" customFormat="1" x14ac:dyDescent="0.2"/>
    <row r="9877" s="127" customFormat="1" x14ac:dyDescent="0.2"/>
    <row r="9878" s="127" customFormat="1" x14ac:dyDescent="0.2"/>
    <row r="9879" s="127" customFormat="1" x14ac:dyDescent="0.2"/>
    <row r="9880" s="127" customFormat="1" x14ac:dyDescent="0.2"/>
    <row r="9881" s="127" customFormat="1" x14ac:dyDescent="0.2"/>
    <row r="9882" s="127" customFormat="1" x14ac:dyDescent="0.2"/>
    <row r="9883" s="127" customFormat="1" x14ac:dyDescent="0.2"/>
    <row r="9884" s="127" customFormat="1" x14ac:dyDescent="0.2"/>
    <row r="9885" s="127" customFormat="1" x14ac:dyDescent="0.2"/>
    <row r="9886" s="127" customFormat="1" x14ac:dyDescent="0.2"/>
    <row r="9887" s="127" customFormat="1" x14ac:dyDescent="0.2"/>
    <row r="9888" s="127" customFormat="1" x14ac:dyDescent="0.2"/>
    <row r="9889" s="127" customFormat="1" x14ac:dyDescent="0.2"/>
    <row r="9890" s="127" customFormat="1" x14ac:dyDescent="0.2"/>
    <row r="9891" s="127" customFormat="1" x14ac:dyDescent="0.2"/>
    <row r="9892" s="127" customFormat="1" x14ac:dyDescent="0.2"/>
    <row r="9893" s="127" customFormat="1" x14ac:dyDescent="0.2"/>
    <row r="9894" s="127" customFormat="1" x14ac:dyDescent="0.2"/>
    <row r="9895" s="127" customFormat="1" x14ac:dyDescent="0.2"/>
    <row r="9896" s="127" customFormat="1" x14ac:dyDescent="0.2"/>
    <row r="9897" s="127" customFormat="1" x14ac:dyDescent="0.2"/>
    <row r="9898" s="127" customFormat="1" x14ac:dyDescent="0.2"/>
    <row r="9899" s="127" customFormat="1" x14ac:dyDescent="0.2"/>
    <row r="9900" s="127" customFormat="1" x14ac:dyDescent="0.2"/>
    <row r="9901" s="127" customFormat="1" x14ac:dyDescent="0.2"/>
    <row r="9902" s="127" customFormat="1" x14ac:dyDescent="0.2"/>
    <row r="9903" s="127" customFormat="1" x14ac:dyDescent="0.2"/>
    <row r="9904" s="127" customFormat="1" x14ac:dyDescent="0.2"/>
    <row r="9905" s="127" customFormat="1" x14ac:dyDescent="0.2"/>
    <row r="9906" s="127" customFormat="1" x14ac:dyDescent="0.2"/>
    <row r="9907" s="127" customFormat="1" x14ac:dyDescent="0.2"/>
    <row r="9908" s="127" customFormat="1" x14ac:dyDescent="0.2"/>
    <row r="9909" s="127" customFormat="1" x14ac:dyDescent="0.2"/>
    <row r="9910" s="127" customFormat="1" x14ac:dyDescent="0.2"/>
    <row r="9911" s="127" customFormat="1" x14ac:dyDescent="0.2"/>
    <row r="9912" s="127" customFormat="1" x14ac:dyDescent="0.2"/>
    <row r="9913" s="127" customFormat="1" x14ac:dyDescent="0.2"/>
    <row r="9914" s="127" customFormat="1" x14ac:dyDescent="0.2"/>
    <row r="9915" s="127" customFormat="1" x14ac:dyDescent="0.2"/>
    <row r="9916" s="127" customFormat="1" x14ac:dyDescent="0.2"/>
    <row r="9917" s="127" customFormat="1" x14ac:dyDescent="0.2"/>
    <row r="9918" s="127" customFormat="1" x14ac:dyDescent="0.2"/>
    <row r="9919" s="127" customFormat="1" x14ac:dyDescent="0.2"/>
    <row r="9920" s="127" customFormat="1" x14ac:dyDescent="0.2"/>
    <row r="9921" s="127" customFormat="1" x14ac:dyDescent="0.2"/>
    <row r="9922" s="127" customFormat="1" x14ac:dyDescent="0.2"/>
    <row r="9923" s="127" customFormat="1" x14ac:dyDescent="0.2"/>
    <row r="9924" s="127" customFormat="1" x14ac:dyDescent="0.2"/>
    <row r="9925" s="127" customFormat="1" x14ac:dyDescent="0.2"/>
    <row r="9926" s="127" customFormat="1" x14ac:dyDescent="0.2"/>
    <row r="9927" s="127" customFormat="1" x14ac:dyDescent="0.2"/>
    <row r="9928" s="127" customFormat="1" x14ac:dyDescent="0.2"/>
    <row r="9929" s="127" customFormat="1" x14ac:dyDescent="0.2"/>
    <row r="9930" s="127" customFormat="1" x14ac:dyDescent="0.2"/>
    <row r="9931" s="127" customFormat="1" x14ac:dyDescent="0.2"/>
    <row r="9932" s="127" customFormat="1" x14ac:dyDescent="0.2"/>
    <row r="9933" s="127" customFormat="1" x14ac:dyDescent="0.2"/>
    <row r="9934" s="127" customFormat="1" x14ac:dyDescent="0.2"/>
    <row r="9935" s="127" customFormat="1" x14ac:dyDescent="0.2"/>
    <row r="9936" s="127" customFormat="1" x14ac:dyDescent="0.2"/>
    <row r="9937" s="127" customFormat="1" x14ac:dyDescent="0.2"/>
    <row r="9938" s="127" customFormat="1" x14ac:dyDescent="0.2"/>
    <row r="9939" s="127" customFormat="1" x14ac:dyDescent="0.2"/>
    <row r="9940" s="127" customFormat="1" x14ac:dyDescent="0.2"/>
    <row r="9941" s="127" customFormat="1" x14ac:dyDescent="0.2"/>
    <row r="9942" s="127" customFormat="1" x14ac:dyDescent="0.2"/>
    <row r="9943" s="127" customFormat="1" x14ac:dyDescent="0.2"/>
    <row r="9944" s="127" customFormat="1" x14ac:dyDescent="0.2"/>
    <row r="9945" s="127" customFormat="1" x14ac:dyDescent="0.2"/>
    <row r="9946" s="127" customFormat="1" x14ac:dyDescent="0.2"/>
    <row r="9947" s="127" customFormat="1" x14ac:dyDescent="0.2"/>
    <row r="9948" s="127" customFormat="1" x14ac:dyDescent="0.2"/>
    <row r="9949" s="127" customFormat="1" x14ac:dyDescent="0.2"/>
    <row r="9950" s="127" customFormat="1" x14ac:dyDescent="0.2"/>
    <row r="9951" s="127" customFormat="1" x14ac:dyDescent="0.2"/>
    <row r="9952" s="127" customFormat="1" x14ac:dyDescent="0.2"/>
    <row r="9953" s="127" customFormat="1" x14ac:dyDescent="0.2"/>
    <row r="9954" s="127" customFormat="1" x14ac:dyDescent="0.2"/>
    <row r="9955" s="127" customFormat="1" x14ac:dyDescent="0.2"/>
    <row r="9956" s="127" customFormat="1" x14ac:dyDescent="0.2"/>
    <row r="9957" s="127" customFormat="1" x14ac:dyDescent="0.2"/>
    <row r="9958" s="127" customFormat="1" x14ac:dyDescent="0.2"/>
    <row r="9959" s="127" customFormat="1" x14ac:dyDescent="0.2"/>
    <row r="9960" s="127" customFormat="1" x14ac:dyDescent="0.2"/>
    <row r="9961" s="127" customFormat="1" x14ac:dyDescent="0.2"/>
    <row r="9962" s="127" customFormat="1" x14ac:dyDescent="0.2"/>
    <row r="9963" s="127" customFormat="1" x14ac:dyDescent="0.2"/>
    <row r="9964" s="127" customFormat="1" x14ac:dyDescent="0.2"/>
    <row r="9965" s="127" customFormat="1" x14ac:dyDescent="0.2"/>
    <row r="9966" s="127" customFormat="1" x14ac:dyDescent="0.2"/>
    <row r="9967" s="127" customFormat="1" x14ac:dyDescent="0.2"/>
    <row r="9968" s="127" customFormat="1" x14ac:dyDescent="0.2"/>
    <row r="9969" s="127" customFormat="1" x14ac:dyDescent="0.2"/>
    <row r="9970" s="127" customFormat="1" x14ac:dyDescent="0.2"/>
    <row r="9971" s="127" customFormat="1" x14ac:dyDescent="0.2"/>
    <row r="9972" s="127" customFormat="1" x14ac:dyDescent="0.2"/>
    <row r="9973" s="127" customFormat="1" x14ac:dyDescent="0.2"/>
    <row r="9974" s="127" customFormat="1" x14ac:dyDescent="0.2"/>
    <row r="9975" s="127" customFormat="1" x14ac:dyDescent="0.2"/>
    <row r="9976" s="127" customFormat="1" x14ac:dyDescent="0.2"/>
    <row r="9977" s="127" customFormat="1" x14ac:dyDescent="0.2"/>
    <row r="9978" s="127" customFormat="1" x14ac:dyDescent="0.2"/>
    <row r="9979" s="127" customFormat="1" x14ac:dyDescent="0.2"/>
    <row r="9980" s="127" customFormat="1" x14ac:dyDescent="0.2"/>
    <row r="9981" s="127" customFormat="1" x14ac:dyDescent="0.2"/>
    <row r="9982" s="127" customFormat="1" x14ac:dyDescent="0.2"/>
    <row r="9983" s="127" customFormat="1" x14ac:dyDescent="0.2"/>
    <row r="9984" s="127" customFormat="1" x14ac:dyDescent="0.2"/>
    <row r="9985" s="127" customFormat="1" x14ac:dyDescent="0.2"/>
    <row r="9986" s="127" customFormat="1" x14ac:dyDescent="0.2"/>
    <row r="9987" s="127" customFormat="1" x14ac:dyDescent="0.2"/>
    <row r="9988" s="127" customFormat="1" x14ac:dyDescent="0.2"/>
    <row r="9989" s="127" customFormat="1" x14ac:dyDescent="0.2"/>
    <row r="9990" s="127" customFormat="1" x14ac:dyDescent="0.2"/>
    <row r="9991" s="127" customFormat="1" x14ac:dyDescent="0.2"/>
    <row r="9992" s="127" customFormat="1" x14ac:dyDescent="0.2"/>
    <row r="9993" s="127" customFormat="1" x14ac:dyDescent="0.2"/>
    <row r="9994" s="127" customFormat="1" x14ac:dyDescent="0.2"/>
    <row r="9995" s="127" customFormat="1" x14ac:dyDescent="0.2"/>
    <row r="9996" s="127" customFormat="1" x14ac:dyDescent="0.2"/>
    <row r="9997" s="127" customFormat="1" x14ac:dyDescent="0.2"/>
    <row r="9998" s="127" customFormat="1" x14ac:dyDescent="0.2"/>
    <row r="9999" s="127" customFormat="1" x14ac:dyDescent="0.2"/>
    <row r="10000" s="127" customFormat="1" x14ac:dyDescent="0.2"/>
    <row r="10001" s="127" customFormat="1" x14ac:dyDescent="0.2"/>
    <row r="10002" s="127" customFormat="1" x14ac:dyDescent="0.2"/>
    <row r="10003" s="127" customFormat="1" x14ac:dyDescent="0.2"/>
    <row r="10004" s="127" customFormat="1" x14ac:dyDescent="0.2"/>
    <row r="10005" s="127" customFormat="1" x14ac:dyDescent="0.2"/>
    <row r="10006" s="127" customFormat="1" x14ac:dyDescent="0.2"/>
    <row r="10007" s="127" customFormat="1" x14ac:dyDescent="0.2"/>
    <row r="10008" s="127" customFormat="1" x14ac:dyDescent="0.2"/>
    <row r="10009" s="127" customFormat="1" x14ac:dyDescent="0.2"/>
    <row r="10010" s="127" customFormat="1" x14ac:dyDescent="0.2"/>
    <row r="10011" s="127" customFormat="1" x14ac:dyDescent="0.2"/>
    <row r="10012" s="127" customFormat="1" x14ac:dyDescent="0.2"/>
    <row r="10013" s="127" customFormat="1" x14ac:dyDescent="0.2"/>
    <row r="10014" s="127" customFormat="1" x14ac:dyDescent="0.2"/>
    <row r="10015" s="127" customFormat="1" x14ac:dyDescent="0.2"/>
    <row r="10016" s="127" customFormat="1" x14ac:dyDescent="0.2"/>
    <row r="10017" s="127" customFormat="1" x14ac:dyDescent="0.2"/>
    <row r="10018" s="127" customFormat="1" x14ac:dyDescent="0.2"/>
    <row r="10019" s="127" customFormat="1" x14ac:dyDescent="0.2"/>
    <row r="10020" s="127" customFormat="1" x14ac:dyDescent="0.2"/>
    <row r="10021" s="127" customFormat="1" x14ac:dyDescent="0.2"/>
    <row r="10022" s="127" customFormat="1" x14ac:dyDescent="0.2"/>
    <row r="10023" s="127" customFormat="1" x14ac:dyDescent="0.2"/>
    <row r="10024" s="127" customFormat="1" x14ac:dyDescent="0.2"/>
    <row r="10025" s="127" customFormat="1" x14ac:dyDescent="0.2"/>
    <row r="10026" s="127" customFormat="1" x14ac:dyDescent="0.2"/>
    <row r="10027" s="127" customFormat="1" x14ac:dyDescent="0.2"/>
    <row r="10028" s="127" customFormat="1" x14ac:dyDescent="0.2"/>
    <row r="10029" s="127" customFormat="1" x14ac:dyDescent="0.2"/>
    <row r="10030" s="127" customFormat="1" x14ac:dyDescent="0.2"/>
    <row r="10031" s="127" customFormat="1" x14ac:dyDescent="0.2"/>
    <row r="10032" s="127" customFormat="1" x14ac:dyDescent="0.2"/>
    <row r="10033" s="127" customFormat="1" x14ac:dyDescent="0.2"/>
    <row r="10034" s="127" customFormat="1" x14ac:dyDescent="0.2"/>
    <row r="10035" s="127" customFormat="1" x14ac:dyDescent="0.2"/>
    <row r="10036" s="127" customFormat="1" x14ac:dyDescent="0.2"/>
    <row r="10037" s="127" customFormat="1" x14ac:dyDescent="0.2"/>
    <row r="10038" s="127" customFormat="1" x14ac:dyDescent="0.2"/>
    <row r="10039" s="127" customFormat="1" x14ac:dyDescent="0.2"/>
    <row r="10040" s="127" customFormat="1" x14ac:dyDescent="0.2"/>
    <row r="10041" s="127" customFormat="1" x14ac:dyDescent="0.2"/>
    <row r="10042" s="127" customFormat="1" x14ac:dyDescent="0.2"/>
    <row r="10043" s="127" customFormat="1" x14ac:dyDescent="0.2"/>
    <row r="10044" s="127" customFormat="1" x14ac:dyDescent="0.2"/>
    <row r="10045" s="127" customFormat="1" x14ac:dyDescent="0.2"/>
    <row r="10046" s="127" customFormat="1" x14ac:dyDescent="0.2"/>
    <row r="10047" s="127" customFormat="1" x14ac:dyDescent="0.2"/>
    <row r="10048" s="127" customFormat="1" x14ac:dyDescent="0.2"/>
    <row r="10049" s="127" customFormat="1" x14ac:dyDescent="0.2"/>
    <row r="10050" s="127" customFormat="1" x14ac:dyDescent="0.2"/>
    <row r="10051" s="127" customFormat="1" x14ac:dyDescent="0.2"/>
    <row r="10052" s="127" customFormat="1" x14ac:dyDescent="0.2"/>
    <row r="10053" s="127" customFormat="1" x14ac:dyDescent="0.2"/>
    <row r="10054" s="127" customFormat="1" x14ac:dyDescent="0.2"/>
    <row r="10055" s="127" customFormat="1" x14ac:dyDescent="0.2"/>
    <row r="10056" s="127" customFormat="1" x14ac:dyDescent="0.2"/>
    <row r="10057" s="127" customFormat="1" x14ac:dyDescent="0.2"/>
    <row r="10058" s="127" customFormat="1" x14ac:dyDescent="0.2"/>
    <row r="10059" s="127" customFormat="1" x14ac:dyDescent="0.2"/>
    <row r="10060" s="127" customFormat="1" x14ac:dyDescent="0.2"/>
    <row r="10061" s="127" customFormat="1" x14ac:dyDescent="0.2"/>
    <row r="10062" s="127" customFormat="1" x14ac:dyDescent="0.2"/>
    <row r="10063" s="127" customFormat="1" x14ac:dyDescent="0.2"/>
    <row r="10064" s="127" customFormat="1" x14ac:dyDescent="0.2"/>
    <row r="10065" s="127" customFormat="1" x14ac:dyDescent="0.2"/>
    <row r="10066" s="127" customFormat="1" x14ac:dyDescent="0.2"/>
    <row r="10067" s="127" customFormat="1" x14ac:dyDescent="0.2"/>
    <row r="10068" s="127" customFormat="1" x14ac:dyDescent="0.2"/>
    <row r="10069" s="127" customFormat="1" x14ac:dyDescent="0.2"/>
    <row r="10070" s="127" customFormat="1" x14ac:dyDescent="0.2"/>
    <row r="10071" s="127" customFormat="1" x14ac:dyDescent="0.2"/>
    <row r="10072" s="127" customFormat="1" x14ac:dyDescent="0.2"/>
    <row r="10073" s="127" customFormat="1" x14ac:dyDescent="0.2"/>
    <row r="10074" s="127" customFormat="1" x14ac:dyDescent="0.2"/>
    <row r="10075" s="127" customFormat="1" x14ac:dyDescent="0.2"/>
    <row r="10076" s="127" customFormat="1" x14ac:dyDescent="0.2"/>
    <row r="10077" s="127" customFormat="1" x14ac:dyDescent="0.2"/>
    <row r="10078" s="127" customFormat="1" x14ac:dyDescent="0.2"/>
    <row r="10079" s="127" customFormat="1" x14ac:dyDescent="0.2"/>
    <row r="10080" s="127" customFormat="1" x14ac:dyDescent="0.2"/>
    <row r="10081" s="127" customFormat="1" x14ac:dyDescent="0.2"/>
    <row r="10082" s="127" customFormat="1" x14ac:dyDescent="0.2"/>
    <row r="10083" s="127" customFormat="1" x14ac:dyDescent="0.2"/>
    <row r="10084" s="127" customFormat="1" x14ac:dyDescent="0.2"/>
    <row r="10085" s="127" customFormat="1" x14ac:dyDescent="0.2"/>
    <row r="10086" s="127" customFormat="1" x14ac:dyDescent="0.2"/>
    <row r="10087" s="127" customFormat="1" x14ac:dyDescent="0.2"/>
    <row r="10088" s="127" customFormat="1" x14ac:dyDescent="0.2"/>
    <row r="10089" s="127" customFormat="1" x14ac:dyDescent="0.2"/>
    <row r="10090" s="127" customFormat="1" x14ac:dyDescent="0.2"/>
    <row r="10091" s="127" customFormat="1" x14ac:dyDescent="0.2"/>
    <row r="10092" s="127" customFormat="1" x14ac:dyDescent="0.2"/>
    <row r="10093" s="127" customFormat="1" x14ac:dyDescent="0.2"/>
    <row r="10094" s="127" customFormat="1" x14ac:dyDescent="0.2"/>
    <row r="10095" s="127" customFormat="1" x14ac:dyDescent="0.2"/>
    <row r="10096" s="127" customFormat="1" x14ac:dyDescent="0.2"/>
    <row r="10097" s="127" customFormat="1" x14ac:dyDescent="0.2"/>
    <row r="10098" s="127" customFormat="1" x14ac:dyDescent="0.2"/>
    <row r="10099" s="127" customFormat="1" x14ac:dyDescent="0.2"/>
    <row r="10100" s="127" customFormat="1" x14ac:dyDescent="0.2"/>
    <row r="10101" s="127" customFormat="1" x14ac:dyDescent="0.2"/>
    <row r="10102" s="127" customFormat="1" x14ac:dyDescent="0.2"/>
    <row r="10103" s="127" customFormat="1" x14ac:dyDescent="0.2"/>
    <row r="10104" s="127" customFormat="1" x14ac:dyDescent="0.2"/>
    <row r="10105" s="127" customFormat="1" x14ac:dyDescent="0.2"/>
    <row r="10106" s="127" customFormat="1" x14ac:dyDescent="0.2"/>
    <row r="10107" s="127" customFormat="1" x14ac:dyDescent="0.2"/>
    <row r="10108" s="127" customFormat="1" x14ac:dyDescent="0.2"/>
    <row r="10109" s="127" customFormat="1" x14ac:dyDescent="0.2"/>
    <row r="10110" s="127" customFormat="1" x14ac:dyDescent="0.2"/>
    <row r="10111" s="127" customFormat="1" x14ac:dyDescent="0.2"/>
    <row r="10112" s="127" customFormat="1" x14ac:dyDescent="0.2"/>
    <row r="10113" s="127" customFormat="1" x14ac:dyDescent="0.2"/>
    <row r="10114" s="127" customFormat="1" x14ac:dyDescent="0.2"/>
    <row r="10115" s="127" customFormat="1" x14ac:dyDescent="0.2"/>
    <row r="10116" s="127" customFormat="1" x14ac:dyDescent="0.2"/>
    <row r="10117" s="127" customFormat="1" x14ac:dyDescent="0.2"/>
    <row r="10118" s="127" customFormat="1" x14ac:dyDescent="0.2"/>
    <row r="10119" s="127" customFormat="1" x14ac:dyDescent="0.2"/>
    <row r="10120" s="127" customFormat="1" x14ac:dyDescent="0.2"/>
    <row r="10121" s="127" customFormat="1" x14ac:dyDescent="0.2"/>
    <row r="10122" s="127" customFormat="1" x14ac:dyDescent="0.2"/>
    <row r="10123" s="127" customFormat="1" x14ac:dyDescent="0.2"/>
    <row r="10124" s="127" customFormat="1" x14ac:dyDescent="0.2"/>
    <row r="10125" s="127" customFormat="1" x14ac:dyDescent="0.2"/>
    <row r="10126" s="127" customFormat="1" x14ac:dyDescent="0.2"/>
    <row r="10127" s="127" customFormat="1" x14ac:dyDescent="0.2"/>
    <row r="10128" s="127" customFormat="1" x14ac:dyDescent="0.2"/>
    <row r="10129" s="127" customFormat="1" x14ac:dyDescent="0.2"/>
    <row r="10130" s="127" customFormat="1" x14ac:dyDescent="0.2"/>
    <row r="10131" s="127" customFormat="1" x14ac:dyDescent="0.2"/>
    <row r="10132" s="127" customFormat="1" x14ac:dyDescent="0.2"/>
    <row r="10133" s="127" customFormat="1" x14ac:dyDescent="0.2"/>
    <row r="10134" s="127" customFormat="1" x14ac:dyDescent="0.2"/>
    <row r="10135" s="127" customFormat="1" x14ac:dyDescent="0.2"/>
    <row r="10136" s="127" customFormat="1" x14ac:dyDescent="0.2"/>
    <row r="10137" s="127" customFormat="1" x14ac:dyDescent="0.2"/>
    <row r="10138" s="127" customFormat="1" x14ac:dyDescent="0.2"/>
    <row r="10139" s="127" customFormat="1" x14ac:dyDescent="0.2"/>
    <row r="10140" s="127" customFormat="1" x14ac:dyDescent="0.2"/>
    <row r="10141" s="127" customFormat="1" x14ac:dyDescent="0.2"/>
    <row r="10142" s="127" customFormat="1" x14ac:dyDescent="0.2"/>
    <row r="10143" s="127" customFormat="1" x14ac:dyDescent="0.2"/>
    <row r="10144" s="127" customFormat="1" x14ac:dyDescent="0.2"/>
    <row r="10145" s="127" customFormat="1" x14ac:dyDescent="0.2"/>
    <row r="10146" s="127" customFormat="1" x14ac:dyDescent="0.2"/>
    <row r="10147" s="127" customFormat="1" x14ac:dyDescent="0.2"/>
    <row r="10148" s="127" customFormat="1" x14ac:dyDescent="0.2"/>
    <row r="10149" s="127" customFormat="1" x14ac:dyDescent="0.2"/>
    <row r="10150" s="127" customFormat="1" x14ac:dyDescent="0.2"/>
    <row r="10151" s="127" customFormat="1" x14ac:dyDescent="0.2"/>
    <row r="10152" s="127" customFormat="1" x14ac:dyDescent="0.2"/>
    <row r="10153" s="127" customFormat="1" x14ac:dyDescent="0.2"/>
    <row r="10154" s="127" customFormat="1" x14ac:dyDescent="0.2"/>
    <row r="10155" s="127" customFormat="1" x14ac:dyDescent="0.2"/>
    <row r="10156" s="127" customFormat="1" x14ac:dyDescent="0.2"/>
    <row r="10157" s="127" customFormat="1" x14ac:dyDescent="0.2"/>
    <row r="10158" s="127" customFormat="1" x14ac:dyDescent="0.2"/>
    <row r="10159" s="127" customFormat="1" x14ac:dyDescent="0.2"/>
    <row r="10160" s="127" customFormat="1" x14ac:dyDescent="0.2"/>
    <row r="10161" s="127" customFormat="1" x14ac:dyDescent="0.2"/>
    <row r="10162" s="127" customFormat="1" x14ac:dyDescent="0.2"/>
    <row r="10163" s="127" customFormat="1" x14ac:dyDescent="0.2"/>
    <row r="10164" s="127" customFormat="1" x14ac:dyDescent="0.2"/>
    <row r="10165" s="127" customFormat="1" x14ac:dyDescent="0.2"/>
    <row r="10166" s="127" customFormat="1" x14ac:dyDescent="0.2"/>
    <row r="10167" s="127" customFormat="1" x14ac:dyDescent="0.2"/>
    <row r="10168" s="127" customFormat="1" x14ac:dyDescent="0.2"/>
    <row r="10169" s="127" customFormat="1" x14ac:dyDescent="0.2"/>
    <row r="10170" s="127" customFormat="1" x14ac:dyDescent="0.2"/>
    <row r="10171" s="127" customFormat="1" x14ac:dyDescent="0.2"/>
    <row r="10172" s="127" customFormat="1" x14ac:dyDescent="0.2"/>
    <row r="10173" s="127" customFormat="1" x14ac:dyDescent="0.2"/>
    <row r="10174" s="127" customFormat="1" x14ac:dyDescent="0.2"/>
    <row r="10175" s="127" customFormat="1" x14ac:dyDescent="0.2"/>
    <row r="10176" s="127" customFormat="1" x14ac:dyDescent="0.2"/>
    <row r="10177" s="127" customFormat="1" x14ac:dyDescent="0.2"/>
    <row r="10178" s="127" customFormat="1" x14ac:dyDescent="0.2"/>
    <row r="10179" s="127" customFormat="1" x14ac:dyDescent="0.2"/>
    <row r="10180" s="127" customFormat="1" x14ac:dyDescent="0.2"/>
    <row r="10181" s="127" customFormat="1" x14ac:dyDescent="0.2"/>
    <row r="10182" s="127" customFormat="1" x14ac:dyDescent="0.2"/>
    <row r="10183" s="127" customFormat="1" x14ac:dyDescent="0.2"/>
    <row r="10184" s="127" customFormat="1" x14ac:dyDescent="0.2"/>
    <row r="10185" s="127" customFormat="1" x14ac:dyDescent="0.2"/>
    <row r="10186" s="127" customFormat="1" x14ac:dyDescent="0.2"/>
    <row r="10187" s="127" customFormat="1" x14ac:dyDescent="0.2"/>
    <row r="10188" s="127" customFormat="1" x14ac:dyDescent="0.2"/>
    <row r="10189" s="127" customFormat="1" x14ac:dyDescent="0.2"/>
    <row r="10190" s="127" customFormat="1" x14ac:dyDescent="0.2"/>
    <row r="10191" s="127" customFormat="1" x14ac:dyDescent="0.2"/>
    <row r="10192" s="127" customFormat="1" x14ac:dyDescent="0.2"/>
    <row r="10193" s="127" customFormat="1" x14ac:dyDescent="0.2"/>
    <row r="10194" s="127" customFormat="1" x14ac:dyDescent="0.2"/>
    <row r="10195" s="127" customFormat="1" x14ac:dyDescent="0.2"/>
    <row r="10196" s="127" customFormat="1" x14ac:dyDescent="0.2"/>
    <row r="10197" s="127" customFormat="1" x14ac:dyDescent="0.2"/>
    <row r="10198" s="127" customFormat="1" x14ac:dyDescent="0.2"/>
    <row r="10199" s="127" customFormat="1" x14ac:dyDescent="0.2"/>
    <row r="10200" s="127" customFormat="1" x14ac:dyDescent="0.2"/>
    <row r="10201" s="127" customFormat="1" x14ac:dyDescent="0.2"/>
    <row r="10202" s="127" customFormat="1" x14ac:dyDescent="0.2"/>
    <row r="10203" s="127" customFormat="1" x14ac:dyDescent="0.2"/>
    <row r="10204" s="127" customFormat="1" x14ac:dyDescent="0.2"/>
    <row r="10205" s="127" customFormat="1" x14ac:dyDescent="0.2"/>
    <row r="10206" s="127" customFormat="1" x14ac:dyDescent="0.2"/>
    <row r="10207" s="127" customFormat="1" x14ac:dyDescent="0.2"/>
    <row r="10208" s="127" customFormat="1" x14ac:dyDescent="0.2"/>
    <row r="10209" s="127" customFormat="1" x14ac:dyDescent="0.2"/>
    <row r="10210" s="127" customFormat="1" x14ac:dyDescent="0.2"/>
    <row r="10211" s="127" customFormat="1" x14ac:dyDescent="0.2"/>
    <row r="10212" s="127" customFormat="1" x14ac:dyDescent="0.2"/>
    <row r="10213" s="127" customFormat="1" x14ac:dyDescent="0.2"/>
    <row r="10214" s="127" customFormat="1" x14ac:dyDescent="0.2"/>
    <row r="10215" s="127" customFormat="1" x14ac:dyDescent="0.2"/>
    <row r="10216" s="127" customFormat="1" x14ac:dyDescent="0.2"/>
    <row r="10217" s="127" customFormat="1" x14ac:dyDescent="0.2"/>
    <row r="10218" s="127" customFormat="1" x14ac:dyDescent="0.2"/>
    <row r="10219" s="127" customFormat="1" x14ac:dyDescent="0.2"/>
    <row r="10220" s="127" customFormat="1" x14ac:dyDescent="0.2"/>
    <row r="10221" s="127" customFormat="1" x14ac:dyDescent="0.2"/>
    <row r="10222" s="127" customFormat="1" x14ac:dyDescent="0.2"/>
    <row r="10223" s="127" customFormat="1" x14ac:dyDescent="0.2"/>
    <row r="10224" s="127" customFormat="1" x14ac:dyDescent="0.2"/>
    <row r="10225" s="127" customFormat="1" x14ac:dyDescent="0.2"/>
    <row r="10226" s="127" customFormat="1" x14ac:dyDescent="0.2"/>
    <row r="10227" s="127" customFormat="1" x14ac:dyDescent="0.2"/>
    <row r="10228" s="127" customFormat="1" x14ac:dyDescent="0.2"/>
    <row r="10229" s="127" customFormat="1" x14ac:dyDescent="0.2"/>
    <row r="10230" s="127" customFormat="1" x14ac:dyDescent="0.2"/>
    <row r="10231" s="127" customFormat="1" x14ac:dyDescent="0.2"/>
    <row r="10232" s="127" customFormat="1" x14ac:dyDescent="0.2"/>
    <row r="10233" s="127" customFormat="1" x14ac:dyDescent="0.2"/>
    <row r="10234" s="127" customFormat="1" x14ac:dyDescent="0.2"/>
    <row r="10235" s="127" customFormat="1" x14ac:dyDescent="0.2"/>
    <row r="10236" s="127" customFormat="1" x14ac:dyDescent="0.2"/>
    <row r="10237" s="127" customFormat="1" x14ac:dyDescent="0.2"/>
    <row r="10238" s="127" customFormat="1" x14ac:dyDescent="0.2"/>
    <row r="10239" s="127" customFormat="1" x14ac:dyDescent="0.2"/>
    <row r="10240" s="127" customFormat="1" x14ac:dyDescent="0.2"/>
    <row r="10241" s="127" customFormat="1" x14ac:dyDescent="0.2"/>
    <row r="10242" s="127" customFormat="1" x14ac:dyDescent="0.2"/>
    <row r="10243" s="127" customFormat="1" x14ac:dyDescent="0.2"/>
    <row r="10244" s="127" customFormat="1" x14ac:dyDescent="0.2"/>
    <row r="10245" s="127" customFormat="1" x14ac:dyDescent="0.2"/>
    <row r="10246" s="127" customFormat="1" x14ac:dyDescent="0.2"/>
    <row r="10247" s="127" customFormat="1" x14ac:dyDescent="0.2"/>
    <row r="10248" s="127" customFormat="1" x14ac:dyDescent="0.2"/>
    <row r="10249" s="127" customFormat="1" x14ac:dyDescent="0.2"/>
    <row r="10250" s="127" customFormat="1" x14ac:dyDescent="0.2"/>
    <row r="10251" s="127" customFormat="1" x14ac:dyDescent="0.2"/>
    <row r="10252" s="127" customFormat="1" x14ac:dyDescent="0.2"/>
    <row r="10253" s="127" customFormat="1" x14ac:dyDescent="0.2"/>
    <row r="10254" s="127" customFormat="1" x14ac:dyDescent="0.2"/>
    <row r="10255" s="127" customFormat="1" x14ac:dyDescent="0.2"/>
    <row r="10256" s="127" customFormat="1" x14ac:dyDescent="0.2"/>
    <row r="10257" s="127" customFormat="1" x14ac:dyDescent="0.2"/>
    <row r="10258" s="127" customFormat="1" x14ac:dyDescent="0.2"/>
    <row r="10259" s="127" customFormat="1" x14ac:dyDescent="0.2"/>
    <row r="10260" s="127" customFormat="1" x14ac:dyDescent="0.2"/>
    <row r="10261" s="127" customFormat="1" x14ac:dyDescent="0.2"/>
    <row r="10262" s="127" customFormat="1" x14ac:dyDescent="0.2"/>
    <row r="10263" s="127" customFormat="1" x14ac:dyDescent="0.2"/>
    <row r="10264" s="127" customFormat="1" x14ac:dyDescent="0.2"/>
    <row r="10265" s="127" customFormat="1" x14ac:dyDescent="0.2"/>
    <row r="10266" s="127" customFormat="1" x14ac:dyDescent="0.2"/>
    <row r="10267" s="127" customFormat="1" x14ac:dyDescent="0.2"/>
    <row r="10268" s="127" customFormat="1" x14ac:dyDescent="0.2"/>
    <row r="10269" s="127" customFormat="1" x14ac:dyDescent="0.2"/>
    <row r="10270" s="127" customFormat="1" x14ac:dyDescent="0.2"/>
    <row r="10271" s="127" customFormat="1" x14ac:dyDescent="0.2"/>
    <row r="10272" s="127" customFormat="1" x14ac:dyDescent="0.2"/>
    <row r="10273" s="127" customFormat="1" x14ac:dyDescent="0.2"/>
    <row r="10274" s="127" customFormat="1" x14ac:dyDescent="0.2"/>
    <row r="10275" s="127" customFormat="1" x14ac:dyDescent="0.2"/>
    <row r="10276" s="127" customFormat="1" x14ac:dyDescent="0.2"/>
    <row r="10277" s="127" customFormat="1" x14ac:dyDescent="0.2"/>
    <row r="10278" s="127" customFormat="1" x14ac:dyDescent="0.2"/>
    <row r="10279" s="127" customFormat="1" x14ac:dyDescent="0.2"/>
    <row r="10280" s="127" customFormat="1" x14ac:dyDescent="0.2"/>
    <row r="10281" s="127" customFormat="1" x14ac:dyDescent="0.2"/>
    <row r="10282" s="127" customFormat="1" x14ac:dyDescent="0.2"/>
    <row r="10283" s="127" customFormat="1" x14ac:dyDescent="0.2"/>
    <row r="10284" s="127" customFormat="1" x14ac:dyDescent="0.2"/>
    <row r="10285" s="127" customFormat="1" x14ac:dyDescent="0.2"/>
    <row r="10286" s="127" customFormat="1" x14ac:dyDescent="0.2"/>
    <row r="10287" s="127" customFormat="1" x14ac:dyDescent="0.2"/>
    <row r="10288" s="127" customFormat="1" x14ac:dyDescent="0.2"/>
    <row r="10289" s="127" customFormat="1" x14ac:dyDescent="0.2"/>
    <row r="10290" s="127" customFormat="1" x14ac:dyDescent="0.2"/>
    <row r="10291" s="127" customFormat="1" x14ac:dyDescent="0.2"/>
    <row r="10292" s="127" customFormat="1" x14ac:dyDescent="0.2"/>
    <row r="10293" s="127" customFormat="1" x14ac:dyDescent="0.2"/>
    <row r="10294" s="127" customFormat="1" x14ac:dyDescent="0.2"/>
    <row r="10295" s="127" customFormat="1" x14ac:dyDescent="0.2"/>
    <row r="10296" s="127" customFormat="1" x14ac:dyDescent="0.2"/>
    <row r="10297" s="127" customFormat="1" x14ac:dyDescent="0.2"/>
    <row r="10298" s="127" customFormat="1" x14ac:dyDescent="0.2"/>
    <row r="10299" s="127" customFormat="1" x14ac:dyDescent="0.2"/>
    <row r="10300" s="127" customFormat="1" x14ac:dyDescent="0.2"/>
    <row r="10301" s="127" customFormat="1" x14ac:dyDescent="0.2"/>
    <row r="10302" s="127" customFormat="1" x14ac:dyDescent="0.2"/>
    <row r="10303" s="127" customFormat="1" x14ac:dyDescent="0.2"/>
    <row r="10304" s="127" customFormat="1" x14ac:dyDescent="0.2"/>
    <row r="10305" s="127" customFormat="1" x14ac:dyDescent="0.2"/>
    <row r="10306" s="127" customFormat="1" x14ac:dyDescent="0.2"/>
    <row r="10307" s="127" customFormat="1" x14ac:dyDescent="0.2"/>
    <row r="10308" s="127" customFormat="1" x14ac:dyDescent="0.2"/>
    <row r="10309" s="127" customFormat="1" x14ac:dyDescent="0.2"/>
    <row r="10310" s="127" customFormat="1" x14ac:dyDescent="0.2"/>
    <row r="10311" s="127" customFormat="1" x14ac:dyDescent="0.2"/>
    <row r="10312" s="127" customFormat="1" x14ac:dyDescent="0.2"/>
    <row r="10313" s="127" customFormat="1" x14ac:dyDescent="0.2"/>
    <row r="10314" s="127" customFormat="1" x14ac:dyDescent="0.2"/>
    <row r="10315" s="127" customFormat="1" x14ac:dyDescent="0.2"/>
    <row r="10316" s="127" customFormat="1" x14ac:dyDescent="0.2"/>
    <row r="10317" s="127" customFormat="1" x14ac:dyDescent="0.2"/>
    <row r="10318" s="127" customFormat="1" x14ac:dyDescent="0.2"/>
    <row r="10319" s="127" customFormat="1" x14ac:dyDescent="0.2"/>
    <row r="10320" s="127" customFormat="1" x14ac:dyDescent="0.2"/>
    <row r="10321" s="127" customFormat="1" x14ac:dyDescent="0.2"/>
    <row r="10322" s="127" customFormat="1" x14ac:dyDescent="0.2"/>
    <row r="10323" s="127" customFormat="1" x14ac:dyDescent="0.2"/>
    <row r="10324" s="127" customFormat="1" x14ac:dyDescent="0.2"/>
    <row r="10325" s="127" customFormat="1" x14ac:dyDescent="0.2"/>
    <row r="10326" s="127" customFormat="1" x14ac:dyDescent="0.2"/>
    <row r="10327" s="127" customFormat="1" x14ac:dyDescent="0.2"/>
    <row r="10328" s="127" customFormat="1" x14ac:dyDescent="0.2"/>
    <row r="10329" s="127" customFormat="1" x14ac:dyDescent="0.2"/>
    <row r="10330" s="127" customFormat="1" x14ac:dyDescent="0.2"/>
    <row r="10331" s="127" customFormat="1" x14ac:dyDescent="0.2"/>
    <row r="10332" s="127" customFormat="1" x14ac:dyDescent="0.2"/>
    <row r="10333" s="127" customFormat="1" x14ac:dyDescent="0.2"/>
    <row r="10334" s="127" customFormat="1" x14ac:dyDescent="0.2"/>
    <row r="10335" s="127" customFormat="1" x14ac:dyDescent="0.2"/>
    <row r="10336" s="127" customFormat="1" x14ac:dyDescent="0.2"/>
    <row r="10337" s="127" customFormat="1" x14ac:dyDescent="0.2"/>
    <row r="10338" s="127" customFormat="1" x14ac:dyDescent="0.2"/>
    <row r="10339" s="127" customFormat="1" x14ac:dyDescent="0.2"/>
    <row r="10340" s="127" customFormat="1" x14ac:dyDescent="0.2"/>
    <row r="10341" s="127" customFormat="1" x14ac:dyDescent="0.2"/>
    <row r="10342" s="127" customFormat="1" x14ac:dyDescent="0.2"/>
    <row r="10343" s="127" customFormat="1" x14ac:dyDescent="0.2"/>
    <row r="10344" s="127" customFormat="1" x14ac:dyDescent="0.2"/>
    <row r="10345" s="127" customFormat="1" x14ac:dyDescent="0.2"/>
    <row r="10346" s="127" customFormat="1" x14ac:dyDescent="0.2"/>
    <row r="10347" s="127" customFormat="1" x14ac:dyDescent="0.2"/>
    <row r="10348" s="127" customFormat="1" x14ac:dyDescent="0.2"/>
    <row r="10349" s="127" customFormat="1" x14ac:dyDescent="0.2"/>
    <row r="10350" s="127" customFormat="1" x14ac:dyDescent="0.2"/>
    <row r="10351" s="127" customFormat="1" x14ac:dyDescent="0.2"/>
    <row r="10352" s="127" customFormat="1" x14ac:dyDescent="0.2"/>
    <row r="10353" s="127" customFormat="1" x14ac:dyDescent="0.2"/>
    <row r="10354" s="127" customFormat="1" x14ac:dyDescent="0.2"/>
    <row r="10355" s="127" customFormat="1" x14ac:dyDescent="0.2"/>
    <row r="10356" s="127" customFormat="1" x14ac:dyDescent="0.2"/>
    <row r="10357" s="127" customFormat="1" x14ac:dyDescent="0.2"/>
    <row r="10358" s="127" customFormat="1" x14ac:dyDescent="0.2"/>
    <row r="10359" s="127" customFormat="1" x14ac:dyDescent="0.2"/>
    <row r="10360" s="127" customFormat="1" x14ac:dyDescent="0.2"/>
    <row r="10361" s="127" customFormat="1" x14ac:dyDescent="0.2"/>
    <row r="10362" s="127" customFormat="1" x14ac:dyDescent="0.2"/>
    <row r="10363" s="127" customFormat="1" x14ac:dyDescent="0.2"/>
    <row r="10364" s="127" customFormat="1" x14ac:dyDescent="0.2"/>
    <row r="10365" s="127" customFormat="1" x14ac:dyDescent="0.2"/>
    <row r="10366" s="127" customFormat="1" x14ac:dyDescent="0.2"/>
    <row r="10367" s="127" customFormat="1" x14ac:dyDescent="0.2"/>
    <row r="10368" s="127" customFormat="1" x14ac:dyDescent="0.2"/>
    <row r="10369" s="127" customFormat="1" x14ac:dyDescent="0.2"/>
    <row r="10370" s="127" customFormat="1" x14ac:dyDescent="0.2"/>
    <row r="10371" s="127" customFormat="1" x14ac:dyDescent="0.2"/>
    <row r="10372" s="127" customFormat="1" x14ac:dyDescent="0.2"/>
    <row r="10373" s="127" customFormat="1" x14ac:dyDescent="0.2"/>
    <row r="10374" s="127" customFormat="1" x14ac:dyDescent="0.2"/>
    <row r="10375" s="127" customFormat="1" x14ac:dyDescent="0.2"/>
    <row r="10376" s="127" customFormat="1" x14ac:dyDescent="0.2"/>
    <row r="10377" s="127" customFormat="1" x14ac:dyDescent="0.2"/>
    <row r="10378" s="127" customFormat="1" x14ac:dyDescent="0.2"/>
    <row r="10379" s="127" customFormat="1" x14ac:dyDescent="0.2"/>
    <row r="10380" s="127" customFormat="1" x14ac:dyDescent="0.2"/>
    <row r="10381" s="127" customFormat="1" x14ac:dyDescent="0.2"/>
    <row r="10382" s="127" customFormat="1" x14ac:dyDescent="0.2"/>
    <row r="10383" s="127" customFormat="1" x14ac:dyDescent="0.2"/>
    <row r="10384" s="127" customFormat="1" x14ac:dyDescent="0.2"/>
    <row r="10385" s="127" customFormat="1" x14ac:dyDescent="0.2"/>
    <row r="10386" s="127" customFormat="1" x14ac:dyDescent="0.2"/>
    <row r="10387" s="127" customFormat="1" x14ac:dyDescent="0.2"/>
    <row r="10388" s="127" customFormat="1" x14ac:dyDescent="0.2"/>
    <row r="10389" s="127" customFormat="1" x14ac:dyDescent="0.2"/>
    <row r="10390" s="127" customFormat="1" x14ac:dyDescent="0.2"/>
    <row r="10391" s="127" customFormat="1" x14ac:dyDescent="0.2"/>
    <row r="10392" s="127" customFormat="1" x14ac:dyDescent="0.2"/>
    <row r="10393" s="127" customFormat="1" x14ac:dyDescent="0.2"/>
    <row r="10394" s="127" customFormat="1" x14ac:dyDescent="0.2"/>
    <row r="10395" s="127" customFormat="1" x14ac:dyDescent="0.2"/>
    <row r="10396" s="127" customFormat="1" x14ac:dyDescent="0.2"/>
    <row r="10397" s="127" customFormat="1" x14ac:dyDescent="0.2"/>
    <row r="10398" s="127" customFormat="1" x14ac:dyDescent="0.2"/>
    <row r="10399" s="127" customFormat="1" x14ac:dyDescent="0.2"/>
    <row r="10400" s="127" customFormat="1" x14ac:dyDescent="0.2"/>
    <row r="10401" s="127" customFormat="1" x14ac:dyDescent="0.2"/>
    <row r="10402" s="127" customFormat="1" x14ac:dyDescent="0.2"/>
    <row r="10403" s="127" customFormat="1" x14ac:dyDescent="0.2"/>
    <row r="10404" s="127" customFormat="1" x14ac:dyDescent="0.2"/>
    <row r="10405" s="127" customFormat="1" x14ac:dyDescent="0.2"/>
    <row r="10406" s="127" customFormat="1" x14ac:dyDescent="0.2"/>
    <row r="10407" s="127" customFormat="1" x14ac:dyDescent="0.2"/>
    <row r="10408" s="127" customFormat="1" x14ac:dyDescent="0.2"/>
    <row r="10409" s="127" customFormat="1" x14ac:dyDescent="0.2"/>
    <row r="10410" s="127" customFormat="1" x14ac:dyDescent="0.2"/>
    <row r="10411" s="127" customFormat="1" x14ac:dyDescent="0.2"/>
    <row r="10412" s="127" customFormat="1" x14ac:dyDescent="0.2"/>
    <row r="10413" s="127" customFormat="1" x14ac:dyDescent="0.2"/>
    <row r="10414" s="127" customFormat="1" x14ac:dyDescent="0.2"/>
    <row r="10415" s="127" customFormat="1" x14ac:dyDescent="0.2"/>
    <row r="10416" s="127" customFormat="1" x14ac:dyDescent="0.2"/>
    <row r="10417" s="127" customFormat="1" x14ac:dyDescent="0.2"/>
    <row r="10418" s="127" customFormat="1" x14ac:dyDescent="0.2"/>
    <row r="10419" s="127" customFormat="1" x14ac:dyDescent="0.2"/>
    <row r="10420" s="127" customFormat="1" x14ac:dyDescent="0.2"/>
    <row r="10421" s="127" customFormat="1" x14ac:dyDescent="0.2"/>
    <row r="10422" s="127" customFormat="1" x14ac:dyDescent="0.2"/>
    <row r="10423" s="127" customFormat="1" x14ac:dyDescent="0.2"/>
    <row r="10424" s="127" customFormat="1" x14ac:dyDescent="0.2"/>
    <row r="10425" s="127" customFormat="1" x14ac:dyDescent="0.2"/>
    <row r="10426" s="127" customFormat="1" x14ac:dyDescent="0.2"/>
    <row r="10427" s="127" customFormat="1" x14ac:dyDescent="0.2"/>
    <row r="10428" s="127" customFormat="1" x14ac:dyDescent="0.2"/>
    <row r="10429" s="127" customFormat="1" x14ac:dyDescent="0.2"/>
    <row r="10430" s="127" customFormat="1" x14ac:dyDescent="0.2"/>
    <row r="10431" s="127" customFormat="1" x14ac:dyDescent="0.2"/>
    <row r="10432" s="127" customFormat="1" x14ac:dyDescent="0.2"/>
    <row r="10433" s="127" customFormat="1" x14ac:dyDescent="0.2"/>
    <row r="10434" s="127" customFormat="1" x14ac:dyDescent="0.2"/>
    <row r="10435" s="127" customFormat="1" x14ac:dyDescent="0.2"/>
    <row r="10436" s="127" customFormat="1" x14ac:dyDescent="0.2"/>
    <row r="10437" s="127" customFormat="1" x14ac:dyDescent="0.2"/>
    <row r="10438" s="127" customFormat="1" x14ac:dyDescent="0.2"/>
    <row r="10439" s="127" customFormat="1" x14ac:dyDescent="0.2"/>
    <row r="10440" s="127" customFormat="1" x14ac:dyDescent="0.2"/>
    <row r="10441" s="127" customFormat="1" x14ac:dyDescent="0.2"/>
    <row r="10442" s="127" customFormat="1" x14ac:dyDescent="0.2"/>
    <row r="10443" s="127" customFormat="1" x14ac:dyDescent="0.2"/>
    <row r="10444" s="127" customFormat="1" x14ac:dyDescent="0.2"/>
    <row r="10445" s="127" customFormat="1" x14ac:dyDescent="0.2"/>
    <row r="10446" s="127" customFormat="1" x14ac:dyDescent="0.2"/>
    <row r="10447" s="127" customFormat="1" x14ac:dyDescent="0.2"/>
    <row r="10448" s="127" customFormat="1" x14ac:dyDescent="0.2"/>
    <row r="10449" s="127" customFormat="1" x14ac:dyDescent="0.2"/>
    <row r="10450" s="127" customFormat="1" x14ac:dyDescent="0.2"/>
    <row r="10451" s="127" customFormat="1" x14ac:dyDescent="0.2"/>
    <row r="10452" s="127" customFormat="1" x14ac:dyDescent="0.2"/>
    <row r="10453" s="127" customFormat="1" x14ac:dyDescent="0.2"/>
    <row r="10454" s="127" customFormat="1" x14ac:dyDescent="0.2"/>
    <row r="10455" s="127" customFormat="1" x14ac:dyDescent="0.2"/>
    <row r="10456" s="127" customFormat="1" x14ac:dyDescent="0.2"/>
    <row r="10457" s="127" customFormat="1" x14ac:dyDescent="0.2"/>
    <row r="10458" s="127" customFormat="1" x14ac:dyDescent="0.2"/>
    <row r="10459" s="127" customFormat="1" x14ac:dyDescent="0.2"/>
    <row r="10460" s="127" customFormat="1" x14ac:dyDescent="0.2"/>
    <row r="10461" s="127" customFormat="1" x14ac:dyDescent="0.2"/>
    <row r="10462" s="127" customFormat="1" x14ac:dyDescent="0.2"/>
    <row r="10463" s="127" customFormat="1" x14ac:dyDescent="0.2"/>
    <row r="10464" s="127" customFormat="1" x14ac:dyDescent="0.2"/>
    <row r="10465" s="127" customFormat="1" x14ac:dyDescent="0.2"/>
    <row r="10466" s="127" customFormat="1" x14ac:dyDescent="0.2"/>
    <row r="10467" s="127" customFormat="1" x14ac:dyDescent="0.2"/>
    <row r="10468" s="127" customFormat="1" x14ac:dyDescent="0.2"/>
    <row r="10469" s="127" customFormat="1" x14ac:dyDescent="0.2"/>
    <row r="10470" s="127" customFormat="1" x14ac:dyDescent="0.2"/>
    <row r="10471" s="127" customFormat="1" x14ac:dyDescent="0.2"/>
    <row r="10472" s="127" customFormat="1" x14ac:dyDescent="0.2"/>
    <row r="10473" s="127" customFormat="1" x14ac:dyDescent="0.2"/>
    <row r="10474" s="127" customFormat="1" x14ac:dyDescent="0.2"/>
    <row r="10475" s="127" customFormat="1" x14ac:dyDescent="0.2"/>
    <row r="10476" s="127" customFormat="1" x14ac:dyDescent="0.2"/>
    <row r="10477" s="127" customFormat="1" x14ac:dyDescent="0.2"/>
    <row r="10478" s="127" customFormat="1" x14ac:dyDescent="0.2"/>
    <row r="10479" s="127" customFormat="1" x14ac:dyDescent="0.2"/>
    <row r="10480" s="127" customFormat="1" x14ac:dyDescent="0.2"/>
    <row r="10481" s="127" customFormat="1" x14ac:dyDescent="0.2"/>
    <row r="10482" s="127" customFormat="1" x14ac:dyDescent="0.2"/>
    <row r="10483" s="127" customFormat="1" x14ac:dyDescent="0.2"/>
    <row r="10484" s="127" customFormat="1" x14ac:dyDescent="0.2"/>
    <row r="10485" s="127" customFormat="1" x14ac:dyDescent="0.2"/>
  </sheetData>
  <mergeCells count="5">
    <mergeCell ref="G4:P4"/>
    <mergeCell ref="K7:P7"/>
    <mergeCell ref="G10:H10"/>
    <mergeCell ref="I10:L10"/>
    <mergeCell ref="M10:P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N10485"/>
  <sheetViews>
    <sheetView rightToLeft="1" workbookViewId="0">
      <selection activeCell="D24" sqref="D24"/>
    </sheetView>
  </sheetViews>
  <sheetFormatPr defaultRowHeight="12.75" x14ac:dyDescent="0.2"/>
  <cols>
    <col min="1" max="3" width="9.140625" style="127"/>
    <col min="4" max="4" width="36.28515625" style="127" bestFit="1" customWidth="1"/>
    <col min="5" max="5" width="20.140625" style="127" bestFit="1" customWidth="1"/>
    <col min="6" max="6" width="7.28515625" style="127" customWidth="1"/>
    <col min="7" max="7" width="8" style="127" customWidth="1"/>
    <col min="8" max="16384" width="9.140625" style="127"/>
  </cols>
  <sheetData>
    <row r="2" spans="4:14" x14ac:dyDescent="0.2">
      <c r="D2" s="149" t="s">
        <v>70</v>
      </c>
      <c r="E2" s="150" t="s" vm="5">
        <v>71</v>
      </c>
    </row>
    <row r="3" spans="4:14" x14ac:dyDescent="0.2">
      <c r="D3" s="149" t="s">
        <v>72</v>
      </c>
      <c r="E3" s="150" t="s" vm="6">
        <v>73</v>
      </c>
    </row>
    <row r="4" spans="4:14" x14ac:dyDescent="0.2">
      <c r="D4" s="149" t="s">
        <v>97</v>
      </c>
      <c r="E4" s="150" t="s" vm="7">
        <v>98</v>
      </c>
      <c r="G4" s="127" t="s">
        <v>99</v>
      </c>
    </row>
    <row r="5" spans="4:14" x14ac:dyDescent="0.2">
      <c r="D5" s="149" t="s">
        <v>100</v>
      </c>
      <c r="E5" s="150" t="s" vm="8">
        <v>101</v>
      </c>
    </row>
    <row r="6" spans="4:14" x14ac:dyDescent="0.2">
      <c r="D6" s="149" t="s">
        <v>102</v>
      </c>
      <c r="E6" s="150" t="s" vm="9">
        <v>77</v>
      </c>
    </row>
    <row r="7" spans="4:14" x14ac:dyDescent="0.2">
      <c r="D7" s="149" t="s">
        <v>76</v>
      </c>
      <c r="E7" s="150" t="s" vm="10">
        <v>77</v>
      </c>
      <c r="G7" s="127" t="s">
        <v>103</v>
      </c>
    </row>
    <row r="9" spans="4:14" x14ac:dyDescent="0.2">
      <c r="D9"/>
      <c r="E9" s="149" t="s">
        <v>104</v>
      </c>
      <c r="F9"/>
    </row>
    <row r="10" spans="4:14" x14ac:dyDescent="0.2">
      <c r="D10" s="149" t="s">
        <v>82</v>
      </c>
      <c r="E10" t="s">
        <v>105</v>
      </c>
      <c r="F10" t="s">
        <v>106</v>
      </c>
    </row>
    <row r="11" spans="4:14" x14ac:dyDescent="0.2">
      <c r="D11" s="150" t="s">
        <v>107</v>
      </c>
      <c r="E11" s="153">
        <v>12887500.76763691</v>
      </c>
      <c r="F11" s="152">
        <v>8.9758056929925778E-2</v>
      </c>
    </row>
    <row r="12" spans="4:14" x14ac:dyDescent="0.2">
      <c r="D12" s="151" t="s">
        <v>108</v>
      </c>
      <c r="E12" s="153">
        <v>12887500.76763691</v>
      </c>
      <c r="F12" s="152">
        <v>8.9758056929925778E-2</v>
      </c>
    </row>
    <row r="13" spans="4:14" x14ac:dyDescent="0.2">
      <c r="D13" s="157" t="s">
        <v>117</v>
      </c>
      <c r="E13" s="153">
        <v>12887500.76763691</v>
      </c>
      <c r="F13" s="152">
        <v>8.9758056929925778E-2</v>
      </c>
    </row>
    <row r="14" spans="4:14" x14ac:dyDescent="0.2">
      <c r="D14" s="158" t="s">
        <v>116</v>
      </c>
      <c r="E14" s="153">
        <v>3677479.6849478078</v>
      </c>
      <c r="F14" s="152">
        <v>0.10039043610567779</v>
      </c>
    </row>
    <row r="15" spans="4:14" x14ac:dyDescent="0.2">
      <c r="D15" s="158" t="s">
        <v>61</v>
      </c>
      <c r="E15" s="153">
        <v>58389.325143326001</v>
      </c>
      <c r="F15" s="152">
        <v>8.7378651868726648E-2</v>
      </c>
      <c r="N15"/>
    </row>
    <row r="16" spans="4:14" x14ac:dyDescent="0.2">
      <c r="D16" s="158" t="s">
        <v>64</v>
      </c>
      <c r="E16" s="153">
        <v>183784.54837097204</v>
      </c>
      <c r="F16" s="152">
        <v>5.7105814713781247E-2</v>
      </c>
      <c r="N16"/>
    </row>
    <row r="17" spans="4:14" x14ac:dyDescent="0.2">
      <c r="D17" s="158" t="s">
        <v>63</v>
      </c>
      <c r="E17" s="153">
        <v>4055.8508445899997</v>
      </c>
      <c r="F17" s="152">
        <v>4.5056521436725054E-2</v>
      </c>
      <c r="N17"/>
    </row>
    <row r="18" spans="4:14" x14ac:dyDescent="0.2">
      <c r="D18" s="158" t="s">
        <v>65</v>
      </c>
      <c r="E18" s="153">
        <v>154425.97592983698</v>
      </c>
      <c r="F18" s="152">
        <v>7.3301044121045003E-2</v>
      </c>
      <c r="N18"/>
    </row>
    <row r="19" spans="4:14" x14ac:dyDescent="0.2">
      <c r="D19" s="158" t="s">
        <v>58</v>
      </c>
      <c r="E19" s="153">
        <v>80011.109579999989</v>
      </c>
      <c r="F19" s="152">
        <v>0.11565380234115973</v>
      </c>
      <c r="N19"/>
    </row>
    <row r="20" spans="4:14" x14ac:dyDescent="0.2">
      <c r="D20" s="158" t="s">
        <v>60</v>
      </c>
      <c r="E20" s="153">
        <v>5345.8758451129997</v>
      </c>
      <c r="F20" s="152">
        <v>0.17253829277365038</v>
      </c>
      <c r="N20"/>
    </row>
    <row r="21" spans="4:14" x14ac:dyDescent="0.2">
      <c r="D21" s="158" t="s">
        <v>112</v>
      </c>
      <c r="E21" s="153">
        <v>461328.09855954302</v>
      </c>
      <c r="F21" s="152">
        <v>0.1011291946565957</v>
      </c>
      <c r="N21"/>
    </row>
    <row r="22" spans="4:14" x14ac:dyDescent="0.2">
      <c r="D22" s="158" t="s">
        <v>110</v>
      </c>
      <c r="E22" s="153">
        <v>217465.47422524597</v>
      </c>
      <c r="F22" s="152">
        <v>9.631357507293635E-2</v>
      </c>
      <c r="N22"/>
    </row>
    <row r="23" spans="4:14" x14ac:dyDescent="0.2">
      <c r="D23" s="158" t="s">
        <v>111</v>
      </c>
      <c r="E23" s="153">
        <v>161887.51816899097</v>
      </c>
      <c r="F23" s="152">
        <v>6.7467887889667358E-2</v>
      </c>
      <c r="N23"/>
    </row>
    <row r="24" spans="4:14" x14ac:dyDescent="0.2">
      <c r="D24" s="158" t="s">
        <v>118</v>
      </c>
      <c r="E24" s="153">
        <v>486473.71104229998</v>
      </c>
      <c r="F24" s="152">
        <v>7.8005802207223862E-2</v>
      </c>
      <c r="N24"/>
    </row>
    <row r="25" spans="4:14" x14ac:dyDescent="0.2">
      <c r="D25" s="158" t="s">
        <v>119</v>
      </c>
      <c r="E25" s="153">
        <v>41139.535452333999</v>
      </c>
      <c r="F25" s="152">
        <v>0.19882571891681605</v>
      </c>
      <c r="N25"/>
    </row>
    <row r="26" spans="4:14" x14ac:dyDescent="0.2">
      <c r="D26" s="158" t="s">
        <v>59</v>
      </c>
      <c r="E26" s="153">
        <v>621723.47343191912</v>
      </c>
      <c r="F26" s="152">
        <v>0.18900339801800617</v>
      </c>
      <c r="N26"/>
    </row>
    <row r="27" spans="4:14" x14ac:dyDescent="0.2">
      <c r="D27" s="158" t="s">
        <v>62</v>
      </c>
      <c r="E27" s="153">
        <v>9298.4869167359993</v>
      </c>
      <c r="F27" s="152">
        <v>6.66645848965432E-2</v>
      </c>
      <c r="N27"/>
    </row>
    <row r="28" spans="4:14" x14ac:dyDescent="0.2">
      <c r="D28" s="158" t="s">
        <v>120</v>
      </c>
      <c r="E28" s="153">
        <v>81195.216120799014</v>
      </c>
      <c r="F28" s="152">
        <v>0.15922409489316255</v>
      </c>
      <c r="N28"/>
    </row>
    <row r="29" spans="4:14" x14ac:dyDescent="0.2">
      <c r="D29" s="158" t="s">
        <v>121</v>
      </c>
      <c r="E29" s="153">
        <v>6643496.8830573941</v>
      </c>
      <c r="F29" s="152">
        <v>8.2485669549551929E-2</v>
      </c>
      <c r="N29"/>
    </row>
    <row r="30" spans="4:14" x14ac:dyDescent="0.2">
      <c r="N30"/>
    </row>
    <row r="31" spans="4:14" x14ac:dyDescent="0.2">
      <c r="N31"/>
    </row>
    <row r="32" spans="4:14" x14ac:dyDescent="0.2">
      <c r="N32"/>
    </row>
    <row r="33" spans="14:14" x14ac:dyDescent="0.2">
      <c r="N33"/>
    </row>
    <row r="34" spans="14:14" x14ac:dyDescent="0.2">
      <c r="N34"/>
    </row>
    <row r="35" spans="14:14" x14ac:dyDescent="0.2">
      <c r="N35"/>
    </row>
    <row r="36" spans="14:14" x14ac:dyDescent="0.2">
      <c r="N36"/>
    </row>
    <row r="37" spans="14:14" x14ac:dyDescent="0.2">
      <c r="N37"/>
    </row>
    <row r="38" spans="14:14" x14ac:dyDescent="0.2">
      <c r="N38"/>
    </row>
    <row r="39" spans="14:14" x14ac:dyDescent="0.2">
      <c r="N39"/>
    </row>
    <row r="40" spans="14:14" x14ac:dyDescent="0.2">
      <c r="N40"/>
    </row>
    <row r="41" spans="14:14" x14ac:dyDescent="0.2">
      <c r="N41"/>
    </row>
    <row r="42" spans="14:14" x14ac:dyDescent="0.2">
      <c r="N42"/>
    </row>
    <row r="43" spans="14:14" x14ac:dyDescent="0.2">
      <c r="N43"/>
    </row>
    <row r="44" spans="14:14" x14ac:dyDescent="0.2">
      <c r="N44"/>
    </row>
    <row r="45" spans="14:14" x14ac:dyDescent="0.2">
      <c r="N45"/>
    </row>
    <row r="46" spans="14:14" x14ac:dyDescent="0.2">
      <c r="N46"/>
    </row>
    <row r="47" spans="14:14" x14ac:dyDescent="0.2">
      <c r="N47"/>
    </row>
    <row r="48" spans="14:14" x14ac:dyDescent="0.2">
      <c r="N48"/>
    </row>
    <row r="49" spans="14:14" x14ac:dyDescent="0.2">
      <c r="N49"/>
    </row>
    <row r="50" spans="14:14" x14ac:dyDescent="0.2">
      <c r="N50"/>
    </row>
    <row r="51" spans="14:14" x14ac:dyDescent="0.2">
      <c r="N51"/>
    </row>
    <row r="52" spans="14:14" x14ac:dyDescent="0.2">
      <c r="N52"/>
    </row>
    <row r="53" spans="14:14" x14ac:dyDescent="0.2">
      <c r="N53"/>
    </row>
    <row r="54" spans="14:14" x14ac:dyDescent="0.2">
      <c r="N54"/>
    </row>
    <row r="55" spans="14:14" x14ac:dyDescent="0.2">
      <c r="N55"/>
    </row>
    <row r="56" spans="14:14" x14ac:dyDescent="0.2">
      <c r="N56"/>
    </row>
    <row r="57" spans="14:14" x14ac:dyDescent="0.2">
      <c r="N57"/>
    </row>
    <row r="58" spans="14:14" x14ac:dyDescent="0.2">
      <c r="N58"/>
    </row>
    <row r="59" spans="14:14" x14ac:dyDescent="0.2">
      <c r="N59"/>
    </row>
    <row r="60" spans="14:14" x14ac:dyDescent="0.2">
      <c r="N60"/>
    </row>
    <row r="61" spans="14:14" x14ac:dyDescent="0.2">
      <c r="N61"/>
    </row>
    <row r="62" spans="14:14" x14ac:dyDescent="0.2">
      <c r="N62"/>
    </row>
    <row r="63" spans="14:14" x14ac:dyDescent="0.2">
      <c r="N63"/>
    </row>
    <row r="64" spans="14:14" x14ac:dyDescent="0.2">
      <c r="N64"/>
    </row>
    <row r="65" spans="14:14" x14ac:dyDescent="0.2">
      <c r="N65"/>
    </row>
    <row r="66" spans="14:14" x14ac:dyDescent="0.2">
      <c r="N66"/>
    </row>
    <row r="67" spans="14:14" x14ac:dyDescent="0.2">
      <c r="N67"/>
    </row>
    <row r="68" spans="14:14" x14ac:dyDescent="0.2">
      <c r="N68"/>
    </row>
    <row r="69" spans="14:14" x14ac:dyDescent="0.2">
      <c r="N69"/>
    </row>
    <row r="70" spans="14:14" x14ac:dyDescent="0.2">
      <c r="N70"/>
    </row>
    <row r="71" spans="14:14" x14ac:dyDescent="0.2">
      <c r="N71"/>
    </row>
    <row r="72" spans="14:14" x14ac:dyDescent="0.2">
      <c r="N72"/>
    </row>
    <row r="73" spans="14:14" x14ac:dyDescent="0.2">
      <c r="N73"/>
    </row>
    <row r="74" spans="14:14" x14ac:dyDescent="0.2">
      <c r="N74"/>
    </row>
    <row r="75" spans="14:14" x14ac:dyDescent="0.2">
      <c r="N75"/>
    </row>
    <row r="76" spans="14:14" x14ac:dyDescent="0.2">
      <c r="N76"/>
    </row>
    <row r="77" spans="14:14" x14ac:dyDescent="0.2">
      <c r="N77"/>
    </row>
    <row r="78" spans="14:14" x14ac:dyDescent="0.2">
      <c r="N78"/>
    </row>
    <row r="79" spans="14:14" x14ac:dyDescent="0.2">
      <c r="N79"/>
    </row>
    <row r="80" spans="14:14" x14ac:dyDescent="0.2">
      <c r="N80"/>
    </row>
    <row r="81" spans="14:14" x14ac:dyDescent="0.2">
      <c r="N81"/>
    </row>
    <row r="82" spans="14:14" x14ac:dyDescent="0.2">
      <c r="N82"/>
    </row>
    <row r="83" spans="14:14" x14ac:dyDescent="0.2">
      <c r="N83"/>
    </row>
    <row r="84" spans="14:14" x14ac:dyDescent="0.2">
      <c r="N84"/>
    </row>
    <row r="85" spans="14:14" x14ac:dyDescent="0.2">
      <c r="N85"/>
    </row>
    <row r="86" spans="14:14" x14ac:dyDescent="0.2">
      <c r="N86"/>
    </row>
    <row r="87" spans="14:14" x14ac:dyDescent="0.2">
      <c r="N87"/>
    </row>
    <row r="88" spans="14:14" x14ac:dyDescent="0.2">
      <c r="N88"/>
    </row>
    <row r="89" spans="14:14" x14ac:dyDescent="0.2">
      <c r="N89"/>
    </row>
    <row r="90" spans="14:14" x14ac:dyDescent="0.2">
      <c r="N90"/>
    </row>
    <row r="91" spans="14:14" x14ac:dyDescent="0.2">
      <c r="N91"/>
    </row>
    <row r="92" spans="14:14" x14ac:dyDescent="0.2">
      <c r="N92"/>
    </row>
    <row r="93" spans="14:14" x14ac:dyDescent="0.2">
      <c r="N93"/>
    </row>
    <row r="94" spans="14:14" x14ac:dyDescent="0.2">
      <c r="N94"/>
    </row>
    <row r="95" spans="14:14" x14ac:dyDescent="0.2">
      <c r="N95"/>
    </row>
    <row r="96" spans="14:14" x14ac:dyDescent="0.2">
      <c r="N96"/>
    </row>
    <row r="97" spans="14:14" x14ac:dyDescent="0.2">
      <c r="N97"/>
    </row>
    <row r="98" spans="14:14" x14ac:dyDescent="0.2">
      <c r="N98"/>
    </row>
    <row r="99" spans="14:14" x14ac:dyDescent="0.2">
      <c r="N99"/>
    </row>
    <row r="100" spans="14:14" x14ac:dyDescent="0.2">
      <c r="N100"/>
    </row>
    <row r="101" spans="14:14" x14ac:dyDescent="0.2">
      <c r="N101"/>
    </row>
    <row r="102" spans="14:14" x14ac:dyDescent="0.2">
      <c r="N102"/>
    </row>
    <row r="103" spans="14:14" x14ac:dyDescent="0.2">
      <c r="N103"/>
    </row>
    <row r="104" spans="14:14" x14ac:dyDescent="0.2">
      <c r="N104"/>
    </row>
    <row r="105" spans="14:14" x14ac:dyDescent="0.2">
      <c r="N105"/>
    </row>
    <row r="106" spans="14:14" x14ac:dyDescent="0.2">
      <c r="N106"/>
    </row>
    <row r="107" spans="14:14" x14ac:dyDescent="0.2">
      <c r="N107"/>
    </row>
    <row r="108" spans="14:14" x14ac:dyDescent="0.2">
      <c r="N108"/>
    </row>
    <row r="109" spans="14:14" x14ac:dyDescent="0.2">
      <c r="N109"/>
    </row>
    <row r="110" spans="14:14" x14ac:dyDescent="0.2">
      <c r="N110"/>
    </row>
    <row r="111" spans="14:14" x14ac:dyDescent="0.2">
      <c r="N111"/>
    </row>
    <row r="112" spans="14:14" x14ac:dyDescent="0.2">
      <c r="N112"/>
    </row>
    <row r="113" spans="14:14" x14ac:dyDescent="0.2">
      <c r="N113"/>
    </row>
    <row r="114" spans="14:14" x14ac:dyDescent="0.2">
      <c r="N114"/>
    </row>
    <row r="115" spans="14:14" x14ac:dyDescent="0.2">
      <c r="N115"/>
    </row>
    <row r="116" spans="14:14" x14ac:dyDescent="0.2">
      <c r="N116"/>
    </row>
    <row r="117" spans="14:14" x14ac:dyDescent="0.2">
      <c r="N117"/>
    </row>
    <row r="118" spans="14:14" x14ac:dyDescent="0.2">
      <c r="N118"/>
    </row>
    <row r="119" spans="14:14" x14ac:dyDescent="0.2">
      <c r="N119"/>
    </row>
    <row r="120" spans="14:14" x14ac:dyDescent="0.2">
      <c r="N120"/>
    </row>
    <row r="121" spans="14:14" x14ac:dyDescent="0.2">
      <c r="N121"/>
    </row>
    <row r="122" spans="14:14" x14ac:dyDescent="0.2">
      <c r="N122"/>
    </row>
    <row r="123" spans="14:14" x14ac:dyDescent="0.2">
      <c r="N123"/>
    </row>
    <row r="124" spans="14:14" x14ac:dyDescent="0.2">
      <c r="N124"/>
    </row>
    <row r="125" spans="14:14" x14ac:dyDescent="0.2">
      <c r="N125"/>
    </row>
    <row r="126" spans="14:14" x14ac:dyDescent="0.2">
      <c r="N126"/>
    </row>
    <row r="127" spans="14:14" x14ac:dyDescent="0.2">
      <c r="N127"/>
    </row>
    <row r="128" spans="14:14" x14ac:dyDescent="0.2">
      <c r="N128"/>
    </row>
    <row r="129" spans="14:14" x14ac:dyDescent="0.2">
      <c r="N129"/>
    </row>
    <row r="130" spans="14:14" x14ac:dyDescent="0.2">
      <c r="N130"/>
    </row>
    <row r="131" spans="14:14" x14ac:dyDescent="0.2">
      <c r="N131"/>
    </row>
    <row r="132" spans="14:14" x14ac:dyDescent="0.2">
      <c r="N132"/>
    </row>
    <row r="133" spans="14:14" x14ac:dyDescent="0.2">
      <c r="N133"/>
    </row>
    <row r="134" spans="14:14" x14ac:dyDescent="0.2">
      <c r="N134"/>
    </row>
    <row r="135" spans="14:14" x14ac:dyDescent="0.2">
      <c r="N135"/>
    </row>
    <row r="136" spans="14:14" x14ac:dyDescent="0.2">
      <c r="N136"/>
    </row>
    <row r="137" spans="14:14" x14ac:dyDescent="0.2">
      <c r="N137"/>
    </row>
    <row r="138" spans="14:14" x14ac:dyDescent="0.2">
      <c r="N138"/>
    </row>
    <row r="139" spans="14:14" x14ac:dyDescent="0.2">
      <c r="N139"/>
    </row>
    <row r="140" spans="14:14" x14ac:dyDescent="0.2">
      <c r="N140"/>
    </row>
    <row r="141" spans="14:14" x14ac:dyDescent="0.2">
      <c r="N141"/>
    </row>
    <row r="142" spans="14:14" x14ac:dyDescent="0.2">
      <c r="N142"/>
    </row>
    <row r="143" spans="14:14" x14ac:dyDescent="0.2">
      <c r="N143"/>
    </row>
    <row r="144" spans="14:14" x14ac:dyDescent="0.2">
      <c r="N144"/>
    </row>
    <row r="145" spans="14:14" x14ac:dyDescent="0.2">
      <c r="N145"/>
    </row>
    <row r="146" spans="14:14" x14ac:dyDescent="0.2">
      <c r="N146"/>
    </row>
    <row r="147" spans="14:14" x14ac:dyDescent="0.2">
      <c r="N147"/>
    </row>
    <row r="148" spans="14:14" x14ac:dyDescent="0.2">
      <c r="N148"/>
    </row>
    <row r="149" spans="14:14" x14ac:dyDescent="0.2">
      <c r="N149"/>
    </row>
    <row r="150" spans="14:14" x14ac:dyDescent="0.2">
      <c r="N150"/>
    </row>
    <row r="151" spans="14:14" x14ac:dyDescent="0.2">
      <c r="N151"/>
    </row>
    <row r="152" spans="14:14" x14ac:dyDescent="0.2">
      <c r="N152"/>
    </row>
    <row r="153" spans="14:14" x14ac:dyDescent="0.2">
      <c r="N153"/>
    </row>
    <row r="154" spans="14:14" x14ac:dyDescent="0.2">
      <c r="N154"/>
    </row>
    <row r="155" spans="14:14" x14ac:dyDescent="0.2">
      <c r="N155"/>
    </row>
    <row r="156" spans="14:14" x14ac:dyDescent="0.2">
      <c r="N156"/>
    </row>
    <row r="157" spans="14:14" x14ac:dyDescent="0.2">
      <c r="N157"/>
    </row>
    <row r="158" spans="14:14" x14ac:dyDescent="0.2">
      <c r="N158"/>
    </row>
    <row r="159" spans="14:14" x14ac:dyDescent="0.2">
      <c r="N159"/>
    </row>
    <row r="160" spans="14:14" x14ac:dyDescent="0.2">
      <c r="N160"/>
    </row>
    <row r="161" spans="14:14" x14ac:dyDescent="0.2">
      <c r="N161"/>
    </row>
    <row r="162" spans="14:14" x14ac:dyDescent="0.2">
      <c r="N162"/>
    </row>
    <row r="163" spans="14:14" x14ac:dyDescent="0.2">
      <c r="N163"/>
    </row>
    <row r="164" spans="14:14" x14ac:dyDescent="0.2">
      <c r="N164"/>
    </row>
    <row r="165" spans="14:14" x14ac:dyDescent="0.2">
      <c r="N165"/>
    </row>
    <row r="166" spans="14:14" x14ac:dyDescent="0.2">
      <c r="N166"/>
    </row>
    <row r="167" spans="14:14" x14ac:dyDescent="0.2">
      <c r="N167"/>
    </row>
    <row r="168" spans="14:14" x14ac:dyDescent="0.2">
      <c r="N168"/>
    </row>
    <row r="169" spans="14:14" x14ac:dyDescent="0.2">
      <c r="N169"/>
    </row>
    <row r="170" spans="14:14" x14ac:dyDescent="0.2">
      <c r="N170"/>
    </row>
    <row r="171" spans="14:14" x14ac:dyDescent="0.2">
      <c r="N171"/>
    </row>
    <row r="172" spans="14:14" x14ac:dyDescent="0.2">
      <c r="N172"/>
    </row>
    <row r="173" spans="14:14" x14ac:dyDescent="0.2">
      <c r="N173"/>
    </row>
    <row r="174" spans="14:14" x14ac:dyDescent="0.2">
      <c r="N174"/>
    </row>
    <row r="175" spans="14:14" x14ac:dyDescent="0.2">
      <c r="N175"/>
    </row>
    <row r="176" spans="14:14" x14ac:dyDescent="0.2">
      <c r="N176"/>
    </row>
    <row r="177" spans="14:14" x14ac:dyDescent="0.2">
      <c r="N177"/>
    </row>
    <row r="178" spans="14:14" x14ac:dyDescent="0.2">
      <c r="N178"/>
    </row>
    <row r="179" spans="14:14" x14ac:dyDescent="0.2">
      <c r="N179"/>
    </row>
    <row r="180" spans="14:14" x14ac:dyDescent="0.2">
      <c r="N180"/>
    </row>
    <row r="181" spans="14:14" x14ac:dyDescent="0.2">
      <c r="N181"/>
    </row>
    <row r="182" spans="14:14" x14ac:dyDescent="0.2">
      <c r="N182"/>
    </row>
    <row r="183" spans="14:14" x14ac:dyDescent="0.2">
      <c r="N183"/>
    </row>
    <row r="184" spans="14:14" x14ac:dyDescent="0.2">
      <c r="N184"/>
    </row>
    <row r="185" spans="14:14" x14ac:dyDescent="0.2">
      <c r="N185"/>
    </row>
    <row r="186" spans="14:14" x14ac:dyDescent="0.2">
      <c r="N186"/>
    </row>
    <row r="187" spans="14:14" x14ac:dyDescent="0.2">
      <c r="N187"/>
    </row>
    <row r="188" spans="14:14" x14ac:dyDescent="0.2">
      <c r="N188"/>
    </row>
    <row r="189" spans="14:14" x14ac:dyDescent="0.2">
      <c r="N189"/>
    </row>
    <row r="190" spans="14:14" x14ac:dyDescent="0.2">
      <c r="N190"/>
    </row>
    <row r="191" spans="14:14" x14ac:dyDescent="0.2">
      <c r="N191"/>
    </row>
    <row r="192" spans="14:14" x14ac:dyDescent="0.2">
      <c r="N192"/>
    </row>
    <row r="193" spans="14:14" x14ac:dyDescent="0.2">
      <c r="N193"/>
    </row>
    <row r="194" spans="14:14" x14ac:dyDescent="0.2">
      <c r="N194"/>
    </row>
    <row r="195" spans="14:14" x14ac:dyDescent="0.2">
      <c r="N195"/>
    </row>
    <row r="196" spans="14:14" x14ac:dyDescent="0.2">
      <c r="N196"/>
    </row>
    <row r="197" spans="14:14" x14ac:dyDescent="0.2">
      <c r="N197"/>
    </row>
    <row r="198" spans="14:14" x14ac:dyDescent="0.2">
      <c r="N198"/>
    </row>
    <row r="199" spans="14:14" x14ac:dyDescent="0.2">
      <c r="N199"/>
    </row>
    <row r="200" spans="14:14" x14ac:dyDescent="0.2">
      <c r="N200"/>
    </row>
    <row r="201" spans="14:14" x14ac:dyDescent="0.2">
      <c r="N201"/>
    </row>
    <row r="202" spans="14:14" x14ac:dyDescent="0.2">
      <c r="N202"/>
    </row>
    <row r="203" spans="14:14" x14ac:dyDescent="0.2">
      <c r="N203"/>
    </row>
    <row r="204" spans="14:14" x14ac:dyDescent="0.2">
      <c r="N204"/>
    </row>
    <row r="205" spans="14:14" x14ac:dyDescent="0.2">
      <c r="N205"/>
    </row>
    <row r="206" spans="14:14" x14ac:dyDescent="0.2">
      <c r="N206"/>
    </row>
    <row r="207" spans="14:14" x14ac:dyDescent="0.2">
      <c r="N207"/>
    </row>
    <row r="208" spans="14:14" x14ac:dyDescent="0.2">
      <c r="N208"/>
    </row>
    <row r="209" spans="14:14" x14ac:dyDescent="0.2">
      <c r="N209"/>
    </row>
    <row r="210" spans="14:14" x14ac:dyDescent="0.2">
      <c r="N210"/>
    </row>
    <row r="211" spans="14:14" x14ac:dyDescent="0.2">
      <c r="N211"/>
    </row>
    <row r="212" spans="14:14" x14ac:dyDescent="0.2">
      <c r="N212"/>
    </row>
    <row r="213" spans="14:14" x14ac:dyDescent="0.2">
      <c r="N213"/>
    </row>
    <row r="214" spans="14:14" x14ac:dyDescent="0.2">
      <c r="N214"/>
    </row>
    <row r="215" spans="14:14" x14ac:dyDescent="0.2">
      <c r="N215"/>
    </row>
    <row r="216" spans="14:14" x14ac:dyDescent="0.2">
      <c r="N216"/>
    </row>
    <row r="217" spans="14:14" x14ac:dyDescent="0.2">
      <c r="N217"/>
    </row>
    <row r="218" spans="14:14" x14ac:dyDescent="0.2">
      <c r="N218"/>
    </row>
    <row r="219" spans="14:14" x14ac:dyDescent="0.2">
      <c r="N219"/>
    </row>
    <row r="220" spans="14:14" x14ac:dyDescent="0.2">
      <c r="N220"/>
    </row>
    <row r="221" spans="14:14" x14ac:dyDescent="0.2">
      <c r="N221"/>
    </row>
    <row r="222" spans="14:14" x14ac:dyDescent="0.2">
      <c r="N222"/>
    </row>
    <row r="223" spans="14:14" x14ac:dyDescent="0.2">
      <c r="N223"/>
    </row>
    <row r="224" spans="14:14" x14ac:dyDescent="0.2">
      <c r="N224"/>
    </row>
    <row r="225" spans="14:14" x14ac:dyDescent="0.2">
      <c r="N225"/>
    </row>
    <row r="226" spans="14:14" x14ac:dyDescent="0.2">
      <c r="N226"/>
    </row>
    <row r="227" spans="14:14" x14ac:dyDescent="0.2">
      <c r="N227"/>
    </row>
    <row r="228" spans="14:14" x14ac:dyDescent="0.2">
      <c r="N228"/>
    </row>
    <row r="229" spans="14:14" x14ac:dyDescent="0.2">
      <c r="N229"/>
    </row>
    <row r="230" spans="14:14" x14ac:dyDescent="0.2">
      <c r="N230"/>
    </row>
    <row r="231" spans="14:14" x14ac:dyDescent="0.2">
      <c r="N231"/>
    </row>
    <row r="232" spans="14:14" x14ac:dyDescent="0.2">
      <c r="N232"/>
    </row>
    <row r="233" spans="14:14" x14ac:dyDescent="0.2">
      <c r="N233"/>
    </row>
    <row r="234" spans="14:14" x14ac:dyDescent="0.2">
      <c r="N234"/>
    </row>
    <row r="235" spans="14:14" x14ac:dyDescent="0.2">
      <c r="N235"/>
    </row>
    <row r="236" spans="14:14" x14ac:dyDescent="0.2">
      <c r="N236"/>
    </row>
    <row r="237" spans="14:14" x14ac:dyDescent="0.2">
      <c r="N237"/>
    </row>
    <row r="238" spans="14:14" x14ac:dyDescent="0.2">
      <c r="N238"/>
    </row>
    <row r="239" spans="14:14" x14ac:dyDescent="0.2">
      <c r="N239"/>
    </row>
    <row r="240" spans="14:14" x14ac:dyDescent="0.2">
      <c r="N240"/>
    </row>
    <row r="241" spans="14:14" x14ac:dyDescent="0.2">
      <c r="N241"/>
    </row>
    <row r="242" spans="14:14" x14ac:dyDescent="0.2">
      <c r="N242"/>
    </row>
    <row r="243" spans="14:14" x14ac:dyDescent="0.2">
      <c r="N243"/>
    </row>
    <row r="244" spans="14:14" x14ac:dyDescent="0.2">
      <c r="N244"/>
    </row>
    <row r="245" spans="14:14" x14ac:dyDescent="0.2">
      <c r="N245"/>
    </row>
    <row r="246" spans="14:14" x14ac:dyDescent="0.2">
      <c r="N246"/>
    </row>
    <row r="247" spans="14:14" x14ac:dyDescent="0.2">
      <c r="N247"/>
    </row>
    <row r="248" spans="14:14" x14ac:dyDescent="0.2">
      <c r="N248"/>
    </row>
    <row r="249" spans="14:14" x14ac:dyDescent="0.2">
      <c r="N249"/>
    </row>
    <row r="250" spans="14:14" x14ac:dyDescent="0.2">
      <c r="N250"/>
    </row>
    <row r="251" spans="14:14" x14ac:dyDescent="0.2">
      <c r="N251"/>
    </row>
    <row r="252" spans="14:14" x14ac:dyDescent="0.2">
      <c r="N252"/>
    </row>
    <row r="253" spans="14:14" x14ac:dyDescent="0.2">
      <c r="N253"/>
    </row>
    <row r="254" spans="14:14" x14ac:dyDescent="0.2">
      <c r="N254"/>
    </row>
    <row r="255" spans="14:14" x14ac:dyDescent="0.2">
      <c r="N255"/>
    </row>
    <row r="256" spans="14:14" x14ac:dyDescent="0.2">
      <c r="N256"/>
    </row>
    <row r="257" spans="14:14" x14ac:dyDescent="0.2">
      <c r="N257"/>
    </row>
    <row r="258" spans="14:14" x14ac:dyDescent="0.2">
      <c r="N258"/>
    </row>
    <row r="259" spans="14:14" x14ac:dyDescent="0.2">
      <c r="N259"/>
    </row>
    <row r="260" spans="14:14" x14ac:dyDescent="0.2">
      <c r="N260"/>
    </row>
    <row r="261" spans="14:14" x14ac:dyDescent="0.2">
      <c r="N261"/>
    </row>
    <row r="262" spans="14:14" x14ac:dyDescent="0.2">
      <c r="N262"/>
    </row>
    <row r="263" spans="14:14" x14ac:dyDescent="0.2">
      <c r="N263"/>
    </row>
    <row r="264" spans="14:14" x14ac:dyDescent="0.2">
      <c r="N264"/>
    </row>
    <row r="265" spans="14:14" x14ac:dyDescent="0.2">
      <c r="N265"/>
    </row>
    <row r="266" spans="14:14" x14ac:dyDescent="0.2">
      <c r="N266"/>
    </row>
    <row r="267" spans="14:14" x14ac:dyDescent="0.2">
      <c r="N267"/>
    </row>
    <row r="268" spans="14:14" x14ac:dyDescent="0.2">
      <c r="N268"/>
    </row>
    <row r="269" spans="14:14" x14ac:dyDescent="0.2">
      <c r="N269"/>
    </row>
    <row r="270" spans="14:14" x14ac:dyDescent="0.2">
      <c r="N270"/>
    </row>
    <row r="271" spans="14:14" x14ac:dyDescent="0.2">
      <c r="N271"/>
    </row>
    <row r="272" spans="14:14" x14ac:dyDescent="0.2">
      <c r="N272"/>
    </row>
    <row r="273" spans="14:14" x14ac:dyDescent="0.2">
      <c r="N273"/>
    </row>
    <row r="274" spans="14:14" x14ac:dyDescent="0.2">
      <c r="N274"/>
    </row>
    <row r="275" spans="14:14" x14ac:dyDescent="0.2">
      <c r="N275"/>
    </row>
    <row r="276" spans="14:14" x14ac:dyDescent="0.2">
      <c r="N276"/>
    </row>
    <row r="277" spans="14:14" x14ac:dyDescent="0.2">
      <c r="N277"/>
    </row>
    <row r="278" spans="14:14" x14ac:dyDescent="0.2">
      <c r="N278"/>
    </row>
    <row r="279" spans="14:14" x14ac:dyDescent="0.2">
      <c r="N279"/>
    </row>
    <row r="280" spans="14:14" x14ac:dyDescent="0.2">
      <c r="N280"/>
    </row>
    <row r="281" spans="14:14" x14ac:dyDescent="0.2">
      <c r="N281"/>
    </row>
    <row r="282" spans="14:14" x14ac:dyDescent="0.2">
      <c r="N282"/>
    </row>
    <row r="283" spans="14:14" x14ac:dyDescent="0.2">
      <c r="N283"/>
    </row>
    <row r="284" spans="14:14" x14ac:dyDescent="0.2">
      <c r="N284"/>
    </row>
    <row r="285" spans="14:14" x14ac:dyDescent="0.2">
      <c r="N285"/>
    </row>
    <row r="286" spans="14:14" x14ac:dyDescent="0.2">
      <c r="N286"/>
    </row>
    <row r="287" spans="14:14" x14ac:dyDescent="0.2">
      <c r="N287"/>
    </row>
    <row r="288" spans="14:14" x14ac:dyDescent="0.2">
      <c r="N288"/>
    </row>
    <row r="289" spans="14:14" x14ac:dyDescent="0.2">
      <c r="N289"/>
    </row>
    <row r="290" spans="14:14" x14ac:dyDescent="0.2">
      <c r="N290"/>
    </row>
    <row r="291" spans="14:14" x14ac:dyDescent="0.2">
      <c r="N291"/>
    </row>
    <row r="292" spans="14:14" x14ac:dyDescent="0.2">
      <c r="N292"/>
    </row>
    <row r="293" spans="14:14" x14ac:dyDescent="0.2">
      <c r="N293"/>
    </row>
    <row r="294" spans="14:14" x14ac:dyDescent="0.2">
      <c r="N294"/>
    </row>
    <row r="295" spans="14:14" x14ac:dyDescent="0.2">
      <c r="N295"/>
    </row>
    <row r="296" spans="14:14" x14ac:dyDescent="0.2">
      <c r="N296"/>
    </row>
    <row r="297" spans="14:14" x14ac:dyDescent="0.2">
      <c r="N297"/>
    </row>
    <row r="298" spans="14:14" x14ac:dyDescent="0.2">
      <c r="N298"/>
    </row>
    <row r="299" spans="14:14" x14ac:dyDescent="0.2">
      <c r="N299"/>
    </row>
    <row r="300" spans="14:14" x14ac:dyDescent="0.2">
      <c r="N300"/>
    </row>
    <row r="301" spans="14:14" x14ac:dyDescent="0.2">
      <c r="N301"/>
    </row>
    <row r="302" spans="14:14" x14ac:dyDescent="0.2">
      <c r="N302"/>
    </row>
    <row r="303" spans="14:14" x14ac:dyDescent="0.2">
      <c r="N303"/>
    </row>
    <row r="304" spans="14:14" x14ac:dyDescent="0.2">
      <c r="N304"/>
    </row>
    <row r="305" spans="14:14" x14ac:dyDescent="0.2">
      <c r="N305"/>
    </row>
    <row r="306" spans="14:14" x14ac:dyDescent="0.2">
      <c r="N306"/>
    </row>
    <row r="307" spans="14:14" x14ac:dyDescent="0.2">
      <c r="N307"/>
    </row>
    <row r="308" spans="14:14" x14ac:dyDescent="0.2">
      <c r="N308"/>
    </row>
    <row r="309" spans="14:14" x14ac:dyDescent="0.2">
      <c r="N309"/>
    </row>
    <row r="310" spans="14:14" x14ac:dyDescent="0.2">
      <c r="N310"/>
    </row>
    <row r="311" spans="14:14" x14ac:dyDescent="0.2">
      <c r="N311"/>
    </row>
    <row r="312" spans="14:14" x14ac:dyDescent="0.2">
      <c r="N312"/>
    </row>
    <row r="313" spans="14:14" x14ac:dyDescent="0.2">
      <c r="N313"/>
    </row>
    <row r="314" spans="14:14" x14ac:dyDescent="0.2">
      <c r="N314"/>
    </row>
    <row r="315" spans="14:14" x14ac:dyDescent="0.2">
      <c r="N315"/>
    </row>
    <row r="316" spans="14:14" x14ac:dyDescent="0.2">
      <c r="N316"/>
    </row>
    <row r="317" spans="14:14" x14ac:dyDescent="0.2">
      <c r="N317"/>
    </row>
    <row r="318" spans="14:14" x14ac:dyDescent="0.2">
      <c r="N318"/>
    </row>
    <row r="319" spans="14:14" x14ac:dyDescent="0.2">
      <c r="N319"/>
    </row>
    <row r="320" spans="14:14" x14ac:dyDescent="0.2">
      <c r="N320"/>
    </row>
    <row r="321" spans="14:14" x14ac:dyDescent="0.2">
      <c r="N321"/>
    </row>
    <row r="322" spans="14:14" x14ac:dyDescent="0.2">
      <c r="N322"/>
    </row>
    <row r="323" spans="14:14" x14ac:dyDescent="0.2">
      <c r="N323"/>
    </row>
    <row r="324" spans="14:14" x14ac:dyDescent="0.2">
      <c r="N324"/>
    </row>
    <row r="325" spans="14:14" x14ac:dyDescent="0.2">
      <c r="N325"/>
    </row>
    <row r="326" spans="14:14" x14ac:dyDescent="0.2">
      <c r="N326"/>
    </row>
    <row r="327" spans="14:14" x14ac:dyDescent="0.2">
      <c r="N327"/>
    </row>
    <row r="328" spans="14:14" x14ac:dyDescent="0.2">
      <c r="N328"/>
    </row>
    <row r="329" spans="14:14" x14ac:dyDescent="0.2">
      <c r="N329"/>
    </row>
    <row r="330" spans="14:14" x14ac:dyDescent="0.2">
      <c r="N330"/>
    </row>
    <row r="331" spans="14:14" x14ac:dyDescent="0.2">
      <c r="N331"/>
    </row>
    <row r="332" spans="14:14" x14ac:dyDescent="0.2">
      <c r="N332"/>
    </row>
    <row r="333" spans="14:14" x14ac:dyDescent="0.2">
      <c r="N333"/>
    </row>
    <row r="334" spans="14:14" x14ac:dyDescent="0.2">
      <c r="N334"/>
    </row>
    <row r="335" spans="14:14" x14ac:dyDescent="0.2">
      <c r="N335"/>
    </row>
    <row r="336" spans="14:14" x14ac:dyDescent="0.2">
      <c r="N336"/>
    </row>
    <row r="337" spans="14:14" x14ac:dyDescent="0.2">
      <c r="N337"/>
    </row>
    <row r="338" spans="14:14" x14ac:dyDescent="0.2">
      <c r="N338"/>
    </row>
    <row r="339" spans="14:14" x14ac:dyDescent="0.2">
      <c r="N339"/>
    </row>
    <row r="340" spans="14:14" x14ac:dyDescent="0.2">
      <c r="N340"/>
    </row>
    <row r="341" spans="14:14" x14ac:dyDescent="0.2">
      <c r="N341"/>
    </row>
    <row r="342" spans="14:14" x14ac:dyDescent="0.2">
      <c r="N342"/>
    </row>
    <row r="343" spans="14:14" x14ac:dyDescent="0.2">
      <c r="N343"/>
    </row>
    <row r="344" spans="14:14" x14ac:dyDescent="0.2">
      <c r="N344"/>
    </row>
    <row r="345" spans="14:14" x14ac:dyDescent="0.2">
      <c r="N345"/>
    </row>
    <row r="346" spans="14:14" x14ac:dyDescent="0.2">
      <c r="N346"/>
    </row>
    <row r="347" spans="14:14" x14ac:dyDescent="0.2">
      <c r="N347"/>
    </row>
    <row r="348" spans="14:14" x14ac:dyDescent="0.2">
      <c r="N348"/>
    </row>
    <row r="349" spans="14:14" x14ac:dyDescent="0.2">
      <c r="N349"/>
    </row>
    <row r="350" spans="14:14" x14ac:dyDescent="0.2">
      <c r="N350"/>
    </row>
    <row r="351" spans="14:14" x14ac:dyDescent="0.2">
      <c r="N351"/>
    </row>
    <row r="352" spans="14:14" x14ac:dyDescent="0.2">
      <c r="N352"/>
    </row>
    <row r="353" spans="14:14" x14ac:dyDescent="0.2">
      <c r="N353"/>
    </row>
    <row r="354" spans="14:14" x14ac:dyDescent="0.2">
      <c r="N354"/>
    </row>
    <row r="355" spans="14:14" x14ac:dyDescent="0.2">
      <c r="N355"/>
    </row>
    <row r="356" spans="14:14" x14ac:dyDescent="0.2">
      <c r="N356"/>
    </row>
    <row r="357" spans="14:14" x14ac:dyDescent="0.2">
      <c r="N357"/>
    </row>
    <row r="358" spans="14:14" x14ac:dyDescent="0.2">
      <c r="N358"/>
    </row>
    <row r="359" spans="14:14" x14ac:dyDescent="0.2">
      <c r="N359"/>
    </row>
    <row r="360" spans="14:14" x14ac:dyDescent="0.2">
      <c r="N360"/>
    </row>
    <row r="361" spans="14:14" x14ac:dyDescent="0.2">
      <c r="N361"/>
    </row>
    <row r="362" spans="14:14" x14ac:dyDescent="0.2">
      <c r="N362"/>
    </row>
    <row r="363" spans="14:14" x14ac:dyDescent="0.2">
      <c r="N363"/>
    </row>
    <row r="364" spans="14:14" x14ac:dyDescent="0.2">
      <c r="N364"/>
    </row>
    <row r="365" spans="14:14" x14ac:dyDescent="0.2">
      <c r="N365"/>
    </row>
    <row r="366" spans="14:14" x14ac:dyDescent="0.2">
      <c r="N366"/>
    </row>
    <row r="367" spans="14:14" x14ac:dyDescent="0.2">
      <c r="N367"/>
    </row>
    <row r="368" spans="14:14" x14ac:dyDescent="0.2">
      <c r="N368"/>
    </row>
    <row r="369" spans="14:14" x14ac:dyDescent="0.2">
      <c r="N369"/>
    </row>
    <row r="370" spans="14:14" x14ac:dyDescent="0.2">
      <c r="N370"/>
    </row>
    <row r="371" spans="14:14" x14ac:dyDescent="0.2">
      <c r="N371"/>
    </row>
    <row r="372" spans="14:14" x14ac:dyDescent="0.2">
      <c r="N372"/>
    </row>
    <row r="373" spans="14:14" x14ac:dyDescent="0.2">
      <c r="N373"/>
    </row>
    <row r="374" spans="14:14" x14ac:dyDescent="0.2">
      <c r="N374"/>
    </row>
    <row r="375" spans="14:14" x14ac:dyDescent="0.2">
      <c r="N375"/>
    </row>
    <row r="376" spans="14:14" x14ac:dyDescent="0.2">
      <c r="N376"/>
    </row>
    <row r="377" spans="14:14" x14ac:dyDescent="0.2">
      <c r="N377"/>
    </row>
    <row r="378" spans="14:14" x14ac:dyDescent="0.2">
      <c r="N378"/>
    </row>
    <row r="379" spans="14:14" x14ac:dyDescent="0.2">
      <c r="N379"/>
    </row>
    <row r="380" spans="14:14" x14ac:dyDescent="0.2">
      <c r="N380"/>
    </row>
    <row r="381" spans="14:14" x14ac:dyDescent="0.2">
      <c r="N381"/>
    </row>
    <row r="382" spans="14:14" x14ac:dyDescent="0.2">
      <c r="N382"/>
    </row>
    <row r="383" spans="14:14" x14ac:dyDescent="0.2">
      <c r="N383"/>
    </row>
    <row r="384" spans="14:14" x14ac:dyDescent="0.2">
      <c r="N384"/>
    </row>
    <row r="385" spans="14:14" x14ac:dyDescent="0.2">
      <c r="N385"/>
    </row>
    <row r="386" spans="14:14" x14ac:dyDescent="0.2">
      <c r="N386"/>
    </row>
    <row r="387" spans="14:14" x14ac:dyDescent="0.2">
      <c r="N387"/>
    </row>
    <row r="388" spans="14:14" x14ac:dyDescent="0.2">
      <c r="N388"/>
    </row>
    <row r="389" spans="14:14" x14ac:dyDescent="0.2">
      <c r="N389"/>
    </row>
    <row r="390" spans="14:14" x14ac:dyDescent="0.2">
      <c r="N390"/>
    </row>
    <row r="391" spans="14:14" x14ac:dyDescent="0.2">
      <c r="N391"/>
    </row>
    <row r="392" spans="14:14" x14ac:dyDescent="0.2">
      <c r="N392"/>
    </row>
    <row r="393" spans="14:14" x14ac:dyDescent="0.2">
      <c r="N393"/>
    </row>
    <row r="394" spans="14:14" x14ac:dyDescent="0.2">
      <c r="N394"/>
    </row>
    <row r="395" spans="14:14" x14ac:dyDescent="0.2">
      <c r="N395"/>
    </row>
    <row r="396" spans="14:14" x14ac:dyDescent="0.2">
      <c r="N396"/>
    </row>
    <row r="397" spans="14:14" x14ac:dyDescent="0.2">
      <c r="N397"/>
    </row>
    <row r="398" spans="14:14" x14ac:dyDescent="0.2">
      <c r="N398"/>
    </row>
    <row r="399" spans="14:14" x14ac:dyDescent="0.2">
      <c r="N399"/>
    </row>
    <row r="400" spans="14:14" x14ac:dyDescent="0.2">
      <c r="N400"/>
    </row>
    <row r="401" spans="14:14" x14ac:dyDescent="0.2">
      <c r="N401"/>
    </row>
    <row r="402" spans="14:14" x14ac:dyDescent="0.2">
      <c r="N402"/>
    </row>
    <row r="403" spans="14:14" x14ac:dyDescent="0.2">
      <c r="N403"/>
    </row>
    <row r="404" spans="14:14" x14ac:dyDescent="0.2">
      <c r="N404"/>
    </row>
    <row r="405" spans="14:14" x14ac:dyDescent="0.2">
      <c r="N405"/>
    </row>
    <row r="406" spans="14:14" x14ac:dyDescent="0.2">
      <c r="N406"/>
    </row>
    <row r="407" spans="14:14" x14ac:dyDescent="0.2">
      <c r="N407"/>
    </row>
    <row r="408" spans="14:14" x14ac:dyDescent="0.2">
      <c r="N408"/>
    </row>
    <row r="409" spans="14:14" x14ac:dyDescent="0.2">
      <c r="N409"/>
    </row>
    <row r="410" spans="14:14" x14ac:dyDescent="0.2">
      <c r="N410"/>
    </row>
    <row r="411" spans="14:14" x14ac:dyDescent="0.2">
      <c r="N411"/>
    </row>
    <row r="412" spans="14:14" x14ac:dyDescent="0.2">
      <c r="N412"/>
    </row>
    <row r="413" spans="14:14" x14ac:dyDescent="0.2">
      <c r="N413"/>
    </row>
    <row r="414" spans="14:14" x14ac:dyDescent="0.2">
      <c r="N414"/>
    </row>
    <row r="415" spans="14:14" x14ac:dyDescent="0.2">
      <c r="N415"/>
    </row>
    <row r="416" spans="14:14" x14ac:dyDescent="0.2">
      <c r="N416"/>
    </row>
    <row r="417" spans="14:14" x14ac:dyDescent="0.2">
      <c r="N417"/>
    </row>
    <row r="418" spans="14:14" x14ac:dyDescent="0.2">
      <c r="N418"/>
    </row>
    <row r="419" spans="14:14" x14ac:dyDescent="0.2">
      <c r="N419"/>
    </row>
    <row r="420" spans="14:14" x14ac:dyDescent="0.2">
      <c r="N420"/>
    </row>
    <row r="421" spans="14:14" x14ac:dyDescent="0.2">
      <c r="N421"/>
    </row>
    <row r="422" spans="14:14" x14ac:dyDescent="0.2">
      <c r="N422"/>
    </row>
    <row r="423" spans="14:14" x14ac:dyDescent="0.2">
      <c r="N423"/>
    </row>
    <row r="424" spans="14:14" x14ac:dyDescent="0.2">
      <c r="N424"/>
    </row>
    <row r="425" spans="14:14" x14ac:dyDescent="0.2">
      <c r="N425"/>
    </row>
    <row r="426" spans="14:14" x14ac:dyDescent="0.2">
      <c r="N426"/>
    </row>
    <row r="427" spans="14:14" x14ac:dyDescent="0.2">
      <c r="N427"/>
    </row>
    <row r="428" spans="14:14" x14ac:dyDescent="0.2">
      <c r="N428"/>
    </row>
    <row r="429" spans="14:14" x14ac:dyDescent="0.2">
      <c r="N429"/>
    </row>
    <row r="430" spans="14:14" x14ac:dyDescent="0.2">
      <c r="N430"/>
    </row>
    <row r="431" spans="14:14" x14ac:dyDescent="0.2">
      <c r="N431"/>
    </row>
    <row r="432" spans="14:14" x14ac:dyDescent="0.2">
      <c r="N432"/>
    </row>
    <row r="433" spans="14:14" x14ac:dyDescent="0.2">
      <c r="N433"/>
    </row>
    <row r="434" spans="14:14" x14ac:dyDescent="0.2">
      <c r="N434"/>
    </row>
    <row r="435" spans="14:14" x14ac:dyDescent="0.2">
      <c r="N435"/>
    </row>
    <row r="436" spans="14:14" x14ac:dyDescent="0.2">
      <c r="N436"/>
    </row>
    <row r="437" spans="14:14" x14ac:dyDescent="0.2">
      <c r="N437"/>
    </row>
    <row r="438" spans="14:14" x14ac:dyDescent="0.2">
      <c r="N438"/>
    </row>
    <row r="439" spans="14:14" x14ac:dyDescent="0.2">
      <c r="N439"/>
    </row>
    <row r="440" spans="14:14" x14ac:dyDescent="0.2">
      <c r="N440"/>
    </row>
    <row r="441" spans="14:14" x14ac:dyDescent="0.2">
      <c r="N441"/>
    </row>
    <row r="442" spans="14:14" x14ac:dyDescent="0.2">
      <c r="N442"/>
    </row>
    <row r="443" spans="14:14" x14ac:dyDescent="0.2">
      <c r="N443"/>
    </row>
    <row r="444" spans="14:14" x14ac:dyDescent="0.2">
      <c r="N444"/>
    </row>
    <row r="445" spans="14:14" x14ac:dyDescent="0.2">
      <c r="N445"/>
    </row>
    <row r="446" spans="14:14" x14ac:dyDescent="0.2">
      <c r="N446"/>
    </row>
    <row r="447" spans="14:14" x14ac:dyDescent="0.2">
      <c r="N447"/>
    </row>
    <row r="448" spans="14:14" x14ac:dyDescent="0.2">
      <c r="N448"/>
    </row>
    <row r="449" spans="14:14" x14ac:dyDescent="0.2">
      <c r="N449"/>
    </row>
    <row r="450" spans="14:14" x14ac:dyDescent="0.2">
      <c r="N450"/>
    </row>
    <row r="451" spans="14:14" x14ac:dyDescent="0.2">
      <c r="N451"/>
    </row>
    <row r="452" spans="14:14" x14ac:dyDescent="0.2">
      <c r="N452"/>
    </row>
    <row r="453" spans="14:14" x14ac:dyDescent="0.2">
      <c r="N453"/>
    </row>
    <row r="454" spans="14:14" x14ac:dyDescent="0.2">
      <c r="N454"/>
    </row>
    <row r="455" spans="14:14" x14ac:dyDescent="0.2">
      <c r="N455"/>
    </row>
    <row r="456" spans="14:14" x14ac:dyDescent="0.2">
      <c r="N456"/>
    </row>
    <row r="457" spans="14:14" x14ac:dyDescent="0.2">
      <c r="N457"/>
    </row>
    <row r="458" spans="14:14" x14ac:dyDescent="0.2">
      <c r="N458"/>
    </row>
    <row r="459" spans="14:14" x14ac:dyDescent="0.2">
      <c r="N459"/>
    </row>
    <row r="460" spans="14:14" x14ac:dyDescent="0.2">
      <c r="N460"/>
    </row>
    <row r="461" spans="14:14" x14ac:dyDescent="0.2">
      <c r="N461"/>
    </row>
    <row r="462" spans="14:14" x14ac:dyDescent="0.2">
      <c r="N462"/>
    </row>
    <row r="463" spans="14:14" x14ac:dyDescent="0.2">
      <c r="N463"/>
    </row>
    <row r="464" spans="14:14" x14ac:dyDescent="0.2">
      <c r="N464"/>
    </row>
    <row r="465" spans="14:14" x14ac:dyDescent="0.2">
      <c r="N465"/>
    </row>
    <row r="466" spans="14:14" x14ac:dyDescent="0.2">
      <c r="N466"/>
    </row>
    <row r="467" spans="14:14" x14ac:dyDescent="0.2">
      <c r="N467"/>
    </row>
    <row r="468" spans="14:14" x14ac:dyDescent="0.2">
      <c r="N468"/>
    </row>
    <row r="469" spans="14:14" x14ac:dyDescent="0.2">
      <c r="N469"/>
    </row>
    <row r="470" spans="14:14" x14ac:dyDescent="0.2">
      <c r="N470"/>
    </row>
    <row r="471" spans="14:14" x14ac:dyDescent="0.2">
      <c r="N471"/>
    </row>
    <row r="472" spans="14:14" x14ac:dyDescent="0.2">
      <c r="N472"/>
    </row>
    <row r="473" spans="14:14" x14ac:dyDescent="0.2">
      <c r="N473"/>
    </row>
    <row r="474" spans="14:14" x14ac:dyDescent="0.2">
      <c r="N474"/>
    </row>
    <row r="475" spans="14:14" x14ac:dyDescent="0.2">
      <c r="N475"/>
    </row>
    <row r="476" spans="14:14" x14ac:dyDescent="0.2">
      <c r="N476"/>
    </row>
    <row r="477" spans="14:14" x14ac:dyDescent="0.2">
      <c r="N477"/>
    </row>
    <row r="478" spans="14:14" x14ac:dyDescent="0.2">
      <c r="N478"/>
    </row>
    <row r="479" spans="14:14" x14ac:dyDescent="0.2">
      <c r="N479"/>
    </row>
    <row r="480" spans="14:14" x14ac:dyDescent="0.2">
      <c r="N480"/>
    </row>
    <row r="481" spans="14:14" x14ac:dyDescent="0.2">
      <c r="N481"/>
    </row>
    <row r="482" spans="14:14" x14ac:dyDescent="0.2">
      <c r="N482"/>
    </row>
    <row r="483" spans="14:14" x14ac:dyDescent="0.2">
      <c r="N483"/>
    </row>
    <row r="484" spans="14:14" x14ac:dyDescent="0.2">
      <c r="N484"/>
    </row>
    <row r="485" spans="14:14" x14ac:dyDescent="0.2">
      <c r="N485"/>
    </row>
    <row r="486" spans="14:14" x14ac:dyDescent="0.2">
      <c r="N486"/>
    </row>
    <row r="487" spans="14:14" x14ac:dyDescent="0.2">
      <c r="N487"/>
    </row>
    <row r="488" spans="14:14" x14ac:dyDescent="0.2">
      <c r="N488"/>
    </row>
    <row r="489" spans="14:14" x14ac:dyDescent="0.2">
      <c r="N489"/>
    </row>
    <row r="490" spans="14:14" x14ac:dyDescent="0.2">
      <c r="N490"/>
    </row>
    <row r="491" spans="14:14" x14ac:dyDescent="0.2">
      <c r="N491"/>
    </row>
    <row r="492" spans="14:14" x14ac:dyDescent="0.2">
      <c r="N492"/>
    </row>
    <row r="493" spans="14:14" x14ac:dyDescent="0.2">
      <c r="N493"/>
    </row>
    <row r="494" spans="14:14" x14ac:dyDescent="0.2">
      <c r="N494"/>
    </row>
    <row r="495" spans="14:14" x14ac:dyDescent="0.2">
      <c r="N495"/>
    </row>
    <row r="496" spans="14:14" x14ac:dyDescent="0.2">
      <c r="N496"/>
    </row>
    <row r="497" spans="14:14" x14ac:dyDescent="0.2">
      <c r="N497"/>
    </row>
    <row r="498" spans="14:14" x14ac:dyDescent="0.2">
      <c r="N498"/>
    </row>
    <row r="499" spans="14:14" x14ac:dyDescent="0.2">
      <c r="N499"/>
    </row>
    <row r="500" spans="14:14" x14ac:dyDescent="0.2">
      <c r="N500"/>
    </row>
    <row r="501" spans="14:14" x14ac:dyDescent="0.2">
      <c r="N501"/>
    </row>
    <row r="502" spans="14:14" x14ac:dyDescent="0.2">
      <c r="N502"/>
    </row>
    <row r="503" spans="14:14" x14ac:dyDescent="0.2">
      <c r="N503"/>
    </row>
    <row r="504" spans="14:14" x14ac:dyDescent="0.2">
      <c r="N504"/>
    </row>
    <row r="505" spans="14:14" x14ac:dyDescent="0.2">
      <c r="N505"/>
    </row>
    <row r="506" spans="14:14" x14ac:dyDescent="0.2">
      <c r="N506"/>
    </row>
    <row r="507" spans="14:14" x14ac:dyDescent="0.2">
      <c r="N507"/>
    </row>
    <row r="508" spans="14:14" x14ac:dyDescent="0.2">
      <c r="N508"/>
    </row>
    <row r="509" spans="14:14" x14ac:dyDescent="0.2">
      <c r="N509"/>
    </row>
    <row r="510" spans="14:14" x14ac:dyDescent="0.2">
      <c r="N510"/>
    </row>
    <row r="511" spans="14:14" x14ac:dyDescent="0.2">
      <c r="N511"/>
    </row>
    <row r="512" spans="14:14" x14ac:dyDescent="0.2">
      <c r="N512"/>
    </row>
    <row r="513" spans="14:14" x14ac:dyDescent="0.2">
      <c r="N513"/>
    </row>
    <row r="514" spans="14:14" x14ac:dyDescent="0.2">
      <c r="N514"/>
    </row>
    <row r="515" spans="14:14" x14ac:dyDescent="0.2">
      <c r="N515"/>
    </row>
    <row r="516" spans="14:14" x14ac:dyDescent="0.2">
      <c r="N516"/>
    </row>
    <row r="517" spans="14:14" x14ac:dyDescent="0.2">
      <c r="N517"/>
    </row>
    <row r="518" spans="14:14" x14ac:dyDescent="0.2">
      <c r="N518"/>
    </row>
    <row r="519" spans="14:14" x14ac:dyDescent="0.2">
      <c r="N519"/>
    </row>
    <row r="520" spans="14:14" x14ac:dyDescent="0.2">
      <c r="N520"/>
    </row>
    <row r="521" spans="14:14" x14ac:dyDescent="0.2">
      <c r="N521"/>
    </row>
    <row r="522" spans="14:14" x14ac:dyDescent="0.2">
      <c r="N522"/>
    </row>
    <row r="523" spans="14:14" x14ac:dyDescent="0.2">
      <c r="N523"/>
    </row>
    <row r="524" spans="14:14" x14ac:dyDescent="0.2">
      <c r="N524"/>
    </row>
    <row r="525" spans="14:14" x14ac:dyDescent="0.2">
      <c r="N525"/>
    </row>
    <row r="526" spans="14:14" x14ac:dyDescent="0.2">
      <c r="N526"/>
    </row>
    <row r="527" spans="14:14" x14ac:dyDescent="0.2">
      <c r="N527"/>
    </row>
    <row r="528" spans="14:14" x14ac:dyDescent="0.2">
      <c r="N528"/>
    </row>
    <row r="529" spans="14:14" x14ac:dyDescent="0.2">
      <c r="N529"/>
    </row>
    <row r="530" spans="14:14" x14ac:dyDescent="0.2">
      <c r="N530"/>
    </row>
    <row r="531" spans="14:14" x14ac:dyDescent="0.2">
      <c r="N531"/>
    </row>
    <row r="532" spans="14:14" x14ac:dyDescent="0.2">
      <c r="N532"/>
    </row>
    <row r="533" spans="14:14" x14ac:dyDescent="0.2">
      <c r="N533"/>
    </row>
    <row r="534" spans="14:14" x14ac:dyDescent="0.2">
      <c r="N534"/>
    </row>
    <row r="535" spans="14:14" x14ac:dyDescent="0.2">
      <c r="N535"/>
    </row>
    <row r="536" spans="14:14" x14ac:dyDescent="0.2">
      <c r="N536"/>
    </row>
    <row r="537" spans="14:14" x14ac:dyDescent="0.2">
      <c r="N537"/>
    </row>
    <row r="538" spans="14:14" x14ac:dyDescent="0.2">
      <c r="N538"/>
    </row>
    <row r="539" spans="14:14" x14ac:dyDescent="0.2">
      <c r="N539"/>
    </row>
    <row r="540" spans="14:14" x14ac:dyDescent="0.2">
      <c r="N540"/>
    </row>
    <row r="541" spans="14:14" x14ac:dyDescent="0.2">
      <c r="N541"/>
    </row>
    <row r="542" spans="14:14" x14ac:dyDescent="0.2">
      <c r="N542"/>
    </row>
    <row r="543" spans="14:14" x14ac:dyDescent="0.2">
      <c r="N543"/>
    </row>
    <row r="544" spans="14:14" x14ac:dyDescent="0.2">
      <c r="N544"/>
    </row>
    <row r="545" spans="14:14" x14ac:dyDescent="0.2">
      <c r="N545"/>
    </row>
    <row r="546" spans="14:14" x14ac:dyDescent="0.2">
      <c r="N546"/>
    </row>
    <row r="547" spans="14:14" x14ac:dyDescent="0.2">
      <c r="N547"/>
    </row>
    <row r="548" spans="14:14" x14ac:dyDescent="0.2">
      <c r="N548"/>
    </row>
    <row r="549" spans="14:14" x14ac:dyDescent="0.2">
      <c r="N549"/>
    </row>
    <row r="550" spans="14:14" x14ac:dyDescent="0.2">
      <c r="N550"/>
    </row>
    <row r="551" spans="14:14" x14ac:dyDescent="0.2">
      <c r="N551"/>
    </row>
    <row r="552" spans="14:14" x14ac:dyDescent="0.2">
      <c r="N552"/>
    </row>
    <row r="553" spans="14:14" x14ac:dyDescent="0.2">
      <c r="N553"/>
    </row>
    <row r="554" spans="14:14" x14ac:dyDescent="0.2">
      <c r="N554"/>
    </row>
    <row r="555" spans="14:14" x14ac:dyDescent="0.2">
      <c r="N555"/>
    </row>
    <row r="556" spans="14:14" x14ac:dyDescent="0.2">
      <c r="N556"/>
    </row>
    <row r="557" spans="14:14" x14ac:dyDescent="0.2">
      <c r="N557"/>
    </row>
    <row r="558" spans="14:14" x14ac:dyDescent="0.2">
      <c r="N558"/>
    </row>
    <row r="559" spans="14:14" x14ac:dyDescent="0.2">
      <c r="N559"/>
    </row>
    <row r="560" spans="14:14" x14ac:dyDescent="0.2">
      <c r="N560"/>
    </row>
    <row r="561" spans="14:14" x14ac:dyDescent="0.2">
      <c r="N561"/>
    </row>
    <row r="562" spans="14:14" x14ac:dyDescent="0.2">
      <c r="N562"/>
    </row>
    <row r="563" spans="14:14" x14ac:dyDescent="0.2">
      <c r="N563"/>
    </row>
    <row r="564" spans="14:14" x14ac:dyDescent="0.2">
      <c r="N564"/>
    </row>
    <row r="565" spans="14:14" x14ac:dyDescent="0.2">
      <c r="N565"/>
    </row>
    <row r="566" spans="14:14" x14ac:dyDescent="0.2">
      <c r="N566"/>
    </row>
    <row r="567" spans="14:14" x14ac:dyDescent="0.2">
      <c r="N567"/>
    </row>
    <row r="568" spans="14:14" x14ac:dyDescent="0.2">
      <c r="N568"/>
    </row>
    <row r="569" spans="14:14" x14ac:dyDescent="0.2">
      <c r="N569"/>
    </row>
    <row r="570" spans="14:14" x14ac:dyDescent="0.2">
      <c r="N570"/>
    </row>
    <row r="571" spans="14:14" x14ac:dyDescent="0.2">
      <c r="N571"/>
    </row>
    <row r="572" spans="14:14" x14ac:dyDescent="0.2">
      <c r="N572"/>
    </row>
    <row r="573" spans="14:14" x14ac:dyDescent="0.2">
      <c r="N573"/>
    </row>
    <row r="574" spans="14:14" x14ac:dyDescent="0.2">
      <c r="N574"/>
    </row>
    <row r="575" spans="14:14" x14ac:dyDescent="0.2">
      <c r="N575"/>
    </row>
    <row r="576" spans="14:14" x14ac:dyDescent="0.2">
      <c r="N576"/>
    </row>
    <row r="577" spans="14:14" x14ac:dyDescent="0.2">
      <c r="N577"/>
    </row>
    <row r="578" spans="14:14" x14ac:dyDescent="0.2">
      <c r="N578"/>
    </row>
    <row r="579" spans="14:14" x14ac:dyDescent="0.2">
      <c r="N579"/>
    </row>
    <row r="580" spans="14:14" x14ac:dyDescent="0.2">
      <c r="N580"/>
    </row>
    <row r="581" spans="14:14" x14ac:dyDescent="0.2">
      <c r="N581"/>
    </row>
    <row r="582" spans="14:14" x14ac:dyDescent="0.2">
      <c r="N582"/>
    </row>
    <row r="583" spans="14:14" x14ac:dyDescent="0.2">
      <c r="N583"/>
    </row>
    <row r="584" spans="14:14" x14ac:dyDescent="0.2">
      <c r="N584"/>
    </row>
    <row r="585" spans="14:14" x14ac:dyDescent="0.2">
      <c r="N585"/>
    </row>
    <row r="586" spans="14:14" x14ac:dyDescent="0.2">
      <c r="N586"/>
    </row>
    <row r="587" spans="14:14" x14ac:dyDescent="0.2">
      <c r="N587"/>
    </row>
    <row r="588" spans="14:14" x14ac:dyDescent="0.2">
      <c r="N588"/>
    </row>
    <row r="589" spans="14:14" x14ac:dyDescent="0.2">
      <c r="N589"/>
    </row>
    <row r="590" spans="14:14" x14ac:dyDescent="0.2">
      <c r="N590"/>
    </row>
    <row r="591" spans="14:14" x14ac:dyDescent="0.2">
      <c r="N591"/>
    </row>
    <row r="592" spans="14:14" x14ac:dyDescent="0.2">
      <c r="N592"/>
    </row>
    <row r="593" spans="14:14" x14ac:dyDescent="0.2">
      <c r="N593"/>
    </row>
    <row r="594" spans="14:14" x14ac:dyDescent="0.2">
      <c r="N594"/>
    </row>
    <row r="595" spans="14:14" x14ac:dyDescent="0.2">
      <c r="N595"/>
    </row>
    <row r="596" spans="14:14" x14ac:dyDescent="0.2">
      <c r="N596"/>
    </row>
    <row r="597" spans="14:14" x14ac:dyDescent="0.2">
      <c r="N597"/>
    </row>
    <row r="598" spans="14:14" x14ac:dyDescent="0.2">
      <c r="N598"/>
    </row>
    <row r="599" spans="14:14" x14ac:dyDescent="0.2">
      <c r="N599"/>
    </row>
    <row r="600" spans="14:14" x14ac:dyDescent="0.2">
      <c r="N600"/>
    </row>
    <row r="601" spans="14:14" x14ac:dyDescent="0.2">
      <c r="N601"/>
    </row>
    <row r="602" spans="14:14" x14ac:dyDescent="0.2">
      <c r="N602"/>
    </row>
    <row r="603" spans="14:14" x14ac:dyDescent="0.2">
      <c r="N603"/>
    </row>
    <row r="604" spans="14:14" x14ac:dyDescent="0.2">
      <c r="N604"/>
    </row>
    <row r="605" spans="14:14" x14ac:dyDescent="0.2">
      <c r="N605"/>
    </row>
    <row r="606" spans="14:14" x14ac:dyDescent="0.2">
      <c r="N606"/>
    </row>
    <row r="607" spans="14:14" x14ac:dyDescent="0.2">
      <c r="N607"/>
    </row>
    <row r="608" spans="14:14" x14ac:dyDescent="0.2">
      <c r="N608"/>
    </row>
    <row r="609" spans="14:14" x14ac:dyDescent="0.2">
      <c r="N609"/>
    </row>
    <row r="610" spans="14:14" x14ac:dyDescent="0.2">
      <c r="N610"/>
    </row>
    <row r="611" spans="14:14" x14ac:dyDescent="0.2">
      <c r="N611"/>
    </row>
    <row r="612" spans="14:14" x14ac:dyDescent="0.2">
      <c r="N612"/>
    </row>
    <row r="613" spans="14:14" x14ac:dyDescent="0.2">
      <c r="N613"/>
    </row>
    <row r="614" spans="14:14" x14ac:dyDescent="0.2">
      <c r="N614"/>
    </row>
    <row r="615" spans="14:14" x14ac:dyDescent="0.2">
      <c r="N615"/>
    </row>
    <row r="616" spans="14:14" x14ac:dyDescent="0.2">
      <c r="N616"/>
    </row>
    <row r="617" spans="14:14" x14ac:dyDescent="0.2">
      <c r="N617"/>
    </row>
    <row r="618" spans="14:14" x14ac:dyDescent="0.2">
      <c r="N618"/>
    </row>
    <row r="619" spans="14:14" x14ac:dyDescent="0.2">
      <c r="N619"/>
    </row>
    <row r="620" spans="14:14" x14ac:dyDescent="0.2">
      <c r="N620"/>
    </row>
    <row r="621" spans="14:14" x14ac:dyDescent="0.2">
      <c r="N621"/>
    </row>
    <row r="622" spans="14:14" x14ac:dyDescent="0.2">
      <c r="N622"/>
    </row>
    <row r="623" spans="14:14" x14ac:dyDescent="0.2">
      <c r="N623"/>
    </row>
    <row r="624" spans="14:14" x14ac:dyDescent="0.2">
      <c r="N624"/>
    </row>
    <row r="625" spans="14:14" x14ac:dyDescent="0.2">
      <c r="N625"/>
    </row>
    <row r="626" spans="14:14" x14ac:dyDescent="0.2">
      <c r="N626"/>
    </row>
    <row r="627" spans="14:14" x14ac:dyDescent="0.2">
      <c r="N627"/>
    </row>
    <row r="628" spans="14:14" x14ac:dyDescent="0.2">
      <c r="N628"/>
    </row>
    <row r="629" spans="14:14" x14ac:dyDescent="0.2">
      <c r="N629"/>
    </row>
    <row r="630" spans="14:14" x14ac:dyDescent="0.2">
      <c r="N630"/>
    </row>
    <row r="631" spans="14:14" x14ac:dyDescent="0.2">
      <c r="N631"/>
    </row>
    <row r="632" spans="14:14" x14ac:dyDescent="0.2">
      <c r="N632"/>
    </row>
    <row r="633" spans="14:14" x14ac:dyDescent="0.2">
      <c r="N633"/>
    </row>
    <row r="634" spans="14:14" x14ac:dyDescent="0.2">
      <c r="N634"/>
    </row>
    <row r="635" spans="14:14" x14ac:dyDescent="0.2">
      <c r="N635"/>
    </row>
    <row r="636" spans="14:14" x14ac:dyDescent="0.2">
      <c r="N636"/>
    </row>
    <row r="637" spans="14:14" x14ac:dyDescent="0.2">
      <c r="N637"/>
    </row>
    <row r="638" spans="14:14" x14ac:dyDescent="0.2">
      <c r="N638"/>
    </row>
    <row r="639" spans="14:14" x14ac:dyDescent="0.2">
      <c r="N639"/>
    </row>
    <row r="640" spans="14:14" x14ac:dyDescent="0.2">
      <c r="N640"/>
    </row>
    <row r="641" spans="14:14" x14ac:dyDescent="0.2">
      <c r="N641"/>
    </row>
    <row r="642" spans="14:14" x14ac:dyDescent="0.2">
      <c r="N642"/>
    </row>
    <row r="643" spans="14:14" x14ac:dyDescent="0.2">
      <c r="N643"/>
    </row>
    <row r="644" spans="14:14" x14ac:dyDescent="0.2">
      <c r="N644"/>
    </row>
    <row r="645" spans="14:14" x14ac:dyDescent="0.2">
      <c r="N645"/>
    </row>
    <row r="646" spans="14:14" x14ac:dyDescent="0.2">
      <c r="N646"/>
    </row>
    <row r="647" spans="14:14" x14ac:dyDescent="0.2">
      <c r="N647"/>
    </row>
    <row r="648" spans="14:14" x14ac:dyDescent="0.2">
      <c r="N648"/>
    </row>
    <row r="649" spans="14:14" x14ac:dyDescent="0.2">
      <c r="N649"/>
    </row>
    <row r="650" spans="14:14" x14ac:dyDescent="0.2">
      <c r="N650"/>
    </row>
    <row r="651" spans="14:14" x14ac:dyDescent="0.2">
      <c r="N651"/>
    </row>
    <row r="652" spans="14:14" x14ac:dyDescent="0.2">
      <c r="N652"/>
    </row>
    <row r="653" spans="14:14" x14ac:dyDescent="0.2">
      <c r="N653"/>
    </row>
    <row r="654" spans="14:14" x14ac:dyDescent="0.2">
      <c r="N654"/>
    </row>
    <row r="655" spans="14:14" x14ac:dyDescent="0.2">
      <c r="N655"/>
    </row>
    <row r="656" spans="14:14" x14ac:dyDescent="0.2">
      <c r="N656"/>
    </row>
    <row r="657" spans="14:14" x14ac:dyDescent="0.2">
      <c r="N657"/>
    </row>
    <row r="658" spans="14:14" x14ac:dyDescent="0.2">
      <c r="N658"/>
    </row>
    <row r="659" spans="14:14" x14ac:dyDescent="0.2">
      <c r="N659"/>
    </row>
    <row r="660" spans="14:14" x14ac:dyDescent="0.2">
      <c r="N660"/>
    </row>
    <row r="661" spans="14:14" x14ac:dyDescent="0.2">
      <c r="N661"/>
    </row>
    <row r="662" spans="14:14" x14ac:dyDescent="0.2">
      <c r="N662"/>
    </row>
    <row r="663" spans="14:14" x14ac:dyDescent="0.2">
      <c r="N663"/>
    </row>
    <row r="664" spans="14:14" x14ac:dyDescent="0.2">
      <c r="N664"/>
    </row>
    <row r="665" spans="14:14" x14ac:dyDescent="0.2">
      <c r="N665"/>
    </row>
    <row r="666" spans="14:14" x14ac:dyDescent="0.2">
      <c r="N666"/>
    </row>
    <row r="667" spans="14:14" x14ac:dyDescent="0.2">
      <c r="N667"/>
    </row>
    <row r="668" spans="14:14" x14ac:dyDescent="0.2">
      <c r="N668"/>
    </row>
    <row r="669" spans="14:14" x14ac:dyDescent="0.2">
      <c r="N669"/>
    </row>
    <row r="670" spans="14:14" x14ac:dyDescent="0.2">
      <c r="N670"/>
    </row>
    <row r="671" spans="14:14" x14ac:dyDescent="0.2">
      <c r="N671"/>
    </row>
    <row r="672" spans="14:14" x14ac:dyDescent="0.2">
      <c r="N672"/>
    </row>
    <row r="673" spans="14:14" x14ac:dyDescent="0.2">
      <c r="N673"/>
    </row>
    <row r="674" spans="14:14" x14ac:dyDescent="0.2">
      <c r="N674"/>
    </row>
    <row r="675" spans="14:14" x14ac:dyDescent="0.2">
      <c r="N675"/>
    </row>
    <row r="676" spans="14:14" x14ac:dyDescent="0.2">
      <c r="N676"/>
    </row>
    <row r="677" spans="14:14" x14ac:dyDescent="0.2">
      <c r="N677"/>
    </row>
    <row r="678" spans="14:14" x14ac:dyDescent="0.2">
      <c r="N678"/>
    </row>
    <row r="679" spans="14:14" x14ac:dyDescent="0.2">
      <c r="N679"/>
    </row>
    <row r="680" spans="14:14" x14ac:dyDescent="0.2">
      <c r="N680"/>
    </row>
    <row r="681" spans="14:14" x14ac:dyDescent="0.2">
      <c r="N681"/>
    </row>
    <row r="682" spans="14:14" x14ac:dyDescent="0.2">
      <c r="N682"/>
    </row>
    <row r="683" spans="14:14" x14ac:dyDescent="0.2">
      <c r="N683"/>
    </row>
    <row r="684" spans="14:14" x14ac:dyDescent="0.2">
      <c r="N684"/>
    </row>
    <row r="685" spans="14:14" x14ac:dyDescent="0.2">
      <c r="N685"/>
    </row>
    <row r="686" spans="14:14" x14ac:dyDescent="0.2">
      <c r="N686"/>
    </row>
    <row r="687" spans="14:14" x14ac:dyDescent="0.2">
      <c r="N687"/>
    </row>
    <row r="688" spans="14:14" x14ac:dyDescent="0.2">
      <c r="N688"/>
    </row>
    <row r="689" spans="14:14" x14ac:dyDescent="0.2">
      <c r="N689"/>
    </row>
    <row r="690" spans="14:14" x14ac:dyDescent="0.2">
      <c r="N690"/>
    </row>
    <row r="691" spans="14:14" x14ac:dyDescent="0.2">
      <c r="N691"/>
    </row>
    <row r="692" spans="14:14" x14ac:dyDescent="0.2">
      <c r="N692"/>
    </row>
    <row r="693" spans="14:14" x14ac:dyDescent="0.2">
      <c r="N693"/>
    </row>
    <row r="694" spans="14:14" x14ac:dyDescent="0.2">
      <c r="N694"/>
    </row>
    <row r="695" spans="14:14" x14ac:dyDescent="0.2">
      <c r="N695"/>
    </row>
    <row r="696" spans="14:14" x14ac:dyDescent="0.2">
      <c r="N696"/>
    </row>
    <row r="697" spans="14:14" x14ac:dyDescent="0.2">
      <c r="N697"/>
    </row>
    <row r="698" spans="14:14" x14ac:dyDescent="0.2">
      <c r="N698"/>
    </row>
    <row r="699" spans="14:14" x14ac:dyDescent="0.2">
      <c r="N699"/>
    </row>
    <row r="700" spans="14:14" x14ac:dyDescent="0.2">
      <c r="N700"/>
    </row>
    <row r="701" spans="14:14" x14ac:dyDescent="0.2">
      <c r="N701"/>
    </row>
    <row r="702" spans="14:14" x14ac:dyDescent="0.2">
      <c r="N702"/>
    </row>
    <row r="703" spans="14:14" x14ac:dyDescent="0.2">
      <c r="N703"/>
    </row>
    <row r="704" spans="14:14" x14ac:dyDescent="0.2">
      <c r="N704"/>
    </row>
    <row r="705" spans="14:14" x14ac:dyDescent="0.2">
      <c r="N705"/>
    </row>
    <row r="706" spans="14:14" x14ac:dyDescent="0.2">
      <c r="N706"/>
    </row>
    <row r="707" spans="14:14" x14ac:dyDescent="0.2">
      <c r="N707"/>
    </row>
    <row r="708" spans="14:14" x14ac:dyDescent="0.2">
      <c r="N708"/>
    </row>
    <row r="709" spans="14:14" x14ac:dyDescent="0.2">
      <c r="N709"/>
    </row>
    <row r="710" spans="14:14" x14ac:dyDescent="0.2">
      <c r="N710"/>
    </row>
    <row r="711" spans="14:14" x14ac:dyDescent="0.2">
      <c r="N711"/>
    </row>
    <row r="712" spans="14:14" x14ac:dyDescent="0.2">
      <c r="N712"/>
    </row>
    <row r="713" spans="14:14" x14ac:dyDescent="0.2">
      <c r="N713"/>
    </row>
    <row r="714" spans="14:14" x14ac:dyDescent="0.2">
      <c r="N714"/>
    </row>
    <row r="715" spans="14:14" x14ac:dyDescent="0.2">
      <c r="N715"/>
    </row>
    <row r="716" spans="14:14" x14ac:dyDescent="0.2">
      <c r="N716"/>
    </row>
    <row r="717" spans="14:14" x14ac:dyDescent="0.2">
      <c r="N717"/>
    </row>
    <row r="718" spans="14:14" x14ac:dyDescent="0.2">
      <c r="N718"/>
    </row>
    <row r="719" spans="14:14" x14ac:dyDescent="0.2">
      <c r="N719"/>
    </row>
    <row r="720" spans="14:14" x14ac:dyDescent="0.2">
      <c r="N720"/>
    </row>
    <row r="721" spans="14:14" x14ac:dyDescent="0.2">
      <c r="N721"/>
    </row>
    <row r="722" spans="14:14" x14ac:dyDescent="0.2">
      <c r="N722"/>
    </row>
    <row r="723" spans="14:14" x14ac:dyDescent="0.2">
      <c r="N723"/>
    </row>
    <row r="724" spans="14:14" x14ac:dyDescent="0.2">
      <c r="N724"/>
    </row>
    <row r="725" spans="14:14" x14ac:dyDescent="0.2">
      <c r="N725"/>
    </row>
    <row r="726" spans="14:14" x14ac:dyDescent="0.2">
      <c r="N726"/>
    </row>
    <row r="727" spans="14:14" x14ac:dyDescent="0.2">
      <c r="N727"/>
    </row>
    <row r="728" spans="14:14" x14ac:dyDescent="0.2">
      <c r="N728"/>
    </row>
    <row r="729" spans="14:14" x14ac:dyDescent="0.2">
      <c r="N729"/>
    </row>
    <row r="730" spans="14:14" x14ac:dyDescent="0.2">
      <c r="N730"/>
    </row>
    <row r="731" spans="14:14" x14ac:dyDescent="0.2">
      <c r="N731"/>
    </row>
    <row r="732" spans="14:14" x14ac:dyDescent="0.2">
      <c r="N732"/>
    </row>
    <row r="733" spans="14:14" x14ac:dyDescent="0.2">
      <c r="N733"/>
    </row>
    <row r="734" spans="14:14" x14ac:dyDescent="0.2">
      <c r="N734"/>
    </row>
    <row r="735" spans="14:14" x14ac:dyDescent="0.2">
      <c r="N735"/>
    </row>
    <row r="736" spans="14:14" x14ac:dyDescent="0.2">
      <c r="N736"/>
    </row>
    <row r="737" spans="14:14" x14ac:dyDescent="0.2">
      <c r="N737"/>
    </row>
    <row r="738" spans="14:14" x14ac:dyDescent="0.2">
      <c r="N738"/>
    </row>
    <row r="739" spans="14:14" x14ac:dyDescent="0.2">
      <c r="N739"/>
    </row>
    <row r="740" spans="14:14" x14ac:dyDescent="0.2">
      <c r="N740"/>
    </row>
    <row r="741" spans="14:14" x14ac:dyDescent="0.2">
      <c r="N741"/>
    </row>
    <row r="742" spans="14:14" x14ac:dyDescent="0.2">
      <c r="N742"/>
    </row>
    <row r="743" spans="14:14" x14ac:dyDescent="0.2">
      <c r="N743"/>
    </row>
    <row r="744" spans="14:14" x14ac:dyDescent="0.2">
      <c r="N744"/>
    </row>
    <row r="745" spans="14:14" x14ac:dyDescent="0.2">
      <c r="N745"/>
    </row>
    <row r="746" spans="14:14" x14ac:dyDescent="0.2">
      <c r="N746"/>
    </row>
    <row r="747" spans="14:14" x14ac:dyDescent="0.2">
      <c r="N747"/>
    </row>
    <row r="748" spans="14:14" x14ac:dyDescent="0.2">
      <c r="N748"/>
    </row>
    <row r="749" spans="14:14" x14ac:dyDescent="0.2">
      <c r="N749"/>
    </row>
    <row r="750" spans="14:14" x14ac:dyDescent="0.2">
      <c r="N750"/>
    </row>
    <row r="751" spans="14:14" x14ac:dyDescent="0.2">
      <c r="N751"/>
    </row>
    <row r="752" spans="14:14" x14ac:dyDescent="0.2">
      <c r="N752"/>
    </row>
    <row r="753" spans="14:14" x14ac:dyDescent="0.2">
      <c r="N753"/>
    </row>
    <row r="754" spans="14:14" x14ac:dyDescent="0.2">
      <c r="N754"/>
    </row>
    <row r="755" spans="14:14" x14ac:dyDescent="0.2">
      <c r="N755"/>
    </row>
    <row r="756" spans="14:14" x14ac:dyDescent="0.2">
      <c r="N756"/>
    </row>
    <row r="757" spans="14:14" x14ac:dyDescent="0.2">
      <c r="N757"/>
    </row>
    <row r="758" spans="14:14" x14ac:dyDescent="0.2">
      <c r="N758"/>
    </row>
    <row r="759" spans="14:14" x14ac:dyDescent="0.2">
      <c r="N759"/>
    </row>
    <row r="760" spans="14:14" x14ac:dyDescent="0.2">
      <c r="N760"/>
    </row>
    <row r="761" spans="14:14" x14ac:dyDescent="0.2">
      <c r="N761"/>
    </row>
    <row r="762" spans="14:14" x14ac:dyDescent="0.2">
      <c r="N762"/>
    </row>
    <row r="763" spans="14:14" x14ac:dyDescent="0.2">
      <c r="N763"/>
    </row>
    <row r="764" spans="14:14" x14ac:dyDescent="0.2">
      <c r="N764"/>
    </row>
    <row r="765" spans="14:14" x14ac:dyDescent="0.2">
      <c r="N765"/>
    </row>
    <row r="766" spans="14:14" x14ac:dyDescent="0.2">
      <c r="N766"/>
    </row>
    <row r="767" spans="14:14" x14ac:dyDescent="0.2">
      <c r="N767"/>
    </row>
    <row r="768" spans="14:14" x14ac:dyDescent="0.2">
      <c r="N768"/>
    </row>
    <row r="769" spans="14:14" x14ac:dyDescent="0.2">
      <c r="N769"/>
    </row>
    <row r="770" spans="14:14" x14ac:dyDescent="0.2">
      <c r="N770"/>
    </row>
    <row r="771" spans="14:14" x14ac:dyDescent="0.2">
      <c r="N771"/>
    </row>
    <row r="772" spans="14:14" x14ac:dyDescent="0.2">
      <c r="N772"/>
    </row>
    <row r="773" spans="14:14" x14ac:dyDescent="0.2">
      <c r="N773"/>
    </row>
    <row r="774" spans="14:14" x14ac:dyDescent="0.2">
      <c r="N774"/>
    </row>
    <row r="775" spans="14:14" x14ac:dyDescent="0.2">
      <c r="N775"/>
    </row>
    <row r="776" spans="14:14" x14ac:dyDescent="0.2">
      <c r="N776"/>
    </row>
    <row r="777" spans="14:14" x14ac:dyDescent="0.2">
      <c r="N777"/>
    </row>
    <row r="778" spans="14:14" x14ac:dyDescent="0.2">
      <c r="N778"/>
    </row>
    <row r="779" spans="14:14" x14ac:dyDescent="0.2">
      <c r="N779"/>
    </row>
    <row r="780" spans="14:14" x14ac:dyDescent="0.2">
      <c r="N780"/>
    </row>
    <row r="781" spans="14:14" x14ac:dyDescent="0.2">
      <c r="N781"/>
    </row>
    <row r="782" spans="14:14" x14ac:dyDescent="0.2">
      <c r="N782"/>
    </row>
    <row r="783" spans="14:14" x14ac:dyDescent="0.2">
      <c r="N783"/>
    </row>
    <row r="784" spans="14:14" x14ac:dyDescent="0.2">
      <c r="N784"/>
    </row>
    <row r="785" spans="14:14" x14ac:dyDescent="0.2">
      <c r="N785"/>
    </row>
    <row r="786" spans="14:14" x14ac:dyDescent="0.2">
      <c r="N786"/>
    </row>
    <row r="787" spans="14:14" x14ac:dyDescent="0.2">
      <c r="N787"/>
    </row>
    <row r="788" spans="14:14" x14ac:dyDescent="0.2">
      <c r="N788"/>
    </row>
    <row r="789" spans="14:14" x14ac:dyDescent="0.2">
      <c r="N789"/>
    </row>
    <row r="790" spans="14:14" x14ac:dyDescent="0.2">
      <c r="N790"/>
    </row>
    <row r="791" spans="14:14" x14ac:dyDescent="0.2">
      <c r="N791"/>
    </row>
    <row r="792" spans="14:14" x14ac:dyDescent="0.2">
      <c r="N792"/>
    </row>
    <row r="793" spans="14:14" x14ac:dyDescent="0.2">
      <c r="N793"/>
    </row>
    <row r="794" spans="14:14" x14ac:dyDescent="0.2">
      <c r="N794"/>
    </row>
    <row r="795" spans="14:14" x14ac:dyDescent="0.2">
      <c r="N795"/>
    </row>
    <row r="796" spans="14:14" x14ac:dyDescent="0.2">
      <c r="N796"/>
    </row>
    <row r="797" spans="14:14" x14ac:dyDescent="0.2">
      <c r="N797"/>
    </row>
    <row r="798" spans="14:14" x14ac:dyDescent="0.2">
      <c r="N798"/>
    </row>
    <row r="799" spans="14:14" x14ac:dyDescent="0.2">
      <c r="N799"/>
    </row>
    <row r="800" spans="14:14" x14ac:dyDescent="0.2">
      <c r="N800"/>
    </row>
    <row r="801" spans="14:14" x14ac:dyDescent="0.2">
      <c r="N801"/>
    </row>
    <row r="802" spans="14:14" x14ac:dyDescent="0.2">
      <c r="N802"/>
    </row>
    <row r="803" spans="14:14" x14ac:dyDescent="0.2">
      <c r="N803"/>
    </row>
    <row r="804" spans="14:14" x14ac:dyDescent="0.2">
      <c r="N804"/>
    </row>
    <row r="805" spans="14:14" x14ac:dyDescent="0.2">
      <c r="N805"/>
    </row>
    <row r="806" spans="14:14" x14ac:dyDescent="0.2">
      <c r="N806"/>
    </row>
    <row r="807" spans="14:14" x14ac:dyDescent="0.2">
      <c r="N807"/>
    </row>
    <row r="808" spans="14:14" x14ac:dyDescent="0.2">
      <c r="N808"/>
    </row>
    <row r="809" spans="14:14" x14ac:dyDescent="0.2">
      <c r="N809"/>
    </row>
    <row r="810" spans="14:14" x14ac:dyDescent="0.2">
      <c r="N810"/>
    </row>
    <row r="811" spans="14:14" x14ac:dyDescent="0.2">
      <c r="N811"/>
    </row>
    <row r="812" spans="14:14" x14ac:dyDescent="0.2">
      <c r="N812"/>
    </row>
    <row r="813" spans="14:14" x14ac:dyDescent="0.2">
      <c r="N813"/>
    </row>
    <row r="814" spans="14:14" x14ac:dyDescent="0.2">
      <c r="N814"/>
    </row>
    <row r="815" spans="14:14" x14ac:dyDescent="0.2">
      <c r="N815"/>
    </row>
    <row r="816" spans="14:14" x14ac:dyDescent="0.2">
      <c r="N816"/>
    </row>
    <row r="817" spans="14:14" x14ac:dyDescent="0.2">
      <c r="N817"/>
    </row>
    <row r="818" spans="14:14" x14ac:dyDescent="0.2">
      <c r="N818"/>
    </row>
    <row r="819" spans="14:14" x14ac:dyDescent="0.2">
      <c r="N819"/>
    </row>
    <row r="820" spans="14:14" x14ac:dyDescent="0.2">
      <c r="N820"/>
    </row>
    <row r="821" spans="14:14" x14ac:dyDescent="0.2">
      <c r="N821"/>
    </row>
    <row r="822" spans="14:14" x14ac:dyDescent="0.2">
      <c r="N822"/>
    </row>
    <row r="823" spans="14:14" x14ac:dyDescent="0.2">
      <c r="N823"/>
    </row>
    <row r="824" spans="14:14" x14ac:dyDescent="0.2">
      <c r="N824"/>
    </row>
    <row r="825" spans="14:14" x14ac:dyDescent="0.2">
      <c r="N825"/>
    </row>
    <row r="826" spans="14:14" x14ac:dyDescent="0.2">
      <c r="N826"/>
    </row>
    <row r="827" spans="14:14" x14ac:dyDescent="0.2">
      <c r="N827"/>
    </row>
    <row r="828" spans="14:14" x14ac:dyDescent="0.2">
      <c r="N828"/>
    </row>
    <row r="829" spans="14:14" x14ac:dyDescent="0.2">
      <c r="N829"/>
    </row>
    <row r="830" spans="14:14" x14ac:dyDescent="0.2">
      <c r="N830"/>
    </row>
    <row r="831" spans="14:14" x14ac:dyDescent="0.2">
      <c r="N831"/>
    </row>
    <row r="832" spans="14:14" x14ac:dyDescent="0.2">
      <c r="N832"/>
    </row>
    <row r="833" spans="14:14" x14ac:dyDescent="0.2">
      <c r="N833"/>
    </row>
    <row r="834" spans="14:14" x14ac:dyDescent="0.2">
      <c r="N834"/>
    </row>
    <row r="835" spans="14:14" x14ac:dyDescent="0.2">
      <c r="N835"/>
    </row>
    <row r="836" spans="14:14" x14ac:dyDescent="0.2">
      <c r="N836"/>
    </row>
    <row r="837" spans="14:14" x14ac:dyDescent="0.2">
      <c r="N837"/>
    </row>
    <row r="838" spans="14:14" x14ac:dyDescent="0.2">
      <c r="N838"/>
    </row>
    <row r="839" spans="14:14" x14ac:dyDescent="0.2">
      <c r="N839"/>
    </row>
    <row r="840" spans="14:14" x14ac:dyDescent="0.2">
      <c r="N840"/>
    </row>
    <row r="841" spans="14:14" x14ac:dyDescent="0.2">
      <c r="N841"/>
    </row>
    <row r="842" spans="14:14" x14ac:dyDescent="0.2">
      <c r="N842"/>
    </row>
    <row r="843" spans="14:14" x14ac:dyDescent="0.2">
      <c r="N843"/>
    </row>
    <row r="844" spans="14:14" x14ac:dyDescent="0.2">
      <c r="N844"/>
    </row>
    <row r="845" spans="14:14" x14ac:dyDescent="0.2">
      <c r="N845"/>
    </row>
    <row r="846" spans="14:14" x14ac:dyDescent="0.2">
      <c r="N846"/>
    </row>
    <row r="847" spans="14:14" x14ac:dyDescent="0.2">
      <c r="N847"/>
    </row>
    <row r="848" spans="14:14" x14ac:dyDescent="0.2">
      <c r="N848"/>
    </row>
    <row r="849" spans="14:14" x14ac:dyDescent="0.2">
      <c r="N849"/>
    </row>
    <row r="850" spans="14:14" x14ac:dyDescent="0.2">
      <c r="N850"/>
    </row>
    <row r="851" spans="14:14" x14ac:dyDescent="0.2">
      <c r="N851"/>
    </row>
    <row r="852" spans="14:14" x14ac:dyDescent="0.2">
      <c r="N852"/>
    </row>
    <row r="853" spans="14:14" x14ac:dyDescent="0.2">
      <c r="N853"/>
    </row>
    <row r="854" spans="14:14" x14ac:dyDescent="0.2">
      <c r="N854"/>
    </row>
    <row r="855" spans="14:14" x14ac:dyDescent="0.2">
      <c r="N855"/>
    </row>
    <row r="856" spans="14:14" x14ac:dyDescent="0.2">
      <c r="N856"/>
    </row>
    <row r="857" spans="14:14" x14ac:dyDescent="0.2">
      <c r="N857"/>
    </row>
    <row r="858" spans="14:14" x14ac:dyDescent="0.2">
      <c r="N858"/>
    </row>
    <row r="859" spans="14:14" x14ac:dyDescent="0.2">
      <c r="N859"/>
    </row>
    <row r="860" spans="14:14" x14ac:dyDescent="0.2">
      <c r="N860"/>
    </row>
    <row r="861" spans="14:14" x14ac:dyDescent="0.2">
      <c r="N861"/>
    </row>
    <row r="862" spans="14:14" x14ac:dyDescent="0.2">
      <c r="N862"/>
    </row>
    <row r="863" spans="14:14" x14ac:dyDescent="0.2">
      <c r="N863"/>
    </row>
    <row r="864" spans="14:14" x14ac:dyDescent="0.2">
      <c r="N864"/>
    </row>
    <row r="865" spans="14:14" x14ac:dyDescent="0.2">
      <c r="N865"/>
    </row>
    <row r="866" spans="14:14" x14ac:dyDescent="0.2">
      <c r="N866"/>
    </row>
    <row r="867" spans="14:14" x14ac:dyDescent="0.2">
      <c r="N867"/>
    </row>
    <row r="868" spans="14:14" x14ac:dyDescent="0.2">
      <c r="N868"/>
    </row>
    <row r="869" spans="14:14" x14ac:dyDescent="0.2">
      <c r="N869"/>
    </row>
    <row r="870" spans="14:14" x14ac:dyDescent="0.2">
      <c r="N870"/>
    </row>
    <row r="871" spans="14:14" x14ac:dyDescent="0.2">
      <c r="N871"/>
    </row>
    <row r="872" spans="14:14" x14ac:dyDescent="0.2">
      <c r="N872"/>
    </row>
    <row r="873" spans="14:14" x14ac:dyDescent="0.2">
      <c r="N873"/>
    </row>
    <row r="874" spans="14:14" x14ac:dyDescent="0.2">
      <c r="N874"/>
    </row>
    <row r="875" spans="14:14" x14ac:dyDescent="0.2">
      <c r="N875"/>
    </row>
    <row r="876" spans="14:14" x14ac:dyDescent="0.2">
      <c r="N876"/>
    </row>
    <row r="877" spans="14:14" x14ac:dyDescent="0.2">
      <c r="N877"/>
    </row>
    <row r="878" spans="14:14" x14ac:dyDescent="0.2">
      <c r="N878"/>
    </row>
    <row r="879" spans="14:14" x14ac:dyDescent="0.2">
      <c r="N879"/>
    </row>
    <row r="880" spans="14:14" x14ac:dyDescent="0.2">
      <c r="N880"/>
    </row>
    <row r="881" spans="14:14" x14ac:dyDescent="0.2">
      <c r="N881"/>
    </row>
    <row r="882" spans="14:14" x14ac:dyDescent="0.2">
      <c r="N882"/>
    </row>
    <row r="883" spans="14:14" x14ac:dyDescent="0.2">
      <c r="N883"/>
    </row>
    <row r="884" spans="14:14" x14ac:dyDescent="0.2">
      <c r="N884"/>
    </row>
    <row r="885" spans="14:14" x14ac:dyDescent="0.2">
      <c r="N885"/>
    </row>
    <row r="886" spans="14:14" x14ac:dyDescent="0.2">
      <c r="N886"/>
    </row>
    <row r="887" spans="14:14" x14ac:dyDescent="0.2">
      <c r="N887"/>
    </row>
    <row r="888" spans="14:14" x14ac:dyDescent="0.2">
      <c r="N888"/>
    </row>
    <row r="889" spans="14:14" x14ac:dyDescent="0.2">
      <c r="N889"/>
    </row>
    <row r="890" spans="14:14" x14ac:dyDescent="0.2">
      <c r="N890"/>
    </row>
    <row r="891" spans="14:14" x14ac:dyDescent="0.2">
      <c r="N891"/>
    </row>
    <row r="892" spans="14:14" x14ac:dyDescent="0.2">
      <c r="N892"/>
    </row>
    <row r="893" spans="14:14" x14ac:dyDescent="0.2">
      <c r="N893"/>
    </row>
    <row r="894" spans="14:14" x14ac:dyDescent="0.2">
      <c r="N894"/>
    </row>
    <row r="895" spans="14:14" x14ac:dyDescent="0.2">
      <c r="N895"/>
    </row>
    <row r="896" spans="14:14" x14ac:dyDescent="0.2">
      <c r="N896"/>
    </row>
    <row r="897" spans="14:14" x14ac:dyDescent="0.2">
      <c r="N897"/>
    </row>
    <row r="898" spans="14:14" x14ac:dyDescent="0.2">
      <c r="N898"/>
    </row>
    <row r="899" spans="14:14" x14ac:dyDescent="0.2">
      <c r="N899"/>
    </row>
    <row r="900" spans="14:14" x14ac:dyDescent="0.2">
      <c r="N900"/>
    </row>
    <row r="901" spans="14:14" x14ac:dyDescent="0.2">
      <c r="N901"/>
    </row>
    <row r="902" spans="14:14" x14ac:dyDescent="0.2">
      <c r="N902"/>
    </row>
    <row r="903" spans="14:14" x14ac:dyDescent="0.2">
      <c r="N903"/>
    </row>
    <row r="904" spans="14:14" x14ac:dyDescent="0.2">
      <c r="N904"/>
    </row>
    <row r="905" spans="14:14" x14ac:dyDescent="0.2">
      <c r="N905"/>
    </row>
    <row r="906" spans="14:14" x14ac:dyDescent="0.2">
      <c r="N906"/>
    </row>
    <row r="907" spans="14:14" x14ac:dyDescent="0.2">
      <c r="N907"/>
    </row>
    <row r="908" spans="14:14" x14ac:dyDescent="0.2">
      <c r="N908"/>
    </row>
    <row r="909" spans="14:14" x14ac:dyDescent="0.2">
      <c r="N909"/>
    </row>
    <row r="910" spans="14:14" x14ac:dyDescent="0.2">
      <c r="N910"/>
    </row>
    <row r="911" spans="14:14" x14ac:dyDescent="0.2">
      <c r="N911"/>
    </row>
    <row r="912" spans="14:14" x14ac:dyDescent="0.2">
      <c r="N912"/>
    </row>
    <row r="913" spans="14:14" x14ac:dyDescent="0.2">
      <c r="N913"/>
    </row>
    <row r="914" spans="14:14" x14ac:dyDescent="0.2">
      <c r="N914"/>
    </row>
    <row r="915" spans="14:14" x14ac:dyDescent="0.2">
      <c r="N915"/>
    </row>
    <row r="916" spans="14:14" x14ac:dyDescent="0.2">
      <c r="N916"/>
    </row>
    <row r="917" spans="14:14" x14ac:dyDescent="0.2">
      <c r="N917"/>
    </row>
    <row r="918" spans="14:14" x14ac:dyDescent="0.2">
      <c r="N918"/>
    </row>
    <row r="919" spans="14:14" x14ac:dyDescent="0.2">
      <c r="N919"/>
    </row>
    <row r="920" spans="14:14" x14ac:dyDescent="0.2">
      <c r="N920"/>
    </row>
    <row r="921" spans="14:14" x14ac:dyDescent="0.2">
      <c r="N921"/>
    </row>
    <row r="922" spans="14:14" x14ac:dyDescent="0.2">
      <c r="N922"/>
    </row>
    <row r="923" spans="14:14" x14ac:dyDescent="0.2">
      <c r="N923"/>
    </row>
    <row r="924" spans="14:14" x14ac:dyDescent="0.2">
      <c r="N924"/>
    </row>
    <row r="925" spans="14:14" x14ac:dyDescent="0.2">
      <c r="N925"/>
    </row>
    <row r="926" spans="14:14" x14ac:dyDescent="0.2">
      <c r="N926"/>
    </row>
    <row r="927" spans="14:14" x14ac:dyDescent="0.2">
      <c r="N927"/>
    </row>
    <row r="928" spans="14:14" x14ac:dyDescent="0.2">
      <c r="N928"/>
    </row>
    <row r="929" spans="14:14" x14ac:dyDescent="0.2">
      <c r="N929"/>
    </row>
    <row r="930" spans="14:14" x14ac:dyDescent="0.2">
      <c r="N930"/>
    </row>
    <row r="931" spans="14:14" x14ac:dyDescent="0.2">
      <c r="N931"/>
    </row>
    <row r="932" spans="14:14" x14ac:dyDescent="0.2">
      <c r="N932"/>
    </row>
    <row r="933" spans="14:14" x14ac:dyDescent="0.2">
      <c r="N933"/>
    </row>
    <row r="934" spans="14:14" x14ac:dyDescent="0.2">
      <c r="N934"/>
    </row>
    <row r="935" spans="14:14" x14ac:dyDescent="0.2">
      <c r="N935"/>
    </row>
    <row r="936" spans="14:14" x14ac:dyDescent="0.2">
      <c r="N936"/>
    </row>
    <row r="937" spans="14:14" x14ac:dyDescent="0.2">
      <c r="N937"/>
    </row>
    <row r="938" spans="14:14" x14ac:dyDescent="0.2">
      <c r="N938"/>
    </row>
    <row r="939" spans="14:14" x14ac:dyDescent="0.2">
      <c r="N939"/>
    </row>
    <row r="940" spans="14:14" x14ac:dyDescent="0.2">
      <c r="N940"/>
    </row>
    <row r="941" spans="14:14" x14ac:dyDescent="0.2">
      <c r="N941"/>
    </row>
    <row r="942" spans="14:14" x14ac:dyDescent="0.2">
      <c r="N942"/>
    </row>
    <row r="943" spans="14:14" x14ac:dyDescent="0.2">
      <c r="N943"/>
    </row>
    <row r="944" spans="14:14" x14ac:dyDescent="0.2">
      <c r="N944"/>
    </row>
    <row r="945" spans="14:14" x14ac:dyDescent="0.2">
      <c r="N945"/>
    </row>
    <row r="946" spans="14:14" x14ac:dyDescent="0.2">
      <c r="N946"/>
    </row>
    <row r="947" spans="14:14" x14ac:dyDescent="0.2">
      <c r="N947"/>
    </row>
    <row r="948" spans="14:14" x14ac:dyDescent="0.2">
      <c r="N948"/>
    </row>
    <row r="949" spans="14:14" x14ac:dyDescent="0.2">
      <c r="N949"/>
    </row>
    <row r="950" spans="14:14" x14ac:dyDescent="0.2">
      <c r="N950"/>
    </row>
    <row r="951" spans="14:14" x14ac:dyDescent="0.2">
      <c r="N951"/>
    </row>
    <row r="952" spans="14:14" x14ac:dyDescent="0.2">
      <c r="N952"/>
    </row>
    <row r="953" spans="14:14" x14ac:dyDescent="0.2">
      <c r="N953"/>
    </row>
    <row r="954" spans="14:14" x14ac:dyDescent="0.2">
      <c r="N954"/>
    </row>
    <row r="955" spans="14:14" x14ac:dyDescent="0.2">
      <c r="N955"/>
    </row>
    <row r="956" spans="14:14" x14ac:dyDescent="0.2">
      <c r="N956"/>
    </row>
    <row r="957" spans="14:14" x14ac:dyDescent="0.2">
      <c r="N957"/>
    </row>
    <row r="958" spans="14:14" x14ac:dyDescent="0.2">
      <c r="N958"/>
    </row>
    <row r="959" spans="14:14" x14ac:dyDescent="0.2">
      <c r="N959"/>
    </row>
    <row r="960" spans="14:14" x14ac:dyDescent="0.2">
      <c r="N960"/>
    </row>
    <row r="961" spans="14:14" x14ac:dyDescent="0.2">
      <c r="N961"/>
    </row>
    <row r="962" spans="14:14" x14ac:dyDescent="0.2">
      <c r="N962"/>
    </row>
    <row r="963" spans="14:14" x14ac:dyDescent="0.2">
      <c r="N963"/>
    </row>
    <row r="964" spans="14:14" x14ac:dyDescent="0.2">
      <c r="N964"/>
    </row>
    <row r="965" spans="14:14" x14ac:dyDescent="0.2">
      <c r="N965"/>
    </row>
    <row r="966" spans="14:14" x14ac:dyDescent="0.2">
      <c r="N966"/>
    </row>
    <row r="967" spans="14:14" x14ac:dyDescent="0.2">
      <c r="N967"/>
    </row>
    <row r="968" spans="14:14" x14ac:dyDescent="0.2">
      <c r="N968"/>
    </row>
    <row r="969" spans="14:14" x14ac:dyDescent="0.2">
      <c r="N969"/>
    </row>
    <row r="970" spans="14:14" x14ac:dyDescent="0.2">
      <c r="N970"/>
    </row>
    <row r="971" spans="14:14" x14ac:dyDescent="0.2">
      <c r="N971"/>
    </row>
    <row r="972" spans="14:14" x14ac:dyDescent="0.2">
      <c r="N972"/>
    </row>
    <row r="973" spans="14:14" x14ac:dyDescent="0.2">
      <c r="N973"/>
    </row>
    <row r="974" spans="14:14" x14ac:dyDescent="0.2">
      <c r="N974"/>
    </row>
    <row r="975" spans="14:14" x14ac:dyDescent="0.2">
      <c r="N975"/>
    </row>
    <row r="976" spans="14:14" x14ac:dyDescent="0.2">
      <c r="N976"/>
    </row>
    <row r="977" spans="14:14" x14ac:dyDescent="0.2">
      <c r="N977"/>
    </row>
    <row r="978" spans="14:14" x14ac:dyDescent="0.2">
      <c r="N978"/>
    </row>
    <row r="979" spans="14:14" x14ac:dyDescent="0.2">
      <c r="N979"/>
    </row>
    <row r="980" spans="14:14" x14ac:dyDescent="0.2">
      <c r="N980"/>
    </row>
    <row r="981" spans="14:14" x14ac:dyDescent="0.2">
      <c r="N981"/>
    </row>
    <row r="982" spans="14:14" x14ac:dyDescent="0.2">
      <c r="N982"/>
    </row>
    <row r="983" spans="14:14" x14ac:dyDescent="0.2">
      <c r="N983"/>
    </row>
    <row r="984" spans="14:14" x14ac:dyDescent="0.2">
      <c r="N984"/>
    </row>
    <row r="985" spans="14:14" x14ac:dyDescent="0.2">
      <c r="N985"/>
    </row>
    <row r="986" spans="14:14" x14ac:dyDescent="0.2">
      <c r="N986"/>
    </row>
    <row r="987" spans="14:14" x14ac:dyDescent="0.2">
      <c r="N987"/>
    </row>
    <row r="988" spans="14:14" x14ac:dyDescent="0.2">
      <c r="N988"/>
    </row>
    <row r="989" spans="14:14" x14ac:dyDescent="0.2">
      <c r="N989"/>
    </row>
    <row r="990" spans="14:14" x14ac:dyDescent="0.2">
      <c r="N990"/>
    </row>
    <row r="991" spans="14:14" x14ac:dyDescent="0.2">
      <c r="N991"/>
    </row>
    <row r="992" spans="14:14" x14ac:dyDescent="0.2">
      <c r="N992"/>
    </row>
    <row r="993" spans="14:14" x14ac:dyDescent="0.2">
      <c r="N993"/>
    </row>
    <row r="994" spans="14:14" x14ac:dyDescent="0.2">
      <c r="N994"/>
    </row>
    <row r="995" spans="14:14" x14ac:dyDescent="0.2">
      <c r="N995"/>
    </row>
    <row r="996" spans="14:14" x14ac:dyDescent="0.2">
      <c r="N996"/>
    </row>
    <row r="997" spans="14:14" x14ac:dyDescent="0.2">
      <c r="N997"/>
    </row>
    <row r="998" spans="14:14" x14ac:dyDescent="0.2">
      <c r="N998"/>
    </row>
    <row r="999" spans="14:14" x14ac:dyDescent="0.2">
      <c r="N999"/>
    </row>
    <row r="1000" spans="14:14" x14ac:dyDescent="0.2">
      <c r="N1000"/>
    </row>
    <row r="1001" spans="14:14" x14ac:dyDescent="0.2">
      <c r="N1001"/>
    </row>
    <row r="1002" spans="14:14" x14ac:dyDescent="0.2">
      <c r="N1002"/>
    </row>
    <row r="1003" spans="14:14" x14ac:dyDescent="0.2">
      <c r="N1003"/>
    </row>
    <row r="1004" spans="14:14" x14ac:dyDescent="0.2">
      <c r="N1004"/>
    </row>
    <row r="1005" spans="14:14" x14ac:dyDescent="0.2">
      <c r="N1005"/>
    </row>
    <row r="1006" spans="14:14" x14ac:dyDescent="0.2">
      <c r="N1006"/>
    </row>
    <row r="1007" spans="14:14" x14ac:dyDescent="0.2">
      <c r="N1007"/>
    </row>
    <row r="1008" spans="14:14" x14ac:dyDescent="0.2">
      <c r="N1008"/>
    </row>
    <row r="1009" spans="14:14" x14ac:dyDescent="0.2">
      <c r="N1009"/>
    </row>
    <row r="1010" spans="14:14" x14ac:dyDescent="0.2">
      <c r="N1010"/>
    </row>
    <row r="1011" spans="14:14" x14ac:dyDescent="0.2">
      <c r="N1011"/>
    </row>
    <row r="1012" spans="14:14" x14ac:dyDescent="0.2">
      <c r="N1012"/>
    </row>
    <row r="1013" spans="14:14" x14ac:dyDescent="0.2">
      <c r="N1013"/>
    </row>
    <row r="1014" spans="14:14" x14ac:dyDescent="0.2">
      <c r="N1014"/>
    </row>
    <row r="1015" spans="14:14" x14ac:dyDescent="0.2">
      <c r="N1015"/>
    </row>
    <row r="1016" spans="14:14" x14ac:dyDescent="0.2">
      <c r="N1016"/>
    </row>
    <row r="1017" spans="14:14" x14ac:dyDescent="0.2">
      <c r="N1017"/>
    </row>
    <row r="1018" spans="14:14" x14ac:dyDescent="0.2">
      <c r="N1018"/>
    </row>
    <row r="1019" spans="14:14" x14ac:dyDescent="0.2">
      <c r="N1019"/>
    </row>
    <row r="1020" spans="14:14" x14ac:dyDescent="0.2">
      <c r="N1020"/>
    </row>
    <row r="1021" spans="14:14" x14ac:dyDescent="0.2">
      <c r="N1021"/>
    </row>
    <row r="1022" spans="14:14" x14ac:dyDescent="0.2">
      <c r="N1022"/>
    </row>
    <row r="1023" spans="14:14" x14ac:dyDescent="0.2">
      <c r="N1023"/>
    </row>
    <row r="1024" spans="14:14" x14ac:dyDescent="0.2">
      <c r="N1024"/>
    </row>
    <row r="1025" spans="14:14" x14ac:dyDescent="0.2">
      <c r="N1025"/>
    </row>
    <row r="1026" spans="14:14" x14ac:dyDescent="0.2">
      <c r="N1026"/>
    </row>
    <row r="1027" spans="14:14" x14ac:dyDescent="0.2">
      <c r="N1027"/>
    </row>
    <row r="1028" spans="14:14" x14ac:dyDescent="0.2">
      <c r="N1028"/>
    </row>
    <row r="1029" spans="14:14" x14ac:dyDescent="0.2">
      <c r="N1029"/>
    </row>
    <row r="1030" spans="14:14" x14ac:dyDescent="0.2">
      <c r="N1030"/>
    </row>
    <row r="1031" spans="14:14" x14ac:dyDescent="0.2">
      <c r="N1031"/>
    </row>
    <row r="1032" spans="14:14" x14ac:dyDescent="0.2">
      <c r="N1032"/>
    </row>
    <row r="1033" spans="14:14" x14ac:dyDescent="0.2">
      <c r="N1033"/>
    </row>
    <row r="1034" spans="14:14" x14ac:dyDescent="0.2">
      <c r="N1034"/>
    </row>
    <row r="1035" spans="14:14" x14ac:dyDescent="0.2">
      <c r="N1035"/>
    </row>
    <row r="1036" spans="14:14" x14ac:dyDescent="0.2">
      <c r="N1036"/>
    </row>
    <row r="1037" spans="14:14" x14ac:dyDescent="0.2">
      <c r="N1037"/>
    </row>
    <row r="1038" spans="14:14" x14ac:dyDescent="0.2">
      <c r="N1038"/>
    </row>
    <row r="1039" spans="14:14" x14ac:dyDescent="0.2">
      <c r="N1039"/>
    </row>
    <row r="1040" spans="14:14" x14ac:dyDescent="0.2">
      <c r="N1040"/>
    </row>
    <row r="1041" spans="14:14" x14ac:dyDescent="0.2">
      <c r="N1041"/>
    </row>
    <row r="1042" spans="14:14" x14ac:dyDescent="0.2">
      <c r="N1042"/>
    </row>
    <row r="1043" spans="14:14" x14ac:dyDescent="0.2">
      <c r="N1043"/>
    </row>
    <row r="1044" spans="14:14" x14ac:dyDescent="0.2">
      <c r="N1044"/>
    </row>
    <row r="1045" spans="14:14" x14ac:dyDescent="0.2">
      <c r="N1045"/>
    </row>
    <row r="1046" spans="14:14" x14ac:dyDescent="0.2">
      <c r="N1046"/>
    </row>
    <row r="1047" spans="14:14" x14ac:dyDescent="0.2">
      <c r="N1047"/>
    </row>
    <row r="1048" spans="14:14" x14ac:dyDescent="0.2">
      <c r="N1048"/>
    </row>
    <row r="1049" spans="14:14" x14ac:dyDescent="0.2">
      <c r="N1049"/>
    </row>
    <row r="1050" spans="14:14" x14ac:dyDescent="0.2">
      <c r="N1050"/>
    </row>
    <row r="1051" spans="14:14" x14ac:dyDescent="0.2">
      <c r="N1051"/>
    </row>
    <row r="1052" spans="14:14" x14ac:dyDescent="0.2">
      <c r="N1052"/>
    </row>
    <row r="1053" spans="14:14" x14ac:dyDescent="0.2">
      <c r="N1053"/>
    </row>
    <row r="1054" spans="14:14" x14ac:dyDescent="0.2">
      <c r="N1054"/>
    </row>
    <row r="1055" spans="14:14" x14ac:dyDescent="0.2">
      <c r="N1055"/>
    </row>
    <row r="1056" spans="14:14" x14ac:dyDescent="0.2">
      <c r="N1056"/>
    </row>
    <row r="1057" spans="14:14" x14ac:dyDescent="0.2">
      <c r="N1057"/>
    </row>
    <row r="1058" spans="14:14" x14ac:dyDescent="0.2">
      <c r="N1058"/>
    </row>
    <row r="1059" spans="14:14" x14ac:dyDescent="0.2">
      <c r="N1059"/>
    </row>
    <row r="1060" spans="14:14" x14ac:dyDescent="0.2">
      <c r="N1060"/>
    </row>
    <row r="1061" spans="14:14" x14ac:dyDescent="0.2">
      <c r="N1061"/>
    </row>
    <row r="1062" spans="14:14" x14ac:dyDescent="0.2">
      <c r="N1062"/>
    </row>
    <row r="1063" spans="14:14" x14ac:dyDescent="0.2">
      <c r="N1063"/>
    </row>
    <row r="1064" spans="14:14" x14ac:dyDescent="0.2">
      <c r="N1064"/>
    </row>
    <row r="1065" spans="14:14" x14ac:dyDescent="0.2">
      <c r="N1065"/>
    </row>
    <row r="1066" spans="14:14" x14ac:dyDescent="0.2">
      <c r="N1066"/>
    </row>
    <row r="1067" spans="14:14" x14ac:dyDescent="0.2">
      <c r="N1067"/>
    </row>
    <row r="1068" spans="14:14" x14ac:dyDescent="0.2">
      <c r="N1068"/>
    </row>
    <row r="1069" spans="14:14" x14ac:dyDescent="0.2">
      <c r="N1069"/>
    </row>
    <row r="1070" spans="14:14" x14ac:dyDescent="0.2">
      <c r="N1070"/>
    </row>
    <row r="1071" spans="14:14" x14ac:dyDescent="0.2">
      <c r="N1071"/>
    </row>
    <row r="1072" spans="14:14" x14ac:dyDescent="0.2">
      <c r="N1072"/>
    </row>
    <row r="1073" spans="14:14" x14ac:dyDescent="0.2">
      <c r="N1073"/>
    </row>
    <row r="1074" spans="14:14" x14ac:dyDescent="0.2">
      <c r="N1074"/>
    </row>
    <row r="1075" spans="14:14" x14ac:dyDescent="0.2">
      <c r="N1075"/>
    </row>
    <row r="1076" spans="14:14" x14ac:dyDescent="0.2">
      <c r="N1076"/>
    </row>
    <row r="1077" spans="14:14" x14ac:dyDescent="0.2">
      <c r="N1077"/>
    </row>
    <row r="1078" spans="14:14" x14ac:dyDescent="0.2">
      <c r="N1078"/>
    </row>
    <row r="1079" spans="14:14" x14ac:dyDescent="0.2">
      <c r="N1079"/>
    </row>
    <row r="1080" spans="14:14" x14ac:dyDescent="0.2">
      <c r="N1080"/>
    </row>
    <row r="1081" spans="14:14" x14ac:dyDescent="0.2">
      <c r="N1081"/>
    </row>
    <row r="1082" spans="14:14" x14ac:dyDescent="0.2">
      <c r="N1082"/>
    </row>
    <row r="1083" spans="14:14" x14ac:dyDescent="0.2">
      <c r="N1083"/>
    </row>
    <row r="1084" spans="14:14" x14ac:dyDescent="0.2">
      <c r="N1084"/>
    </row>
    <row r="1085" spans="14:14" x14ac:dyDescent="0.2">
      <c r="N1085"/>
    </row>
    <row r="1086" spans="14:14" x14ac:dyDescent="0.2">
      <c r="N1086"/>
    </row>
    <row r="1087" spans="14:14" x14ac:dyDescent="0.2">
      <c r="N1087"/>
    </row>
    <row r="1088" spans="14:14" x14ac:dyDescent="0.2">
      <c r="N1088"/>
    </row>
    <row r="1089" spans="14:14" x14ac:dyDescent="0.2">
      <c r="N1089"/>
    </row>
    <row r="1090" spans="14:14" x14ac:dyDescent="0.2">
      <c r="N1090"/>
    </row>
    <row r="1091" spans="14:14" x14ac:dyDescent="0.2">
      <c r="N1091"/>
    </row>
    <row r="1092" spans="14:14" x14ac:dyDescent="0.2">
      <c r="N1092"/>
    </row>
    <row r="1093" spans="14:14" x14ac:dyDescent="0.2">
      <c r="N1093"/>
    </row>
    <row r="1094" spans="14:14" x14ac:dyDescent="0.2">
      <c r="N1094"/>
    </row>
    <row r="1095" spans="14:14" x14ac:dyDescent="0.2">
      <c r="N1095"/>
    </row>
    <row r="1096" spans="14:14" x14ac:dyDescent="0.2">
      <c r="N1096"/>
    </row>
    <row r="1097" spans="14:14" x14ac:dyDescent="0.2">
      <c r="N1097"/>
    </row>
    <row r="1098" spans="14:14" x14ac:dyDescent="0.2">
      <c r="N1098"/>
    </row>
    <row r="1099" spans="14:14" x14ac:dyDescent="0.2">
      <c r="N1099"/>
    </row>
    <row r="1100" spans="14:14" x14ac:dyDescent="0.2">
      <c r="N1100"/>
    </row>
    <row r="1101" spans="14:14" x14ac:dyDescent="0.2">
      <c r="N1101"/>
    </row>
    <row r="1102" spans="14:14" x14ac:dyDescent="0.2">
      <c r="N1102"/>
    </row>
    <row r="1103" spans="14:14" x14ac:dyDescent="0.2">
      <c r="N1103"/>
    </row>
    <row r="1104" spans="14:14" x14ac:dyDescent="0.2">
      <c r="N1104"/>
    </row>
    <row r="1105" spans="14:14" x14ac:dyDescent="0.2">
      <c r="N1105"/>
    </row>
    <row r="1106" spans="14:14" x14ac:dyDescent="0.2">
      <c r="N1106"/>
    </row>
    <row r="1107" spans="14:14" x14ac:dyDescent="0.2">
      <c r="N1107"/>
    </row>
    <row r="1108" spans="14:14" x14ac:dyDescent="0.2">
      <c r="N1108"/>
    </row>
    <row r="1109" spans="14:14" x14ac:dyDescent="0.2">
      <c r="N1109"/>
    </row>
    <row r="1110" spans="14:14" x14ac:dyDescent="0.2">
      <c r="N1110"/>
    </row>
    <row r="1111" spans="14:14" x14ac:dyDescent="0.2">
      <c r="N1111"/>
    </row>
    <row r="1112" spans="14:14" x14ac:dyDescent="0.2">
      <c r="N1112"/>
    </row>
    <row r="1113" spans="14:14" x14ac:dyDescent="0.2">
      <c r="N1113"/>
    </row>
    <row r="1114" spans="14:14" x14ac:dyDescent="0.2">
      <c r="N1114"/>
    </row>
    <row r="1115" spans="14:14" x14ac:dyDescent="0.2">
      <c r="N1115"/>
    </row>
    <row r="1116" spans="14:14" x14ac:dyDescent="0.2">
      <c r="N1116"/>
    </row>
    <row r="1117" spans="14:14" x14ac:dyDescent="0.2">
      <c r="N1117"/>
    </row>
    <row r="1118" spans="14:14" x14ac:dyDescent="0.2">
      <c r="N1118"/>
    </row>
    <row r="1119" spans="14:14" x14ac:dyDescent="0.2">
      <c r="N1119"/>
    </row>
    <row r="1120" spans="14:14" x14ac:dyDescent="0.2">
      <c r="N1120"/>
    </row>
    <row r="1121" spans="14:14" x14ac:dyDescent="0.2">
      <c r="N1121"/>
    </row>
    <row r="1122" spans="14:14" x14ac:dyDescent="0.2">
      <c r="N1122"/>
    </row>
    <row r="1123" spans="14:14" x14ac:dyDescent="0.2">
      <c r="N1123"/>
    </row>
    <row r="1124" spans="14:14" x14ac:dyDescent="0.2">
      <c r="N1124"/>
    </row>
    <row r="1125" spans="14:14" x14ac:dyDescent="0.2">
      <c r="N1125"/>
    </row>
    <row r="1126" spans="14:14" x14ac:dyDescent="0.2">
      <c r="N1126"/>
    </row>
    <row r="1127" spans="14:14" x14ac:dyDescent="0.2">
      <c r="N1127"/>
    </row>
    <row r="1128" spans="14:14" x14ac:dyDescent="0.2">
      <c r="N1128"/>
    </row>
    <row r="1129" spans="14:14" x14ac:dyDescent="0.2">
      <c r="N1129"/>
    </row>
    <row r="1130" spans="14:14" x14ac:dyDescent="0.2">
      <c r="N1130"/>
    </row>
    <row r="1131" spans="14:14" x14ac:dyDescent="0.2">
      <c r="N1131"/>
    </row>
    <row r="1132" spans="14:14" x14ac:dyDescent="0.2">
      <c r="N1132"/>
    </row>
    <row r="1133" spans="14:14" x14ac:dyDescent="0.2">
      <c r="N1133"/>
    </row>
    <row r="1134" spans="14:14" x14ac:dyDescent="0.2">
      <c r="N1134"/>
    </row>
    <row r="1135" spans="14:14" x14ac:dyDescent="0.2">
      <c r="N1135"/>
    </row>
    <row r="1136" spans="14:14" x14ac:dyDescent="0.2">
      <c r="N1136"/>
    </row>
    <row r="1137" spans="14:14" x14ac:dyDescent="0.2">
      <c r="N1137"/>
    </row>
    <row r="1138" spans="14:14" x14ac:dyDescent="0.2">
      <c r="N1138"/>
    </row>
    <row r="1139" spans="14:14" x14ac:dyDescent="0.2">
      <c r="N1139"/>
    </row>
    <row r="1140" spans="14:14" x14ac:dyDescent="0.2">
      <c r="N1140"/>
    </row>
    <row r="1141" spans="14:14" x14ac:dyDescent="0.2">
      <c r="N1141"/>
    </row>
    <row r="1142" spans="14:14" x14ac:dyDescent="0.2">
      <c r="N1142"/>
    </row>
    <row r="1143" spans="14:14" x14ac:dyDescent="0.2">
      <c r="N1143"/>
    </row>
    <row r="1144" spans="14:14" x14ac:dyDescent="0.2">
      <c r="N1144"/>
    </row>
    <row r="1145" spans="14:14" x14ac:dyDescent="0.2">
      <c r="N1145"/>
    </row>
    <row r="1146" spans="14:14" x14ac:dyDescent="0.2">
      <c r="N1146"/>
    </row>
    <row r="1147" spans="14:14" x14ac:dyDescent="0.2">
      <c r="N1147"/>
    </row>
    <row r="1148" spans="14:14" x14ac:dyDescent="0.2">
      <c r="N1148"/>
    </row>
    <row r="1149" spans="14:14" x14ac:dyDescent="0.2">
      <c r="N1149"/>
    </row>
    <row r="1150" spans="14:14" x14ac:dyDescent="0.2">
      <c r="N1150"/>
    </row>
    <row r="1151" spans="14:14" x14ac:dyDescent="0.2">
      <c r="N1151"/>
    </row>
    <row r="1152" spans="14:14" x14ac:dyDescent="0.2">
      <c r="N1152"/>
    </row>
    <row r="1153" spans="14:14" x14ac:dyDescent="0.2">
      <c r="N1153"/>
    </row>
    <row r="1154" spans="14:14" x14ac:dyDescent="0.2">
      <c r="N1154"/>
    </row>
    <row r="1155" spans="14:14" x14ac:dyDescent="0.2">
      <c r="N1155"/>
    </row>
    <row r="1156" spans="14:14" x14ac:dyDescent="0.2">
      <c r="N1156"/>
    </row>
    <row r="1157" spans="14:14" x14ac:dyDescent="0.2">
      <c r="N1157"/>
    </row>
    <row r="1158" spans="14:14" x14ac:dyDescent="0.2">
      <c r="N1158"/>
    </row>
    <row r="1159" spans="14:14" x14ac:dyDescent="0.2">
      <c r="N1159"/>
    </row>
    <row r="1160" spans="14:14" x14ac:dyDescent="0.2">
      <c r="N1160"/>
    </row>
    <row r="1161" spans="14:14" x14ac:dyDescent="0.2">
      <c r="N1161"/>
    </row>
    <row r="1162" spans="14:14" x14ac:dyDescent="0.2">
      <c r="N1162"/>
    </row>
    <row r="1163" spans="14:14" x14ac:dyDescent="0.2">
      <c r="N1163"/>
    </row>
    <row r="1164" spans="14:14" x14ac:dyDescent="0.2">
      <c r="N1164"/>
    </row>
    <row r="1165" spans="14:14" x14ac:dyDescent="0.2">
      <c r="N1165"/>
    </row>
    <row r="1166" spans="14:14" x14ac:dyDescent="0.2">
      <c r="N1166"/>
    </row>
    <row r="1167" spans="14:14" x14ac:dyDescent="0.2">
      <c r="N1167"/>
    </row>
    <row r="1168" spans="14:14" x14ac:dyDescent="0.2">
      <c r="N1168"/>
    </row>
    <row r="1169" spans="14:14" x14ac:dyDescent="0.2">
      <c r="N1169"/>
    </row>
    <row r="1170" spans="14:14" x14ac:dyDescent="0.2">
      <c r="N1170"/>
    </row>
    <row r="1171" spans="14:14" x14ac:dyDescent="0.2">
      <c r="N1171"/>
    </row>
    <row r="1172" spans="14:14" x14ac:dyDescent="0.2">
      <c r="N1172"/>
    </row>
    <row r="1173" spans="14:14" x14ac:dyDescent="0.2">
      <c r="N1173"/>
    </row>
    <row r="1174" spans="14:14" x14ac:dyDescent="0.2">
      <c r="N1174"/>
    </row>
    <row r="1175" spans="14:14" x14ac:dyDescent="0.2">
      <c r="N1175"/>
    </row>
    <row r="1176" spans="14:14" x14ac:dyDescent="0.2">
      <c r="N1176"/>
    </row>
    <row r="1177" spans="14:14" x14ac:dyDescent="0.2">
      <c r="N1177"/>
    </row>
    <row r="1178" spans="14:14" x14ac:dyDescent="0.2">
      <c r="N1178"/>
    </row>
    <row r="1179" spans="14:14" x14ac:dyDescent="0.2">
      <c r="N1179"/>
    </row>
    <row r="1180" spans="14:14" x14ac:dyDescent="0.2">
      <c r="N1180"/>
    </row>
    <row r="1181" spans="14:14" x14ac:dyDescent="0.2">
      <c r="N1181"/>
    </row>
    <row r="1182" spans="14:14" x14ac:dyDescent="0.2">
      <c r="N1182"/>
    </row>
    <row r="1183" spans="14:14" x14ac:dyDescent="0.2">
      <c r="N1183"/>
    </row>
    <row r="1184" spans="14:14" x14ac:dyDescent="0.2">
      <c r="N1184"/>
    </row>
    <row r="1185" spans="14:14" x14ac:dyDescent="0.2">
      <c r="N1185"/>
    </row>
    <row r="1186" spans="14:14" x14ac:dyDescent="0.2">
      <c r="N1186"/>
    </row>
    <row r="1187" spans="14:14" x14ac:dyDescent="0.2">
      <c r="N1187"/>
    </row>
    <row r="1188" spans="14:14" x14ac:dyDescent="0.2">
      <c r="N1188"/>
    </row>
    <row r="1189" spans="14:14" x14ac:dyDescent="0.2">
      <c r="N1189"/>
    </row>
    <row r="1190" spans="14:14" x14ac:dyDescent="0.2">
      <c r="N1190"/>
    </row>
    <row r="1191" spans="14:14" x14ac:dyDescent="0.2">
      <c r="N1191"/>
    </row>
    <row r="1192" spans="14:14" x14ac:dyDescent="0.2">
      <c r="N1192"/>
    </row>
    <row r="1193" spans="14:14" x14ac:dyDescent="0.2">
      <c r="N1193"/>
    </row>
    <row r="1194" spans="14:14" x14ac:dyDescent="0.2">
      <c r="N1194"/>
    </row>
    <row r="1195" spans="14:14" x14ac:dyDescent="0.2">
      <c r="N1195"/>
    </row>
    <row r="1196" spans="14:14" x14ac:dyDescent="0.2">
      <c r="N1196"/>
    </row>
    <row r="1197" spans="14:14" x14ac:dyDescent="0.2">
      <c r="N1197"/>
    </row>
    <row r="1198" spans="14:14" x14ac:dyDescent="0.2">
      <c r="N1198"/>
    </row>
    <row r="1199" spans="14:14" x14ac:dyDescent="0.2">
      <c r="N1199"/>
    </row>
    <row r="1200" spans="14:14" x14ac:dyDescent="0.2">
      <c r="N1200"/>
    </row>
    <row r="1201" spans="14:14" x14ac:dyDescent="0.2">
      <c r="N1201"/>
    </row>
    <row r="1202" spans="14:14" x14ac:dyDescent="0.2">
      <c r="N1202"/>
    </row>
    <row r="1203" spans="14:14" x14ac:dyDescent="0.2">
      <c r="N1203"/>
    </row>
    <row r="1204" spans="14:14" x14ac:dyDescent="0.2">
      <c r="N1204"/>
    </row>
    <row r="1205" spans="14:14" x14ac:dyDescent="0.2">
      <c r="N1205"/>
    </row>
    <row r="1206" spans="14:14" x14ac:dyDescent="0.2">
      <c r="N1206"/>
    </row>
    <row r="1207" spans="14:14" x14ac:dyDescent="0.2">
      <c r="N1207"/>
    </row>
    <row r="1208" spans="14:14" x14ac:dyDescent="0.2">
      <c r="N1208"/>
    </row>
    <row r="1209" spans="14:14" x14ac:dyDescent="0.2">
      <c r="N1209"/>
    </row>
    <row r="1210" spans="14:14" x14ac:dyDescent="0.2">
      <c r="N1210"/>
    </row>
    <row r="1211" spans="14:14" x14ac:dyDescent="0.2">
      <c r="N1211"/>
    </row>
    <row r="1212" spans="14:14" x14ac:dyDescent="0.2">
      <c r="N1212"/>
    </row>
    <row r="1213" spans="14:14" x14ac:dyDescent="0.2">
      <c r="N1213"/>
    </row>
    <row r="1214" spans="14:14" x14ac:dyDescent="0.2">
      <c r="N1214"/>
    </row>
    <row r="1215" spans="14:14" x14ac:dyDescent="0.2">
      <c r="N1215"/>
    </row>
    <row r="1216" spans="14:14" x14ac:dyDescent="0.2">
      <c r="N1216"/>
    </row>
    <row r="1217" spans="14:14" x14ac:dyDescent="0.2">
      <c r="N1217"/>
    </row>
    <row r="1218" spans="14:14" x14ac:dyDescent="0.2">
      <c r="N1218"/>
    </row>
    <row r="1219" spans="14:14" x14ac:dyDescent="0.2">
      <c r="N1219"/>
    </row>
    <row r="1220" spans="14:14" x14ac:dyDescent="0.2">
      <c r="N1220"/>
    </row>
    <row r="1221" spans="14:14" x14ac:dyDescent="0.2">
      <c r="N1221"/>
    </row>
    <row r="1222" spans="14:14" x14ac:dyDescent="0.2">
      <c r="N1222"/>
    </row>
    <row r="1223" spans="14:14" x14ac:dyDescent="0.2">
      <c r="N1223"/>
    </row>
    <row r="1224" spans="14:14" x14ac:dyDescent="0.2">
      <c r="N1224"/>
    </row>
    <row r="1225" spans="14:14" x14ac:dyDescent="0.2">
      <c r="N1225"/>
    </row>
    <row r="1226" spans="14:14" x14ac:dyDescent="0.2">
      <c r="N1226"/>
    </row>
    <row r="1227" spans="14:14" x14ac:dyDescent="0.2">
      <c r="N1227"/>
    </row>
    <row r="1228" spans="14:14" x14ac:dyDescent="0.2">
      <c r="N1228"/>
    </row>
    <row r="1229" spans="14:14" x14ac:dyDescent="0.2">
      <c r="N1229"/>
    </row>
    <row r="1230" spans="14:14" x14ac:dyDescent="0.2">
      <c r="N1230"/>
    </row>
    <row r="1231" spans="14:14" x14ac:dyDescent="0.2">
      <c r="N1231"/>
    </row>
    <row r="1232" spans="14:14" x14ac:dyDescent="0.2">
      <c r="N1232"/>
    </row>
    <row r="1233" spans="14:14" x14ac:dyDescent="0.2">
      <c r="N1233"/>
    </row>
    <row r="1234" spans="14:14" x14ac:dyDescent="0.2">
      <c r="N1234"/>
    </row>
    <row r="1235" spans="14:14" x14ac:dyDescent="0.2">
      <c r="N1235"/>
    </row>
    <row r="1236" spans="14:14" x14ac:dyDescent="0.2">
      <c r="N1236"/>
    </row>
    <row r="1237" spans="14:14" x14ac:dyDescent="0.2">
      <c r="N1237"/>
    </row>
    <row r="1238" spans="14:14" x14ac:dyDescent="0.2">
      <c r="N1238"/>
    </row>
    <row r="1239" spans="14:14" x14ac:dyDescent="0.2">
      <c r="N1239"/>
    </row>
    <row r="1240" spans="14:14" x14ac:dyDescent="0.2">
      <c r="N1240"/>
    </row>
    <row r="1241" spans="14:14" x14ac:dyDescent="0.2">
      <c r="N1241"/>
    </row>
    <row r="1242" spans="14:14" x14ac:dyDescent="0.2">
      <c r="N1242"/>
    </row>
    <row r="1243" spans="14:14" x14ac:dyDescent="0.2">
      <c r="N1243"/>
    </row>
    <row r="1244" spans="14:14" x14ac:dyDescent="0.2">
      <c r="N1244"/>
    </row>
    <row r="1245" spans="14:14" x14ac:dyDescent="0.2">
      <c r="N1245"/>
    </row>
    <row r="1246" spans="14:14" x14ac:dyDescent="0.2">
      <c r="N1246"/>
    </row>
    <row r="1247" spans="14:14" x14ac:dyDescent="0.2">
      <c r="N1247"/>
    </row>
    <row r="1248" spans="14:14" x14ac:dyDescent="0.2">
      <c r="N1248"/>
    </row>
    <row r="1249" spans="14:14" x14ac:dyDescent="0.2">
      <c r="N1249"/>
    </row>
    <row r="1250" spans="14:14" x14ac:dyDescent="0.2">
      <c r="N1250"/>
    </row>
    <row r="1251" spans="14:14" x14ac:dyDescent="0.2">
      <c r="N1251"/>
    </row>
    <row r="1252" spans="14:14" x14ac:dyDescent="0.2">
      <c r="N1252"/>
    </row>
    <row r="1253" spans="14:14" x14ac:dyDescent="0.2">
      <c r="N1253"/>
    </row>
    <row r="1254" spans="14:14" x14ac:dyDescent="0.2">
      <c r="N1254"/>
    </row>
    <row r="1255" spans="14:14" x14ac:dyDescent="0.2">
      <c r="N1255"/>
    </row>
    <row r="1256" spans="14:14" x14ac:dyDescent="0.2">
      <c r="N1256"/>
    </row>
    <row r="1257" spans="14:14" x14ac:dyDescent="0.2">
      <c r="N1257"/>
    </row>
    <row r="1258" spans="14:14" x14ac:dyDescent="0.2">
      <c r="N1258"/>
    </row>
    <row r="1259" spans="14:14" x14ac:dyDescent="0.2">
      <c r="N1259"/>
    </row>
    <row r="1260" spans="14:14" x14ac:dyDescent="0.2">
      <c r="N1260"/>
    </row>
    <row r="1261" spans="14:14" x14ac:dyDescent="0.2">
      <c r="N1261"/>
    </row>
    <row r="1262" spans="14:14" x14ac:dyDescent="0.2">
      <c r="N1262"/>
    </row>
    <row r="1263" spans="14:14" x14ac:dyDescent="0.2">
      <c r="N1263"/>
    </row>
    <row r="1264" spans="14:14" x14ac:dyDescent="0.2">
      <c r="N1264"/>
    </row>
    <row r="1265" spans="14:14" x14ac:dyDescent="0.2">
      <c r="N1265"/>
    </row>
    <row r="1266" spans="14:14" x14ac:dyDescent="0.2">
      <c r="N1266"/>
    </row>
    <row r="1267" spans="14:14" x14ac:dyDescent="0.2">
      <c r="N1267"/>
    </row>
    <row r="1268" spans="14:14" x14ac:dyDescent="0.2">
      <c r="N1268"/>
    </row>
    <row r="1269" spans="14:14" x14ac:dyDescent="0.2">
      <c r="N1269"/>
    </row>
    <row r="1270" spans="14:14" x14ac:dyDescent="0.2">
      <c r="N1270"/>
    </row>
    <row r="1271" spans="14:14" x14ac:dyDescent="0.2">
      <c r="N1271"/>
    </row>
    <row r="1272" spans="14:14" x14ac:dyDescent="0.2">
      <c r="N1272"/>
    </row>
    <row r="1273" spans="14:14" x14ac:dyDescent="0.2">
      <c r="N1273"/>
    </row>
    <row r="1274" spans="14:14" x14ac:dyDescent="0.2">
      <c r="N1274"/>
    </row>
    <row r="1275" spans="14:14" x14ac:dyDescent="0.2">
      <c r="N1275"/>
    </row>
    <row r="1276" spans="14:14" x14ac:dyDescent="0.2">
      <c r="N1276"/>
    </row>
    <row r="1277" spans="14:14" x14ac:dyDescent="0.2">
      <c r="N1277"/>
    </row>
    <row r="1278" spans="14:14" x14ac:dyDescent="0.2">
      <c r="N1278"/>
    </row>
    <row r="1279" spans="14:14" x14ac:dyDescent="0.2">
      <c r="N1279"/>
    </row>
    <row r="1280" spans="14:14" x14ac:dyDescent="0.2">
      <c r="N1280"/>
    </row>
    <row r="1281" spans="14:14" x14ac:dyDescent="0.2">
      <c r="N1281"/>
    </row>
    <row r="1282" spans="14:14" x14ac:dyDescent="0.2">
      <c r="N1282"/>
    </row>
    <row r="1283" spans="14:14" x14ac:dyDescent="0.2">
      <c r="N1283"/>
    </row>
    <row r="1284" spans="14:14" x14ac:dyDescent="0.2">
      <c r="N1284"/>
    </row>
    <row r="1285" spans="14:14" x14ac:dyDescent="0.2">
      <c r="N1285"/>
    </row>
    <row r="1286" spans="14:14" x14ac:dyDescent="0.2">
      <c r="N1286"/>
    </row>
    <row r="1287" spans="14:14" x14ac:dyDescent="0.2">
      <c r="N1287"/>
    </row>
    <row r="1288" spans="14:14" x14ac:dyDescent="0.2">
      <c r="N1288"/>
    </row>
    <row r="1289" spans="14:14" x14ac:dyDescent="0.2">
      <c r="N1289"/>
    </row>
    <row r="1290" spans="14:14" x14ac:dyDescent="0.2">
      <c r="N1290"/>
    </row>
    <row r="1291" spans="14:14" x14ac:dyDescent="0.2">
      <c r="N1291"/>
    </row>
    <row r="1292" spans="14:14" x14ac:dyDescent="0.2">
      <c r="N1292"/>
    </row>
    <row r="1293" spans="14:14" x14ac:dyDescent="0.2">
      <c r="N1293"/>
    </row>
    <row r="1294" spans="14:14" x14ac:dyDescent="0.2">
      <c r="N1294"/>
    </row>
    <row r="1295" spans="14:14" x14ac:dyDescent="0.2">
      <c r="N1295"/>
    </row>
    <row r="1296" spans="14:14" x14ac:dyDescent="0.2">
      <c r="N1296"/>
    </row>
    <row r="1297" spans="14:14" x14ac:dyDescent="0.2">
      <c r="N1297"/>
    </row>
    <row r="1298" spans="14:14" x14ac:dyDescent="0.2">
      <c r="N1298"/>
    </row>
    <row r="1299" spans="14:14" x14ac:dyDescent="0.2">
      <c r="N1299"/>
    </row>
    <row r="1300" spans="14:14" x14ac:dyDescent="0.2">
      <c r="N1300"/>
    </row>
    <row r="1301" spans="14:14" x14ac:dyDescent="0.2">
      <c r="N1301"/>
    </row>
    <row r="1302" spans="14:14" x14ac:dyDescent="0.2">
      <c r="N1302"/>
    </row>
    <row r="1303" spans="14:14" x14ac:dyDescent="0.2">
      <c r="N1303"/>
    </row>
    <row r="1304" spans="14:14" x14ac:dyDescent="0.2">
      <c r="N1304"/>
    </row>
    <row r="1305" spans="14:14" x14ac:dyDescent="0.2">
      <c r="N1305"/>
    </row>
    <row r="1306" spans="14:14" x14ac:dyDescent="0.2">
      <c r="N1306"/>
    </row>
    <row r="1307" spans="14:14" x14ac:dyDescent="0.2">
      <c r="N1307"/>
    </row>
    <row r="1308" spans="14:14" x14ac:dyDescent="0.2">
      <c r="N1308"/>
    </row>
    <row r="1309" spans="14:14" x14ac:dyDescent="0.2">
      <c r="N1309"/>
    </row>
    <row r="1310" spans="14:14" x14ac:dyDescent="0.2">
      <c r="N1310"/>
    </row>
    <row r="1311" spans="14:14" x14ac:dyDescent="0.2">
      <c r="N1311"/>
    </row>
    <row r="1312" spans="14:14" x14ac:dyDescent="0.2">
      <c r="N1312"/>
    </row>
    <row r="1313" spans="14:14" x14ac:dyDescent="0.2">
      <c r="N1313"/>
    </row>
    <row r="1314" spans="14:14" x14ac:dyDescent="0.2">
      <c r="N1314"/>
    </row>
    <row r="1315" spans="14:14" x14ac:dyDescent="0.2">
      <c r="N1315"/>
    </row>
    <row r="1316" spans="14:14" x14ac:dyDescent="0.2">
      <c r="N1316"/>
    </row>
    <row r="1317" spans="14:14" x14ac:dyDescent="0.2">
      <c r="N1317"/>
    </row>
    <row r="1318" spans="14:14" x14ac:dyDescent="0.2">
      <c r="N1318"/>
    </row>
    <row r="1319" spans="14:14" x14ac:dyDescent="0.2">
      <c r="N1319"/>
    </row>
    <row r="1320" spans="14:14" x14ac:dyDescent="0.2">
      <c r="N1320"/>
    </row>
    <row r="1321" spans="14:14" x14ac:dyDescent="0.2">
      <c r="N1321"/>
    </row>
    <row r="1322" spans="14:14" x14ac:dyDescent="0.2">
      <c r="N1322"/>
    </row>
    <row r="1323" spans="14:14" x14ac:dyDescent="0.2">
      <c r="N1323"/>
    </row>
    <row r="1324" spans="14:14" x14ac:dyDescent="0.2">
      <c r="N1324"/>
    </row>
    <row r="1325" spans="14:14" x14ac:dyDescent="0.2">
      <c r="N1325"/>
    </row>
    <row r="1326" spans="14:14" x14ac:dyDescent="0.2">
      <c r="N1326"/>
    </row>
    <row r="1327" spans="14:14" x14ac:dyDescent="0.2">
      <c r="N1327"/>
    </row>
    <row r="1328" spans="14:14" x14ac:dyDescent="0.2">
      <c r="N1328"/>
    </row>
    <row r="1329" spans="14:14" x14ac:dyDescent="0.2">
      <c r="N1329"/>
    </row>
    <row r="1330" spans="14:14" x14ac:dyDescent="0.2">
      <c r="N1330"/>
    </row>
    <row r="1331" spans="14:14" x14ac:dyDescent="0.2">
      <c r="N1331"/>
    </row>
    <row r="1332" spans="14:14" x14ac:dyDescent="0.2">
      <c r="N1332"/>
    </row>
    <row r="1333" spans="14:14" x14ac:dyDescent="0.2">
      <c r="N1333"/>
    </row>
    <row r="1334" spans="14:14" x14ac:dyDescent="0.2">
      <c r="N1334"/>
    </row>
    <row r="1335" spans="14:14" x14ac:dyDescent="0.2">
      <c r="N1335"/>
    </row>
    <row r="1336" spans="14:14" x14ac:dyDescent="0.2">
      <c r="N1336"/>
    </row>
    <row r="1337" spans="14:14" x14ac:dyDescent="0.2">
      <c r="N1337"/>
    </row>
    <row r="1338" spans="14:14" x14ac:dyDescent="0.2">
      <c r="N1338"/>
    </row>
    <row r="1339" spans="14:14" x14ac:dyDescent="0.2">
      <c r="N1339"/>
    </row>
    <row r="1340" spans="14:14" x14ac:dyDescent="0.2">
      <c r="N1340"/>
    </row>
    <row r="1341" spans="14:14" x14ac:dyDescent="0.2">
      <c r="N1341"/>
    </row>
    <row r="1342" spans="14:14" x14ac:dyDescent="0.2">
      <c r="N1342"/>
    </row>
    <row r="1343" spans="14:14" x14ac:dyDescent="0.2">
      <c r="N1343"/>
    </row>
    <row r="1344" spans="14:14" x14ac:dyDescent="0.2">
      <c r="N1344"/>
    </row>
    <row r="1345" spans="14:14" x14ac:dyDescent="0.2">
      <c r="N1345"/>
    </row>
    <row r="1346" spans="14:14" x14ac:dyDescent="0.2">
      <c r="N1346"/>
    </row>
    <row r="1347" spans="14:14" x14ac:dyDescent="0.2">
      <c r="N1347"/>
    </row>
    <row r="1348" spans="14:14" x14ac:dyDescent="0.2">
      <c r="N1348"/>
    </row>
    <row r="1349" spans="14:14" x14ac:dyDescent="0.2">
      <c r="N1349"/>
    </row>
    <row r="1350" spans="14:14" x14ac:dyDescent="0.2">
      <c r="N1350"/>
    </row>
    <row r="1351" spans="14:14" x14ac:dyDescent="0.2">
      <c r="N1351"/>
    </row>
    <row r="1352" spans="14:14" x14ac:dyDescent="0.2">
      <c r="N1352"/>
    </row>
    <row r="1353" spans="14:14" x14ac:dyDescent="0.2">
      <c r="N1353"/>
    </row>
    <row r="1354" spans="14:14" x14ac:dyDescent="0.2">
      <c r="N1354"/>
    </row>
    <row r="1355" spans="14:14" x14ac:dyDescent="0.2">
      <c r="N1355"/>
    </row>
    <row r="1356" spans="14:14" x14ac:dyDescent="0.2">
      <c r="N1356"/>
    </row>
    <row r="1357" spans="14:14" x14ac:dyDescent="0.2">
      <c r="N1357"/>
    </row>
    <row r="1358" spans="14:14" x14ac:dyDescent="0.2">
      <c r="N1358"/>
    </row>
    <row r="1359" spans="14:14" x14ac:dyDescent="0.2">
      <c r="N1359"/>
    </row>
    <row r="1360" spans="14:14" x14ac:dyDescent="0.2">
      <c r="N1360"/>
    </row>
    <row r="1361" spans="14:14" x14ac:dyDescent="0.2">
      <c r="N1361"/>
    </row>
    <row r="1362" spans="14:14" x14ac:dyDescent="0.2">
      <c r="N1362"/>
    </row>
    <row r="1363" spans="14:14" x14ac:dyDescent="0.2">
      <c r="N1363"/>
    </row>
    <row r="1364" spans="14:14" x14ac:dyDescent="0.2">
      <c r="N1364"/>
    </row>
    <row r="1365" spans="14:14" x14ac:dyDescent="0.2">
      <c r="N1365"/>
    </row>
    <row r="1366" spans="14:14" x14ac:dyDescent="0.2">
      <c r="N1366"/>
    </row>
    <row r="1367" spans="14:14" x14ac:dyDescent="0.2">
      <c r="N1367"/>
    </row>
    <row r="1368" spans="14:14" x14ac:dyDescent="0.2">
      <c r="N1368"/>
    </row>
    <row r="1369" spans="14:14" x14ac:dyDescent="0.2">
      <c r="N1369"/>
    </row>
    <row r="1370" spans="14:14" x14ac:dyDescent="0.2">
      <c r="N1370"/>
    </row>
    <row r="1371" spans="14:14" x14ac:dyDescent="0.2">
      <c r="N1371"/>
    </row>
    <row r="1372" spans="14:14" x14ac:dyDescent="0.2">
      <c r="N1372"/>
    </row>
    <row r="1373" spans="14:14" x14ac:dyDescent="0.2">
      <c r="N1373"/>
    </row>
    <row r="1374" spans="14:14" x14ac:dyDescent="0.2">
      <c r="N1374"/>
    </row>
    <row r="1375" spans="14:14" x14ac:dyDescent="0.2">
      <c r="N1375"/>
    </row>
    <row r="1376" spans="14:14" x14ac:dyDescent="0.2">
      <c r="N1376"/>
    </row>
    <row r="1377" spans="14:14" x14ac:dyDescent="0.2">
      <c r="N1377"/>
    </row>
    <row r="1378" spans="14:14" x14ac:dyDescent="0.2">
      <c r="N1378"/>
    </row>
    <row r="1379" spans="14:14" x14ac:dyDescent="0.2">
      <c r="N1379"/>
    </row>
    <row r="1380" spans="14:14" x14ac:dyDescent="0.2">
      <c r="N1380"/>
    </row>
    <row r="1381" spans="14:14" x14ac:dyDescent="0.2">
      <c r="N1381"/>
    </row>
    <row r="1382" spans="14:14" x14ac:dyDescent="0.2">
      <c r="N1382"/>
    </row>
    <row r="1383" spans="14:14" x14ac:dyDescent="0.2">
      <c r="N1383"/>
    </row>
    <row r="1384" spans="14:14" x14ac:dyDescent="0.2">
      <c r="N1384"/>
    </row>
    <row r="1385" spans="14:14" x14ac:dyDescent="0.2">
      <c r="N1385"/>
    </row>
    <row r="1386" spans="14:14" x14ac:dyDescent="0.2">
      <c r="N1386"/>
    </row>
    <row r="1387" spans="14:14" x14ac:dyDescent="0.2">
      <c r="N1387"/>
    </row>
    <row r="1388" spans="14:14" x14ac:dyDescent="0.2">
      <c r="N1388"/>
    </row>
    <row r="1389" spans="14:14" x14ac:dyDescent="0.2">
      <c r="N1389"/>
    </row>
    <row r="1390" spans="14:14" x14ac:dyDescent="0.2">
      <c r="N1390"/>
    </row>
    <row r="1391" spans="14:14" x14ac:dyDescent="0.2">
      <c r="N1391"/>
    </row>
    <row r="1392" spans="14:14" x14ac:dyDescent="0.2">
      <c r="N1392"/>
    </row>
    <row r="1393" spans="14:14" x14ac:dyDescent="0.2">
      <c r="N1393"/>
    </row>
    <row r="1394" spans="14:14" x14ac:dyDescent="0.2">
      <c r="N1394"/>
    </row>
    <row r="1395" spans="14:14" x14ac:dyDescent="0.2">
      <c r="N1395"/>
    </row>
    <row r="1396" spans="14:14" x14ac:dyDescent="0.2">
      <c r="N1396"/>
    </row>
    <row r="1397" spans="14:14" x14ac:dyDescent="0.2">
      <c r="N1397"/>
    </row>
    <row r="1398" spans="14:14" x14ac:dyDescent="0.2">
      <c r="N1398"/>
    </row>
    <row r="1399" spans="14:14" x14ac:dyDescent="0.2">
      <c r="N1399"/>
    </row>
    <row r="1400" spans="14:14" x14ac:dyDescent="0.2">
      <c r="N1400"/>
    </row>
    <row r="1401" spans="14:14" x14ac:dyDescent="0.2">
      <c r="N1401"/>
    </row>
    <row r="1402" spans="14:14" x14ac:dyDescent="0.2">
      <c r="N1402"/>
    </row>
    <row r="1403" spans="14:14" x14ac:dyDescent="0.2">
      <c r="N1403"/>
    </row>
    <row r="1404" spans="14:14" x14ac:dyDescent="0.2">
      <c r="N1404"/>
    </row>
    <row r="1405" spans="14:14" x14ac:dyDescent="0.2">
      <c r="N1405"/>
    </row>
    <row r="1406" spans="14:14" x14ac:dyDescent="0.2">
      <c r="N1406"/>
    </row>
    <row r="1407" spans="14:14" x14ac:dyDescent="0.2">
      <c r="N1407"/>
    </row>
    <row r="1408" spans="14:14" x14ac:dyDescent="0.2">
      <c r="N1408"/>
    </row>
    <row r="1409" spans="14:14" x14ac:dyDescent="0.2">
      <c r="N1409"/>
    </row>
    <row r="1410" spans="14:14" x14ac:dyDescent="0.2">
      <c r="N1410"/>
    </row>
    <row r="1411" spans="14:14" x14ac:dyDescent="0.2">
      <c r="N1411"/>
    </row>
    <row r="1412" spans="14:14" x14ac:dyDescent="0.2">
      <c r="N1412"/>
    </row>
    <row r="1413" spans="14:14" x14ac:dyDescent="0.2">
      <c r="N1413"/>
    </row>
    <row r="1414" spans="14:14" x14ac:dyDescent="0.2">
      <c r="N1414"/>
    </row>
    <row r="1415" spans="14:14" x14ac:dyDescent="0.2">
      <c r="N1415"/>
    </row>
    <row r="1416" spans="14:14" x14ac:dyDescent="0.2">
      <c r="N1416"/>
    </row>
    <row r="1417" spans="14:14" x14ac:dyDescent="0.2">
      <c r="N1417"/>
    </row>
    <row r="1418" spans="14:14" x14ac:dyDescent="0.2">
      <c r="N1418"/>
    </row>
    <row r="1419" spans="14:14" x14ac:dyDescent="0.2">
      <c r="N1419"/>
    </row>
    <row r="1420" spans="14:14" x14ac:dyDescent="0.2">
      <c r="N1420"/>
    </row>
    <row r="1421" spans="14:14" x14ac:dyDescent="0.2">
      <c r="N1421"/>
    </row>
    <row r="1422" spans="14:14" x14ac:dyDescent="0.2">
      <c r="N1422"/>
    </row>
    <row r="1423" spans="14:14" x14ac:dyDescent="0.2">
      <c r="N1423"/>
    </row>
    <row r="1424" spans="14:14" x14ac:dyDescent="0.2">
      <c r="N1424"/>
    </row>
    <row r="1425" spans="14:14" x14ac:dyDescent="0.2">
      <c r="N1425"/>
    </row>
    <row r="1426" spans="14:14" x14ac:dyDescent="0.2">
      <c r="N1426"/>
    </row>
    <row r="1427" spans="14:14" x14ac:dyDescent="0.2">
      <c r="N1427"/>
    </row>
    <row r="1428" spans="14:14" x14ac:dyDescent="0.2">
      <c r="N1428"/>
    </row>
    <row r="1429" spans="14:14" x14ac:dyDescent="0.2">
      <c r="N1429"/>
    </row>
    <row r="1430" spans="14:14" x14ac:dyDescent="0.2">
      <c r="N1430"/>
    </row>
    <row r="1431" spans="14:14" x14ac:dyDescent="0.2">
      <c r="N1431"/>
    </row>
    <row r="1432" spans="14:14" x14ac:dyDescent="0.2">
      <c r="N1432"/>
    </row>
    <row r="1433" spans="14:14" x14ac:dyDescent="0.2">
      <c r="N1433"/>
    </row>
    <row r="1434" spans="14:14" x14ac:dyDescent="0.2">
      <c r="N1434"/>
    </row>
    <row r="1435" spans="14:14" x14ac:dyDescent="0.2">
      <c r="N1435"/>
    </row>
    <row r="1436" spans="14:14" x14ac:dyDescent="0.2">
      <c r="N1436"/>
    </row>
    <row r="1437" spans="14:14" x14ac:dyDescent="0.2">
      <c r="N1437"/>
    </row>
    <row r="1438" spans="14:14" x14ac:dyDescent="0.2">
      <c r="N1438"/>
    </row>
    <row r="1439" spans="14:14" x14ac:dyDescent="0.2">
      <c r="N1439"/>
    </row>
    <row r="1440" spans="14:14" x14ac:dyDescent="0.2">
      <c r="N1440"/>
    </row>
    <row r="1441" spans="14:14" x14ac:dyDescent="0.2">
      <c r="N1441"/>
    </row>
    <row r="1442" spans="14:14" x14ac:dyDescent="0.2">
      <c r="N1442"/>
    </row>
    <row r="1443" spans="14:14" x14ac:dyDescent="0.2">
      <c r="N1443"/>
    </row>
    <row r="1444" spans="14:14" x14ac:dyDescent="0.2">
      <c r="N1444"/>
    </row>
    <row r="1445" spans="14:14" x14ac:dyDescent="0.2">
      <c r="N1445"/>
    </row>
    <row r="1446" spans="14:14" x14ac:dyDescent="0.2">
      <c r="N1446"/>
    </row>
    <row r="1447" spans="14:14" x14ac:dyDescent="0.2">
      <c r="N1447"/>
    </row>
    <row r="1448" spans="14:14" x14ac:dyDescent="0.2">
      <c r="N1448"/>
    </row>
    <row r="1449" spans="14:14" x14ac:dyDescent="0.2">
      <c r="N1449"/>
    </row>
    <row r="1450" spans="14:14" x14ac:dyDescent="0.2">
      <c r="N1450"/>
    </row>
    <row r="1451" spans="14:14" x14ac:dyDescent="0.2">
      <c r="N1451"/>
    </row>
    <row r="1452" spans="14:14" x14ac:dyDescent="0.2">
      <c r="N1452"/>
    </row>
    <row r="1453" spans="14:14" x14ac:dyDescent="0.2">
      <c r="N1453"/>
    </row>
    <row r="1454" spans="14:14" x14ac:dyDescent="0.2">
      <c r="N1454"/>
    </row>
    <row r="1455" spans="14:14" x14ac:dyDescent="0.2">
      <c r="N1455"/>
    </row>
    <row r="1456" spans="14:14" x14ac:dyDescent="0.2">
      <c r="N1456"/>
    </row>
    <row r="1457" spans="14:14" x14ac:dyDescent="0.2">
      <c r="N1457"/>
    </row>
    <row r="1458" spans="14:14" x14ac:dyDescent="0.2">
      <c r="N1458"/>
    </row>
    <row r="1459" spans="14:14" x14ac:dyDescent="0.2">
      <c r="N1459"/>
    </row>
    <row r="1460" spans="14:14" x14ac:dyDescent="0.2">
      <c r="N1460"/>
    </row>
    <row r="1461" spans="14:14" x14ac:dyDescent="0.2">
      <c r="N1461"/>
    </row>
    <row r="1462" spans="14:14" x14ac:dyDescent="0.2">
      <c r="N1462"/>
    </row>
    <row r="1463" spans="14:14" x14ac:dyDescent="0.2">
      <c r="N1463"/>
    </row>
    <row r="1464" spans="14:14" x14ac:dyDescent="0.2">
      <c r="N1464"/>
    </row>
    <row r="1465" spans="14:14" x14ac:dyDescent="0.2">
      <c r="N1465"/>
    </row>
    <row r="1466" spans="14:14" x14ac:dyDescent="0.2">
      <c r="N1466"/>
    </row>
    <row r="1467" spans="14:14" x14ac:dyDescent="0.2">
      <c r="N1467"/>
    </row>
    <row r="1468" spans="14:14" x14ac:dyDescent="0.2">
      <c r="N1468"/>
    </row>
    <row r="1469" spans="14:14" x14ac:dyDescent="0.2">
      <c r="N1469"/>
    </row>
    <row r="1470" spans="14:14" x14ac:dyDescent="0.2">
      <c r="N1470"/>
    </row>
    <row r="1471" spans="14:14" x14ac:dyDescent="0.2">
      <c r="N1471"/>
    </row>
    <row r="1472" spans="14:14" x14ac:dyDescent="0.2">
      <c r="N1472"/>
    </row>
    <row r="1473" spans="14:14" x14ac:dyDescent="0.2">
      <c r="N1473"/>
    </row>
    <row r="1474" spans="14:14" x14ac:dyDescent="0.2">
      <c r="N1474"/>
    </row>
    <row r="1475" spans="14:14" x14ac:dyDescent="0.2">
      <c r="N1475"/>
    </row>
    <row r="1476" spans="14:14" x14ac:dyDescent="0.2">
      <c r="N1476"/>
    </row>
    <row r="1477" spans="14:14" x14ac:dyDescent="0.2">
      <c r="N1477"/>
    </row>
    <row r="1478" spans="14:14" x14ac:dyDescent="0.2">
      <c r="N1478"/>
    </row>
    <row r="1479" spans="14:14" x14ac:dyDescent="0.2">
      <c r="N1479"/>
    </row>
    <row r="1480" spans="14:14" x14ac:dyDescent="0.2">
      <c r="N1480"/>
    </row>
    <row r="1481" spans="14:14" x14ac:dyDescent="0.2">
      <c r="N1481"/>
    </row>
    <row r="1482" spans="14:14" x14ac:dyDescent="0.2">
      <c r="N1482"/>
    </row>
    <row r="1483" spans="14:14" x14ac:dyDescent="0.2">
      <c r="N1483"/>
    </row>
    <row r="1484" spans="14:14" x14ac:dyDescent="0.2">
      <c r="N1484"/>
    </row>
    <row r="1485" spans="14:14" x14ac:dyDescent="0.2">
      <c r="N1485"/>
    </row>
    <row r="1486" spans="14:14" x14ac:dyDescent="0.2">
      <c r="N1486"/>
    </row>
    <row r="1487" spans="14:14" x14ac:dyDescent="0.2">
      <c r="N1487"/>
    </row>
    <row r="1488" spans="14:14" x14ac:dyDescent="0.2">
      <c r="N1488"/>
    </row>
    <row r="1489" spans="14:14" x14ac:dyDescent="0.2">
      <c r="N1489"/>
    </row>
    <row r="1490" spans="14:14" x14ac:dyDescent="0.2">
      <c r="N1490"/>
    </row>
    <row r="1491" spans="14:14" x14ac:dyDescent="0.2">
      <c r="N1491"/>
    </row>
    <row r="1492" spans="14:14" x14ac:dyDescent="0.2">
      <c r="N1492"/>
    </row>
    <row r="1493" spans="14:14" x14ac:dyDescent="0.2">
      <c r="N1493"/>
    </row>
    <row r="1494" spans="14:14" x14ac:dyDescent="0.2">
      <c r="N1494"/>
    </row>
    <row r="1495" spans="14:14" x14ac:dyDescent="0.2">
      <c r="N1495"/>
    </row>
    <row r="1496" spans="14:14" x14ac:dyDescent="0.2">
      <c r="N1496"/>
    </row>
    <row r="1497" spans="14:14" x14ac:dyDescent="0.2">
      <c r="N1497"/>
    </row>
    <row r="1498" spans="14:14" x14ac:dyDescent="0.2">
      <c r="N1498"/>
    </row>
    <row r="1499" spans="14:14" x14ac:dyDescent="0.2">
      <c r="N1499"/>
    </row>
    <row r="1500" spans="14:14" x14ac:dyDescent="0.2">
      <c r="N1500"/>
    </row>
    <row r="1501" spans="14:14" x14ac:dyDescent="0.2">
      <c r="N1501"/>
    </row>
    <row r="1502" spans="14:14" x14ac:dyDescent="0.2">
      <c r="N1502"/>
    </row>
    <row r="1503" spans="14:14" x14ac:dyDescent="0.2">
      <c r="N1503"/>
    </row>
    <row r="1504" spans="14:14" x14ac:dyDescent="0.2">
      <c r="N1504"/>
    </row>
    <row r="1505" spans="14:14" x14ac:dyDescent="0.2">
      <c r="N1505"/>
    </row>
    <row r="1506" spans="14:14" x14ac:dyDescent="0.2">
      <c r="N1506"/>
    </row>
    <row r="1507" spans="14:14" x14ac:dyDescent="0.2">
      <c r="N1507"/>
    </row>
    <row r="1508" spans="14:14" x14ac:dyDescent="0.2">
      <c r="N1508"/>
    </row>
    <row r="1509" spans="14:14" x14ac:dyDescent="0.2">
      <c r="N1509"/>
    </row>
    <row r="1510" spans="14:14" x14ac:dyDescent="0.2">
      <c r="N1510"/>
    </row>
    <row r="1511" spans="14:14" x14ac:dyDescent="0.2">
      <c r="N1511"/>
    </row>
    <row r="1512" spans="14:14" x14ac:dyDescent="0.2">
      <c r="N1512"/>
    </row>
    <row r="1513" spans="14:14" x14ac:dyDescent="0.2">
      <c r="N1513"/>
    </row>
    <row r="1514" spans="14:14" x14ac:dyDescent="0.2">
      <c r="N1514"/>
    </row>
    <row r="1515" spans="14:14" x14ac:dyDescent="0.2">
      <c r="N1515"/>
    </row>
    <row r="1516" spans="14:14" x14ac:dyDescent="0.2">
      <c r="N1516"/>
    </row>
    <row r="1517" spans="14:14" x14ac:dyDescent="0.2">
      <c r="N1517"/>
    </row>
    <row r="1518" spans="14:14" x14ac:dyDescent="0.2">
      <c r="N1518"/>
    </row>
    <row r="1519" spans="14:14" x14ac:dyDescent="0.2">
      <c r="N1519"/>
    </row>
    <row r="1520" spans="14:14" x14ac:dyDescent="0.2">
      <c r="N1520"/>
    </row>
    <row r="1521" spans="14:14" x14ac:dyDescent="0.2">
      <c r="N1521"/>
    </row>
    <row r="1522" spans="14:14" x14ac:dyDescent="0.2">
      <c r="N1522"/>
    </row>
    <row r="1523" spans="14:14" x14ac:dyDescent="0.2">
      <c r="N1523"/>
    </row>
    <row r="1524" spans="14:14" x14ac:dyDescent="0.2">
      <c r="N1524"/>
    </row>
    <row r="1525" spans="14:14" x14ac:dyDescent="0.2">
      <c r="N1525"/>
    </row>
    <row r="1526" spans="14:14" x14ac:dyDescent="0.2">
      <c r="N1526"/>
    </row>
    <row r="1527" spans="14:14" x14ac:dyDescent="0.2">
      <c r="N1527"/>
    </row>
    <row r="1528" spans="14:14" x14ac:dyDescent="0.2">
      <c r="N1528"/>
    </row>
    <row r="1529" spans="14:14" x14ac:dyDescent="0.2">
      <c r="N1529"/>
    </row>
    <row r="1530" spans="14:14" x14ac:dyDescent="0.2">
      <c r="N1530"/>
    </row>
    <row r="1531" spans="14:14" x14ac:dyDescent="0.2">
      <c r="N1531"/>
    </row>
    <row r="1532" spans="14:14" x14ac:dyDescent="0.2">
      <c r="N1532"/>
    </row>
    <row r="1533" spans="14:14" x14ac:dyDescent="0.2">
      <c r="N1533"/>
    </row>
    <row r="1534" spans="14:14" x14ac:dyDescent="0.2">
      <c r="N1534"/>
    </row>
    <row r="1535" spans="14:14" x14ac:dyDescent="0.2">
      <c r="N1535"/>
    </row>
    <row r="1536" spans="14:14" x14ac:dyDescent="0.2">
      <c r="N1536"/>
    </row>
    <row r="1537" spans="14:14" x14ac:dyDescent="0.2">
      <c r="N1537"/>
    </row>
    <row r="1538" spans="14:14" x14ac:dyDescent="0.2">
      <c r="N1538"/>
    </row>
    <row r="1539" spans="14:14" x14ac:dyDescent="0.2">
      <c r="N1539"/>
    </row>
    <row r="1540" spans="14:14" x14ac:dyDescent="0.2">
      <c r="N1540"/>
    </row>
    <row r="1541" spans="14:14" x14ac:dyDescent="0.2">
      <c r="N1541"/>
    </row>
    <row r="1542" spans="14:14" x14ac:dyDescent="0.2">
      <c r="N1542"/>
    </row>
    <row r="1543" spans="14:14" x14ac:dyDescent="0.2">
      <c r="N1543"/>
    </row>
    <row r="1544" spans="14:14" x14ac:dyDescent="0.2">
      <c r="N1544"/>
    </row>
    <row r="1545" spans="14:14" x14ac:dyDescent="0.2">
      <c r="N1545"/>
    </row>
    <row r="1546" spans="14:14" x14ac:dyDescent="0.2">
      <c r="N1546"/>
    </row>
    <row r="1547" spans="14:14" x14ac:dyDescent="0.2">
      <c r="N1547"/>
    </row>
    <row r="1548" spans="14:14" x14ac:dyDescent="0.2">
      <c r="N1548"/>
    </row>
    <row r="1549" spans="14:14" x14ac:dyDescent="0.2">
      <c r="N1549"/>
    </row>
    <row r="1550" spans="14:14" x14ac:dyDescent="0.2">
      <c r="N1550"/>
    </row>
    <row r="1551" spans="14:14" x14ac:dyDescent="0.2">
      <c r="N1551"/>
    </row>
    <row r="1552" spans="14:14" x14ac:dyDescent="0.2">
      <c r="N1552"/>
    </row>
    <row r="1553" spans="14:14" x14ac:dyDescent="0.2">
      <c r="N1553"/>
    </row>
    <row r="1554" spans="14:14" x14ac:dyDescent="0.2">
      <c r="N1554"/>
    </row>
    <row r="1555" spans="14:14" x14ac:dyDescent="0.2">
      <c r="N1555"/>
    </row>
    <row r="1556" spans="14:14" x14ac:dyDescent="0.2">
      <c r="N1556"/>
    </row>
    <row r="1557" spans="14:14" x14ac:dyDescent="0.2">
      <c r="N1557"/>
    </row>
    <row r="1558" spans="14:14" x14ac:dyDescent="0.2">
      <c r="N1558"/>
    </row>
    <row r="1559" spans="14:14" x14ac:dyDescent="0.2">
      <c r="N1559"/>
    </row>
    <row r="1560" spans="14:14" x14ac:dyDescent="0.2">
      <c r="N1560"/>
    </row>
    <row r="1561" spans="14:14" x14ac:dyDescent="0.2">
      <c r="N1561"/>
    </row>
    <row r="1562" spans="14:14" x14ac:dyDescent="0.2">
      <c r="N1562"/>
    </row>
    <row r="1563" spans="14:14" x14ac:dyDescent="0.2">
      <c r="N1563"/>
    </row>
    <row r="1564" spans="14:14" x14ac:dyDescent="0.2">
      <c r="N1564"/>
    </row>
    <row r="1565" spans="14:14" x14ac:dyDescent="0.2">
      <c r="N1565"/>
    </row>
    <row r="1566" spans="14:14" x14ac:dyDescent="0.2">
      <c r="N1566"/>
    </row>
    <row r="1567" spans="14:14" x14ac:dyDescent="0.2">
      <c r="N1567"/>
    </row>
    <row r="1568" spans="14:14" x14ac:dyDescent="0.2">
      <c r="N1568"/>
    </row>
    <row r="1569" spans="14:14" x14ac:dyDescent="0.2">
      <c r="N1569"/>
    </row>
    <row r="1570" spans="14:14" x14ac:dyDescent="0.2">
      <c r="N1570"/>
    </row>
    <row r="1571" spans="14:14" x14ac:dyDescent="0.2">
      <c r="N1571"/>
    </row>
    <row r="1572" spans="14:14" x14ac:dyDescent="0.2">
      <c r="N1572"/>
    </row>
    <row r="1573" spans="14:14" x14ac:dyDescent="0.2">
      <c r="N1573"/>
    </row>
    <row r="1574" spans="14:14" x14ac:dyDescent="0.2">
      <c r="N1574"/>
    </row>
    <row r="1575" spans="14:14" x14ac:dyDescent="0.2">
      <c r="N1575"/>
    </row>
    <row r="1576" spans="14:14" x14ac:dyDescent="0.2">
      <c r="N1576"/>
    </row>
    <row r="1577" spans="14:14" x14ac:dyDescent="0.2">
      <c r="N1577"/>
    </row>
    <row r="1578" spans="14:14" x14ac:dyDescent="0.2">
      <c r="N1578"/>
    </row>
    <row r="1579" spans="14:14" x14ac:dyDescent="0.2">
      <c r="N1579"/>
    </row>
    <row r="1580" spans="14:14" x14ac:dyDescent="0.2">
      <c r="N1580"/>
    </row>
    <row r="1581" spans="14:14" x14ac:dyDescent="0.2">
      <c r="N1581"/>
    </row>
    <row r="1582" spans="14:14" x14ac:dyDescent="0.2">
      <c r="N1582"/>
    </row>
    <row r="1583" spans="14:14" x14ac:dyDescent="0.2">
      <c r="N1583"/>
    </row>
    <row r="1584" spans="14:14" x14ac:dyDescent="0.2">
      <c r="N1584"/>
    </row>
    <row r="1585" spans="14:14" x14ac:dyDescent="0.2">
      <c r="N1585"/>
    </row>
    <row r="1586" spans="14:14" x14ac:dyDescent="0.2">
      <c r="N1586"/>
    </row>
    <row r="1587" spans="14:14" x14ac:dyDescent="0.2">
      <c r="N1587"/>
    </row>
    <row r="1588" spans="14:14" x14ac:dyDescent="0.2">
      <c r="N1588"/>
    </row>
    <row r="1589" spans="14:14" x14ac:dyDescent="0.2">
      <c r="N1589"/>
    </row>
    <row r="1590" spans="14:14" x14ac:dyDescent="0.2">
      <c r="N1590"/>
    </row>
    <row r="1591" spans="14:14" x14ac:dyDescent="0.2">
      <c r="N1591"/>
    </row>
    <row r="1592" spans="14:14" x14ac:dyDescent="0.2">
      <c r="N1592"/>
    </row>
    <row r="1593" spans="14:14" x14ac:dyDescent="0.2">
      <c r="N1593"/>
    </row>
    <row r="1594" spans="14:14" x14ac:dyDescent="0.2">
      <c r="N1594"/>
    </row>
    <row r="1595" spans="14:14" x14ac:dyDescent="0.2">
      <c r="N1595"/>
    </row>
    <row r="1596" spans="14:14" x14ac:dyDescent="0.2">
      <c r="N1596"/>
    </row>
    <row r="1597" spans="14:14" x14ac:dyDescent="0.2">
      <c r="N1597"/>
    </row>
    <row r="1598" spans="14:14" x14ac:dyDescent="0.2">
      <c r="N1598"/>
    </row>
    <row r="1599" spans="14:14" x14ac:dyDescent="0.2">
      <c r="N1599"/>
    </row>
    <row r="1600" spans="14:14" x14ac:dyDescent="0.2">
      <c r="N1600"/>
    </row>
    <row r="1601" spans="14:14" x14ac:dyDescent="0.2">
      <c r="N1601"/>
    </row>
    <row r="1602" spans="14:14" x14ac:dyDescent="0.2">
      <c r="N1602"/>
    </row>
    <row r="1603" spans="14:14" x14ac:dyDescent="0.2">
      <c r="N1603"/>
    </row>
    <row r="1604" spans="14:14" x14ac:dyDescent="0.2">
      <c r="N1604"/>
    </row>
    <row r="1605" spans="14:14" x14ac:dyDescent="0.2">
      <c r="N1605"/>
    </row>
    <row r="1606" spans="14:14" x14ac:dyDescent="0.2">
      <c r="N1606"/>
    </row>
    <row r="1607" spans="14:14" x14ac:dyDescent="0.2">
      <c r="N1607"/>
    </row>
    <row r="1608" spans="14:14" x14ac:dyDescent="0.2">
      <c r="N1608"/>
    </row>
    <row r="1609" spans="14:14" x14ac:dyDescent="0.2">
      <c r="N1609"/>
    </row>
    <row r="1610" spans="14:14" x14ac:dyDescent="0.2">
      <c r="N1610"/>
    </row>
    <row r="1611" spans="14:14" x14ac:dyDescent="0.2">
      <c r="N1611"/>
    </row>
    <row r="1612" spans="14:14" x14ac:dyDescent="0.2">
      <c r="N1612"/>
    </row>
    <row r="1613" spans="14:14" x14ac:dyDescent="0.2">
      <c r="N1613"/>
    </row>
    <row r="1614" spans="14:14" x14ac:dyDescent="0.2">
      <c r="N1614"/>
    </row>
    <row r="1615" spans="14:14" x14ac:dyDescent="0.2">
      <c r="N1615"/>
    </row>
    <row r="1616" spans="14:14" x14ac:dyDescent="0.2">
      <c r="N1616"/>
    </row>
    <row r="1617" spans="14:14" x14ac:dyDescent="0.2">
      <c r="N1617"/>
    </row>
    <row r="1618" spans="14:14" x14ac:dyDescent="0.2">
      <c r="N1618"/>
    </row>
    <row r="1619" spans="14:14" x14ac:dyDescent="0.2">
      <c r="N1619"/>
    </row>
    <row r="1620" spans="14:14" x14ac:dyDescent="0.2">
      <c r="N1620"/>
    </row>
    <row r="1621" spans="14:14" x14ac:dyDescent="0.2">
      <c r="N1621"/>
    </row>
    <row r="1622" spans="14:14" x14ac:dyDescent="0.2">
      <c r="N1622"/>
    </row>
    <row r="1623" spans="14:14" x14ac:dyDescent="0.2">
      <c r="N1623"/>
    </row>
    <row r="1624" spans="14:14" x14ac:dyDescent="0.2">
      <c r="N1624"/>
    </row>
    <row r="1625" spans="14:14" x14ac:dyDescent="0.2">
      <c r="N1625"/>
    </row>
    <row r="1626" spans="14:14" x14ac:dyDescent="0.2">
      <c r="N1626"/>
    </row>
    <row r="1627" spans="14:14" x14ac:dyDescent="0.2">
      <c r="N1627"/>
    </row>
    <row r="1628" spans="14:14" x14ac:dyDescent="0.2">
      <c r="N1628"/>
    </row>
    <row r="1629" spans="14:14" x14ac:dyDescent="0.2">
      <c r="N1629"/>
    </row>
    <row r="1630" spans="14:14" x14ac:dyDescent="0.2">
      <c r="N1630"/>
    </row>
    <row r="1631" spans="14:14" x14ac:dyDescent="0.2">
      <c r="N1631"/>
    </row>
    <row r="1632" spans="14:14" x14ac:dyDescent="0.2">
      <c r="N1632"/>
    </row>
    <row r="1633" spans="14:14" x14ac:dyDescent="0.2">
      <c r="N1633"/>
    </row>
    <row r="1634" spans="14:14" x14ac:dyDescent="0.2">
      <c r="N1634"/>
    </row>
    <row r="1635" spans="14:14" x14ac:dyDescent="0.2">
      <c r="N1635"/>
    </row>
    <row r="1636" spans="14:14" x14ac:dyDescent="0.2">
      <c r="N1636"/>
    </row>
    <row r="1637" spans="14:14" x14ac:dyDescent="0.2">
      <c r="N1637"/>
    </row>
    <row r="1638" spans="14:14" x14ac:dyDescent="0.2">
      <c r="N1638"/>
    </row>
    <row r="1639" spans="14:14" x14ac:dyDescent="0.2">
      <c r="N1639"/>
    </row>
    <row r="1640" spans="14:14" x14ac:dyDescent="0.2">
      <c r="N1640"/>
    </row>
    <row r="1641" spans="14:14" x14ac:dyDescent="0.2">
      <c r="N1641"/>
    </row>
    <row r="1642" spans="14:14" x14ac:dyDescent="0.2">
      <c r="N1642"/>
    </row>
    <row r="1643" spans="14:14" x14ac:dyDescent="0.2">
      <c r="N1643"/>
    </row>
    <row r="1644" spans="14:14" x14ac:dyDescent="0.2">
      <c r="N1644"/>
    </row>
    <row r="1645" spans="14:14" x14ac:dyDescent="0.2">
      <c r="N1645"/>
    </row>
    <row r="1646" spans="14:14" x14ac:dyDescent="0.2">
      <c r="N1646"/>
    </row>
    <row r="1647" spans="14:14" x14ac:dyDescent="0.2">
      <c r="N1647"/>
    </row>
    <row r="1648" spans="14:14" x14ac:dyDescent="0.2">
      <c r="N1648"/>
    </row>
    <row r="1649" spans="14:14" x14ac:dyDescent="0.2">
      <c r="N1649"/>
    </row>
    <row r="1650" spans="14:14" x14ac:dyDescent="0.2">
      <c r="N1650"/>
    </row>
    <row r="1651" spans="14:14" x14ac:dyDescent="0.2">
      <c r="N1651"/>
    </row>
    <row r="1652" spans="14:14" x14ac:dyDescent="0.2">
      <c r="N1652"/>
    </row>
    <row r="1653" spans="14:14" x14ac:dyDescent="0.2">
      <c r="N1653"/>
    </row>
    <row r="1654" spans="14:14" x14ac:dyDescent="0.2">
      <c r="N1654"/>
    </row>
    <row r="1655" spans="14:14" x14ac:dyDescent="0.2">
      <c r="N1655"/>
    </row>
    <row r="1656" spans="14:14" x14ac:dyDescent="0.2">
      <c r="N1656"/>
    </row>
    <row r="1657" spans="14:14" x14ac:dyDescent="0.2">
      <c r="N1657"/>
    </row>
    <row r="1658" spans="14:14" x14ac:dyDescent="0.2">
      <c r="N1658"/>
    </row>
    <row r="1659" spans="14:14" x14ac:dyDescent="0.2">
      <c r="N1659"/>
    </row>
    <row r="1660" spans="14:14" x14ac:dyDescent="0.2">
      <c r="N1660"/>
    </row>
    <row r="1661" spans="14:14" x14ac:dyDescent="0.2">
      <c r="N1661"/>
    </row>
    <row r="1662" spans="14:14" x14ac:dyDescent="0.2">
      <c r="N1662"/>
    </row>
    <row r="1663" spans="14:14" x14ac:dyDescent="0.2">
      <c r="N1663"/>
    </row>
    <row r="1664" spans="14:14" x14ac:dyDescent="0.2">
      <c r="N1664"/>
    </row>
    <row r="1665" spans="14:14" x14ac:dyDescent="0.2">
      <c r="N1665"/>
    </row>
    <row r="1666" spans="14:14" x14ac:dyDescent="0.2">
      <c r="N1666"/>
    </row>
    <row r="1667" spans="14:14" x14ac:dyDescent="0.2">
      <c r="N1667"/>
    </row>
    <row r="1668" spans="14:14" x14ac:dyDescent="0.2">
      <c r="N1668"/>
    </row>
    <row r="1669" spans="14:14" x14ac:dyDescent="0.2">
      <c r="N1669"/>
    </row>
    <row r="1670" spans="14:14" x14ac:dyDescent="0.2">
      <c r="N1670"/>
    </row>
    <row r="1671" spans="14:14" x14ac:dyDescent="0.2">
      <c r="N1671"/>
    </row>
    <row r="1672" spans="14:14" x14ac:dyDescent="0.2">
      <c r="N1672"/>
    </row>
    <row r="1673" spans="14:14" x14ac:dyDescent="0.2">
      <c r="N1673"/>
    </row>
    <row r="1674" spans="14:14" x14ac:dyDescent="0.2">
      <c r="N1674"/>
    </row>
    <row r="1675" spans="14:14" x14ac:dyDescent="0.2">
      <c r="N1675"/>
    </row>
    <row r="1676" spans="14:14" x14ac:dyDescent="0.2">
      <c r="N1676"/>
    </row>
    <row r="1677" spans="14:14" x14ac:dyDescent="0.2">
      <c r="N1677"/>
    </row>
    <row r="1678" spans="14:14" x14ac:dyDescent="0.2">
      <c r="N1678"/>
    </row>
    <row r="1679" spans="14:14" x14ac:dyDescent="0.2">
      <c r="N1679"/>
    </row>
    <row r="1680" spans="14:14" x14ac:dyDescent="0.2">
      <c r="N1680"/>
    </row>
    <row r="1681" spans="14:14" x14ac:dyDescent="0.2">
      <c r="N1681"/>
    </row>
    <row r="1682" spans="14:14" x14ac:dyDescent="0.2">
      <c r="N1682"/>
    </row>
    <row r="1683" spans="14:14" x14ac:dyDescent="0.2">
      <c r="N1683"/>
    </row>
    <row r="1684" spans="14:14" x14ac:dyDescent="0.2">
      <c r="N1684"/>
    </row>
    <row r="1685" spans="14:14" x14ac:dyDescent="0.2">
      <c r="N1685"/>
    </row>
    <row r="1686" spans="14:14" x14ac:dyDescent="0.2">
      <c r="N1686"/>
    </row>
    <row r="1687" spans="14:14" x14ac:dyDescent="0.2">
      <c r="N1687"/>
    </row>
    <row r="1688" spans="14:14" x14ac:dyDescent="0.2">
      <c r="N1688"/>
    </row>
    <row r="1689" spans="14:14" x14ac:dyDescent="0.2">
      <c r="N1689"/>
    </row>
    <row r="1690" spans="14:14" x14ac:dyDescent="0.2">
      <c r="N1690"/>
    </row>
    <row r="1691" spans="14:14" x14ac:dyDescent="0.2">
      <c r="N1691"/>
    </row>
    <row r="1692" spans="14:14" x14ac:dyDescent="0.2">
      <c r="N1692"/>
    </row>
    <row r="1693" spans="14:14" x14ac:dyDescent="0.2">
      <c r="N1693"/>
    </row>
    <row r="1694" spans="14:14" x14ac:dyDescent="0.2">
      <c r="N1694"/>
    </row>
    <row r="1695" spans="14:14" x14ac:dyDescent="0.2">
      <c r="N1695"/>
    </row>
    <row r="1696" spans="14:14" x14ac:dyDescent="0.2">
      <c r="N1696"/>
    </row>
    <row r="1697" spans="14:14" x14ac:dyDescent="0.2">
      <c r="N1697"/>
    </row>
    <row r="1698" spans="14:14" x14ac:dyDescent="0.2">
      <c r="N1698"/>
    </row>
    <row r="1699" spans="14:14" x14ac:dyDescent="0.2">
      <c r="N1699"/>
    </row>
    <row r="1700" spans="14:14" x14ac:dyDescent="0.2">
      <c r="N1700"/>
    </row>
    <row r="1701" spans="14:14" x14ac:dyDescent="0.2">
      <c r="N1701"/>
    </row>
    <row r="1702" spans="14:14" x14ac:dyDescent="0.2">
      <c r="N1702"/>
    </row>
    <row r="1703" spans="14:14" x14ac:dyDescent="0.2">
      <c r="N1703"/>
    </row>
    <row r="1704" spans="14:14" x14ac:dyDescent="0.2">
      <c r="N1704"/>
    </row>
    <row r="1705" spans="14:14" x14ac:dyDescent="0.2">
      <c r="N1705"/>
    </row>
    <row r="1706" spans="14:14" x14ac:dyDescent="0.2">
      <c r="N1706"/>
    </row>
    <row r="1707" spans="14:14" x14ac:dyDescent="0.2">
      <c r="N1707"/>
    </row>
    <row r="1708" spans="14:14" x14ac:dyDescent="0.2">
      <c r="N1708"/>
    </row>
    <row r="1709" spans="14:14" x14ac:dyDescent="0.2">
      <c r="N1709"/>
    </row>
    <row r="1710" spans="14:14" x14ac:dyDescent="0.2">
      <c r="N1710"/>
    </row>
    <row r="1711" spans="14:14" x14ac:dyDescent="0.2">
      <c r="N1711"/>
    </row>
    <row r="1712" spans="14:14" x14ac:dyDescent="0.2">
      <c r="N1712"/>
    </row>
    <row r="1713" spans="14:14" x14ac:dyDescent="0.2">
      <c r="N1713"/>
    </row>
    <row r="1714" spans="14:14" x14ac:dyDescent="0.2">
      <c r="N1714"/>
    </row>
    <row r="1715" spans="14:14" x14ac:dyDescent="0.2">
      <c r="N1715"/>
    </row>
    <row r="1716" spans="14:14" x14ac:dyDescent="0.2">
      <c r="N1716"/>
    </row>
    <row r="1717" spans="14:14" x14ac:dyDescent="0.2">
      <c r="N1717"/>
    </row>
    <row r="1718" spans="14:14" x14ac:dyDescent="0.2">
      <c r="N1718"/>
    </row>
    <row r="1719" spans="14:14" x14ac:dyDescent="0.2">
      <c r="N1719"/>
    </row>
    <row r="1720" spans="14:14" x14ac:dyDescent="0.2">
      <c r="N1720"/>
    </row>
    <row r="1721" spans="14:14" x14ac:dyDescent="0.2">
      <c r="N1721"/>
    </row>
    <row r="1722" spans="14:14" x14ac:dyDescent="0.2">
      <c r="N1722"/>
    </row>
    <row r="1723" spans="14:14" x14ac:dyDescent="0.2">
      <c r="N1723"/>
    </row>
    <row r="1724" spans="14:14" x14ac:dyDescent="0.2">
      <c r="N1724"/>
    </row>
    <row r="1725" spans="14:14" x14ac:dyDescent="0.2">
      <c r="N1725"/>
    </row>
    <row r="1726" spans="14:14" x14ac:dyDescent="0.2">
      <c r="N1726"/>
    </row>
    <row r="1727" spans="14:14" x14ac:dyDescent="0.2">
      <c r="N1727"/>
    </row>
    <row r="1728" spans="14:14" x14ac:dyDescent="0.2">
      <c r="N1728"/>
    </row>
    <row r="1729" spans="14:14" x14ac:dyDescent="0.2">
      <c r="N1729"/>
    </row>
    <row r="1730" spans="14:14" x14ac:dyDescent="0.2">
      <c r="N1730"/>
    </row>
    <row r="1731" spans="14:14" x14ac:dyDescent="0.2">
      <c r="N1731"/>
    </row>
    <row r="1732" spans="14:14" x14ac:dyDescent="0.2">
      <c r="N1732"/>
    </row>
    <row r="1733" spans="14:14" x14ac:dyDescent="0.2">
      <c r="N1733"/>
    </row>
    <row r="1734" spans="14:14" x14ac:dyDescent="0.2">
      <c r="N1734"/>
    </row>
    <row r="1735" spans="14:14" x14ac:dyDescent="0.2">
      <c r="N1735"/>
    </row>
    <row r="1736" spans="14:14" x14ac:dyDescent="0.2">
      <c r="N1736"/>
    </row>
    <row r="1737" spans="14:14" x14ac:dyDescent="0.2">
      <c r="N1737"/>
    </row>
    <row r="1738" spans="14:14" x14ac:dyDescent="0.2">
      <c r="N1738"/>
    </row>
    <row r="1739" spans="14:14" x14ac:dyDescent="0.2">
      <c r="N1739"/>
    </row>
    <row r="1740" spans="14:14" x14ac:dyDescent="0.2">
      <c r="N1740"/>
    </row>
    <row r="1741" spans="14:14" x14ac:dyDescent="0.2">
      <c r="N1741"/>
    </row>
    <row r="1742" spans="14:14" x14ac:dyDescent="0.2">
      <c r="N1742"/>
    </row>
    <row r="1743" spans="14:14" x14ac:dyDescent="0.2">
      <c r="N1743"/>
    </row>
    <row r="1744" spans="14:14" x14ac:dyDescent="0.2">
      <c r="N1744"/>
    </row>
    <row r="1745" spans="14:14" x14ac:dyDescent="0.2">
      <c r="N1745"/>
    </row>
    <row r="1746" spans="14:14" x14ac:dyDescent="0.2">
      <c r="N1746"/>
    </row>
    <row r="1747" spans="14:14" x14ac:dyDescent="0.2">
      <c r="N1747"/>
    </row>
    <row r="1748" spans="14:14" x14ac:dyDescent="0.2">
      <c r="N1748"/>
    </row>
    <row r="1749" spans="14:14" x14ac:dyDescent="0.2">
      <c r="N1749"/>
    </row>
    <row r="1750" spans="14:14" x14ac:dyDescent="0.2">
      <c r="N1750"/>
    </row>
    <row r="1751" spans="14:14" x14ac:dyDescent="0.2">
      <c r="N1751"/>
    </row>
    <row r="1752" spans="14:14" x14ac:dyDescent="0.2">
      <c r="N1752"/>
    </row>
    <row r="1753" spans="14:14" x14ac:dyDescent="0.2">
      <c r="N1753"/>
    </row>
    <row r="1754" spans="14:14" x14ac:dyDescent="0.2">
      <c r="N1754"/>
    </row>
    <row r="1755" spans="14:14" x14ac:dyDescent="0.2">
      <c r="N1755"/>
    </row>
    <row r="1756" spans="14:14" x14ac:dyDescent="0.2">
      <c r="N1756"/>
    </row>
    <row r="1757" spans="14:14" x14ac:dyDescent="0.2">
      <c r="N1757"/>
    </row>
    <row r="1758" spans="14:14" x14ac:dyDescent="0.2">
      <c r="N1758"/>
    </row>
    <row r="1759" spans="14:14" x14ac:dyDescent="0.2">
      <c r="N1759"/>
    </row>
    <row r="1760" spans="14:14" x14ac:dyDescent="0.2">
      <c r="N1760"/>
    </row>
    <row r="1761" spans="14:14" x14ac:dyDescent="0.2">
      <c r="N1761"/>
    </row>
    <row r="1762" spans="14:14" x14ac:dyDescent="0.2">
      <c r="N1762"/>
    </row>
    <row r="1763" spans="14:14" x14ac:dyDescent="0.2">
      <c r="N1763"/>
    </row>
    <row r="1764" spans="14:14" x14ac:dyDescent="0.2">
      <c r="N1764"/>
    </row>
    <row r="1765" spans="14:14" x14ac:dyDescent="0.2">
      <c r="N1765"/>
    </row>
    <row r="1766" spans="14:14" x14ac:dyDescent="0.2">
      <c r="N1766"/>
    </row>
    <row r="1767" spans="14:14" x14ac:dyDescent="0.2">
      <c r="N1767"/>
    </row>
    <row r="1768" spans="14:14" x14ac:dyDescent="0.2">
      <c r="N1768"/>
    </row>
    <row r="1769" spans="14:14" x14ac:dyDescent="0.2">
      <c r="N1769"/>
    </row>
    <row r="1770" spans="14:14" x14ac:dyDescent="0.2">
      <c r="N1770"/>
    </row>
    <row r="1771" spans="14:14" x14ac:dyDescent="0.2">
      <c r="N1771"/>
    </row>
    <row r="1772" spans="14:14" x14ac:dyDescent="0.2">
      <c r="N1772"/>
    </row>
    <row r="1773" spans="14:14" x14ac:dyDescent="0.2">
      <c r="N1773"/>
    </row>
    <row r="1774" spans="14:14" x14ac:dyDescent="0.2">
      <c r="N1774"/>
    </row>
    <row r="1775" spans="14:14" x14ac:dyDescent="0.2">
      <c r="N1775"/>
    </row>
    <row r="1776" spans="14:14" x14ac:dyDescent="0.2">
      <c r="N1776"/>
    </row>
    <row r="1777" spans="14:14" x14ac:dyDescent="0.2">
      <c r="N1777"/>
    </row>
    <row r="1778" spans="14:14" x14ac:dyDescent="0.2">
      <c r="N1778"/>
    </row>
    <row r="1779" spans="14:14" x14ac:dyDescent="0.2">
      <c r="N1779"/>
    </row>
    <row r="1780" spans="14:14" x14ac:dyDescent="0.2">
      <c r="N1780"/>
    </row>
    <row r="1781" spans="14:14" x14ac:dyDescent="0.2">
      <c r="N1781"/>
    </row>
    <row r="1782" spans="14:14" x14ac:dyDescent="0.2">
      <c r="N1782"/>
    </row>
    <row r="1783" spans="14:14" x14ac:dyDescent="0.2">
      <c r="N1783"/>
    </row>
    <row r="1784" spans="14:14" x14ac:dyDescent="0.2">
      <c r="N1784"/>
    </row>
    <row r="1785" spans="14:14" x14ac:dyDescent="0.2">
      <c r="N1785"/>
    </row>
    <row r="1786" spans="14:14" x14ac:dyDescent="0.2">
      <c r="N1786"/>
    </row>
    <row r="1787" spans="14:14" x14ac:dyDescent="0.2">
      <c r="N1787"/>
    </row>
    <row r="1788" spans="14:14" x14ac:dyDescent="0.2">
      <c r="N1788"/>
    </row>
    <row r="1789" spans="14:14" x14ac:dyDescent="0.2">
      <c r="N1789"/>
    </row>
    <row r="1790" spans="14:14" x14ac:dyDescent="0.2">
      <c r="N1790"/>
    </row>
    <row r="1791" spans="14:14" x14ac:dyDescent="0.2">
      <c r="N1791"/>
    </row>
    <row r="1792" spans="14:14" x14ac:dyDescent="0.2">
      <c r="N1792"/>
    </row>
    <row r="1793" spans="14:14" x14ac:dyDescent="0.2">
      <c r="N1793"/>
    </row>
    <row r="1794" spans="14:14" x14ac:dyDescent="0.2">
      <c r="N1794"/>
    </row>
    <row r="1795" spans="14:14" x14ac:dyDescent="0.2">
      <c r="N1795"/>
    </row>
    <row r="1796" spans="14:14" x14ac:dyDescent="0.2">
      <c r="N1796"/>
    </row>
    <row r="1797" spans="14:14" x14ac:dyDescent="0.2">
      <c r="N1797"/>
    </row>
    <row r="1798" spans="14:14" x14ac:dyDescent="0.2">
      <c r="N1798"/>
    </row>
    <row r="1799" spans="14:14" x14ac:dyDescent="0.2">
      <c r="N1799"/>
    </row>
    <row r="1800" spans="14:14" x14ac:dyDescent="0.2">
      <c r="N1800"/>
    </row>
    <row r="1801" spans="14:14" x14ac:dyDescent="0.2">
      <c r="N1801"/>
    </row>
    <row r="1802" spans="14:14" x14ac:dyDescent="0.2">
      <c r="N1802"/>
    </row>
    <row r="1803" spans="14:14" x14ac:dyDescent="0.2">
      <c r="N1803"/>
    </row>
    <row r="1804" spans="14:14" x14ac:dyDescent="0.2">
      <c r="N1804"/>
    </row>
    <row r="1805" spans="14:14" x14ac:dyDescent="0.2">
      <c r="N1805"/>
    </row>
    <row r="1806" spans="14:14" x14ac:dyDescent="0.2">
      <c r="N1806"/>
    </row>
    <row r="1807" spans="14:14" x14ac:dyDescent="0.2">
      <c r="N1807"/>
    </row>
    <row r="1808" spans="14:14" x14ac:dyDescent="0.2">
      <c r="N1808"/>
    </row>
    <row r="1809" spans="14:14" x14ac:dyDescent="0.2">
      <c r="N1809"/>
    </row>
    <row r="1810" spans="14:14" x14ac:dyDescent="0.2">
      <c r="N1810"/>
    </row>
    <row r="1811" spans="14:14" x14ac:dyDescent="0.2">
      <c r="N1811"/>
    </row>
    <row r="1812" spans="14:14" x14ac:dyDescent="0.2">
      <c r="N1812"/>
    </row>
    <row r="1813" spans="14:14" x14ac:dyDescent="0.2">
      <c r="N1813"/>
    </row>
    <row r="1814" spans="14:14" x14ac:dyDescent="0.2">
      <c r="N1814"/>
    </row>
    <row r="1815" spans="14:14" x14ac:dyDescent="0.2">
      <c r="N1815"/>
    </row>
    <row r="1816" spans="14:14" x14ac:dyDescent="0.2">
      <c r="N1816"/>
    </row>
    <row r="1817" spans="14:14" x14ac:dyDescent="0.2">
      <c r="N1817"/>
    </row>
    <row r="1818" spans="14:14" x14ac:dyDescent="0.2">
      <c r="N1818"/>
    </row>
    <row r="1819" spans="14:14" x14ac:dyDescent="0.2">
      <c r="N1819"/>
    </row>
    <row r="1820" spans="14:14" x14ac:dyDescent="0.2">
      <c r="N1820"/>
    </row>
    <row r="1821" spans="14:14" x14ac:dyDescent="0.2">
      <c r="N1821"/>
    </row>
    <row r="1822" spans="14:14" x14ac:dyDescent="0.2">
      <c r="N1822"/>
    </row>
    <row r="1823" spans="14:14" x14ac:dyDescent="0.2">
      <c r="N1823"/>
    </row>
    <row r="1824" spans="14:14" x14ac:dyDescent="0.2">
      <c r="N1824"/>
    </row>
    <row r="1825" spans="14:14" x14ac:dyDescent="0.2">
      <c r="N1825"/>
    </row>
    <row r="1826" spans="14:14" x14ac:dyDescent="0.2">
      <c r="N1826"/>
    </row>
    <row r="1827" spans="14:14" x14ac:dyDescent="0.2">
      <c r="N1827"/>
    </row>
    <row r="1828" spans="14:14" x14ac:dyDescent="0.2">
      <c r="N1828"/>
    </row>
    <row r="1829" spans="14:14" x14ac:dyDescent="0.2">
      <c r="N1829"/>
    </row>
    <row r="1830" spans="14:14" x14ac:dyDescent="0.2">
      <c r="N1830"/>
    </row>
    <row r="1831" spans="14:14" x14ac:dyDescent="0.2">
      <c r="N1831"/>
    </row>
    <row r="1832" spans="14:14" x14ac:dyDescent="0.2">
      <c r="N1832"/>
    </row>
    <row r="1833" spans="14:14" x14ac:dyDescent="0.2">
      <c r="N1833"/>
    </row>
    <row r="1834" spans="14:14" x14ac:dyDescent="0.2">
      <c r="N1834"/>
    </row>
    <row r="1835" spans="14:14" x14ac:dyDescent="0.2">
      <c r="N1835"/>
    </row>
    <row r="1836" spans="14:14" x14ac:dyDescent="0.2">
      <c r="N1836"/>
    </row>
    <row r="1837" spans="14:14" x14ac:dyDescent="0.2">
      <c r="N1837"/>
    </row>
    <row r="1838" spans="14:14" x14ac:dyDescent="0.2">
      <c r="N1838"/>
    </row>
    <row r="1839" spans="14:14" x14ac:dyDescent="0.2">
      <c r="N1839"/>
    </row>
    <row r="1840" spans="14:14" x14ac:dyDescent="0.2">
      <c r="N1840"/>
    </row>
    <row r="1841" spans="14:14" x14ac:dyDescent="0.2">
      <c r="N1841"/>
    </row>
    <row r="1842" spans="14:14" x14ac:dyDescent="0.2">
      <c r="N1842"/>
    </row>
    <row r="1843" spans="14:14" x14ac:dyDescent="0.2">
      <c r="N1843"/>
    </row>
    <row r="1844" spans="14:14" x14ac:dyDescent="0.2">
      <c r="N1844"/>
    </row>
    <row r="1845" spans="14:14" x14ac:dyDescent="0.2">
      <c r="N1845"/>
    </row>
    <row r="1846" spans="14:14" x14ac:dyDescent="0.2">
      <c r="N1846"/>
    </row>
    <row r="1847" spans="14:14" x14ac:dyDescent="0.2">
      <c r="N1847"/>
    </row>
    <row r="1848" spans="14:14" x14ac:dyDescent="0.2">
      <c r="N1848"/>
    </row>
    <row r="1849" spans="14:14" x14ac:dyDescent="0.2">
      <c r="N1849"/>
    </row>
    <row r="1850" spans="14:14" x14ac:dyDescent="0.2">
      <c r="N1850"/>
    </row>
    <row r="1851" spans="14:14" x14ac:dyDescent="0.2">
      <c r="N1851"/>
    </row>
    <row r="1852" spans="14:14" x14ac:dyDescent="0.2">
      <c r="N1852"/>
    </row>
    <row r="1853" spans="14:14" x14ac:dyDescent="0.2">
      <c r="N1853"/>
    </row>
    <row r="1854" spans="14:14" x14ac:dyDescent="0.2">
      <c r="N1854"/>
    </row>
    <row r="1855" spans="14:14" x14ac:dyDescent="0.2">
      <c r="N1855"/>
    </row>
    <row r="1856" spans="14:14" x14ac:dyDescent="0.2">
      <c r="N1856"/>
    </row>
    <row r="1857" spans="14:14" x14ac:dyDescent="0.2">
      <c r="N1857"/>
    </row>
    <row r="1858" spans="14:14" x14ac:dyDescent="0.2">
      <c r="N1858"/>
    </row>
    <row r="1859" spans="14:14" x14ac:dyDescent="0.2">
      <c r="N1859"/>
    </row>
    <row r="1860" spans="14:14" x14ac:dyDescent="0.2">
      <c r="N1860"/>
    </row>
    <row r="1861" spans="14:14" x14ac:dyDescent="0.2">
      <c r="N1861"/>
    </row>
    <row r="1862" spans="14:14" x14ac:dyDescent="0.2">
      <c r="N1862"/>
    </row>
    <row r="1863" spans="14:14" x14ac:dyDescent="0.2">
      <c r="N1863"/>
    </row>
    <row r="1864" spans="14:14" x14ac:dyDescent="0.2">
      <c r="N1864"/>
    </row>
    <row r="1865" spans="14:14" x14ac:dyDescent="0.2">
      <c r="N1865"/>
    </row>
    <row r="1866" spans="14:14" x14ac:dyDescent="0.2">
      <c r="N1866"/>
    </row>
    <row r="1867" spans="14:14" x14ac:dyDescent="0.2">
      <c r="N1867"/>
    </row>
    <row r="1868" spans="14:14" x14ac:dyDescent="0.2">
      <c r="N1868"/>
    </row>
    <row r="1869" spans="14:14" x14ac:dyDescent="0.2">
      <c r="N1869"/>
    </row>
    <row r="1870" spans="14:14" x14ac:dyDescent="0.2">
      <c r="N1870"/>
    </row>
    <row r="1871" spans="14:14" x14ac:dyDescent="0.2">
      <c r="N1871"/>
    </row>
    <row r="1872" spans="14:14" x14ac:dyDescent="0.2">
      <c r="N1872"/>
    </row>
    <row r="1873" spans="14:14" x14ac:dyDescent="0.2">
      <c r="N1873"/>
    </row>
    <row r="1874" spans="14:14" x14ac:dyDescent="0.2">
      <c r="N1874"/>
    </row>
    <row r="1875" spans="14:14" x14ac:dyDescent="0.2">
      <c r="N1875"/>
    </row>
    <row r="1876" spans="14:14" x14ac:dyDescent="0.2">
      <c r="N1876"/>
    </row>
    <row r="1877" spans="14:14" x14ac:dyDescent="0.2">
      <c r="N1877"/>
    </row>
    <row r="1878" spans="14:14" x14ac:dyDescent="0.2">
      <c r="N1878"/>
    </row>
    <row r="1879" spans="14:14" x14ac:dyDescent="0.2">
      <c r="N1879"/>
    </row>
    <row r="1880" spans="14:14" x14ac:dyDescent="0.2">
      <c r="N1880"/>
    </row>
    <row r="1881" spans="14:14" x14ac:dyDescent="0.2">
      <c r="N1881"/>
    </row>
    <row r="1882" spans="14:14" x14ac:dyDescent="0.2">
      <c r="N1882"/>
    </row>
    <row r="1883" spans="14:14" x14ac:dyDescent="0.2">
      <c r="N1883"/>
    </row>
    <row r="1884" spans="14:14" x14ac:dyDescent="0.2">
      <c r="N1884"/>
    </row>
    <row r="1885" spans="14:14" x14ac:dyDescent="0.2">
      <c r="N1885"/>
    </row>
    <row r="1886" spans="14:14" x14ac:dyDescent="0.2">
      <c r="N1886"/>
    </row>
    <row r="1887" spans="14:14" x14ac:dyDescent="0.2">
      <c r="N1887"/>
    </row>
    <row r="1888" spans="14:14" x14ac:dyDescent="0.2">
      <c r="N1888"/>
    </row>
    <row r="1889" spans="14:14" x14ac:dyDescent="0.2">
      <c r="N1889"/>
    </row>
    <row r="1890" spans="14:14" x14ac:dyDescent="0.2">
      <c r="N1890"/>
    </row>
    <row r="1891" spans="14:14" x14ac:dyDescent="0.2">
      <c r="N1891"/>
    </row>
    <row r="1892" spans="14:14" x14ac:dyDescent="0.2">
      <c r="N1892"/>
    </row>
    <row r="1893" spans="14:14" x14ac:dyDescent="0.2">
      <c r="N1893"/>
    </row>
    <row r="1894" spans="14:14" x14ac:dyDescent="0.2">
      <c r="N1894"/>
    </row>
    <row r="1895" spans="14:14" x14ac:dyDescent="0.2">
      <c r="N1895"/>
    </row>
    <row r="1896" spans="14:14" x14ac:dyDescent="0.2">
      <c r="N1896"/>
    </row>
    <row r="1897" spans="14:14" x14ac:dyDescent="0.2">
      <c r="N1897"/>
    </row>
    <row r="1898" spans="14:14" x14ac:dyDescent="0.2">
      <c r="N1898"/>
    </row>
    <row r="1899" spans="14:14" x14ac:dyDescent="0.2">
      <c r="N1899"/>
    </row>
    <row r="1900" spans="14:14" x14ac:dyDescent="0.2">
      <c r="N1900"/>
    </row>
    <row r="1901" spans="14:14" x14ac:dyDescent="0.2">
      <c r="N1901"/>
    </row>
    <row r="1902" spans="14:14" x14ac:dyDescent="0.2">
      <c r="N1902"/>
    </row>
    <row r="1903" spans="14:14" x14ac:dyDescent="0.2">
      <c r="N1903"/>
    </row>
    <row r="1904" spans="14:14" x14ac:dyDescent="0.2">
      <c r="N1904"/>
    </row>
    <row r="1905" spans="14:14" x14ac:dyDescent="0.2">
      <c r="N1905"/>
    </row>
    <row r="1906" spans="14:14" x14ac:dyDescent="0.2">
      <c r="N1906"/>
    </row>
    <row r="1907" spans="14:14" x14ac:dyDescent="0.2">
      <c r="N1907"/>
    </row>
    <row r="1908" spans="14:14" x14ac:dyDescent="0.2">
      <c r="N1908"/>
    </row>
    <row r="1909" spans="14:14" x14ac:dyDescent="0.2">
      <c r="N1909"/>
    </row>
    <row r="1910" spans="14:14" x14ac:dyDescent="0.2">
      <c r="N1910"/>
    </row>
    <row r="1911" spans="14:14" x14ac:dyDescent="0.2">
      <c r="N1911"/>
    </row>
    <row r="1912" spans="14:14" x14ac:dyDescent="0.2">
      <c r="N1912"/>
    </row>
    <row r="1913" spans="14:14" x14ac:dyDescent="0.2">
      <c r="N1913"/>
    </row>
    <row r="1914" spans="14:14" x14ac:dyDescent="0.2">
      <c r="N1914"/>
    </row>
    <row r="1915" spans="14:14" x14ac:dyDescent="0.2">
      <c r="N1915"/>
    </row>
    <row r="1916" spans="14:14" x14ac:dyDescent="0.2">
      <c r="N1916"/>
    </row>
    <row r="1917" spans="14:14" x14ac:dyDescent="0.2">
      <c r="N1917"/>
    </row>
    <row r="1918" spans="14:14" x14ac:dyDescent="0.2">
      <c r="N1918"/>
    </row>
    <row r="1919" spans="14:14" x14ac:dyDescent="0.2">
      <c r="N1919"/>
    </row>
    <row r="1920" spans="14:14" x14ac:dyDescent="0.2">
      <c r="N1920"/>
    </row>
    <row r="1921" spans="14:14" x14ac:dyDescent="0.2">
      <c r="N1921"/>
    </row>
    <row r="1922" spans="14:14" x14ac:dyDescent="0.2">
      <c r="N1922"/>
    </row>
    <row r="1923" spans="14:14" x14ac:dyDescent="0.2">
      <c r="N1923"/>
    </row>
    <row r="1924" spans="14:14" x14ac:dyDescent="0.2">
      <c r="N1924"/>
    </row>
    <row r="1925" spans="14:14" x14ac:dyDescent="0.2">
      <c r="N1925"/>
    </row>
    <row r="1926" spans="14:14" x14ac:dyDescent="0.2">
      <c r="N1926"/>
    </row>
    <row r="1927" spans="14:14" x14ac:dyDescent="0.2">
      <c r="N1927"/>
    </row>
    <row r="1928" spans="14:14" x14ac:dyDescent="0.2">
      <c r="N1928"/>
    </row>
    <row r="1929" spans="14:14" x14ac:dyDescent="0.2">
      <c r="N1929"/>
    </row>
    <row r="1930" spans="14:14" x14ac:dyDescent="0.2">
      <c r="N1930"/>
    </row>
    <row r="1931" spans="14:14" x14ac:dyDescent="0.2">
      <c r="N1931"/>
    </row>
    <row r="1932" spans="14:14" x14ac:dyDescent="0.2">
      <c r="N1932"/>
    </row>
    <row r="1933" spans="14:14" x14ac:dyDescent="0.2">
      <c r="N1933"/>
    </row>
    <row r="1934" spans="14:14" x14ac:dyDescent="0.2">
      <c r="N1934"/>
    </row>
    <row r="1935" spans="14:14" x14ac:dyDescent="0.2">
      <c r="N1935"/>
    </row>
    <row r="1936" spans="14:14" x14ac:dyDescent="0.2">
      <c r="N1936"/>
    </row>
    <row r="1937" spans="14:14" x14ac:dyDescent="0.2">
      <c r="N1937"/>
    </row>
    <row r="1938" spans="14:14" x14ac:dyDescent="0.2">
      <c r="N1938"/>
    </row>
    <row r="1939" spans="14:14" x14ac:dyDescent="0.2">
      <c r="N1939"/>
    </row>
    <row r="1940" spans="14:14" x14ac:dyDescent="0.2">
      <c r="N1940"/>
    </row>
    <row r="1941" spans="14:14" x14ac:dyDescent="0.2">
      <c r="N1941"/>
    </row>
    <row r="1942" spans="14:14" x14ac:dyDescent="0.2">
      <c r="N1942"/>
    </row>
    <row r="1943" spans="14:14" x14ac:dyDescent="0.2">
      <c r="N1943"/>
    </row>
    <row r="1944" spans="14:14" x14ac:dyDescent="0.2">
      <c r="N1944"/>
    </row>
    <row r="1945" spans="14:14" x14ac:dyDescent="0.2">
      <c r="N1945"/>
    </row>
    <row r="1946" spans="14:14" x14ac:dyDescent="0.2">
      <c r="N1946"/>
    </row>
    <row r="1947" spans="14:14" x14ac:dyDescent="0.2">
      <c r="N1947"/>
    </row>
    <row r="1948" spans="14:14" x14ac:dyDescent="0.2">
      <c r="N1948"/>
    </row>
    <row r="1949" spans="14:14" x14ac:dyDescent="0.2">
      <c r="N1949"/>
    </row>
    <row r="1950" spans="14:14" x14ac:dyDescent="0.2">
      <c r="N1950"/>
    </row>
    <row r="1951" spans="14:14" x14ac:dyDescent="0.2">
      <c r="N1951"/>
    </row>
    <row r="1952" spans="14:14" x14ac:dyDescent="0.2">
      <c r="N1952"/>
    </row>
    <row r="1953" spans="14:14" x14ac:dyDescent="0.2">
      <c r="N1953"/>
    </row>
    <row r="1954" spans="14:14" x14ac:dyDescent="0.2">
      <c r="N1954"/>
    </row>
    <row r="1955" spans="14:14" x14ac:dyDescent="0.2">
      <c r="N1955"/>
    </row>
    <row r="1956" spans="14:14" x14ac:dyDescent="0.2">
      <c r="N1956"/>
    </row>
    <row r="1957" spans="14:14" x14ac:dyDescent="0.2">
      <c r="N1957"/>
    </row>
    <row r="1958" spans="14:14" x14ac:dyDescent="0.2">
      <c r="N1958"/>
    </row>
    <row r="1959" spans="14:14" x14ac:dyDescent="0.2">
      <c r="N1959"/>
    </row>
    <row r="1960" spans="14:14" x14ac:dyDescent="0.2">
      <c r="N1960"/>
    </row>
    <row r="1961" spans="14:14" x14ac:dyDescent="0.2">
      <c r="N1961"/>
    </row>
    <row r="1962" spans="14:14" x14ac:dyDescent="0.2">
      <c r="N1962"/>
    </row>
    <row r="1963" spans="14:14" x14ac:dyDescent="0.2">
      <c r="N1963"/>
    </row>
    <row r="1964" spans="14:14" x14ac:dyDescent="0.2">
      <c r="N1964"/>
    </row>
    <row r="1965" spans="14:14" x14ac:dyDescent="0.2">
      <c r="N1965"/>
    </row>
    <row r="1966" spans="14:14" x14ac:dyDescent="0.2">
      <c r="N1966"/>
    </row>
    <row r="1967" spans="14:14" x14ac:dyDescent="0.2">
      <c r="N1967"/>
    </row>
    <row r="1968" spans="14:14" x14ac:dyDescent="0.2">
      <c r="N1968"/>
    </row>
    <row r="1969" spans="14:14" x14ac:dyDescent="0.2">
      <c r="N1969"/>
    </row>
    <row r="1970" spans="14:14" x14ac:dyDescent="0.2">
      <c r="N1970"/>
    </row>
    <row r="1971" spans="14:14" x14ac:dyDescent="0.2">
      <c r="N1971"/>
    </row>
    <row r="1972" spans="14:14" x14ac:dyDescent="0.2">
      <c r="N1972"/>
    </row>
    <row r="1973" spans="14:14" x14ac:dyDescent="0.2">
      <c r="N1973"/>
    </row>
    <row r="1974" spans="14:14" x14ac:dyDescent="0.2">
      <c r="N1974"/>
    </row>
    <row r="1975" spans="14:14" x14ac:dyDescent="0.2">
      <c r="N1975"/>
    </row>
    <row r="1976" spans="14:14" x14ac:dyDescent="0.2">
      <c r="N1976"/>
    </row>
    <row r="1977" spans="14:14" x14ac:dyDescent="0.2">
      <c r="N1977"/>
    </row>
    <row r="1978" spans="14:14" x14ac:dyDescent="0.2">
      <c r="N1978"/>
    </row>
    <row r="1979" spans="14:14" x14ac:dyDescent="0.2">
      <c r="N1979"/>
    </row>
    <row r="1980" spans="14:14" x14ac:dyDescent="0.2">
      <c r="N1980"/>
    </row>
    <row r="1981" spans="14:14" x14ac:dyDescent="0.2">
      <c r="N1981"/>
    </row>
    <row r="1982" spans="14:14" x14ac:dyDescent="0.2">
      <c r="N1982"/>
    </row>
    <row r="1983" spans="14:14" x14ac:dyDescent="0.2">
      <c r="N1983"/>
    </row>
    <row r="1984" spans="14:14" x14ac:dyDescent="0.2">
      <c r="N1984"/>
    </row>
    <row r="1985" spans="14:14" x14ac:dyDescent="0.2">
      <c r="N1985"/>
    </row>
    <row r="1986" spans="14:14" x14ac:dyDescent="0.2">
      <c r="N1986"/>
    </row>
    <row r="1987" spans="14:14" x14ac:dyDescent="0.2">
      <c r="N1987"/>
    </row>
    <row r="1988" spans="14:14" x14ac:dyDescent="0.2">
      <c r="N1988"/>
    </row>
    <row r="1989" spans="14:14" x14ac:dyDescent="0.2">
      <c r="N1989"/>
    </row>
    <row r="1990" spans="14:14" x14ac:dyDescent="0.2">
      <c r="N1990"/>
    </row>
    <row r="1991" spans="14:14" x14ac:dyDescent="0.2">
      <c r="N1991"/>
    </row>
    <row r="1992" spans="14:14" x14ac:dyDescent="0.2">
      <c r="N1992"/>
    </row>
    <row r="1993" spans="14:14" x14ac:dyDescent="0.2">
      <c r="N1993"/>
    </row>
    <row r="1994" spans="14:14" x14ac:dyDescent="0.2">
      <c r="N1994"/>
    </row>
    <row r="1995" spans="14:14" x14ac:dyDescent="0.2">
      <c r="N1995"/>
    </row>
    <row r="1996" spans="14:14" x14ac:dyDescent="0.2">
      <c r="N1996"/>
    </row>
    <row r="1997" spans="14:14" x14ac:dyDescent="0.2">
      <c r="N1997"/>
    </row>
    <row r="1998" spans="14:14" x14ac:dyDescent="0.2">
      <c r="N1998"/>
    </row>
    <row r="1999" spans="14:14" x14ac:dyDescent="0.2">
      <c r="N1999"/>
    </row>
    <row r="2000" spans="14:14" x14ac:dyDescent="0.2">
      <c r="N2000"/>
    </row>
    <row r="2001" spans="14:14" x14ac:dyDescent="0.2">
      <c r="N2001"/>
    </row>
    <row r="2002" spans="14:14" x14ac:dyDescent="0.2">
      <c r="N2002"/>
    </row>
    <row r="2003" spans="14:14" x14ac:dyDescent="0.2">
      <c r="N2003"/>
    </row>
    <row r="2004" spans="14:14" x14ac:dyDescent="0.2">
      <c r="N2004"/>
    </row>
    <row r="2005" spans="14:14" x14ac:dyDescent="0.2">
      <c r="N2005"/>
    </row>
    <row r="2006" spans="14:14" x14ac:dyDescent="0.2">
      <c r="N2006"/>
    </row>
    <row r="2007" spans="14:14" x14ac:dyDescent="0.2">
      <c r="N2007"/>
    </row>
    <row r="2008" spans="14:14" x14ac:dyDescent="0.2">
      <c r="N2008"/>
    </row>
    <row r="2009" spans="14:14" x14ac:dyDescent="0.2">
      <c r="N2009"/>
    </row>
    <row r="2010" spans="14:14" x14ac:dyDescent="0.2">
      <c r="N2010"/>
    </row>
    <row r="2011" spans="14:14" x14ac:dyDescent="0.2">
      <c r="N2011"/>
    </row>
    <row r="2012" spans="14:14" x14ac:dyDescent="0.2">
      <c r="N2012"/>
    </row>
    <row r="2013" spans="14:14" x14ac:dyDescent="0.2">
      <c r="N2013"/>
    </row>
    <row r="2014" spans="14:14" x14ac:dyDescent="0.2">
      <c r="N2014"/>
    </row>
    <row r="2015" spans="14:14" x14ac:dyDescent="0.2">
      <c r="N2015"/>
    </row>
    <row r="2016" spans="14:14" x14ac:dyDescent="0.2">
      <c r="N2016"/>
    </row>
    <row r="2017" spans="14:14" x14ac:dyDescent="0.2">
      <c r="N2017"/>
    </row>
    <row r="2018" spans="14:14" x14ac:dyDescent="0.2">
      <c r="N2018"/>
    </row>
    <row r="2019" spans="14:14" x14ac:dyDescent="0.2">
      <c r="N2019"/>
    </row>
    <row r="2020" spans="14:14" x14ac:dyDescent="0.2">
      <c r="N2020"/>
    </row>
    <row r="2021" spans="14:14" x14ac:dyDescent="0.2">
      <c r="N2021"/>
    </row>
    <row r="2022" spans="14:14" x14ac:dyDescent="0.2">
      <c r="N2022"/>
    </row>
    <row r="2023" spans="14:14" x14ac:dyDescent="0.2">
      <c r="N2023"/>
    </row>
    <row r="2024" spans="14:14" x14ac:dyDescent="0.2">
      <c r="N2024"/>
    </row>
    <row r="2025" spans="14:14" x14ac:dyDescent="0.2">
      <c r="N2025"/>
    </row>
    <row r="2026" spans="14:14" x14ac:dyDescent="0.2">
      <c r="N2026"/>
    </row>
    <row r="2027" spans="14:14" x14ac:dyDescent="0.2">
      <c r="N2027"/>
    </row>
    <row r="2028" spans="14:14" x14ac:dyDescent="0.2">
      <c r="N2028"/>
    </row>
    <row r="2029" spans="14:14" x14ac:dyDescent="0.2">
      <c r="N2029"/>
    </row>
    <row r="2030" spans="14:14" x14ac:dyDescent="0.2">
      <c r="N2030"/>
    </row>
    <row r="2031" spans="14:14" x14ac:dyDescent="0.2">
      <c r="N2031"/>
    </row>
    <row r="2032" spans="14:14" x14ac:dyDescent="0.2">
      <c r="N2032"/>
    </row>
    <row r="2033" spans="14:14" x14ac:dyDescent="0.2">
      <c r="N2033"/>
    </row>
    <row r="2034" spans="14:14" x14ac:dyDescent="0.2">
      <c r="N2034"/>
    </row>
    <row r="2035" spans="14:14" x14ac:dyDescent="0.2">
      <c r="N2035"/>
    </row>
    <row r="2036" spans="14:14" x14ac:dyDescent="0.2">
      <c r="N2036"/>
    </row>
    <row r="2037" spans="14:14" x14ac:dyDescent="0.2">
      <c r="N2037"/>
    </row>
    <row r="2038" spans="14:14" x14ac:dyDescent="0.2">
      <c r="N2038"/>
    </row>
    <row r="2039" spans="14:14" x14ac:dyDescent="0.2">
      <c r="N2039"/>
    </row>
    <row r="2040" spans="14:14" x14ac:dyDescent="0.2">
      <c r="N2040"/>
    </row>
    <row r="2041" spans="14:14" x14ac:dyDescent="0.2">
      <c r="N2041"/>
    </row>
    <row r="2042" spans="14:14" x14ac:dyDescent="0.2">
      <c r="N2042"/>
    </row>
    <row r="2043" spans="14:14" x14ac:dyDescent="0.2">
      <c r="N2043"/>
    </row>
    <row r="2044" spans="14:14" x14ac:dyDescent="0.2">
      <c r="N2044"/>
    </row>
    <row r="2045" spans="14:14" x14ac:dyDescent="0.2">
      <c r="N2045"/>
    </row>
    <row r="2046" spans="14:14" x14ac:dyDescent="0.2">
      <c r="N2046"/>
    </row>
    <row r="2047" spans="14:14" x14ac:dyDescent="0.2">
      <c r="N2047"/>
    </row>
    <row r="2048" spans="14:14" x14ac:dyDescent="0.2">
      <c r="N2048"/>
    </row>
    <row r="2049" spans="14:14" x14ac:dyDescent="0.2">
      <c r="N2049"/>
    </row>
    <row r="2050" spans="14:14" x14ac:dyDescent="0.2">
      <c r="N2050"/>
    </row>
    <row r="2051" spans="14:14" x14ac:dyDescent="0.2">
      <c r="N2051"/>
    </row>
    <row r="2052" spans="14:14" x14ac:dyDescent="0.2">
      <c r="N2052"/>
    </row>
    <row r="2053" spans="14:14" x14ac:dyDescent="0.2">
      <c r="N2053"/>
    </row>
    <row r="2054" spans="14:14" x14ac:dyDescent="0.2">
      <c r="N2054"/>
    </row>
    <row r="2055" spans="14:14" x14ac:dyDescent="0.2">
      <c r="N2055"/>
    </row>
    <row r="2056" spans="14:14" x14ac:dyDescent="0.2">
      <c r="N2056"/>
    </row>
    <row r="2057" spans="14:14" x14ac:dyDescent="0.2">
      <c r="N2057"/>
    </row>
    <row r="2058" spans="14:14" x14ac:dyDescent="0.2">
      <c r="N2058"/>
    </row>
    <row r="2059" spans="14:14" x14ac:dyDescent="0.2">
      <c r="N2059"/>
    </row>
    <row r="2060" spans="14:14" x14ac:dyDescent="0.2">
      <c r="N2060"/>
    </row>
    <row r="2061" spans="14:14" x14ac:dyDescent="0.2">
      <c r="N2061"/>
    </row>
    <row r="2062" spans="14:14" x14ac:dyDescent="0.2">
      <c r="N2062"/>
    </row>
    <row r="2063" spans="14:14" x14ac:dyDescent="0.2">
      <c r="N2063"/>
    </row>
    <row r="2064" spans="14:14" x14ac:dyDescent="0.2">
      <c r="N2064"/>
    </row>
    <row r="2065" spans="14:14" x14ac:dyDescent="0.2">
      <c r="N2065"/>
    </row>
    <row r="2066" spans="14:14" x14ac:dyDescent="0.2">
      <c r="N2066"/>
    </row>
    <row r="2067" spans="14:14" x14ac:dyDescent="0.2">
      <c r="N2067"/>
    </row>
    <row r="2068" spans="14:14" x14ac:dyDescent="0.2">
      <c r="N2068"/>
    </row>
    <row r="2069" spans="14:14" x14ac:dyDescent="0.2">
      <c r="N2069"/>
    </row>
    <row r="2070" spans="14:14" x14ac:dyDescent="0.2">
      <c r="N2070"/>
    </row>
    <row r="2071" spans="14:14" x14ac:dyDescent="0.2">
      <c r="N2071"/>
    </row>
    <row r="2072" spans="14:14" x14ac:dyDescent="0.2">
      <c r="N2072"/>
    </row>
    <row r="2073" spans="14:14" x14ac:dyDescent="0.2">
      <c r="N2073"/>
    </row>
    <row r="2074" spans="14:14" x14ac:dyDescent="0.2">
      <c r="N2074"/>
    </row>
    <row r="2075" spans="14:14" x14ac:dyDescent="0.2">
      <c r="N2075"/>
    </row>
    <row r="2076" spans="14:14" x14ac:dyDescent="0.2">
      <c r="N2076"/>
    </row>
    <row r="2077" spans="14:14" x14ac:dyDescent="0.2">
      <c r="N2077"/>
    </row>
    <row r="2078" spans="14:14" x14ac:dyDescent="0.2">
      <c r="N2078"/>
    </row>
    <row r="2079" spans="14:14" x14ac:dyDescent="0.2">
      <c r="N2079"/>
    </row>
    <row r="2080" spans="14:14" x14ac:dyDescent="0.2">
      <c r="N2080"/>
    </row>
    <row r="2081" spans="14:14" x14ac:dyDescent="0.2">
      <c r="N2081"/>
    </row>
    <row r="2082" spans="14:14" x14ac:dyDescent="0.2">
      <c r="N2082"/>
    </row>
    <row r="2083" spans="14:14" x14ac:dyDescent="0.2">
      <c r="N2083"/>
    </row>
    <row r="2084" spans="14:14" x14ac:dyDescent="0.2">
      <c r="N2084"/>
    </row>
    <row r="2085" spans="14:14" x14ac:dyDescent="0.2">
      <c r="N2085"/>
    </row>
    <row r="2086" spans="14:14" x14ac:dyDescent="0.2">
      <c r="N2086"/>
    </row>
    <row r="2087" spans="14:14" x14ac:dyDescent="0.2">
      <c r="N2087"/>
    </row>
    <row r="2088" spans="14:14" x14ac:dyDescent="0.2">
      <c r="N2088"/>
    </row>
    <row r="2089" spans="14:14" x14ac:dyDescent="0.2">
      <c r="N2089"/>
    </row>
    <row r="2090" spans="14:14" x14ac:dyDescent="0.2">
      <c r="N2090"/>
    </row>
    <row r="2091" spans="14:14" x14ac:dyDescent="0.2">
      <c r="N2091"/>
    </row>
    <row r="2092" spans="14:14" x14ac:dyDescent="0.2">
      <c r="N2092"/>
    </row>
    <row r="2093" spans="14:14" x14ac:dyDescent="0.2">
      <c r="N2093"/>
    </row>
    <row r="2094" spans="14:14" x14ac:dyDescent="0.2">
      <c r="N2094"/>
    </row>
    <row r="2095" spans="14:14" x14ac:dyDescent="0.2">
      <c r="N2095"/>
    </row>
    <row r="2096" spans="14:14" x14ac:dyDescent="0.2">
      <c r="N2096"/>
    </row>
    <row r="2097" spans="14:14" x14ac:dyDescent="0.2">
      <c r="N2097"/>
    </row>
    <row r="2098" spans="14:14" x14ac:dyDescent="0.2">
      <c r="N2098"/>
    </row>
    <row r="2099" spans="14:14" x14ac:dyDescent="0.2">
      <c r="N2099"/>
    </row>
    <row r="2100" spans="14:14" x14ac:dyDescent="0.2">
      <c r="N2100"/>
    </row>
    <row r="2101" spans="14:14" x14ac:dyDescent="0.2">
      <c r="N2101"/>
    </row>
    <row r="2102" spans="14:14" x14ac:dyDescent="0.2">
      <c r="N2102"/>
    </row>
    <row r="2103" spans="14:14" x14ac:dyDescent="0.2">
      <c r="N2103"/>
    </row>
    <row r="2104" spans="14:14" x14ac:dyDescent="0.2">
      <c r="N2104"/>
    </row>
    <row r="2105" spans="14:14" x14ac:dyDescent="0.2">
      <c r="N2105"/>
    </row>
    <row r="2106" spans="14:14" x14ac:dyDescent="0.2">
      <c r="N2106"/>
    </row>
    <row r="2107" spans="14:14" x14ac:dyDescent="0.2">
      <c r="N2107"/>
    </row>
    <row r="2108" spans="14:14" x14ac:dyDescent="0.2">
      <c r="N2108"/>
    </row>
    <row r="2109" spans="14:14" x14ac:dyDescent="0.2">
      <c r="N2109"/>
    </row>
    <row r="2110" spans="14:14" x14ac:dyDescent="0.2">
      <c r="N2110"/>
    </row>
    <row r="2111" spans="14:14" x14ac:dyDescent="0.2">
      <c r="N2111"/>
    </row>
    <row r="2112" spans="14:14" x14ac:dyDescent="0.2">
      <c r="N2112"/>
    </row>
    <row r="2113" spans="14:14" x14ac:dyDescent="0.2">
      <c r="N2113"/>
    </row>
    <row r="2114" spans="14:14" x14ac:dyDescent="0.2">
      <c r="N2114"/>
    </row>
    <row r="2115" spans="14:14" x14ac:dyDescent="0.2">
      <c r="N2115"/>
    </row>
    <row r="2116" spans="14:14" x14ac:dyDescent="0.2">
      <c r="N2116"/>
    </row>
    <row r="2117" spans="14:14" x14ac:dyDescent="0.2">
      <c r="N2117"/>
    </row>
    <row r="2118" spans="14:14" x14ac:dyDescent="0.2">
      <c r="N2118"/>
    </row>
    <row r="2119" spans="14:14" x14ac:dyDescent="0.2">
      <c r="N2119"/>
    </row>
    <row r="2120" spans="14:14" x14ac:dyDescent="0.2">
      <c r="N2120"/>
    </row>
    <row r="2121" spans="14:14" x14ac:dyDescent="0.2">
      <c r="N2121"/>
    </row>
    <row r="2122" spans="14:14" x14ac:dyDescent="0.2">
      <c r="N2122"/>
    </row>
    <row r="2123" spans="14:14" x14ac:dyDescent="0.2">
      <c r="N2123"/>
    </row>
    <row r="2124" spans="14:14" x14ac:dyDescent="0.2">
      <c r="N2124"/>
    </row>
    <row r="2125" spans="14:14" x14ac:dyDescent="0.2">
      <c r="N2125"/>
    </row>
    <row r="2126" spans="14:14" x14ac:dyDescent="0.2">
      <c r="N2126"/>
    </row>
    <row r="2127" spans="14:14" x14ac:dyDescent="0.2">
      <c r="N2127"/>
    </row>
    <row r="2128" spans="14:14" x14ac:dyDescent="0.2">
      <c r="N2128"/>
    </row>
    <row r="2129" spans="14:14" x14ac:dyDescent="0.2">
      <c r="N2129"/>
    </row>
    <row r="2130" spans="14:14" x14ac:dyDescent="0.2">
      <c r="N2130"/>
    </row>
    <row r="2131" spans="14:14" x14ac:dyDescent="0.2">
      <c r="N2131"/>
    </row>
    <row r="2132" spans="14:14" x14ac:dyDescent="0.2">
      <c r="N2132"/>
    </row>
    <row r="2133" spans="14:14" x14ac:dyDescent="0.2">
      <c r="N2133"/>
    </row>
    <row r="2134" spans="14:14" x14ac:dyDescent="0.2">
      <c r="N2134"/>
    </row>
    <row r="2135" spans="14:14" x14ac:dyDescent="0.2">
      <c r="N2135"/>
    </row>
    <row r="2136" spans="14:14" x14ac:dyDescent="0.2">
      <c r="N2136"/>
    </row>
    <row r="2137" spans="14:14" x14ac:dyDescent="0.2">
      <c r="N2137"/>
    </row>
    <row r="2138" spans="14:14" x14ac:dyDescent="0.2">
      <c r="N2138"/>
    </row>
    <row r="2139" spans="14:14" x14ac:dyDescent="0.2">
      <c r="N2139"/>
    </row>
    <row r="2140" spans="14:14" x14ac:dyDescent="0.2">
      <c r="N2140"/>
    </row>
    <row r="2141" spans="14:14" x14ac:dyDescent="0.2">
      <c r="N2141"/>
    </row>
    <row r="2142" spans="14:14" x14ac:dyDescent="0.2">
      <c r="N2142"/>
    </row>
    <row r="2143" spans="14:14" x14ac:dyDescent="0.2">
      <c r="N2143"/>
    </row>
    <row r="2144" spans="14:14" x14ac:dyDescent="0.2">
      <c r="N2144"/>
    </row>
    <row r="2145" spans="14:14" x14ac:dyDescent="0.2">
      <c r="N2145"/>
    </row>
    <row r="2146" spans="14:14" x14ac:dyDescent="0.2">
      <c r="N2146"/>
    </row>
    <row r="2147" spans="14:14" x14ac:dyDescent="0.2">
      <c r="N2147"/>
    </row>
    <row r="2148" spans="14:14" x14ac:dyDescent="0.2">
      <c r="N2148"/>
    </row>
    <row r="2149" spans="14:14" x14ac:dyDescent="0.2">
      <c r="N2149"/>
    </row>
    <row r="2150" spans="14:14" x14ac:dyDescent="0.2">
      <c r="N2150"/>
    </row>
    <row r="2151" spans="14:14" x14ac:dyDescent="0.2">
      <c r="N2151"/>
    </row>
    <row r="2152" spans="14:14" x14ac:dyDescent="0.2">
      <c r="N2152"/>
    </row>
    <row r="2153" spans="14:14" x14ac:dyDescent="0.2">
      <c r="N2153"/>
    </row>
    <row r="2154" spans="14:14" x14ac:dyDescent="0.2">
      <c r="N2154"/>
    </row>
    <row r="2155" spans="14:14" x14ac:dyDescent="0.2">
      <c r="N2155"/>
    </row>
    <row r="2156" spans="14:14" x14ac:dyDescent="0.2">
      <c r="N2156"/>
    </row>
    <row r="2157" spans="14:14" x14ac:dyDescent="0.2">
      <c r="N2157"/>
    </row>
    <row r="2158" spans="14:14" x14ac:dyDescent="0.2">
      <c r="N2158"/>
    </row>
    <row r="2159" spans="14:14" x14ac:dyDescent="0.2">
      <c r="N2159"/>
    </row>
    <row r="2160" spans="14:14" x14ac:dyDescent="0.2">
      <c r="N2160"/>
    </row>
    <row r="2161" spans="14:14" x14ac:dyDescent="0.2">
      <c r="N2161"/>
    </row>
    <row r="2162" spans="14:14" x14ac:dyDescent="0.2">
      <c r="N2162"/>
    </row>
    <row r="2163" spans="14:14" x14ac:dyDescent="0.2">
      <c r="N2163"/>
    </row>
    <row r="2164" spans="14:14" x14ac:dyDescent="0.2">
      <c r="N2164"/>
    </row>
    <row r="2165" spans="14:14" x14ac:dyDescent="0.2">
      <c r="N2165"/>
    </row>
    <row r="2166" spans="14:14" x14ac:dyDescent="0.2">
      <c r="N2166"/>
    </row>
    <row r="2167" spans="14:14" x14ac:dyDescent="0.2">
      <c r="N2167"/>
    </row>
    <row r="2168" spans="14:14" x14ac:dyDescent="0.2">
      <c r="N2168"/>
    </row>
    <row r="2169" spans="14:14" x14ac:dyDescent="0.2">
      <c r="N2169"/>
    </row>
    <row r="2170" spans="14:14" x14ac:dyDescent="0.2">
      <c r="N2170"/>
    </row>
    <row r="2171" spans="14:14" x14ac:dyDescent="0.2">
      <c r="N2171"/>
    </row>
    <row r="2172" spans="14:14" x14ac:dyDescent="0.2">
      <c r="N2172"/>
    </row>
    <row r="2173" spans="14:14" x14ac:dyDescent="0.2">
      <c r="N2173"/>
    </row>
    <row r="2174" spans="14:14" x14ac:dyDescent="0.2">
      <c r="N2174"/>
    </row>
    <row r="2175" spans="14:14" x14ac:dyDescent="0.2">
      <c r="N2175"/>
    </row>
    <row r="2176" spans="14:14" x14ac:dyDescent="0.2">
      <c r="N2176"/>
    </row>
    <row r="2177" spans="14:14" x14ac:dyDescent="0.2">
      <c r="N2177"/>
    </row>
    <row r="2178" spans="14:14" x14ac:dyDescent="0.2">
      <c r="N2178"/>
    </row>
    <row r="2179" spans="14:14" x14ac:dyDescent="0.2">
      <c r="N2179"/>
    </row>
    <row r="2180" spans="14:14" x14ac:dyDescent="0.2">
      <c r="N2180"/>
    </row>
    <row r="2181" spans="14:14" x14ac:dyDescent="0.2">
      <c r="N2181"/>
    </row>
    <row r="2182" spans="14:14" x14ac:dyDescent="0.2">
      <c r="N2182"/>
    </row>
    <row r="2183" spans="14:14" x14ac:dyDescent="0.2">
      <c r="N2183"/>
    </row>
    <row r="2184" spans="14:14" x14ac:dyDescent="0.2">
      <c r="N2184"/>
    </row>
    <row r="2185" spans="14:14" x14ac:dyDescent="0.2">
      <c r="N2185"/>
    </row>
    <row r="2186" spans="14:14" x14ac:dyDescent="0.2">
      <c r="N2186"/>
    </row>
    <row r="2187" spans="14:14" x14ac:dyDescent="0.2">
      <c r="N2187"/>
    </row>
    <row r="2188" spans="14:14" x14ac:dyDescent="0.2">
      <c r="N2188"/>
    </row>
    <row r="2189" spans="14:14" x14ac:dyDescent="0.2">
      <c r="N2189"/>
    </row>
    <row r="2190" spans="14:14" x14ac:dyDescent="0.2">
      <c r="N2190"/>
    </row>
    <row r="2191" spans="14:14" x14ac:dyDescent="0.2">
      <c r="N2191"/>
    </row>
    <row r="2192" spans="14:14" x14ac:dyDescent="0.2">
      <c r="N2192"/>
    </row>
    <row r="2193" spans="14:14" x14ac:dyDescent="0.2">
      <c r="N2193"/>
    </row>
    <row r="2194" spans="14:14" x14ac:dyDescent="0.2">
      <c r="N2194"/>
    </row>
    <row r="2195" spans="14:14" x14ac:dyDescent="0.2">
      <c r="N2195"/>
    </row>
    <row r="2196" spans="14:14" x14ac:dyDescent="0.2">
      <c r="N2196"/>
    </row>
    <row r="2197" spans="14:14" x14ac:dyDescent="0.2">
      <c r="N2197"/>
    </row>
    <row r="2198" spans="14:14" x14ac:dyDescent="0.2">
      <c r="N2198"/>
    </row>
    <row r="2199" spans="14:14" x14ac:dyDescent="0.2">
      <c r="N2199"/>
    </row>
    <row r="2200" spans="14:14" x14ac:dyDescent="0.2">
      <c r="N2200"/>
    </row>
    <row r="2201" spans="14:14" x14ac:dyDescent="0.2">
      <c r="N2201"/>
    </row>
    <row r="2202" spans="14:14" x14ac:dyDescent="0.2">
      <c r="N2202"/>
    </row>
    <row r="2203" spans="14:14" x14ac:dyDescent="0.2">
      <c r="N2203"/>
    </row>
    <row r="2204" spans="14:14" x14ac:dyDescent="0.2">
      <c r="N2204"/>
    </row>
    <row r="2205" spans="14:14" x14ac:dyDescent="0.2">
      <c r="N2205"/>
    </row>
    <row r="2206" spans="14:14" x14ac:dyDescent="0.2">
      <c r="N2206"/>
    </row>
    <row r="2207" spans="14:14" x14ac:dyDescent="0.2">
      <c r="N2207"/>
    </row>
    <row r="2208" spans="14:14" x14ac:dyDescent="0.2">
      <c r="N2208"/>
    </row>
    <row r="2209" spans="14:14" x14ac:dyDescent="0.2">
      <c r="N2209"/>
    </row>
    <row r="2210" spans="14:14" x14ac:dyDescent="0.2">
      <c r="N2210"/>
    </row>
    <row r="2211" spans="14:14" x14ac:dyDescent="0.2">
      <c r="N2211"/>
    </row>
    <row r="2212" spans="14:14" x14ac:dyDescent="0.2">
      <c r="N2212"/>
    </row>
    <row r="2213" spans="14:14" x14ac:dyDescent="0.2">
      <c r="N2213"/>
    </row>
    <row r="2214" spans="14:14" x14ac:dyDescent="0.2">
      <c r="N2214"/>
    </row>
    <row r="2215" spans="14:14" x14ac:dyDescent="0.2">
      <c r="N2215"/>
    </row>
    <row r="2216" spans="14:14" x14ac:dyDescent="0.2">
      <c r="N2216"/>
    </row>
    <row r="2217" spans="14:14" x14ac:dyDescent="0.2">
      <c r="N2217"/>
    </row>
    <row r="2218" spans="14:14" x14ac:dyDescent="0.2">
      <c r="N2218"/>
    </row>
    <row r="2219" spans="14:14" x14ac:dyDescent="0.2">
      <c r="N2219"/>
    </row>
    <row r="2220" spans="14:14" x14ac:dyDescent="0.2">
      <c r="N2220"/>
    </row>
    <row r="2221" spans="14:14" x14ac:dyDescent="0.2">
      <c r="N2221"/>
    </row>
    <row r="2222" spans="14:14" x14ac:dyDescent="0.2">
      <c r="N2222"/>
    </row>
    <row r="2223" spans="14:14" x14ac:dyDescent="0.2">
      <c r="N2223"/>
    </row>
    <row r="2224" spans="14:14" x14ac:dyDescent="0.2">
      <c r="N2224"/>
    </row>
    <row r="2225" spans="14:14" x14ac:dyDescent="0.2">
      <c r="N2225"/>
    </row>
    <row r="2226" spans="14:14" x14ac:dyDescent="0.2">
      <c r="N2226"/>
    </row>
    <row r="2227" spans="14:14" x14ac:dyDescent="0.2">
      <c r="N2227"/>
    </row>
    <row r="2228" spans="14:14" x14ac:dyDescent="0.2">
      <c r="N2228"/>
    </row>
    <row r="2229" spans="14:14" x14ac:dyDescent="0.2">
      <c r="N2229"/>
    </row>
    <row r="2230" spans="14:14" x14ac:dyDescent="0.2">
      <c r="N2230"/>
    </row>
    <row r="2231" spans="14:14" x14ac:dyDescent="0.2">
      <c r="N2231"/>
    </row>
    <row r="2232" spans="14:14" x14ac:dyDescent="0.2">
      <c r="N2232"/>
    </row>
    <row r="2233" spans="14:14" x14ac:dyDescent="0.2">
      <c r="N2233"/>
    </row>
    <row r="2234" spans="14:14" x14ac:dyDescent="0.2">
      <c r="N2234"/>
    </row>
    <row r="2235" spans="14:14" x14ac:dyDescent="0.2">
      <c r="N2235"/>
    </row>
    <row r="2236" spans="14:14" x14ac:dyDescent="0.2">
      <c r="N2236"/>
    </row>
    <row r="2237" spans="14:14" x14ac:dyDescent="0.2">
      <c r="N2237"/>
    </row>
    <row r="2238" spans="14:14" x14ac:dyDescent="0.2">
      <c r="N2238"/>
    </row>
    <row r="2239" spans="14:14" x14ac:dyDescent="0.2">
      <c r="N2239"/>
    </row>
    <row r="2240" spans="14:14" x14ac:dyDescent="0.2">
      <c r="N2240"/>
    </row>
    <row r="2241" spans="14:14" x14ac:dyDescent="0.2">
      <c r="N2241"/>
    </row>
    <row r="2242" spans="14:14" x14ac:dyDescent="0.2">
      <c r="N2242"/>
    </row>
    <row r="2243" spans="14:14" x14ac:dyDescent="0.2">
      <c r="N2243"/>
    </row>
    <row r="2244" spans="14:14" x14ac:dyDescent="0.2">
      <c r="N2244"/>
    </row>
    <row r="2245" spans="14:14" x14ac:dyDescent="0.2">
      <c r="N2245"/>
    </row>
    <row r="2246" spans="14:14" x14ac:dyDescent="0.2">
      <c r="N2246"/>
    </row>
    <row r="2247" spans="14:14" x14ac:dyDescent="0.2">
      <c r="N2247"/>
    </row>
    <row r="2248" spans="14:14" x14ac:dyDescent="0.2">
      <c r="N2248"/>
    </row>
    <row r="2249" spans="14:14" x14ac:dyDescent="0.2">
      <c r="N2249"/>
    </row>
    <row r="2250" spans="14:14" x14ac:dyDescent="0.2">
      <c r="N2250"/>
    </row>
    <row r="2251" spans="14:14" x14ac:dyDescent="0.2">
      <c r="N2251"/>
    </row>
    <row r="2252" spans="14:14" x14ac:dyDescent="0.2">
      <c r="N2252"/>
    </row>
    <row r="2253" spans="14:14" x14ac:dyDescent="0.2">
      <c r="N2253"/>
    </row>
    <row r="2254" spans="14:14" x14ac:dyDescent="0.2">
      <c r="N2254"/>
    </row>
    <row r="2255" spans="14:14" x14ac:dyDescent="0.2">
      <c r="N2255"/>
    </row>
    <row r="2256" spans="14:14" x14ac:dyDescent="0.2">
      <c r="N2256"/>
    </row>
    <row r="2257" spans="14:14" x14ac:dyDescent="0.2">
      <c r="N2257"/>
    </row>
    <row r="2258" spans="14:14" x14ac:dyDescent="0.2">
      <c r="N2258"/>
    </row>
    <row r="2259" spans="14:14" x14ac:dyDescent="0.2">
      <c r="N2259"/>
    </row>
    <row r="2260" spans="14:14" x14ac:dyDescent="0.2">
      <c r="N2260"/>
    </row>
    <row r="2261" spans="14:14" x14ac:dyDescent="0.2">
      <c r="N2261"/>
    </row>
    <row r="2262" spans="14:14" x14ac:dyDescent="0.2">
      <c r="N2262"/>
    </row>
    <row r="2263" spans="14:14" x14ac:dyDescent="0.2">
      <c r="N2263"/>
    </row>
    <row r="2264" spans="14:14" x14ac:dyDescent="0.2">
      <c r="N2264"/>
    </row>
    <row r="2265" spans="14:14" x14ac:dyDescent="0.2">
      <c r="N2265"/>
    </row>
    <row r="2266" spans="14:14" x14ac:dyDescent="0.2">
      <c r="N2266"/>
    </row>
    <row r="2267" spans="14:14" x14ac:dyDescent="0.2">
      <c r="N2267"/>
    </row>
    <row r="2268" spans="14:14" x14ac:dyDescent="0.2">
      <c r="N2268"/>
    </row>
    <row r="2269" spans="14:14" x14ac:dyDescent="0.2">
      <c r="N2269"/>
    </row>
    <row r="2270" spans="14:14" x14ac:dyDescent="0.2">
      <c r="N2270"/>
    </row>
    <row r="2271" spans="14:14" x14ac:dyDescent="0.2">
      <c r="N2271"/>
    </row>
    <row r="2272" spans="14:14" x14ac:dyDescent="0.2">
      <c r="N2272"/>
    </row>
    <row r="2273" spans="14:14" x14ac:dyDescent="0.2">
      <c r="N2273"/>
    </row>
    <row r="2274" spans="14:14" x14ac:dyDescent="0.2">
      <c r="N2274"/>
    </row>
    <row r="2275" spans="14:14" x14ac:dyDescent="0.2">
      <c r="N2275"/>
    </row>
    <row r="2276" spans="14:14" x14ac:dyDescent="0.2">
      <c r="N2276"/>
    </row>
    <row r="2277" spans="14:14" x14ac:dyDescent="0.2">
      <c r="N2277"/>
    </row>
    <row r="2278" spans="14:14" x14ac:dyDescent="0.2">
      <c r="N2278"/>
    </row>
    <row r="2279" spans="14:14" x14ac:dyDescent="0.2">
      <c r="N2279"/>
    </row>
    <row r="2280" spans="14:14" x14ac:dyDescent="0.2">
      <c r="N2280"/>
    </row>
    <row r="2281" spans="14:14" x14ac:dyDescent="0.2">
      <c r="N2281"/>
    </row>
    <row r="2282" spans="14:14" x14ac:dyDescent="0.2">
      <c r="N2282"/>
    </row>
    <row r="2283" spans="14:14" x14ac:dyDescent="0.2">
      <c r="N2283"/>
    </row>
    <row r="2284" spans="14:14" x14ac:dyDescent="0.2">
      <c r="N2284"/>
    </row>
    <row r="2285" spans="14:14" x14ac:dyDescent="0.2">
      <c r="N2285"/>
    </row>
    <row r="2286" spans="14:14" x14ac:dyDescent="0.2">
      <c r="N2286"/>
    </row>
    <row r="2287" spans="14:14" x14ac:dyDescent="0.2">
      <c r="N2287"/>
    </row>
    <row r="2288" spans="14:14" x14ac:dyDescent="0.2">
      <c r="N2288"/>
    </row>
    <row r="2289" spans="14:14" x14ac:dyDescent="0.2">
      <c r="N2289"/>
    </row>
    <row r="2290" spans="14:14" x14ac:dyDescent="0.2">
      <c r="N2290"/>
    </row>
    <row r="2291" spans="14:14" x14ac:dyDescent="0.2">
      <c r="N2291"/>
    </row>
    <row r="2292" spans="14:14" x14ac:dyDescent="0.2">
      <c r="N2292"/>
    </row>
    <row r="2293" spans="14:14" x14ac:dyDescent="0.2">
      <c r="N2293"/>
    </row>
    <row r="2294" spans="14:14" x14ac:dyDescent="0.2">
      <c r="N2294"/>
    </row>
    <row r="2295" spans="14:14" x14ac:dyDescent="0.2">
      <c r="N2295"/>
    </row>
    <row r="2296" spans="14:14" x14ac:dyDescent="0.2">
      <c r="N2296"/>
    </row>
    <row r="2297" spans="14:14" x14ac:dyDescent="0.2">
      <c r="N2297"/>
    </row>
    <row r="2298" spans="14:14" x14ac:dyDescent="0.2">
      <c r="N2298"/>
    </row>
    <row r="2299" spans="14:14" x14ac:dyDescent="0.2">
      <c r="N2299"/>
    </row>
    <row r="2300" spans="14:14" x14ac:dyDescent="0.2">
      <c r="N2300"/>
    </row>
    <row r="2301" spans="14:14" x14ac:dyDescent="0.2">
      <c r="N2301"/>
    </row>
    <row r="2302" spans="14:14" x14ac:dyDescent="0.2">
      <c r="N2302"/>
    </row>
    <row r="2303" spans="14:14" x14ac:dyDescent="0.2">
      <c r="N2303"/>
    </row>
    <row r="2304" spans="14:14" x14ac:dyDescent="0.2">
      <c r="N2304"/>
    </row>
    <row r="2305" spans="14:14" x14ac:dyDescent="0.2">
      <c r="N2305"/>
    </row>
    <row r="2306" spans="14:14" x14ac:dyDescent="0.2">
      <c r="N2306"/>
    </row>
    <row r="2307" spans="14:14" x14ac:dyDescent="0.2">
      <c r="N2307"/>
    </row>
    <row r="2308" spans="14:14" x14ac:dyDescent="0.2">
      <c r="N2308"/>
    </row>
    <row r="2309" spans="14:14" x14ac:dyDescent="0.2">
      <c r="N2309"/>
    </row>
    <row r="2310" spans="14:14" x14ac:dyDescent="0.2">
      <c r="N2310"/>
    </row>
    <row r="2311" spans="14:14" x14ac:dyDescent="0.2">
      <c r="N2311"/>
    </row>
    <row r="2312" spans="14:14" x14ac:dyDescent="0.2">
      <c r="N2312"/>
    </row>
    <row r="2313" spans="14:14" x14ac:dyDescent="0.2">
      <c r="N2313"/>
    </row>
    <row r="2314" spans="14:14" x14ac:dyDescent="0.2">
      <c r="N2314"/>
    </row>
    <row r="2315" spans="14:14" x14ac:dyDescent="0.2">
      <c r="N2315"/>
    </row>
    <row r="2316" spans="14:14" x14ac:dyDescent="0.2">
      <c r="N2316"/>
    </row>
    <row r="2317" spans="14:14" x14ac:dyDescent="0.2">
      <c r="N2317"/>
    </row>
    <row r="2318" spans="14:14" x14ac:dyDescent="0.2">
      <c r="N2318"/>
    </row>
    <row r="2319" spans="14:14" x14ac:dyDescent="0.2">
      <c r="N2319"/>
    </row>
    <row r="2320" spans="14:14" x14ac:dyDescent="0.2">
      <c r="N2320"/>
    </row>
    <row r="2321" spans="14:14" x14ac:dyDescent="0.2">
      <c r="N2321"/>
    </row>
    <row r="2322" spans="14:14" x14ac:dyDescent="0.2">
      <c r="N2322"/>
    </row>
    <row r="2323" spans="14:14" x14ac:dyDescent="0.2">
      <c r="N2323"/>
    </row>
    <row r="2324" spans="14:14" x14ac:dyDescent="0.2">
      <c r="N2324"/>
    </row>
    <row r="2325" spans="14:14" x14ac:dyDescent="0.2">
      <c r="N2325"/>
    </row>
    <row r="2326" spans="14:14" x14ac:dyDescent="0.2">
      <c r="N2326"/>
    </row>
    <row r="2327" spans="14:14" x14ac:dyDescent="0.2">
      <c r="N2327"/>
    </row>
    <row r="2328" spans="14:14" x14ac:dyDescent="0.2">
      <c r="N2328"/>
    </row>
    <row r="2329" spans="14:14" x14ac:dyDescent="0.2">
      <c r="N2329"/>
    </row>
    <row r="2330" spans="14:14" x14ac:dyDescent="0.2">
      <c r="N2330"/>
    </row>
    <row r="2331" spans="14:14" x14ac:dyDescent="0.2">
      <c r="N2331"/>
    </row>
    <row r="2332" spans="14:14" x14ac:dyDescent="0.2">
      <c r="N2332"/>
    </row>
    <row r="2333" spans="14:14" x14ac:dyDescent="0.2">
      <c r="N2333"/>
    </row>
    <row r="2334" spans="14:14" x14ac:dyDescent="0.2">
      <c r="N2334"/>
    </row>
    <row r="2335" spans="14:14" x14ac:dyDescent="0.2">
      <c r="N2335"/>
    </row>
    <row r="2336" spans="14:14" x14ac:dyDescent="0.2">
      <c r="N2336"/>
    </row>
    <row r="2337" spans="14:14" x14ac:dyDescent="0.2">
      <c r="N2337"/>
    </row>
    <row r="2338" spans="14:14" x14ac:dyDescent="0.2">
      <c r="N2338"/>
    </row>
    <row r="2339" spans="14:14" x14ac:dyDescent="0.2">
      <c r="N2339"/>
    </row>
    <row r="2340" spans="14:14" x14ac:dyDescent="0.2">
      <c r="N2340"/>
    </row>
    <row r="2341" spans="14:14" x14ac:dyDescent="0.2">
      <c r="N2341"/>
    </row>
    <row r="2342" spans="14:14" x14ac:dyDescent="0.2">
      <c r="N2342"/>
    </row>
    <row r="2343" spans="14:14" x14ac:dyDescent="0.2">
      <c r="N2343"/>
    </row>
    <row r="2344" spans="14:14" x14ac:dyDescent="0.2">
      <c r="N2344"/>
    </row>
    <row r="2345" spans="14:14" x14ac:dyDescent="0.2">
      <c r="N2345"/>
    </row>
    <row r="2346" spans="14:14" x14ac:dyDescent="0.2">
      <c r="N2346"/>
    </row>
    <row r="2347" spans="14:14" x14ac:dyDescent="0.2">
      <c r="N2347"/>
    </row>
    <row r="2348" spans="14:14" x14ac:dyDescent="0.2">
      <c r="N2348"/>
    </row>
    <row r="2349" spans="14:14" x14ac:dyDescent="0.2">
      <c r="N2349"/>
    </row>
    <row r="2350" spans="14:14" x14ac:dyDescent="0.2">
      <c r="N2350"/>
    </row>
    <row r="2351" spans="14:14" x14ac:dyDescent="0.2">
      <c r="N2351"/>
    </row>
    <row r="2352" spans="14:14" x14ac:dyDescent="0.2">
      <c r="N2352"/>
    </row>
    <row r="2353" spans="14:14" x14ac:dyDescent="0.2">
      <c r="N2353"/>
    </row>
    <row r="2354" spans="14:14" x14ac:dyDescent="0.2">
      <c r="N2354"/>
    </row>
    <row r="2355" spans="14:14" x14ac:dyDescent="0.2">
      <c r="N2355"/>
    </row>
    <row r="2356" spans="14:14" x14ac:dyDescent="0.2">
      <c r="N2356"/>
    </row>
    <row r="2357" spans="14:14" x14ac:dyDescent="0.2">
      <c r="N2357"/>
    </row>
    <row r="2358" spans="14:14" x14ac:dyDescent="0.2">
      <c r="N2358"/>
    </row>
    <row r="2359" spans="14:14" x14ac:dyDescent="0.2">
      <c r="N2359"/>
    </row>
    <row r="2360" spans="14:14" x14ac:dyDescent="0.2">
      <c r="N2360"/>
    </row>
    <row r="2361" spans="14:14" x14ac:dyDescent="0.2">
      <c r="N2361"/>
    </row>
    <row r="2362" spans="14:14" x14ac:dyDescent="0.2">
      <c r="N2362"/>
    </row>
    <row r="2363" spans="14:14" x14ac:dyDescent="0.2">
      <c r="N2363"/>
    </row>
    <row r="2364" spans="14:14" x14ac:dyDescent="0.2">
      <c r="N2364"/>
    </row>
    <row r="2365" spans="14:14" x14ac:dyDescent="0.2">
      <c r="N2365"/>
    </row>
    <row r="2366" spans="14:14" x14ac:dyDescent="0.2">
      <c r="N2366"/>
    </row>
    <row r="2367" spans="14:14" x14ac:dyDescent="0.2">
      <c r="N2367"/>
    </row>
    <row r="2368" spans="14:14" x14ac:dyDescent="0.2">
      <c r="N2368"/>
    </row>
    <row r="2369" spans="14:14" x14ac:dyDescent="0.2">
      <c r="N2369"/>
    </row>
    <row r="2370" spans="14:14" x14ac:dyDescent="0.2">
      <c r="N2370"/>
    </row>
    <row r="2371" spans="14:14" x14ac:dyDescent="0.2">
      <c r="N2371"/>
    </row>
    <row r="2372" spans="14:14" x14ac:dyDescent="0.2">
      <c r="N2372"/>
    </row>
    <row r="2373" spans="14:14" x14ac:dyDescent="0.2">
      <c r="N2373"/>
    </row>
    <row r="2374" spans="14:14" x14ac:dyDescent="0.2">
      <c r="N2374"/>
    </row>
    <row r="2375" spans="14:14" x14ac:dyDescent="0.2">
      <c r="N2375"/>
    </row>
    <row r="2376" spans="14:14" x14ac:dyDescent="0.2">
      <c r="N2376"/>
    </row>
    <row r="2377" spans="14:14" x14ac:dyDescent="0.2">
      <c r="N2377"/>
    </row>
    <row r="2378" spans="14:14" x14ac:dyDescent="0.2">
      <c r="N2378"/>
    </row>
    <row r="2379" spans="14:14" x14ac:dyDescent="0.2">
      <c r="N2379"/>
    </row>
    <row r="2380" spans="14:14" x14ac:dyDescent="0.2">
      <c r="N2380"/>
    </row>
    <row r="2381" spans="14:14" x14ac:dyDescent="0.2">
      <c r="N2381"/>
    </row>
    <row r="2382" spans="14:14" x14ac:dyDescent="0.2">
      <c r="N2382"/>
    </row>
    <row r="2383" spans="14:14" x14ac:dyDescent="0.2">
      <c r="N2383"/>
    </row>
    <row r="2384" spans="14:14" x14ac:dyDescent="0.2">
      <c r="N2384"/>
    </row>
    <row r="2385" spans="14:14" x14ac:dyDescent="0.2">
      <c r="N2385"/>
    </row>
    <row r="2386" spans="14:14" x14ac:dyDescent="0.2">
      <c r="N2386"/>
    </row>
    <row r="2387" spans="14:14" x14ac:dyDescent="0.2">
      <c r="N2387"/>
    </row>
    <row r="2388" spans="14:14" x14ac:dyDescent="0.2">
      <c r="N2388"/>
    </row>
    <row r="2389" spans="14:14" x14ac:dyDescent="0.2">
      <c r="N2389"/>
    </row>
    <row r="2390" spans="14:14" x14ac:dyDescent="0.2">
      <c r="N2390"/>
    </row>
    <row r="2391" spans="14:14" x14ac:dyDescent="0.2">
      <c r="N2391"/>
    </row>
    <row r="2392" spans="14:14" x14ac:dyDescent="0.2">
      <c r="N2392"/>
    </row>
    <row r="2393" spans="14:14" x14ac:dyDescent="0.2">
      <c r="N2393"/>
    </row>
    <row r="2394" spans="14:14" x14ac:dyDescent="0.2">
      <c r="N2394"/>
    </row>
    <row r="2395" spans="14:14" x14ac:dyDescent="0.2">
      <c r="N2395"/>
    </row>
    <row r="2396" spans="14:14" x14ac:dyDescent="0.2">
      <c r="N2396"/>
    </row>
    <row r="2397" spans="14:14" x14ac:dyDescent="0.2">
      <c r="N2397"/>
    </row>
    <row r="2398" spans="14:14" x14ac:dyDescent="0.2">
      <c r="N2398"/>
    </row>
    <row r="2399" spans="14:14" x14ac:dyDescent="0.2">
      <c r="N2399"/>
    </row>
    <row r="2400" spans="14:14" x14ac:dyDescent="0.2">
      <c r="N2400"/>
    </row>
    <row r="2401" spans="14:14" x14ac:dyDescent="0.2">
      <c r="N2401"/>
    </row>
    <row r="2402" spans="14:14" x14ac:dyDescent="0.2">
      <c r="N2402"/>
    </row>
    <row r="2403" spans="14:14" x14ac:dyDescent="0.2">
      <c r="N2403"/>
    </row>
    <row r="2404" spans="14:14" x14ac:dyDescent="0.2">
      <c r="N2404"/>
    </row>
    <row r="2405" spans="14:14" x14ac:dyDescent="0.2">
      <c r="N2405"/>
    </row>
    <row r="2406" spans="14:14" x14ac:dyDescent="0.2">
      <c r="N2406"/>
    </row>
    <row r="2407" spans="14:14" x14ac:dyDescent="0.2">
      <c r="N2407"/>
    </row>
    <row r="2408" spans="14:14" x14ac:dyDescent="0.2">
      <c r="N2408"/>
    </row>
    <row r="2409" spans="14:14" x14ac:dyDescent="0.2">
      <c r="N2409"/>
    </row>
    <row r="2410" spans="14:14" x14ac:dyDescent="0.2">
      <c r="N2410"/>
    </row>
    <row r="2411" spans="14:14" x14ac:dyDescent="0.2">
      <c r="N2411"/>
    </row>
    <row r="2412" spans="14:14" x14ac:dyDescent="0.2">
      <c r="N2412"/>
    </row>
    <row r="2413" spans="14:14" x14ac:dyDescent="0.2">
      <c r="N2413"/>
    </row>
    <row r="2414" spans="14:14" x14ac:dyDescent="0.2">
      <c r="N2414"/>
    </row>
    <row r="2415" spans="14:14" x14ac:dyDescent="0.2">
      <c r="N2415"/>
    </row>
    <row r="2416" spans="14:14" x14ac:dyDescent="0.2">
      <c r="N2416"/>
    </row>
    <row r="2417" spans="14:14" x14ac:dyDescent="0.2">
      <c r="N2417"/>
    </row>
    <row r="2418" spans="14:14" x14ac:dyDescent="0.2">
      <c r="N2418"/>
    </row>
    <row r="2419" spans="14:14" x14ac:dyDescent="0.2">
      <c r="N2419"/>
    </row>
    <row r="2420" spans="14:14" x14ac:dyDescent="0.2">
      <c r="N2420"/>
    </row>
    <row r="2421" spans="14:14" x14ac:dyDescent="0.2">
      <c r="N2421"/>
    </row>
    <row r="2422" spans="14:14" x14ac:dyDescent="0.2">
      <c r="N2422"/>
    </row>
    <row r="2423" spans="14:14" x14ac:dyDescent="0.2">
      <c r="N2423"/>
    </row>
    <row r="2424" spans="14:14" x14ac:dyDescent="0.2">
      <c r="N2424"/>
    </row>
    <row r="2425" spans="14:14" x14ac:dyDescent="0.2">
      <c r="N2425"/>
    </row>
    <row r="2426" spans="14:14" x14ac:dyDescent="0.2">
      <c r="N2426"/>
    </row>
    <row r="2427" spans="14:14" x14ac:dyDescent="0.2">
      <c r="N2427"/>
    </row>
    <row r="2428" spans="14:14" x14ac:dyDescent="0.2">
      <c r="N2428"/>
    </row>
    <row r="2429" spans="14:14" x14ac:dyDescent="0.2">
      <c r="N2429"/>
    </row>
    <row r="2430" spans="14:14" x14ac:dyDescent="0.2">
      <c r="N2430"/>
    </row>
    <row r="2431" spans="14:14" x14ac:dyDescent="0.2">
      <c r="N2431"/>
    </row>
    <row r="2432" spans="14:14" x14ac:dyDescent="0.2">
      <c r="N2432"/>
    </row>
    <row r="2433" spans="14:14" x14ac:dyDescent="0.2">
      <c r="N2433"/>
    </row>
    <row r="2434" spans="14:14" x14ac:dyDescent="0.2">
      <c r="N2434"/>
    </row>
    <row r="2435" spans="14:14" x14ac:dyDescent="0.2">
      <c r="N2435"/>
    </row>
    <row r="2436" spans="14:14" x14ac:dyDescent="0.2">
      <c r="N2436"/>
    </row>
    <row r="2437" spans="14:14" x14ac:dyDescent="0.2">
      <c r="N2437"/>
    </row>
    <row r="2438" spans="14:14" x14ac:dyDescent="0.2">
      <c r="N2438"/>
    </row>
    <row r="2439" spans="14:14" x14ac:dyDescent="0.2">
      <c r="N2439"/>
    </row>
    <row r="2440" spans="14:14" x14ac:dyDescent="0.2">
      <c r="N2440"/>
    </row>
    <row r="2441" spans="14:14" x14ac:dyDescent="0.2">
      <c r="N2441"/>
    </row>
    <row r="2442" spans="14:14" x14ac:dyDescent="0.2">
      <c r="N2442"/>
    </row>
    <row r="2443" spans="14:14" x14ac:dyDescent="0.2">
      <c r="N2443"/>
    </row>
    <row r="2444" spans="14:14" x14ac:dyDescent="0.2">
      <c r="N2444"/>
    </row>
    <row r="2445" spans="14:14" x14ac:dyDescent="0.2">
      <c r="N2445"/>
    </row>
    <row r="2446" spans="14:14" x14ac:dyDescent="0.2">
      <c r="N2446"/>
    </row>
    <row r="2447" spans="14:14" x14ac:dyDescent="0.2">
      <c r="N2447"/>
    </row>
    <row r="2448" spans="14:14" x14ac:dyDescent="0.2">
      <c r="N2448"/>
    </row>
    <row r="2449" spans="14:14" x14ac:dyDescent="0.2">
      <c r="N2449"/>
    </row>
    <row r="2450" spans="14:14" x14ac:dyDescent="0.2">
      <c r="N2450"/>
    </row>
    <row r="2451" spans="14:14" x14ac:dyDescent="0.2">
      <c r="N2451"/>
    </row>
    <row r="2452" spans="14:14" x14ac:dyDescent="0.2">
      <c r="N2452"/>
    </row>
    <row r="2453" spans="14:14" x14ac:dyDescent="0.2">
      <c r="N2453"/>
    </row>
    <row r="2454" spans="14:14" x14ac:dyDescent="0.2">
      <c r="N2454"/>
    </row>
    <row r="2455" spans="14:14" x14ac:dyDescent="0.2">
      <c r="N2455"/>
    </row>
    <row r="2456" spans="14:14" x14ac:dyDescent="0.2">
      <c r="N2456"/>
    </row>
    <row r="2457" spans="14:14" x14ac:dyDescent="0.2">
      <c r="N2457"/>
    </row>
    <row r="2458" spans="14:14" x14ac:dyDescent="0.2">
      <c r="N2458"/>
    </row>
    <row r="2459" spans="14:14" x14ac:dyDescent="0.2">
      <c r="N2459"/>
    </row>
    <row r="2460" spans="14:14" x14ac:dyDescent="0.2">
      <c r="N2460"/>
    </row>
    <row r="2461" spans="14:14" x14ac:dyDescent="0.2">
      <c r="N2461"/>
    </row>
    <row r="2462" spans="14:14" x14ac:dyDescent="0.2">
      <c r="N2462"/>
    </row>
    <row r="2463" spans="14:14" x14ac:dyDescent="0.2">
      <c r="N2463"/>
    </row>
    <row r="2464" spans="14:14" x14ac:dyDescent="0.2">
      <c r="N2464"/>
    </row>
    <row r="2465" spans="14:14" x14ac:dyDescent="0.2">
      <c r="N2465"/>
    </row>
    <row r="2466" spans="14:14" x14ac:dyDescent="0.2">
      <c r="N2466"/>
    </row>
    <row r="2467" spans="14:14" x14ac:dyDescent="0.2">
      <c r="N2467"/>
    </row>
    <row r="2468" spans="14:14" x14ac:dyDescent="0.2">
      <c r="N2468"/>
    </row>
    <row r="2469" spans="14:14" x14ac:dyDescent="0.2">
      <c r="N2469"/>
    </row>
    <row r="2470" spans="14:14" x14ac:dyDescent="0.2">
      <c r="N2470"/>
    </row>
    <row r="2471" spans="14:14" x14ac:dyDescent="0.2">
      <c r="N2471"/>
    </row>
    <row r="2472" spans="14:14" x14ac:dyDescent="0.2">
      <c r="N2472"/>
    </row>
    <row r="2473" spans="14:14" x14ac:dyDescent="0.2">
      <c r="N2473"/>
    </row>
    <row r="2474" spans="14:14" x14ac:dyDescent="0.2">
      <c r="N2474"/>
    </row>
    <row r="2475" spans="14:14" x14ac:dyDescent="0.2">
      <c r="N2475"/>
    </row>
    <row r="2476" spans="14:14" x14ac:dyDescent="0.2">
      <c r="N2476"/>
    </row>
    <row r="2477" spans="14:14" x14ac:dyDescent="0.2">
      <c r="N2477"/>
    </row>
    <row r="2478" spans="14:14" x14ac:dyDescent="0.2">
      <c r="N2478"/>
    </row>
    <row r="2479" spans="14:14" x14ac:dyDescent="0.2">
      <c r="N2479"/>
    </row>
    <row r="2480" spans="14:14" x14ac:dyDescent="0.2">
      <c r="N2480"/>
    </row>
    <row r="2481" spans="14:14" x14ac:dyDescent="0.2">
      <c r="N2481"/>
    </row>
    <row r="2482" spans="14:14" x14ac:dyDescent="0.2">
      <c r="N2482"/>
    </row>
    <row r="2483" spans="14:14" x14ac:dyDescent="0.2">
      <c r="N2483"/>
    </row>
    <row r="2484" spans="14:14" x14ac:dyDescent="0.2">
      <c r="N2484"/>
    </row>
    <row r="2485" spans="14:14" x14ac:dyDescent="0.2">
      <c r="N2485"/>
    </row>
    <row r="2486" spans="14:14" x14ac:dyDescent="0.2">
      <c r="N2486"/>
    </row>
    <row r="2487" spans="14:14" x14ac:dyDescent="0.2">
      <c r="N2487"/>
    </row>
    <row r="2488" spans="14:14" x14ac:dyDescent="0.2">
      <c r="N2488"/>
    </row>
    <row r="2489" spans="14:14" x14ac:dyDescent="0.2">
      <c r="N2489"/>
    </row>
    <row r="2490" spans="14:14" x14ac:dyDescent="0.2">
      <c r="N2490"/>
    </row>
    <row r="2491" spans="14:14" x14ac:dyDescent="0.2">
      <c r="N2491"/>
    </row>
    <row r="2492" spans="14:14" x14ac:dyDescent="0.2">
      <c r="N2492"/>
    </row>
    <row r="2493" spans="14:14" x14ac:dyDescent="0.2">
      <c r="N2493"/>
    </row>
    <row r="2494" spans="14:14" x14ac:dyDescent="0.2">
      <c r="N2494"/>
    </row>
    <row r="2495" spans="14:14" x14ac:dyDescent="0.2">
      <c r="N2495"/>
    </row>
    <row r="2496" spans="14:14" x14ac:dyDescent="0.2">
      <c r="N2496"/>
    </row>
    <row r="2497" spans="14:14" x14ac:dyDescent="0.2">
      <c r="N2497"/>
    </row>
    <row r="2498" spans="14:14" x14ac:dyDescent="0.2">
      <c r="N2498"/>
    </row>
    <row r="2499" spans="14:14" x14ac:dyDescent="0.2">
      <c r="N2499"/>
    </row>
    <row r="2500" spans="14:14" x14ac:dyDescent="0.2">
      <c r="N2500"/>
    </row>
    <row r="2501" spans="14:14" x14ac:dyDescent="0.2">
      <c r="N2501"/>
    </row>
    <row r="2502" spans="14:14" x14ac:dyDescent="0.2">
      <c r="N2502"/>
    </row>
    <row r="2503" spans="14:14" x14ac:dyDescent="0.2">
      <c r="N2503"/>
    </row>
    <row r="2504" spans="14:14" x14ac:dyDescent="0.2">
      <c r="N2504"/>
    </row>
    <row r="2505" spans="14:14" x14ac:dyDescent="0.2">
      <c r="N2505"/>
    </row>
    <row r="2506" spans="14:14" x14ac:dyDescent="0.2">
      <c r="N2506"/>
    </row>
    <row r="2507" spans="14:14" x14ac:dyDescent="0.2">
      <c r="N2507"/>
    </row>
    <row r="2508" spans="14:14" x14ac:dyDescent="0.2">
      <c r="N2508"/>
    </row>
    <row r="2509" spans="14:14" x14ac:dyDescent="0.2">
      <c r="N2509"/>
    </row>
    <row r="2510" spans="14:14" x14ac:dyDescent="0.2">
      <c r="N2510"/>
    </row>
    <row r="2511" spans="14:14" x14ac:dyDescent="0.2">
      <c r="N2511"/>
    </row>
    <row r="2512" spans="14:14" x14ac:dyDescent="0.2">
      <c r="N2512"/>
    </row>
    <row r="2513" spans="14:14" x14ac:dyDescent="0.2">
      <c r="N2513"/>
    </row>
    <row r="2514" spans="14:14" x14ac:dyDescent="0.2">
      <c r="N2514"/>
    </row>
    <row r="2515" spans="14:14" x14ac:dyDescent="0.2">
      <c r="N2515"/>
    </row>
    <row r="2516" spans="14:14" x14ac:dyDescent="0.2">
      <c r="N2516"/>
    </row>
    <row r="2517" spans="14:14" x14ac:dyDescent="0.2">
      <c r="N2517"/>
    </row>
    <row r="2518" spans="14:14" x14ac:dyDescent="0.2">
      <c r="N2518"/>
    </row>
    <row r="2519" spans="14:14" x14ac:dyDescent="0.2">
      <c r="N2519"/>
    </row>
    <row r="2520" spans="14:14" x14ac:dyDescent="0.2">
      <c r="N2520"/>
    </row>
    <row r="2521" spans="14:14" x14ac:dyDescent="0.2">
      <c r="N2521"/>
    </row>
    <row r="2522" spans="14:14" x14ac:dyDescent="0.2">
      <c r="N2522"/>
    </row>
    <row r="2523" spans="14:14" x14ac:dyDescent="0.2">
      <c r="N2523"/>
    </row>
    <row r="2524" spans="14:14" x14ac:dyDescent="0.2">
      <c r="N2524"/>
    </row>
    <row r="2525" spans="14:14" x14ac:dyDescent="0.2">
      <c r="N2525"/>
    </row>
    <row r="2526" spans="14:14" x14ac:dyDescent="0.2">
      <c r="N2526"/>
    </row>
    <row r="2527" spans="14:14" x14ac:dyDescent="0.2">
      <c r="N2527"/>
    </row>
    <row r="2528" spans="14:14" x14ac:dyDescent="0.2">
      <c r="N2528"/>
    </row>
    <row r="2529" spans="14:14" x14ac:dyDescent="0.2">
      <c r="N2529"/>
    </row>
    <row r="2530" spans="14:14" x14ac:dyDescent="0.2">
      <c r="N2530"/>
    </row>
    <row r="2531" spans="14:14" x14ac:dyDescent="0.2">
      <c r="N2531"/>
    </row>
    <row r="2532" spans="14:14" x14ac:dyDescent="0.2">
      <c r="N2532"/>
    </row>
    <row r="2533" spans="14:14" x14ac:dyDescent="0.2">
      <c r="N2533"/>
    </row>
    <row r="2534" spans="14:14" x14ac:dyDescent="0.2">
      <c r="N2534"/>
    </row>
    <row r="2535" spans="14:14" x14ac:dyDescent="0.2">
      <c r="N2535"/>
    </row>
    <row r="2536" spans="14:14" x14ac:dyDescent="0.2">
      <c r="N2536"/>
    </row>
    <row r="2537" spans="14:14" x14ac:dyDescent="0.2">
      <c r="N2537"/>
    </row>
    <row r="2538" spans="14:14" x14ac:dyDescent="0.2">
      <c r="N2538"/>
    </row>
    <row r="2539" spans="14:14" x14ac:dyDescent="0.2">
      <c r="N2539"/>
    </row>
    <row r="2540" spans="14:14" x14ac:dyDescent="0.2">
      <c r="N2540"/>
    </row>
    <row r="2541" spans="14:14" x14ac:dyDescent="0.2">
      <c r="N2541"/>
    </row>
    <row r="2542" spans="14:14" x14ac:dyDescent="0.2">
      <c r="N2542"/>
    </row>
    <row r="2543" spans="14:14" x14ac:dyDescent="0.2">
      <c r="N2543"/>
    </row>
    <row r="2544" spans="14:14" x14ac:dyDescent="0.2">
      <c r="N2544"/>
    </row>
    <row r="2545" spans="14:14" x14ac:dyDescent="0.2">
      <c r="N2545"/>
    </row>
    <row r="2546" spans="14:14" x14ac:dyDescent="0.2">
      <c r="N2546"/>
    </row>
    <row r="2547" spans="14:14" x14ac:dyDescent="0.2">
      <c r="N2547"/>
    </row>
    <row r="2548" spans="14:14" x14ac:dyDescent="0.2">
      <c r="N2548"/>
    </row>
    <row r="2549" spans="14:14" x14ac:dyDescent="0.2">
      <c r="N2549"/>
    </row>
    <row r="2550" spans="14:14" x14ac:dyDescent="0.2">
      <c r="N2550"/>
    </row>
    <row r="2551" spans="14:14" x14ac:dyDescent="0.2">
      <c r="N2551"/>
    </row>
    <row r="2552" spans="14:14" x14ac:dyDescent="0.2">
      <c r="N2552"/>
    </row>
    <row r="2553" spans="14:14" x14ac:dyDescent="0.2">
      <c r="N2553"/>
    </row>
    <row r="2554" spans="14:14" x14ac:dyDescent="0.2">
      <c r="N2554"/>
    </row>
    <row r="2555" spans="14:14" x14ac:dyDescent="0.2">
      <c r="N2555"/>
    </row>
    <row r="2556" spans="14:14" x14ac:dyDescent="0.2">
      <c r="N2556"/>
    </row>
    <row r="2557" spans="14:14" x14ac:dyDescent="0.2">
      <c r="N2557"/>
    </row>
    <row r="2558" spans="14:14" x14ac:dyDescent="0.2">
      <c r="N2558"/>
    </row>
    <row r="2559" spans="14:14" x14ac:dyDescent="0.2">
      <c r="N2559"/>
    </row>
    <row r="2560" spans="14:14" x14ac:dyDescent="0.2">
      <c r="N2560"/>
    </row>
    <row r="2561" spans="14:14" x14ac:dyDescent="0.2">
      <c r="N2561"/>
    </row>
    <row r="2562" spans="14:14" x14ac:dyDescent="0.2">
      <c r="N2562"/>
    </row>
    <row r="2563" spans="14:14" x14ac:dyDescent="0.2">
      <c r="N2563"/>
    </row>
    <row r="2564" spans="14:14" x14ac:dyDescent="0.2">
      <c r="N2564"/>
    </row>
    <row r="2565" spans="14:14" x14ac:dyDescent="0.2">
      <c r="N2565"/>
    </row>
    <row r="2566" spans="14:14" x14ac:dyDescent="0.2">
      <c r="N2566"/>
    </row>
    <row r="2567" spans="14:14" x14ac:dyDescent="0.2">
      <c r="N2567"/>
    </row>
    <row r="2568" spans="14:14" x14ac:dyDescent="0.2">
      <c r="N2568"/>
    </row>
    <row r="2569" spans="14:14" x14ac:dyDescent="0.2">
      <c r="N2569"/>
    </row>
    <row r="2570" spans="14:14" x14ac:dyDescent="0.2">
      <c r="N2570"/>
    </row>
    <row r="2571" spans="14:14" x14ac:dyDescent="0.2">
      <c r="N2571"/>
    </row>
    <row r="2572" spans="14:14" x14ac:dyDescent="0.2">
      <c r="N2572"/>
    </row>
    <row r="2573" spans="14:14" x14ac:dyDescent="0.2">
      <c r="N2573"/>
    </row>
    <row r="2574" spans="14:14" x14ac:dyDescent="0.2">
      <c r="N2574"/>
    </row>
    <row r="2575" spans="14:14" x14ac:dyDescent="0.2">
      <c r="N2575"/>
    </row>
    <row r="2576" spans="14:14" x14ac:dyDescent="0.2">
      <c r="N2576"/>
    </row>
    <row r="2577" spans="14:14" x14ac:dyDescent="0.2">
      <c r="N2577"/>
    </row>
    <row r="2578" spans="14:14" x14ac:dyDescent="0.2">
      <c r="N2578"/>
    </row>
    <row r="2579" spans="14:14" x14ac:dyDescent="0.2">
      <c r="N2579"/>
    </row>
    <row r="2580" spans="14:14" x14ac:dyDescent="0.2">
      <c r="N2580"/>
    </row>
    <row r="2581" spans="14:14" x14ac:dyDescent="0.2">
      <c r="N2581"/>
    </row>
    <row r="2582" spans="14:14" x14ac:dyDescent="0.2">
      <c r="N2582"/>
    </row>
    <row r="2583" spans="14:14" x14ac:dyDescent="0.2">
      <c r="N2583"/>
    </row>
    <row r="2584" spans="14:14" x14ac:dyDescent="0.2">
      <c r="N2584"/>
    </row>
    <row r="2585" spans="14:14" x14ac:dyDescent="0.2">
      <c r="N2585"/>
    </row>
    <row r="2586" spans="14:14" x14ac:dyDescent="0.2">
      <c r="N2586"/>
    </row>
    <row r="2587" spans="14:14" x14ac:dyDescent="0.2">
      <c r="N2587"/>
    </row>
    <row r="2588" spans="14:14" x14ac:dyDescent="0.2">
      <c r="N2588"/>
    </row>
    <row r="2589" spans="14:14" x14ac:dyDescent="0.2">
      <c r="N2589"/>
    </row>
    <row r="2590" spans="14:14" x14ac:dyDescent="0.2">
      <c r="N2590"/>
    </row>
    <row r="2591" spans="14:14" x14ac:dyDescent="0.2">
      <c r="N2591"/>
    </row>
    <row r="2592" spans="14:14" x14ac:dyDescent="0.2">
      <c r="N2592"/>
    </row>
    <row r="2593" spans="14:14" x14ac:dyDescent="0.2">
      <c r="N2593"/>
    </row>
    <row r="2594" spans="14:14" x14ac:dyDescent="0.2">
      <c r="N2594"/>
    </row>
    <row r="2595" spans="14:14" x14ac:dyDescent="0.2">
      <c r="N2595"/>
    </row>
    <row r="2596" spans="14:14" x14ac:dyDescent="0.2">
      <c r="N2596"/>
    </row>
    <row r="2597" spans="14:14" x14ac:dyDescent="0.2">
      <c r="N2597"/>
    </row>
    <row r="2598" spans="14:14" x14ac:dyDescent="0.2">
      <c r="N2598"/>
    </row>
    <row r="2599" spans="14:14" x14ac:dyDescent="0.2">
      <c r="N2599"/>
    </row>
    <row r="2600" spans="14:14" x14ac:dyDescent="0.2">
      <c r="N2600"/>
    </row>
    <row r="2601" spans="14:14" x14ac:dyDescent="0.2">
      <c r="N2601"/>
    </row>
    <row r="2602" spans="14:14" x14ac:dyDescent="0.2">
      <c r="N2602"/>
    </row>
    <row r="2603" spans="14:14" x14ac:dyDescent="0.2">
      <c r="N2603"/>
    </row>
    <row r="2604" spans="14:14" x14ac:dyDescent="0.2">
      <c r="N2604"/>
    </row>
    <row r="2605" spans="14:14" x14ac:dyDescent="0.2">
      <c r="N2605"/>
    </row>
    <row r="2606" spans="14:14" x14ac:dyDescent="0.2">
      <c r="N2606"/>
    </row>
    <row r="2607" spans="14:14" x14ac:dyDescent="0.2">
      <c r="N2607"/>
    </row>
    <row r="2608" spans="14:14" x14ac:dyDescent="0.2">
      <c r="N2608"/>
    </row>
    <row r="2609" spans="14:14" x14ac:dyDescent="0.2">
      <c r="N2609"/>
    </row>
    <row r="2610" spans="14:14" x14ac:dyDescent="0.2">
      <c r="N2610"/>
    </row>
    <row r="2611" spans="14:14" x14ac:dyDescent="0.2">
      <c r="N2611"/>
    </row>
    <row r="2612" spans="14:14" x14ac:dyDescent="0.2">
      <c r="N2612"/>
    </row>
    <row r="2613" spans="14:14" x14ac:dyDescent="0.2">
      <c r="N2613"/>
    </row>
    <row r="2614" spans="14:14" x14ac:dyDescent="0.2">
      <c r="N2614"/>
    </row>
    <row r="2615" spans="14:14" x14ac:dyDescent="0.2">
      <c r="N2615"/>
    </row>
    <row r="2616" spans="14:14" x14ac:dyDescent="0.2">
      <c r="N2616"/>
    </row>
    <row r="2617" spans="14:14" x14ac:dyDescent="0.2">
      <c r="N2617"/>
    </row>
    <row r="2618" spans="14:14" x14ac:dyDescent="0.2">
      <c r="N2618"/>
    </row>
    <row r="2619" spans="14:14" x14ac:dyDescent="0.2">
      <c r="N2619"/>
    </row>
    <row r="2620" spans="14:14" x14ac:dyDescent="0.2">
      <c r="N2620"/>
    </row>
    <row r="2621" spans="14:14" x14ac:dyDescent="0.2">
      <c r="N2621"/>
    </row>
    <row r="2622" spans="14:14" x14ac:dyDescent="0.2">
      <c r="N2622"/>
    </row>
    <row r="2623" spans="14:14" x14ac:dyDescent="0.2">
      <c r="N2623"/>
    </row>
    <row r="2624" spans="14:14" x14ac:dyDescent="0.2">
      <c r="N2624"/>
    </row>
    <row r="2625" spans="14:14" x14ac:dyDescent="0.2">
      <c r="N2625"/>
    </row>
    <row r="2626" spans="14:14" x14ac:dyDescent="0.2">
      <c r="N2626"/>
    </row>
    <row r="2627" spans="14:14" x14ac:dyDescent="0.2">
      <c r="N2627"/>
    </row>
    <row r="2628" spans="14:14" x14ac:dyDescent="0.2">
      <c r="N2628"/>
    </row>
    <row r="2629" spans="14:14" x14ac:dyDescent="0.2">
      <c r="N2629"/>
    </row>
    <row r="2630" spans="14:14" x14ac:dyDescent="0.2">
      <c r="N2630"/>
    </row>
    <row r="2631" spans="14:14" x14ac:dyDescent="0.2">
      <c r="N2631"/>
    </row>
    <row r="2632" spans="14:14" x14ac:dyDescent="0.2">
      <c r="N2632"/>
    </row>
    <row r="2633" spans="14:14" x14ac:dyDescent="0.2">
      <c r="N2633"/>
    </row>
    <row r="2634" spans="14:14" x14ac:dyDescent="0.2">
      <c r="N2634"/>
    </row>
    <row r="2635" spans="14:14" x14ac:dyDescent="0.2">
      <c r="N2635"/>
    </row>
    <row r="2636" spans="14:14" x14ac:dyDescent="0.2">
      <c r="N2636"/>
    </row>
    <row r="2637" spans="14:14" x14ac:dyDescent="0.2">
      <c r="N2637"/>
    </row>
    <row r="2638" spans="14:14" x14ac:dyDescent="0.2">
      <c r="N2638"/>
    </row>
    <row r="2639" spans="14:14" x14ac:dyDescent="0.2">
      <c r="N2639"/>
    </row>
    <row r="2640" spans="14:14" x14ac:dyDescent="0.2">
      <c r="N2640"/>
    </row>
    <row r="2641" spans="14:14" x14ac:dyDescent="0.2">
      <c r="N2641"/>
    </row>
    <row r="2642" spans="14:14" x14ac:dyDescent="0.2">
      <c r="N2642"/>
    </row>
    <row r="2643" spans="14:14" x14ac:dyDescent="0.2">
      <c r="N2643"/>
    </row>
    <row r="2644" spans="14:14" x14ac:dyDescent="0.2">
      <c r="N2644"/>
    </row>
    <row r="2645" spans="14:14" x14ac:dyDescent="0.2">
      <c r="N2645"/>
    </row>
    <row r="2646" spans="14:14" x14ac:dyDescent="0.2">
      <c r="N2646"/>
    </row>
    <row r="2647" spans="14:14" x14ac:dyDescent="0.2">
      <c r="N2647"/>
    </row>
    <row r="2648" spans="14:14" x14ac:dyDescent="0.2">
      <c r="N2648"/>
    </row>
    <row r="2649" spans="14:14" x14ac:dyDescent="0.2">
      <c r="N2649"/>
    </row>
    <row r="2650" spans="14:14" x14ac:dyDescent="0.2">
      <c r="N2650"/>
    </row>
    <row r="2651" spans="14:14" x14ac:dyDescent="0.2">
      <c r="N2651"/>
    </row>
    <row r="2652" spans="14:14" x14ac:dyDescent="0.2">
      <c r="N2652"/>
    </row>
    <row r="2653" spans="14:14" x14ac:dyDescent="0.2">
      <c r="N2653"/>
    </row>
    <row r="2654" spans="14:14" x14ac:dyDescent="0.2">
      <c r="N2654"/>
    </row>
    <row r="2655" spans="14:14" x14ac:dyDescent="0.2">
      <c r="N2655"/>
    </row>
    <row r="2656" spans="14:14" x14ac:dyDescent="0.2">
      <c r="N2656"/>
    </row>
    <row r="2657" spans="14:14" x14ac:dyDescent="0.2">
      <c r="N2657"/>
    </row>
    <row r="2658" spans="14:14" x14ac:dyDescent="0.2">
      <c r="N2658"/>
    </row>
    <row r="2659" spans="14:14" x14ac:dyDescent="0.2">
      <c r="N2659"/>
    </row>
    <row r="2660" spans="14:14" x14ac:dyDescent="0.2">
      <c r="N2660"/>
    </row>
    <row r="2661" spans="14:14" x14ac:dyDescent="0.2">
      <c r="N2661"/>
    </row>
    <row r="2662" spans="14:14" x14ac:dyDescent="0.2">
      <c r="N2662"/>
    </row>
    <row r="2663" spans="14:14" x14ac:dyDescent="0.2">
      <c r="N2663"/>
    </row>
    <row r="2664" spans="14:14" x14ac:dyDescent="0.2">
      <c r="N2664"/>
    </row>
    <row r="2665" spans="14:14" x14ac:dyDescent="0.2">
      <c r="N2665"/>
    </row>
    <row r="2666" spans="14:14" x14ac:dyDescent="0.2">
      <c r="N2666"/>
    </row>
    <row r="2667" spans="14:14" x14ac:dyDescent="0.2">
      <c r="N2667"/>
    </row>
    <row r="2668" spans="14:14" x14ac:dyDescent="0.2">
      <c r="N2668"/>
    </row>
    <row r="2669" spans="14:14" x14ac:dyDescent="0.2">
      <c r="N2669"/>
    </row>
    <row r="2670" spans="14:14" x14ac:dyDescent="0.2">
      <c r="N2670"/>
    </row>
    <row r="2671" spans="14:14" x14ac:dyDescent="0.2">
      <c r="N2671"/>
    </row>
    <row r="2672" spans="14:14" x14ac:dyDescent="0.2">
      <c r="N2672"/>
    </row>
    <row r="2673" spans="14:14" x14ac:dyDescent="0.2">
      <c r="N2673"/>
    </row>
    <row r="2674" spans="14:14" x14ac:dyDescent="0.2">
      <c r="N2674"/>
    </row>
    <row r="2675" spans="14:14" x14ac:dyDescent="0.2">
      <c r="N2675"/>
    </row>
    <row r="2676" spans="14:14" x14ac:dyDescent="0.2">
      <c r="N2676"/>
    </row>
    <row r="2677" spans="14:14" x14ac:dyDescent="0.2">
      <c r="N2677"/>
    </row>
    <row r="2678" spans="14:14" x14ac:dyDescent="0.2">
      <c r="N2678"/>
    </row>
    <row r="2679" spans="14:14" x14ac:dyDescent="0.2">
      <c r="N2679"/>
    </row>
    <row r="2680" spans="14:14" x14ac:dyDescent="0.2">
      <c r="N2680"/>
    </row>
    <row r="2681" spans="14:14" x14ac:dyDescent="0.2">
      <c r="N2681"/>
    </row>
    <row r="2682" spans="14:14" x14ac:dyDescent="0.2">
      <c r="N2682"/>
    </row>
    <row r="2683" spans="14:14" x14ac:dyDescent="0.2">
      <c r="N2683"/>
    </row>
    <row r="2684" spans="14:14" x14ac:dyDescent="0.2">
      <c r="N2684"/>
    </row>
    <row r="2685" spans="14:14" x14ac:dyDescent="0.2">
      <c r="N2685"/>
    </row>
    <row r="2686" spans="14:14" x14ac:dyDescent="0.2">
      <c r="N2686"/>
    </row>
    <row r="2687" spans="14:14" x14ac:dyDescent="0.2">
      <c r="N2687"/>
    </row>
    <row r="2688" spans="14:14" x14ac:dyDescent="0.2">
      <c r="N2688"/>
    </row>
    <row r="2689" spans="14:14" x14ac:dyDescent="0.2">
      <c r="N2689"/>
    </row>
    <row r="2690" spans="14:14" x14ac:dyDescent="0.2">
      <c r="N2690"/>
    </row>
    <row r="2691" spans="14:14" x14ac:dyDescent="0.2">
      <c r="N2691"/>
    </row>
    <row r="2692" spans="14:14" x14ac:dyDescent="0.2">
      <c r="N2692"/>
    </row>
    <row r="2693" spans="14:14" x14ac:dyDescent="0.2">
      <c r="N2693"/>
    </row>
    <row r="2694" spans="14:14" x14ac:dyDescent="0.2">
      <c r="N2694"/>
    </row>
    <row r="2695" spans="14:14" x14ac:dyDescent="0.2">
      <c r="N2695"/>
    </row>
    <row r="2696" spans="14:14" x14ac:dyDescent="0.2">
      <c r="N2696"/>
    </row>
    <row r="2697" spans="14:14" x14ac:dyDescent="0.2">
      <c r="N2697"/>
    </row>
    <row r="2698" spans="14:14" x14ac:dyDescent="0.2">
      <c r="N2698"/>
    </row>
    <row r="2699" spans="14:14" x14ac:dyDescent="0.2">
      <c r="N2699"/>
    </row>
    <row r="2700" spans="14:14" x14ac:dyDescent="0.2">
      <c r="N2700"/>
    </row>
    <row r="2701" spans="14:14" x14ac:dyDescent="0.2">
      <c r="N2701"/>
    </row>
    <row r="2702" spans="14:14" x14ac:dyDescent="0.2">
      <c r="N2702"/>
    </row>
    <row r="2703" spans="14:14" x14ac:dyDescent="0.2">
      <c r="N2703"/>
    </row>
    <row r="2704" spans="14:14" x14ac:dyDescent="0.2">
      <c r="N2704"/>
    </row>
    <row r="2705" spans="14:14" x14ac:dyDescent="0.2">
      <c r="N2705"/>
    </row>
    <row r="2706" spans="14:14" x14ac:dyDescent="0.2">
      <c r="N2706"/>
    </row>
    <row r="2707" spans="14:14" x14ac:dyDescent="0.2">
      <c r="N2707"/>
    </row>
    <row r="2708" spans="14:14" x14ac:dyDescent="0.2">
      <c r="N2708"/>
    </row>
    <row r="2709" spans="14:14" x14ac:dyDescent="0.2">
      <c r="N2709"/>
    </row>
    <row r="2710" spans="14:14" x14ac:dyDescent="0.2">
      <c r="N2710"/>
    </row>
    <row r="2711" spans="14:14" x14ac:dyDescent="0.2">
      <c r="N2711"/>
    </row>
    <row r="2712" spans="14:14" x14ac:dyDescent="0.2">
      <c r="N2712"/>
    </row>
    <row r="2713" spans="14:14" x14ac:dyDescent="0.2">
      <c r="N2713"/>
    </row>
    <row r="2714" spans="14:14" x14ac:dyDescent="0.2">
      <c r="N2714"/>
    </row>
    <row r="2715" spans="14:14" x14ac:dyDescent="0.2">
      <c r="N2715"/>
    </row>
    <row r="2716" spans="14:14" x14ac:dyDescent="0.2">
      <c r="N2716"/>
    </row>
    <row r="2717" spans="14:14" x14ac:dyDescent="0.2">
      <c r="N2717"/>
    </row>
    <row r="2718" spans="14:14" x14ac:dyDescent="0.2">
      <c r="N2718"/>
    </row>
    <row r="2719" spans="14:14" x14ac:dyDescent="0.2">
      <c r="N2719"/>
    </row>
    <row r="2720" spans="14:14" x14ac:dyDescent="0.2">
      <c r="N2720"/>
    </row>
    <row r="2721" spans="14:14" x14ac:dyDescent="0.2">
      <c r="N2721"/>
    </row>
    <row r="2722" spans="14:14" x14ac:dyDescent="0.2">
      <c r="N2722"/>
    </row>
    <row r="2723" spans="14:14" x14ac:dyDescent="0.2">
      <c r="N2723"/>
    </row>
    <row r="2724" spans="14:14" x14ac:dyDescent="0.2">
      <c r="N2724"/>
    </row>
    <row r="2725" spans="14:14" x14ac:dyDescent="0.2">
      <c r="N2725"/>
    </row>
    <row r="2726" spans="14:14" x14ac:dyDescent="0.2">
      <c r="N2726"/>
    </row>
    <row r="2727" spans="14:14" x14ac:dyDescent="0.2">
      <c r="N2727"/>
    </row>
    <row r="2728" spans="14:14" x14ac:dyDescent="0.2">
      <c r="N2728"/>
    </row>
    <row r="2729" spans="14:14" x14ac:dyDescent="0.2">
      <c r="N2729"/>
    </row>
    <row r="2730" spans="14:14" x14ac:dyDescent="0.2">
      <c r="N2730"/>
    </row>
    <row r="2731" spans="14:14" x14ac:dyDescent="0.2">
      <c r="N2731"/>
    </row>
    <row r="2732" spans="14:14" x14ac:dyDescent="0.2">
      <c r="N2732"/>
    </row>
    <row r="2733" spans="14:14" x14ac:dyDescent="0.2">
      <c r="N2733"/>
    </row>
    <row r="2734" spans="14:14" x14ac:dyDescent="0.2">
      <c r="N2734"/>
    </row>
    <row r="2735" spans="14:14" x14ac:dyDescent="0.2">
      <c r="N2735"/>
    </row>
    <row r="2736" spans="14:14" x14ac:dyDescent="0.2">
      <c r="N2736"/>
    </row>
    <row r="2737" spans="14:14" x14ac:dyDescent="0.2">
      <c r="N2737"/>
    </row>
    <row r="2738" spans="14:14" x14ac:dyDescent="0.2">
      <c r="N2738"/>
    </row>
    <row r="2739" spans="14:14" x14ac:dyDescent="0.2">
      <c r="N2739"/>
    </row>
    <row r="2740" spans="14:14" x14ac:dyDescent="0.2">
      <c r="N2740"/>
    </row>
    <row r="2741" spans="14:14" x14ac:dyDescent="0.2">
      <c r="N2741"/>
    </row>
    <row r="2742" spans="14:14" x14ac:dyDescent="0.2">
      <c r="N2742"/>
    </row>
    <row r="2743" spans="14:14" x14ac:dyDescent="0.2">
      <c r="N2743"/>
    </row>
    <row r="2744" spans="14:14" x14ac:dyDescent="0.2">
      <c r="N2744"/>
    </row>
    <row r="2745" spans="14:14" x14ac:dyDescent="0.2">
      <c r="N2745"/>
    </row>
    <row r="2746" spans="14:14" x14ac:dyDescent="0.2">
      <c r="N2746"/>
    </row>
    <row r="2747" spans="14:14" x14ac:dyDescent="0.2">
      <c r="N2747"/>
    </row>
    <row r="2748" spans="14:14" x14ac:dyDescent="0.2">
      <c r="N2748"/>
    </row>
    <row r="2749" spans="14:14" x14ac:dyDescent="0.2">
      <c r="N2749"/>
    </row>
    <row r="2750" spans="14:14" x14ac:dyDescent="0.2">
      <c r="N2750"/>
    </row>
    <row r="2751" spans="14:14" x14ac:dyDescent="0.2">
      <c r="N2751"/>
    </row>
    <row r="2752" spans="14:14" x14ac:dyDescent="0.2">
      <c r="N2752"/>
    </row>
    <row r="2753" spans="14:14" x14ac:dyDescent="0.2">
      <c r="N2753"/>
    </row>
    <row r="2754" spans="14:14" x14ac:dyDescent="0.2">
      <c r="N2754"/>
    </row>
    <row r="2755" spans="14:14" x14ac:dyDescent="0.2">
      <c r="N2755"/>
    </row>
    <row r="2756" spans="14:14" x14ac:dyDescent="0.2">
      <c r="N2756"/>
    </row>
    <row r="2757" spans="14:14" x14ac:dyDescent="0.2">
      <c r="N2757"/>
    </row>
    <row r="2758" spans="14:14" x14ac:dyDescent="0.2">
      <c r="N2758"/>
    </row>
    <row r="2759" spans="14:14" x14ac:dyDescent="0.2">
      <c r="N2759"/>
    </row>
    <row r="2760" spans="14:14" x14ac:dyDescent="0.2">
      <c r="N2760"/>
    </row>
    <row r="2761" spans="14:14" x14ac:dyDescent="0.2">
      <c r="N2761"/>
    </row>
    <row r="2762" spans="14:14" x14ac:dyDescent="0.2">
      <c r="N2762"/>
    </row>
    <row r="2763" spans="14:14" x14ac:dyDescent="0.2">
      <c r="N2763"/>
    </row>
    <row r="2764" spans="14:14" x14ac:dyDescent="0.2">
      <c r="N2764"/>
    </row>
    <row r="2765" spans="14:14" x14ac:dyDescent="0.2">
      <c r="N2765"/>
    </row>
    <row r="2766" spans="14:14" x14ac:dyDescent="0.2">
      <c r="N2766"/>
    </row>
    <row r="2767" spans="14:14" x14ac:dyDescent="0.2">
      <c r="N2767"/>
    </row>
    <row r="2768" spans="14:14" x14ac:dyDescent="0.2">
      <c r="N2768"/>
    </row>
    <row r="2769" spans="14:14" x14ac:dyDescent="0.2">
      <c r="N2769"/>
    </row>
    <row r="2770" spans="14:14" x14ac:dyDescent="0.2">
      <c r="N2770"/>
    </row>
    <row r="2771" spans="14:14" x14ac:dyDescent="0.2">
      <c r="N2771"/>
    </row>
    <row r="2772" spans="14:14" x14ac:dyDescent="0.2">
      <c r="N2772"/>
    </row>
    <row r="2773" spans="14:14" x14ac:dyDescent="0.2">
      <c r="N2773"/>
    </row>
    <row r="2774" spans="14:14" x14ac:dyDescent="0.2">
      <c r="N2774"/>
    </row>
    <row r="2775" spans="14:14" x14ac:dyDescent="0.2">
      <c r="N2775"/>
    </row>
    <row r="2776" spans="14:14" x14ac:dyDescent="0.2">
      <c r="N2776"/>
    </row>
    <row r="2777" spans="14:14" x14ac:dyDescent="0.2">
      <c r="N2777"/>
    </row>
    <row r="2778" spans="14:14" x14ac:dyDescent="0.2">
      <c r="N2778"/>
    </row>
    <row r="2779" spans="14:14" x14ac:dyDescent="0.2">
      <c r="N2779"/>
    </row>
    <row r="2780" spans="14:14" x14ac:dyDescent="0.2">
      <c r="N2780"/>
    </row>
    <row r="2781" spans="14:14" x14ac:dyDescent="0.2">
      <c r="N2781"/>
    </row>
    <row r="2782" spans="14:14" x14ac:dyDescent="0.2">
      <c r="N2782"/>
    </row>
    <row r="2783" spans="14:14" x14ac:dyDescent="0.2">
      <c r="N2783"/>
    </row>
    <row r="2784" spans="14:14" x14ac:dyDescent="0.2">
      <c r="N2784"/>
    </row>
    <row r="2785" spans="14:14" x14ac:dyDescent="0.2">
      <c r="N2785"/>
    </row>
    <row r="2786" spans="14:14" x14ac:dyDescent="0.2">
      <c r="N2786"/>
    </row>
    <row r="2787" spans="14:14" x14ac:dyDescent="0.2">
      <c r="N2787"/>
    </row>
    <row r="2788" spans="14:14" x14ac:dyDescent="0.2">
      <c r="N2788"/>
    </row>
    <row r="2789" spans="14:14" x14ac:dyDescent="0.2">
      <c r="N2789"/>
    </row>
    <row r="2790" spans="14:14" x14ac:dyDescent="0.2">
      <c r="N2790"/>
    </row>
    <row r="2791" spans="14:14" x14ac:dyDescent="0.2">
      <c r="N2791"/>
    </row>
    <row r="2792" spans="14:14" x14ac:dyDescent="0.2">
      <c r="N2792"/>
    </row>
    <row r="2793" spans="14:14" x14ac:dyDescent="0.2">
      <c r="N2793"/>
    </row>
    <row r="2794" spans="14:14" x14ac:dyDescent="0.2">
      <c r="N2794"/>
    </row>
    <row r="2795" spans="14:14" x14ac:dyDescent="0.2">
      <c r="N2795"/>
    </row>
    <row r="2796" spans="14:14" x14ac:dyDescent="0.2">
      <c r="N2796"/>
    </row>
    <row r="2797" spans="14:14" x14ac:dyDescent="0.2">
      <c r="N2797"/>
    </row>
    <row r="2798" spans="14:14" x14ac:dyDescent="0.2">
      <c r="N2798"/>
    </row>
    <row r="2799" spans="14:14" x14ac:dyDescent="0.2">
      <c r="N2799"/>
    </row>
    <row r="2800" spans="14:14" x14ac:dyDescent="0.2">
      <c r="N2800"/>
    </row>
    <row r="2801" spans="14:14" x14ac:dyDescent="0.2">
      <c r="N2801"/>
    </row>
    <row r="2802" spans="14:14" x14ac:dyDescent="0.2">
      <c r="N2802"/>
    </row>
    <row r="2803" spans="14:14" x14ac:dyDescent="0.2">
      <c r="N2803"/>
    </row>
    <row r="2804" spans="14:14" x14ac:dyDescent="0.2">
      <c r="N2804"/>
    </row>
    <row r="2805" spans="14:14" x14ac:dyDescent="0.2">
      <c r="N2805"/>
    </row>
    <row r="2806" spans="14:14" x14ac:dyDescent="0.2">
      <c r="N2806"/>
    </row>
    <row r="2807" spans="14:14" x14ac:dyDescent="0.2">
      <c r="N2807"/>
    </row>
    <row r="2808" spans="14:14" x14ac:dyDescent="0.2">
      <c r="N2808"/>
    </row>
    <row r="2809" spans="14:14" x14ac:dyDescent="0.2">
      <c r="N2809"/>
    </row>
    <row r="2810" spans="14:14" x14ac:dyDescent="0.2">
      <c r="N2810"/>
    </row>
    <row r="2811" spans="14:14" x14ac:dyDescent="0.2">
      <c r="N2811"/>
    </row>
    <row r="2812" spans="14:14" x14ac:dyDescent="0.2">
      <c r="N2812"/>
    </row>
    <row r="2813" spans="14:14" x14ac:dyDescent="0.2">
      <c r="N2813"/>
    </row>
    <row r="2814" spans="14:14" x14ac:dyDescent="0.2">
      <c r="N2814"/>
    </row>
    <row r="2815" spans="14:14" x14ac:dyDescent="0.2">
      <c r="N2815"/>
    </row>
    <row r="2816" spans="14:14" x14ac:dyDescent="0.2">
      <c r="N2816"/>
    </row>
    <row r="2817" spans="14:14" x14ac:dyDescent="0.2">
      <c r="N2817"/>
    </row>
    <row r="2818" spans="14:14" x14ac:dyDescent="0.2">
      <c r="N2818"/>
    </row>
    <row r="2819" spans="14:14" x14ac:dyDescent="0.2">
      <c r="N2819"/>
    </row>
    <row r="2820" spans="14:14" x14ac:dyDescent="0.2">
      <c r="N2820"/>
    </row>
    <row r="2821" spans="14:14" x14ac:dyDescent="0.2">
      <c r="N2821"/>
    </row>
    <row r="2822" spans="14:14" x14ac:dyDescent="0.2">
      <c r="N2822"/>
    </row>
    <row r="2823" spans="14:14" x14ac:dyDescent="0.2">
      <c r="N2823"/>
    </row>
    <row r="2824" spans="14:14" x14ac:dyDescent="0.2">
      <c r="N2824"/>
    </row>
    <row r="2825" spans="14:14" x14ac:dyDescent="0.2">
      <c r="N2825"/>
    </row>
    <row r="2826" spans="14:14" x14ac:dyDescent="0.2">
      <c r="N2826"/>
    </row>
    <row r="2827" spans="14:14" x14ac:dyDescent="0.2">
      <c r="N2827"/>
    </row>
    <row r="2828" spans="14:14" x14ac:dyDescent="0.2">
      <c r="N2828"/>
    </row>
    <row r="2829" spans="14:14" x14ac:dyDescent="0.2">
      <c r="N2829"/>
    </row>
    <row r="2830" spans="14:14" x14ac:dyDescent="0.2">
      <c r="N2830"/>
    </row>
    <row r="2831" spans="14:14" x14ac:dyDescent="0.2">
      <c r="N2831"/>
    </row>
    <row r="2832" spans="14:14" x14ac:dyDescent="0.2">
      <c r="N2832"/>
    </row>
    <row r="2833" spans="14:14" x14ac:dyDescent="0.2">
      <c r="N2833"/>
    </row>
    <row r="2834" spans="14:14" x14ac:dyDescent="0.2">
      <c r="N2834"/>
    </row>
    <row r="2835" spans="14:14" x14ac:dyDescent="0.2">
      <c r="N2835"/>
    </row>
    <row r="2836" spans="14:14" x14ac:dyDescent="0.2">
      <c r="N2836"/>
    </row>
    <row r="2837" spans="14:14" x14ac:dyDescent="0.2">
      <c r="N2837"/>
    </row>
    <row r="2838" spans="14:14" x14ac:dyDescent="0.2">
      <c r="N2838"/>
    </row>
    <row r="2839" spans="14:14" x14ac:dyDescent="0.2">
      <c r="N2839"/>
    </row>
    <row r="2840" spans="14:14" x14ac:dyDescent="0.2">
      <c r="N2840"/>
    </row>
    <row r="2841" spans="14:14" x14ac:dyDescent="0.2">
      <c r="N2841"/>
    </row>
    <row r="2842" spans="14:14" x14ac:dyDescent="0.2">
      <c r="N2842"/>
    </row>
    <row r="2843" spans="14:14" x14ac:dyDescent="0.2">
      <c r="N2843"/>
    </row>
    <row r="2844" spans="14:14" x14ac:dyDescent="0.2">
      <c r="N2844"/>
    </row>
    <row r="2845" spans="14:14" x14ac:dyDescent="0.2">
      <c r="N2845"/>
    </row>
    <row r="2846" spans="14:14" x14ac:dyDescent="0.2">
      <c r="N2846"/>
    </row>
    <row r="2847" spans="14:14" x14ac:dyDescent="0.2">
      <c r="N2847"/>
    </row>
    <row r="2848" spans="14:14" x14ac:dyDescent="0.2">
      <c r="N2848"/>
    </row>
    <row r="2849" spans="14:14" x14ac:dyDescent="0.2">
      <c r="N2849"/>
    </row>
    <row r="2850" spans="14:14" x14ac:dyDescent="0.2">
      <c r="N2850"/>
    </row>
    <row r="2851" spans="14:14" x14ac:dyDescent="0.2">
      <c r="N2851"/>
    </row>
    <row r="2852" spans="14:14" x14ac:dyDescent="0.2">
      <c r="N2852"/>
    </row>
    <row r="2853" spans="14:14" x14ac:dyDescent="0.2">
      <c r="N2853"/>
    </row>
    <row r="2854" spans="14:14" x14ac:dyDescent="0.2">
      <c r="N2854"/>
    </row>
    <row r="2855" spans="14:14" x14ac:dyDescent="0.2">
      <c r="N2855"/>
    </row>
    <row r="2856" spans="14:14" x14ac:dyDescent="0.2">
      <c r="N2856"/>
    </row>
    <row r="2857" spans="14:14" x14ac:dyDescent="0.2">
      <c r="N2857"/>
    </row>
    <row r="2858" spans="14:14" x14ac:dyDescent="0.2">
      <c r="N2858"/>
    </row>
    <row r="2859" spans="14:14" x14ac:dyDescent="0.2">
      <c r="N2859"/>
    </row>
    <row r="2860" spans="14:14" x14ac:dyDescent="0.2">
      <c r="N2860"/>
    </row>
    <row r="2861" spans="14:14" x14ac:dyDescent="0.2">
      <c r="N2861"/>
    </row>
    <row r="2862" spans="14:14" x14ac:dyDescent="0.2">
      <c r="N2862"/>
    </row>
    <row r="2863" spans="14:14" x14ac:dyDescent="0.2">
      <c r="N2863"/>
    </row>
    <row r="2864" spans="14:14" x14ac:dyDescent="0.2">
      <c r="N2864"/>
    </row>
    <row r="2865" spans="14:14" x14ac:dyDescent="0.2">
      <c r="N2865"/>
    </row>
    <row r="2866" spans="14:14" x14ac:dyDescent="0.2">
      <c r="N2866"/>
    </row>
    <row r="2867" spans="14:14" x14ac:dyDescent="0.2">
      <c r="N2867"/>
    </row>
    <row r="2868" spans="14:14" x14ac:dyDescent="0.2">
      <c r="N2868"/>
    </row>
    <row r="2869" spans="14:14" x14ac:dyDescent="0.2">
      <c r="N2869"/>
    </row>
    <row r="2870" spans="14:14" x14ac:dyDescent="0.2">
      <c r="N2870"/>
    </row>
    <row r="2871" spans="14:14" x14ac:dyDescent="0.2">
      <c r="N2871"/>
    </row>
    <row r="2872" spans="14:14" x14ac:dyDescent="0.2">
      <c r="N2872"/>
    </row>
    <row r="2873" spans="14:14" x14ac:dyDescent="0.2">
      <c r="N2873"/>
    </row>
    <row r="2874" spans="14:14" x14ac:dyDescent="0.2">
      <c r="N2874"/>
    </row>
    <row r="2875" spans="14:14" x14ac:dyDescent="0.2">
      <c r="N2875"/>
    </row>
    <row r="2876" spans="14:14" x14ac:dyDescent="0.2">
      <c r="N2876"/>
    </row>
    <row r="2877" spans="14:14" x14ac:dyDescent="0.2">
      <c r="N2877"/>
    </row>
    <row r="2878" spans="14:14" x14ac:dyDescent="0.2">
      <c r="N2878"/>
    </row>
    <row r="2879" spans="14:14" x14ac:dyDescent="0.2">
      <c r="N2879"/>
    </row>
    <row r="2880" spans="14:14" x14ac:dyDescent="0.2">
      <c r="N2880"/>
    </row>
    <row r="2881" spans="14:14" x14ac:dyDescent="0.2">
      <c r="N2881"/>
    </row>
    <row r="2882" spans="14:14" x14ac:dyDescent="0.2">
      <c r="N2882"/>
    </row>
    <row r="2883" spans="14:14" x14ac:dyDescent="0.2">
      <c r="N2883"/>
    </row>
    <row r="2884" spans="14:14" x14ac:dyDescent="0.2">
      <c r="N2884"/>
    </row>
    <row r="2885" spans="14:14" x14ac:dyDescent="0.2">
      <c r="N2885"/>
    </row>
    <row r="2886" spans="14:14" x14ac:dyDescent="0.2">
      <c r="N2886"/>
    </row>
    <row r="2887" spans="14:14" x14ac:dyDescent="0.2">
      <c r="N2887"/>
    </row>
    <row r="2888" spans="14:14" x14ac:dyDescent="0.2">
      <c r="N2888"/>
    </row>
    <row r="2889" spans="14:14" x14ac:dyDescent="0.2">
      <c r="N2889"/>
    </row>
    <row r="2890" spans="14:14" x14ac:dyDescent="0.2">
      <c r="N2890"/>
    </row>
    <row r="2891" spans="14:14" x14ac:dyDescent="0.2">
      <c r="N2891"/>
    </row>
    <row r="2892" spans="14:14" x14ac:dyDescent="0.2">
      <c r="N2892"/>
    </row>
    <row r="2893" spans="14:14" x14ac:dyDescent="0.2">
      <c r="N2893"/>
    </row>
    <row r="2894" spans="14:14" x14ac:dyDescent="0.2">
      <c r="N2894"/>
    </row>
    <row r="2895" spans="14:14" x14ac:dyDescent="0.2">
      <c r="N2895"/>
    </row>
    <row r="2896" spans="14:14" x14ac:dyDescent="0.2">
      <c r="N2896"/>
    </row>
    <row r="2897" spans="14:14" x14ac:dyDescent="0.2">
      <c r="N2897"/>
    </row>
    <row r="2898" spans="14:14" x14ac:dyDescent="0.2">
      <c r="N2898"/>
    </row>
    <row r="2899" spans="14:14" x14ac:dyDescent="0.2">
      <c r="N2899"/>
    </row>
    <row r="2900" spans="14:14" x14ac:dyDescent="0.2">
      <c r="N2900"/>
    </row>
    <row r="2901" spans="14:14" x14ac:dyDescent="0.2">
      <c r="N2901"/>
    </row>
    <row r="2902" spans="14:14" x14ac:dyDescent="0.2">
      <c r="N2902"/>
    </row>
    <row r="2903" spans="14:14" x14ac:dyDescent="0.2">
      <c r="N2903"/>
    </row>
    <row r="2904" spans="14:14" x14ac:dyDescent="0.2">
      <c r="N2904"/>
    </row>
    <row r="2905" spans="14:14" x14ac:dyDescent="0.2">
      <c r="N2905"/>
    </row>
    <row r="2906" spans="14:14" x14ac:dyDescent="0.2">
      <c r="N2906"/>
    </row>
    <row r="2907" spans="14:14" x14ac:dyDescent="0.2">
      <c r="N2907"/>
    </row>
    <row r="2908" spans="14:14" x14ac:dyDescent="0.2">
      <c r="N2908"/>
    </row>
    <row r="2909" spans="14:14" x14ac:dyDescent="0.2">
      <c r="N2909"/>
    </row>
    <row r="2910" spans="14:14" x14ac:dyDescent="0.2">
      <c r="N2910"/>
    </row>
    <row r="2911" spans="14:14" x14ac:dyDescent="0.2">
      <c r="N2911"/>
    </row>
    <row r="2912" spans="14:14" x14ac:dyDescent="0.2">
      <c r="N2912"/>
    </row>
    <row r="2913" spans="14:14" x14ac:dyDescent="0.2">
      <c r="N2913"/>
    </row>
    <row r="2914" spans="14:14" x14ac:dyDescent="0.2">
      <c r="N2914"/>
    </row>
    <row r="2915" spans="14:14" x14ac:dyDescent="0.2">
      <c r="N2915"/>
    </row>
    <row r="2916" spans="14:14" x14ac:dyDescent="0.2">
      <c r="N2916"/>
    </row>
    <row r="2917" spans="14:14" x14ac:dyDescent="0.2">
      <c r="N2917"/>
    </row>
    <row r="2918" spans="14:14" x14ac:dyDescent="0.2">
      <c r="N2918"/>
    </row>
    <row r="2919" spans="14:14" x14ac:dyDescent="0.2">
      <c r="N2919"/>
    </row>
    <row r="2920" spans="14:14" x14ac:dyDescent="0.2">
      <c r="N2920"/>
    </row>
    <row r="2921" spans="14:14" x14ac:dyDescent="0.2">
      <c r="N2921"/>
    </row>
    <row r="2922" spans="14:14" x14ac:dyDescent="0.2">
      <c r="N2922"/>
    </row>
    <row r="2923" spans="14:14" x14ac:dyDescent="0.2">
      <c r="N2923"/>
    </row>
    <row r="2924" spans="14:14" x14ac:dyDescent="0.2">
      <c r="N2924"/>
    </row>
    <row r="2925" spans="14:14" x14ac:dyDescent="0.2">
      <c r="N2925"/>
    </row>
    <row r="2926" spans="14:14" x14ac:dyDescent="0.2">
      <c r="N2926"/>
    </row>
    <row r="2927" spans="14:14" x14ac:dyDescent="0.2">
      <c r="N2927"/>
    </row>
    <row r="2928" spans="14:14" x14ac:dyDescent="0.2">
      <c r="N2928"/>
    </row>
    <row r="2929" spans="14:14" x14ac:dyDescent="0.2">
      <c r="N2929"/>
    </row>
    <row r="2930" spans="14:14" x14ac:dyDescent="0.2">
      <c r="N2930"/>
    </row>
    <row r="2931" spans="14:14" x14ac:dyDescent="0.2">
      <c r="N2931"/>
    </row>
    <row r="2932" spans="14:14" x14ac:dyDescent="0.2">
      <c r="N2932"/>
    </row>
    <row r="2933" spans="14:14" x14ac:dyDescent="0.2">
      <c r="N2933"/>
    </row>
    <row r="2934" spans="14:14" x14ac:dyDescent="0.2">
      <c r="N2934"/>
    </row>
    <row r="2935" spans="14:14" x14ac:dyDescent="0.2">
      <c r="N2935"/>
    </row>
    <row r="2936" spans="14:14" x14ac:dyDescent="0.2">
      <c r="N2936"/>
    </row>
    <row r="2937" spans="14:14" x14ac:dyDescent="0.2">
      <c r="N2937"/>
    </row>
    <row r="2938" spans="14:14" x14ac:dyDescent="0.2">
      <c r="N2938"/>
    </row>
    <row r="2939" spans="14:14" x14ac:dyDescent="0.2">
      <c r="N2939"/>
    </row>
    <row r="2940" spans="14:14" x14ac:dyDescent="0.2">
      <c r="N2940"/>
    </row>
    <row r="2941" spans="14:14" x14ac:dyDescent="0.2">
      <c r="N2941"/>
    </row>
    <row r="2942" spans="14:14" x14ac:dyDescent="0.2">
      <c r="N2942"/>
    </row>
    <row r="2943" spans="14:14" x14ac:dyDescent="0.2">
      <c r="N2943"/>
    </row>
    <row r="2944" spans="14:14" x14ac:dyDescent="0.2">
      <c r="N2944"/>
    </row>
    <row r="2945" spans="14:14" x14ac:dyDescent="0.2">
      <c r="N2945"/>
    </row>
    <row r="2946" spans="14:14" x14ac:dyDescent="0.2">
      <c r="N2946"/>
    </row>
    <row r="2947" spans="14:14" x14ac:dyDescent="0.2">
      <c r="N2947"/>
    </row>
    <row r="2948" spans="14:14" x14ac:dyDescent="0.2">
      <c r="N2948"/>
    </row>
    <row r="2949" spans="14:14" x14ac:dyDescent="0.2">
      <c r="N2949"/>
    </row>
    <row r="2950" spans="14:14" x14ac:dyDescent="0.2">
      <c r="N2950"/>
    </row>
    <row r="2951" spans="14:14" x14ac:dyDescent="0.2">
      <c r="N2951"/>
    </row>
    <row r="2952" spans="14:14" x14ac:dyDescent="0.2">
      <c r="N2952"/>
    </row>
    <row r="2953" spans="14:14" x14ac:dyDescent="0.2">
      <c r="N2953"/>
    </row>
    <row r="2954" spans="14:14" x14ac:dyDescent="0.2">
      <c r="N2954"/>
    </row>
    <row r="2955" spans="14:14" x14ac:dyDescent="0.2">
      <c r="N2955"/>
    </row>
    <row r="2956" spans="14:14" x14ac:dyDescent="0.2">
      <c r="N2956"/>
    </row>
    <row r="2957" spans="14:14" x14ac:dyDescent="0.2">
      <c r="N2957"/>
    </row>
    <row r="2958" spans="14:14" x14ac:dyDescent="0.2">
      <c r="N2958"/>
    </row>
    <row r="2959" spans="14:14" x14ac:dyDescent="0.2">
      <c r="N2959"/>
    </row>
    <row r="2960" spans="14:14" x14ac:dyDescent="0.2">
      <c r="N2960"/>
    </row>
    <row r="2961" spans="14:14" x14ac:dyDescent="0.2">
      <c r="N2961"/>
    </row>
    <row r="2962" spans="14:14" x14ac:dyDescent="0.2">
      <c r="N2962"/>
    </row>
    <row r="2963" spans="14:14" x14ac:dyDescent="0.2">
      <c r="N2963"/>
    </row>
    <row r="2964" spans="14:14" x14ac:dyDescent="0.2">
      <c r="N2964"/>
    </row>
    <row r="2965" spans="14:14" x14ac:dyDescent="0.2">
      <c r="N2965"/>
    </row>
    <row r="2966" spans="14:14" x14ac:dyDescent="0.2">
      <c r="N2966"/>
    </row>
    <row r="2967" spans="14:14" x14ac:dyDescent="0.2">
      <c r="N2967"/>
    </row>
    <row r="2968" spans="14:14" x14ac:dyDescent="0.2">
      <c r="N2968"/>
    </row>
    <row r="2969" spans="14:14" x14ac:dyDescent="0.2">
      <c r="N2969"/>
    </row>
    <row r="2970" spans="14:14" x14ac:dyDescent="0.2">
      <c r="N2970"/>
    </row>
    <row r="2971" spans="14:14" x14ac:dyDescent="0.2">
      <c r="N2971"/>
    </row>
    <row r="2972" spans="14:14" x14ac:dyDescent="0.2">
      <c r="N2972"/>
    </row>
    <row r="2973" spans="14:14" x14ac:dyDescent="0.2">
      <c r="N2973"/>
    </row>
    <row r="2974" spans="14:14" x14ac:dyDescent="0.2">
      <c r="N2974"/>
    </row>
    <row r="2975" spans="14:14" x14ac:dyDescent="0.2">
      <c r="N2975"/>
    </row>
    <row r="2976" spans="14:14" x14ac:dyDescent="0.2">
      <c r="N2976"/>
    </row>
    <row r="2977" spans="14:14" x14ac:dyDescent="0.2">
      <c r="N2977"/>
    </row>
    <row r="2978" spans="14:14" x14ac:dyDescent="0.2">
      <c r="N2978"/>
    </row>
    <row r="2979" spans="14:14" x14ac:dyDescent="0.2">
      <c r="N2979"/>
    </row>
    <row r="2980" spans="14:14" x14ac:dyDescent="0.2">
      <c r="N2980"/>
    </row>
    <row r="2981" spans="14:14" x14ac:dyDescent="0.2">
      <c r="N2981"/>
    </row>
    <row r="2982" spans="14:14" x14ac:dyDescent="0.2">
      <c r="N2982"/>
    </row>
    <row r="2983" spans="14:14" x14ac:dyDescent="0.2">
      <c r="N2983"/>
    </row>
    <row r="2984" spans="14:14" x14ac:dyDescent="0.2">
      <c r="N2984"/>
    </row>
    <row r="2985" spans="14:14" x14ac:dyDescent="0.2">
      <c r="N2985"/>
    </row>
    <row r="2986" spans="14:14" x14ac:dyDescent="0.2">
      <c r="N2986"/>
    </row>
    <row r="2987" spans="14:14" x14ac:dyDescent="0.2">
      <c r="N2987"/>
    </row>
    <row r="2988" spans="14:14" x14ac:dyDescent="0.2">
      <c r="N2988"/>
    </row>
    <row r="2989" spans="14:14" x14ac:dyDescent="0.2">
      <c r="N2989"/>
    </row>
    <row r="2990" spans="14:14" x14ac:dyDescent="0.2">
      <c r="N2990"/>
    </row>
    <row r="2991" spans="14:14" x14ac:dyDescent="0.2">
      <c r="N2991"/>
    </row>
    <row r="2992" spans="14:14" x14ac:dyDescent="0.2">
      <c r="N2992"/>
    </row>
    <row r="2993" spans="14:14" x14ac:dyDescent="0.2">
      <c r="N2993"/>
    </row>
    <row r="2994" spans="14:14" x14ac:dyDescent="0.2">
      <c r="N2994"/>
    </row>
    <row r="2995" spans="14:14" x14ac:dyDescent="0.2">
      <c r="N2995"/>
    </row>
    <row r="2996" spans="14:14" x14ac:dyDescent="0.2">
      <c r="N2996"/>
    </row>
    <row r="2997" spans="14:14" x14ac:dyDescent="0.2">
      <c r="N2997"/>
    </row>
    <row r="2998" spans="14:14" x14ac:dyDescent="0.2">
      <c r="N2998"/>
    </row>
    <row r="2999" spans="14:14" x14ac:dyDescent="0.2">
      <c r="N2999"/>
    </row>
    <row r="3000" spans="14:14" x14ac:dyDescent="0.2">
      <c r="N3000"/>
    </row>
    <row r="3001" spans="14:14" x14ac:dyDescent="0.2">
      <c r="N3001"/>
    </row>
    <row r="3002" spans="14:14" x14ac:dyDescent="0.2">
      <c r="N3002"/>
    </row>
    <row r="3003" spans="14:14" x14ac:dyDescent="0.2">
      <c r="N3003"/>
    </row>
    <row r="3004" spans="14:14" x14ac:dyDescent="0.2">
      <c r="N3004"/>
    </row>
    <row r="3005" spans="14:14" x14ac:dyDescent="0.2">
      <c r="N3005"/>
    </row>
    <row r="3006" spans="14:14" x14ac:dyDescent="0.2">
      <c r="N3006"/>
    </row>
    <row r="3007" spans="14:14" x14ac:dyDescent="0.2">
      <c r="N3007"/>
    </row>
    <row r="3008" spans="14:14" x14ac:dyDescent="0.2">
      <c r="N3008"/>
    </row>
    <row r="3009" spans="14:14" x14ac:dyDescent="0.2">
      <c r="N3009"/>
    </row>
    <row r="3010" spans="14:14" x14ac:dyDescent="0.2">
      <c r="N3010"/>
    </row>
    <row r="3011" spans="14:14" x14ac:dyDescent="0.2">
      <c r="N3011"/>
    </row>
    <row r="3012" spans="14:14" x14ac:dyDescent="0.2">
      <c r="N3012"/>
    </row>
    <row r="3013" spans="14:14" x14ac:dyDescent="0.2">
      <c r="N3013"/>
    </row>
    <row r="3014" spans="14:14" x14ac:dyDescent="0.2">
      <c r="N3014"/>
    </row>
    <row r="3015" spans="14:14" x14ac:dyDescent="0.2">
      <c r="N3015"/>
    </row>
    <row r="3016" spans="14:14" x14ac:dyDescent="0.2">
      <c r="N3016"/>
    </row>
    <row r="3017" spans="14:14" x14ac:dyDescent="0.2">
      <c r="N3017"/>
    </row>
    <row r="3018" spans="14:14" x14ac:dyDescent="0.2">
      <c r="N3018"/>
    </row>
    <row r="3019" spans="14:14" x14ac:dyDescent="0.2">
      <c r="N3019"/>
    </row>
    <row r="3020" spans="14:14" x14ac:dyDescent="0.2">
      <c r="N3020"/>
    </row>
    <row r="3021" spans="14:14" x14ac:dyDescent="0.2">
      <c r="N3021"/>
    </row>
    <row r="3022" spans="14:14" x14ac:dyDescent="0.2">
      <c r="N3022"/>
    </row>
    <row r="3023" spans="14:14" x14ac:dyDescent="0.2">
      <c r="N3023"/>
    </row>
    <row r="3024" spans="14:14" x14ac:dyDescent="0.2">
      <c r="N3024"/>
    </row>
    <row r="3025" spans="14:14" x14ac:dyDescent="0.2">
      <c r="N3025"/>
    </row>
    <row r="3026" spans="14:14" x14ac:dyDescent="0.2">
      <c r="N3026"/>
    </row>
    <row r="3027" spans="14:14" x14ac:dyDescent="0.2">
      <c r="N3027"/>
    </row>
    <row r="3028" spans="14:14" x14ac:dyDescent="0.2">
      <c r="N3028"/>
    </row>
    <row r="3029" spans="14:14" x14ac:dyDescent="0.2">
      <c r="N3029"/>
    </row>
    <row r="3030" spans="14:14" x14ac:dyDescent="0.2">
      <c r="N3030"/>
    </row>
    <row r="3031" spans="14:14" x14ac:dyDescent="0.2">
      <c r="N3031"/>
    </row>
    <row r="3032" spans="14:14" x14ac:dyDescent="0.2">
      <c r="N3032"/>
    </row>
    <row r="3033" spans="14:14" x14ac:dyDescent="0.2">
      <c r="N3033"/>
    </row>
    <row r="3034" spans="14:14" x14ac:dyDescent="0.2">
      <c r="N3034"/>
    </row>
    <row r="3035" spans="14:14" x14ac:dyDescent="0.2">
      <c r="N3035"/>
    </row>
    <row r="3036" spans="14:14" x14ac:dyDescent="0.2">
      <c r="N3036"/>
    </row>
    <row r="3037" spans="14:14" x14ac:dyDescent="0.2">
      <c r="N3037"/>
    </row>
    <row r="3038" spans="14:14" x14ac:dyDescent="0.2">
      <c r="N3038"/>
    </row>
    <row r="3039" spans="14:14" x14ac:dyDescent="0.2">
      <c r="N3039"/>
    </row>
    <row r="3040" spans="14:14" x14ac:dyDescent="0.2">
      <c r="N3040"/>
    </row>
    <row r="3041" spans="14:14" x14ac:dyDescent="0.2">
      <c r="N3041"/>
    </row>
    <row r="3042" spans="14:14" x14ac:dyDescent="0.2">
      <c r="N3042"/>
    </row>
    <row r="3043" spans="14:14" x14ac:dyDescent="0.2">
      <c r="N3043"/>
    </row>
    <row r="3044" spans="14:14" x14ac:dyDescent="0.2">
      <c r="N3044"/>
    </row>
    <row r="3045" spans="14:14" x14ac:dyDescent="0.2">
      <c r="N3045"/>
    </row>
    <row r="3046" spans="14:14" x14ac:dyDescent="0.2">
      <c r="N3046"/>
    </row>
    <row r="3047" spans="14:14" x14ac:dyDescent="0.2">
      <c r="N3047"/>
    </row>
    <row r="3048" spans="14:14" x14ac:dyDescent="0.2">
      <c r="N3048"/>
    </row>
    <row r="3049" spans="14:14" x14ac:dyDescent="0.2">
      <c r="N3049"/>
    </row>
    <row r="3050" spans="14:14" x14ac:dyDescent="0.2">
      <c r="N3050"/>
    </row>
    <row r="3051" spans="14:14" x14ac:dyDescent="0.2">
      <c r="N3051"/>
    </row>
    <row r="3052" spans="14:14" x14ac:dyDescent="0.2">
      <c r="N3052"/>
    </row>
    <row r="3053" spans="14:14" x14ac:dyDescent="0.2">
      <c r="N3053"/>
    </row>
    <row r="3054" spans="14:14" x14ac:dyDescent="0.2">
      <c r="N3054"/>
    </row>
    <row r="3055" spans="14:14" x14ac:dyDescent="0.2">
      <c r="N3055"/>
    </row>
    <row r="3056" spans="14:14" x14ac:dyDescent="0.2">
      <c r="N3056"/>
    </row>
    <row r="3057" spans="14:14" x14ac:dyDescent="0.2">
      <c r="N3057"/>
    </row>
    <row r="3058" spans="14:14" x14ac:dyDescent="0.2">
      <c r="N3058"/>
    </row>
    <row r="3059" spans="14:14" x14ac:dyDescent="0.2">
      <c r="N3059"/>
    </row>
    <row r="3060" spans="14:14" x14ac:dyDescent="0.2">
      <c r="N3060"/>
    </row>
    <row r="3061" spans="14:14" x14ac:dyDescent="0.2">
      <c r="N3061"/>
    </row>
    <row r="3062" spans="14:14" x14ac:dyDescent="0.2">
      <c r="N3062"/>
    </row>
    <row r="3063" spans="14:14" x14ac:dyDescent="0.2">
      <c r="N3063"/>
    </row>
    <row r="3064" spans="14:14" x14ac:dyDescent="0.2">
      <c r="N3064"/>
    </row>
    <row r="3065" spans="14:14" x14ac:dyDescent="0.2">
      <c r="N3065"/>
    </row>
    <row r="3066" spans="14:14" x14ac:dyDescent="0.2">
      <c r="N3066"/>
    </row>
    <row r="3067" spans="14:14" x14ac:dyDescent="0.2">
      <c r="N3067"/>
    </row>
    <row r="3068" spans="14:14" x14ac:dyDescent="0.2">
      <c r="N3068"/>
    </row>
    <row r="3069" spans="14:14" x14ac:dyDescent="0.2">
      <c r="N3069"/>
    </row>
    <row r="3070" spans="14:14" x14ac:dyDescent="0.2">
      <c r="N3070"/>
    </row>
    <row r="3071" spans="14:14" x14ac:dyDescent="0.2">
      <c r="N3071"/>
    </row>
    <row r="3072" spans="14:14" x14ac:dyDescent="0.2">
      <c r="N3072"/>
    </row>
    <row r="3073" spans="14:14" x14ac:dyDescent="0.2">
      <c r="N3073"/>
    </row>
    <row r="3074" spans="14:14" x14ac:dyDescent="0.2">
      <c r="N3074"/>
    </row>
    <row r="3075" spans="14:14" x14ac:dyDescent="0.2">
      <c r="N3075"/>
    </row>
    <row r="3076" spans="14:14" x14ac:dyDescent="0.2">
      <c r="N3076"/>
    </row>
    <row r="3077" spans="14:14" x14ac:dyDescent="0.2">
      <c r="N3077"/>
    </row>
    <row r="3078" spans="14:14" x14ac:dyDescent="0.2">
      <c r="N3078"/>
    </row>
    <row r="3079" spans="14:14" x14ac:dyDescent="0.2">
      <c r="N3079"/>
    </row>
    <row r="3080" spans="14:14" x14ac:dyDescent="0.2">
      <c r="N3080"/>
    </row>
    <row r="3081" spans="14:14" x14ac:dyDescent="0.2">
      <c r="N3081"/>
    </row>
    <row r="3082" spans="14:14" x14ac:dyDescent="0.2">
      <c r="N3082"/>
    </row>
    <row r="3083" spans="14:14" x14ac:dyDescent="0.2">
      <c r="N3083"/>
    </row>
    <row r="3084" spans="14:14" x14ac:dyDescent="0.2">
      <c r="N3084"/>
    </row>
    <row r="3085" spans="14:14" x14ac:dyDescent="0.2">
      <c r="N3085"/>
    </row>
    <row r="3086" spans="14:14" x14ac:dyDescent="0.2">
      <c r="N3086"/>
    </row>
    <row r="3087" spans="14:14" x14ac:dyDescent="0.2">
      <c r="N3087"/>
    </row>
    <row r="3088" spans="14:14" x14ac:dyDescent="0.2">
      <c r="N3088"/>
    </row>
    <row r="3089" spans="14:14" x14ac:dyDescent="0.2">
      <c r="N3089"/>
    </row>
    <row r="3090" spans="14:14" x14ac:dyDescent="0.2">
      <c r="N3090"/>
    </row>
    <row r="3091" spans="14:14" x14ac:dyDescent="0.2">
      <c r="N3091"/>
    </row>
    <row r="3092" spans="14:14" x14ac:dyDescent="0.2">
      <c r="N3092"/>
    </row>
    <row r="3093" spans="14:14" x14ac:dyDescent="0.2">
      <c r="N3093"/>
    </row>
    <row r="3094" spans="14:14" x14ac:dyDescent="0.2">
      <c r="N3094"/>
    </row>
    <row r="3095" spans="14:14" x14ac:dyDescent="0.2">
      <c r="N3095"/>
    </row>
    <row r="3096" spans="14:14" x14ac:dyDescent="0.2">
      <c r="N3096"/>
    </row>
    <row r="3097" spans="14:14" x14ac:dyDescent="0.2">
      <c r="N3097"/>
    </row>
    <row r="3098" spans="14:14" x14ac:dyDescent="0.2">
      <c r="N3098"/>
    </row>
    <row r="3099" spans="14:14" x14ac:dyDescent="0.2">
      <c r="N3099"/>
    </row>
    <row r="3100" spans="14:14" x14ac:dyDescent="0.2">
      <c r="N3100"/>
    </row>
    <row r="3101" spans="14:14" x14ac:dyDescent="0.2">
      <c r="N3101"/>
    </row>
    <row r="3102" spans="14:14" x14ac:dyDescent="0.2">
      <c r="N3102"/>
    </row>
    <row r="3103" spans="14:14" x14ac:dyDescent="0.2">
      <c r="N3103"/>
    </row>
    <row r="3104" spans="14:14" x14ac:dyDescent="0.2">
      <c r="N3104"/>
    </row>
    <row r="3105" spans="14:14" x14ac:dyDescent="0.2">
      <c r="N3105"/>
    </row>
    <row r="3106" spans="14:14" x14ac:dyDescent="0.2">
      <c r="N3106"/>
    </row>
    <row r="3107" spans="14:14" x14ac:dyDescent="0.2">
      <c r="N3107"/>
    </row>
    <row r="3108" spans="14:14" x14ac:dyDescent="0.2">
      <c r="N3108"/>
    </row>
    <row r="3109" spans="14:14" x14ac:dyDescent="0.2">
      <c r="N3109"/>
    </row>
    <row r="3110" spans="14:14" x14ac:dyDescent="0.2">
      <c r="N3110"/>
    </row>
    <row r="3111" spans="14:14" x14ac:dyDescent="0.2">
      <c r="N3111"/>
    </row>
    <row r="3112" spans="14:14" x14ac:dyDescent="0.2">
      <c r="N3112"/>
    </row>
    <row r="3113" spans="14:14" x14ac:dyDescent="0.2">
      <c r="N3113"/>
    </row>
    <row r="3114" spans="14:14" x14ac:dyDescent="0.2">
      <c r="N3114"/>
    </row>
    <row r="3115" spans="14:14" x14ac:dyDescent="0.2">
      <c r="N3115"/>
    </row>
    <row r="3116" spans="14:14" x14ac:dyDescent="0.2">
      <c r="N3116"/>
    </row>
    <row r="3117" spans="14:14" x14ac:dyDescent="0.2">
      <c r="N3117"/>
    </row>
    <row r="3118" spans="14:14" x14ac:dyDescent="0.2">
      <c r="N3118"/>
    </row>
    <row r="3119" spans="14:14" x14ac:dyDescent="0.2">
      <c r="N3119"/>
    </row>
    <row r="3120" spans="14:14" x14ac:dyDescent="0.2">
      <c r="N3120"/>
    </row>
    <row r="3121" spans="14:14" x14ac:dyDescent="0.2">
      <c r="N3121"/>
    </row>
    <row r="3122" spans="14:14" x14ac:dyDescent="0.2">
      <c r="N3122"/>
    </row>
    <row r="3123" spans="14:14" x14ac:dyDescent="0.2">
      <c r="N3123"/>
    </row>
    <row r="3124" spans="14:14" x14ac:dyDescent="0.2">
      <c r="N3124"/>
    </row>
    <row r="3125" spans="14:14" x14ac:dyDescent="0.2">
      <c r="N3125"/>
    </row>
    <row r="3126" spans="14:14" x14ac:dyDescent="0.2">
      <c r="N3126"/>
    </row>
    <row r="3127" spans="14:14" x14ac:dyDescent="0.2">
      <c r="N3127"/>
    </row>
    <row r="3128" spans="14:14" x14ac:dyDescent="0.2">
      <c r="N3128"/>
    </row>
    <row r="3129" spans="14:14" x14ac:dyDescent="0.2">
      <c r="N3129"/>
    </row>
    <row r="3130" spans="14:14" x14ac:dyDescent="0.2">
      <c r="N3130"/>
    </row>
    <row r="3131" spans="14:14" x14ac:dyDescent="0.2">
      <c r="N3131"/>
    </row>
    <row r="3132" spans="14:14" x14ac:dyDescent="0.2">
      <c r="N3132"/>
    </row>
    <row r="3133" spans="14:14" x14ac:dyDescent="0.2">
      <c r="N3133"/>
    </row>
    <row r="3134" spans="14:14" x14ac:dyDescent="0.2">
      <c r="N3134"/>
    </row>
    <row r="3135" spans="14:14" x14ac:dyDescent="0.2">
      <c r="N3135"/>
    </row>
    <row r="3136" spans="14:14" x14ac:dyDescent="0.2">
      <c r="N3136"/>
    </row>
    <row r="3137" spans="14:14" x14ac:dyDescent="0.2">
      <c r="N3137"/>
    </row>
    <row r="3138" spans="14:14" x14ac:dyDescent="0.2">
      <c r="N3138"/>
    </row>
    <row r="3139" spans="14:14" x14ac:dyDescent="0.2">
      <c r="N3139"/>
    </row>
    <row r="3140" spans="14:14" x14ac:dyDescent="0.2">
      <c r="N3140"/>
    </row>
    <row r="3141" spans="14:14" x14ac:dyDescent="0.2">
      <c r="N3141"/>
    </row>
    <row r="3142" spans="14:14" x14ac:dyDescent="0.2">
      <c r="N3142"/>
    </row>
    <row r="3143" spans="14:14" x14ac:dyDescent="0.2">
      <c r="N3143"/>
    </row>
    <row r="3144" spans="14:14" x14ac:dyDescent="0.2">
      <c r="N3144"/>
    </row>
    <row r="3145" spans="14:14" x14ac:dyDescent="0.2">
      <c r="N3145"/>
    </row>
    <row r="3146" spans="14:14" x14ac:dyDescent="0.2">
      <c r="N3146"/>
    </row>
    <row r="3147" spans="14:14" x14ac:dyDescent="0.2">
      <c r="N3147"/>
    </row>
    <row r="3148" spans="14:14" x14ac:dyDescent="0.2">
      <c r="N3148"/>
    </row>
    <row r="3149" spans="14:14" x14ac:dyDescent="0.2">
      <c r="N3149"/>
    </row>
    <row r="3150" spans="14:14" x14ac:dyDescent="0.2">
      <c r="N3150"/>
    </row>
    <row r="3151" spans="14:14" x14ac:dyDescent="0.2">
      <c r="N3151"/>
    </row>
    <row r="3152" spans="14:14" x14ac:dyDescent="0.2">
      <c r="N3152"/>
    </row>
    <row r="3153" spans="14:14" x14ac:dyDescent="0.2">
      <c r="N3153"/>
    </row>
    <row r="3154" spans="14:14" x14ac:dyDescent="0.2">
      <c r="N3154"/>
    </row>
    <row r="3155" spans="14:14" x14ac:dyDescent="0.2">
      <c r="N3155"/>
    </row>
    <row r="3156" spans="14:14" x14ac:dyDescent="0.2">
      <c r="N3156"/>
    </row>
    <row r="3157" spans="14:14" x14ac:dyDescent="0.2">
      <c r="N3157"/>
    </row>
    <row r="3158" spans="14:14" x14ac:dyDescent="0.2">
      <c r="N3158"/>
    </row>
    <row r="3159" spans="14:14" x14ac:dyDescent="0.2">
      <c r="N3159"/>
    </row>
    <row r="3160" spans="14:14" x14ac:dyDescent="0.2">
      <c r="N3160"/>
    </row>
    <row r="3161" spans="14:14" x14ac:dyDescent="0.2">
      <c r="N3161"/>
    </row>
    <row r="3162" spans="14:14" x14ac:dyDescent="0.2">
      <c r="N3162"/>
    </row>
    <row r="3163" spans="14:14" x14ac:dyDescent="0.2">
      <c r="N3163"/>
    </row>
    <row r="3164" spans="14:14" x14ac:dyDescent="0.2">
      <c r="N3164"/>
    </row>
    <row r="3165" spans="14:14" x14ac:dyDescent="0.2">
      <c r="N3165"/>
    </row>
    <row r="3166" spans="14:14" x14ac:dyDescent="0.2">
      <c r="N3166"/>
    </row>
    <row r="3167" spans="14:14" x14ac:dyDescent="0.2">
      <c r="N3167"/>
    </row>
    <row r="3168" spans="14:14" x14ac:dyDescent="0.2">
      <c r="N3168"/>
    </row>
    <row r="3169" spans="14:14" x14ac:dyDescent="0.2">
      <c r="N3169"/>
    </row>
    <row r="3170" spans="14:14" x14ac:dyDescent="0.2">
      <c r="N3170"/>
    </row>
    <row r="3171" spans="14:14" x14ac:dyDescent="0.2">
      <c r="N3171"/>
    </row>
    <row r="3172" spans="14:14" x14ac:dyDescent="0.2">
      <c r="N3172"/>
    </row>
    <row r="3173" spans="14:14" x14ac:dyDescent="0.2">
      <c r="N3173"/>
    </row>
    <row r="3174" spans="14:14" x14ac:dyDescent="0.2">
      <c r="N3174"/>
    </row>
    <row r="3175" spans="14:14" x14ac:dyDescent="0.2">
      <c r="N3175"/>
    </row>
    <row r="3176" spans="14:14" x14ac:dyDescent="0.2">
      <c r="N3176"/>
    </row>
    <row r="3177" spans="14:14" x14ac:dyDescent="0.2">
      <c r="N3177"/>
    </row>
    <row r="3178" spans="14:14" x14ac:dyDescent="0.2">
      <c r="N3178"/>
    </row>
    <row r="3179" spans="14:14" x14ac:dyDescent="0.2">
      <c r="N3179"/>
    </row>
    <row r="3180" spans="14:14" x14ac:dyDescent="0.2">
      <c r="N3180"/>
    </row>
    <row r="3181" spans="14:14" x14ac:dyDescent="0.2">
      <c r="N3181"/>
    </row>
    <row r="3182" spans="14:14" x14ac:dyDescent="0.2">
      <c r="N3182"/>
    </row>
    <row r="3183" spans="14:14" x14ac:dyDescent="0.2">
      <c r="N3183"/>
    </row>
    <row r="3184" spans="14:14" x14ac:dyDescent="0.2">
      <c r="N3184"/>
    </row>
    <row r="3185" spans="14:14" x14ac:dyDescent="0.2">
      <c r="N3185"/>
    </row>
    <row r="3186" spans="14:14" x14ac:dyDescent="0.2">
      <c r="N3186"/>
    </row>
    <row r="3187" spans="14:14" x14ac:dyDescent="0.2">
      <c r="N3187"/>
    </row>
    <row r="3188" spans="14:14" x14ac:dyDescent="0.2">
      <c r="N3188"/>
    </row>
    <row r="3189" spans="14:14" x14ac:dyDescent="0.2">
      <c r="N3189"/>
    </row>
    <row r="3190" spans="14:14" x14ac:dyDescent="0.2">
      <c r="N3190"/>
    </row>
    <row r="3191" spans="14:14" x14ac:dyDescent="0.2">
      <c r="N3191"/>
    </row>
    <row r="3192" spans="14:14" x14ac:dyDescent="0.2">
      <c r="N3192"/>
    </row>
    <row r="3193" spans="14:14" x14ac:dyDescent="0.2">
      <c r="N3193"/>
    </row>
    <row r="3194" spans="14:14" x14ac:dyDescent="0.2">
      <c r="N3194"/>
    </row>
    <row r="3195" spans="14:14" x14ac:dyDescent="0.2">
      <c r="N3195"/>
    </row>
    <row r="3196" spans="14:14" x14ac:dyDescent="0.2">
      <c r="N3196"/>
    </row>
    <row r="3197" spans="14:14" x14ac:dyDescent="0.2">
      <c r="N3197"/>
    </row>
    <row r="3198" spans="14:14" x14ac:dyDescent="0.2">
      <c r="N3198"/>
    </row>
    <row r="3199" spans="14:14" x14ac:dyDescent="0.2">
      <c r="N3199"/>
    </row>
    <row r="3200" spans="14:14" x14ac:dyDescent="0.2">
      <c r="N3200"/>
    </row>
    <row r="3201" spans="14:14" x14ac:dyDescent="0.2">
      <c r="N3201"/>
    </row>
    <row r="3202" spans="14:14" x14ac:dyDescent="0.2">
      <c r="N3202"/>
    </row>
    <row r="3203" spans="14:14" x14ac:dyDescent="0.2">
      <c r="N3203"/>
    </row>
    <row r="3204" spans="14:14" x14ac:dyDescent="0.2">
      <c r="N3204"/>
    </row>
    <row r="3205" spans="14:14" x14ac:dyDescent="0.2">
      <c r="N3205"/>
    </row>
    <row r="3206" spans="14:14" x14ac:dyDescent="0.2">
      <c r="N3206"/>
    </row>
    <row r="3207" spans="14:14" x14ac:dyDescent="0.2">
      <c r="N3207"/>
    </row>
    <row r="3208" spans="14:14" x14ac:dyDescent="0.2">
      <c r="N3208"/>
    </row>
    <row r="3209" spans="14:14" x14ac:dyDescent="0.2">
      <c r="N3209"/>
    </row>
    <row r="3210" spans="14:14" x14ac:dyDescent="0.2">
      <c r="N3210"/>
    </row>
    <row r="3211" spans="14:14" x14ac:dyDescent="0.2">
      <c r="N3211"/>
    </row>
    <row r="3212" spans="14:14" x14ac:dyDescent="0.2">
      <c r="N3212"/>
    </row>
    <row r="3213" spans="14:14" x14ac:dyDescent="0.2">
      <c r="N3213"/>
    </row>
    <row r="3214" spans="14:14" x14ac:dyDescent="0.2">
      <c r="N3214"/>
    </row>
    <row r="3215" spans="14:14" x14ac:dyDescent="0.2">
      <c r="N3215"/>
    </row>
    <row r="3216" spans="14:14" x14ac:dyDescent="0.2">
      <c r="N3216"/>
    </row>
    <row r="3217" spans="14:14" x14ac:dyDescent="0.2">
      <c r="N3217"/>
    </row>
    <row r="3218" spans="14:14" x14ac:dyDescent="0.2">
      <c r="N3218"/>
    </row>
    <row r="3219" spans="14:14" x14ac:dyDescent="0.2">
      <c r="N3219"/>
    </row>
    <row r="3220" spans="14:14" x14ac:dyDescent="0.2">
      <c r="N3220"/>
    </row>
    <row r="3221" spans="14:14" x14ac:dyDescent="0.2">
      <c r="N3221"/>
    </row>
    <row r="3222" spans="14:14" x14ac:dyDescent="0.2">
      <c r="N3222"/>
    </row>
    <row r="3223" spans="14:14" x14ac:dyDescent="0.2">
      <c r="N3223"/>
    </row>
    <row r="3224" spans="14:14" x14ac:dyDescent="0.2">
      <c r="N3224"/>
    </row>
    <row r="3225" spans="14:14" x14ac:dyDescent="0.2">
      <c r="N3225"/>
    </row>
    <row r="3226" spans="14:14" x14ac:dyDescent="0.2">
      <c r="N3226"/>
    </row>
    <row r="3227" spans="14:14" x14ac:dyDescent="0.2">
      <c r="N3227"/>
    </row>
    <row r="3228" spans="14:14" x14ac:dyDescent="0.2">
      <c r="N3228"/>
    </row>
    <row r="3229" spans="14:14" x14ac:dyDescent="0.2">
      <c r="N3229"/>
    </row>
    <row r="3230" spans="14:14" x14ac:dyDescent="0.2">
      <c r="N3230"/>
    </row>
    <row r="3231" spans="14:14" x14ac:dyDescent="0.2">
      <c r="N3231"/>
    </row>
    <row r="3232" spans="14:14" x14ac:dyDescent="0.2">
      <c r="N3232"/>
    </row>
    <row r="3233" spans="14:14" x14ac:dyDescent="0.2">
      <c r="N3233"/>
    </row>
    <row r="3234" spans="14:14" x14ac:dyDescent="0.2">
      <c r="N3234"/>
    </row>
    <row r="3235" spans="14:14" x14ac:dyDescent="0.2">
      <c r="N3235"/>
    </row>
    <row r="3236" spans="14:14" x14ac:dyDescent="0.2">
      <c r="N3236"/>
    </row>
    <row r="3237" spans="14:14" x14ac:dyDescent="0.2">
      <c r="N3237"/>
    </row>
    <row r="3238" spans="14:14" x14ac:dyDescent="0.2">
      <c r="N3238"/>
    </row>
    <row r="3239" spans="14:14" x14ac:dyDescent="0.2">
      <c r="N3239"/>
    </row>
    <row r="3240" spans="14:14" x14ac:dyDescent="0.2">
      <c r="N3240"/>
    </row>
    <row r="3241" spans="14:14" x14ac:dyDescent="0.2">
      <c r="N3241"/>
    </row>
    <row r="3242" spans="14:14" x14ac:dyDescent="0.2">
      <c r="N3242"/>
    </row>
    <row r="3243" spans="14:14" x14ac:dyDescent="0.2">
      <c r="N3243"/>
    </row>
    <row r="3244" spans="14:14" x14ac:dyDescent="0.2">
      <c r="N3244"/>
    </row>
    <row r="3245" spans="14:14" x14ac:dyDescent="0.2">
      <c r="N3245"/>
    </row>
    <row r="3246" spans="14:14" x14ac:dyDescent="0.2">
      <c r="N3246"/>
    </row>
    <row r="3247" spans="14:14" x14ac:dyDescent="0.2">
      <c r="N3247"/>
    </row>
    <row r="3248" spans="14:14" x14ac:dyDescent="0.2">
      <c r="N3248"/>
    </row>
    <row r="3249" spans="14:14" x14ac:dyDescent="0.2">
      <c r="N3249"/>
    </row>
    <row r="3250" spans="14:14" x14ac:dyDescent="0.2">
      <c r="N3250"/>
    </row>
    <row r="3251" spans="14:14" x14ac:dyDescent="0.2">
      <c r="N3251"/>
    </row>
    <row r="3252" spans="14:14" x14ac:dyDescent="0.2">
      <c r="N3252"/>
    </row>
    <row r="3253" spans="14:14" x14ac:dyDescent="0.2">
      <c r="N3253"/>
    </row>
    <row r="3254" spans="14:14" x14ac:dyDescent="0.2">
      <c r="N3254"/>
    </row>
    <row r="3255" spans="14:14" x14ac:dyDescent="0.2">
      <c r="N3255"/>
    </row>
    <row r="3256" spans="14:14" x14ac:dyDescent="0.2">
      <c r="N3256"/>
    </row>
    <row r="3257" spans="14:14" x14ac:dyDescent="0.2">
      <c r="N3257"/>
    </row>
    <row r="3258" spans="14:14" x14ac:dyDescent="0.2">
      <c r="N3258"/>
    </row>
    <row r="3259" spans="14:14" x14ac:dyDescent="0.2">
      <c r="N3259"/>
    </row>
    <row r="3260" spans="14:14" x14ac:dyDescent="0.2">
      <c r="N3260"/>
    </row>
    <row r="3261" spans="14:14" x14ac:dyDescent="0.2">
      <c r="N3261"/>
    </row>
    <row r="3262" spans="14:14" x14ac:dyDescent="0.2">
      <c r="N3262"/>
    </row>
    <row r="3263" spans="14:14" x14ac:dyDescent="0.2">
      <c r="N3263"/>
    </row>
    <row r="3264" spans="14:14" x14ac:dyDescent="0.2">
      <c r="N3264"/>
    </row>
    <row r="3265" spans="14:14" x14ac:dyDescent="0.2">
      <c r="N3265"/>
    </row>
    <row r="3266" spans="14:14" x14ac:dyDescent="0.2">
      <c r="N3266"/>
    </row>
    <row r="3267" spans="14:14" x14ac:dyDescent="0.2">
      <c r="N3267"/>
    </row>
    <row r="3268" spans="14:14" x14ac:dyDescent="0.2">
      <c r="N3268"/>
    </row>
    <row r="3269" spans="14:14" x14ac:dyDescent="0.2">
      <c r="N3269"/>
    </row>
    <row r="3270" spans="14:14" x14ac:dyDescent="0.2">
      <c r="N3270"/>
    </row>
    <row r="3271" spans="14:14" x14ac:dyDescent="0.2">
      <c r="N3271"/>
    </row>
    <row r="3272" spans="14:14" x14ac:dyDescent="0.2">
      <c r="N3272"/>
    </row>
    <row r="3273" spans="14:14" x14ac:dyDescent="0.2">
      <c r="N3273"/>
    </row>
    <row r="3274" spans="14:14" x14ac:dyDescent="0.2">
      <c r="N3274"/>
    </row>
    <row r="3275" spans="14:14" x14ac:dyDescent="0.2">
      <c r="N3275"/>
    </row>
    <row r="3276" spans="14:14" x14ac:dyDescent="0.2">
      <c r="N3276"/>
    </row>
    <row r="3277" spans="14:14" x14ac:dyDescent="0.2">
      <c r="N3277"/>
    </row>
    <row r="3278" spans="14:14" x14ac:dyDescent="0.2">
      <c r="N3278"/>
    </row>
    <row r="3279" spans="14:14" x14ac:dyDescent="0.2">
      <c r="N3279"/>
    </row>
    <row r="3280" spans="14:14" x14ac:dyDescent="0.2">
      <c r="N3280"/>
    </row>
    <row r="3281" spans="14:14" x14ac:dyDescent="0.2">
      <c r="N3281"/>
    </row>
    <row r="3282" spans="14:14" x14ac:dyDescent="0.2">
      <c r="N3282"/>
    </row>
    <row r="3283" spans="14:14" x14ac:dyDescent="0.2">
      <c r="N3283"/>
    </row>
    <row r="3284" spans="14:14" x14ac:dyDescent="0.2">
      <c r="N3284"/>
    </row>
    <row r="3285" spans="14:14" x14ac:dyDescent="0.2">
      <c r="N3285"/>
    </row>
    <row r="3286" spans="14:14" x14ac:dyDescent="0.2">
      <c r="N3286"/>
    </row>
    <row r="3287" spans="14:14" x14ac:dyDescent="0.2">
      <c r="N3287"/>
    </row>
    <row r="3288" spans="14:14" x14ac:dyDescent="0.2">
      <c r="N3288"/>
    </row>
    <row r="3289" spans="14:14" x14ac:dyDescent="0.2">
      <c r="N3289"/>
    </row>
    <row r="3290" spans="14:14" x14ac:dyDescent="0.2">
      <c r="N3290"/>
    </row>
    <row r="3291" spans="14:14" x14ac:dyDescent="0.2">
      <c r="N3291"/>
    </row>
    <row r="3292" spans="14:14" x14ac:dyDescent="0.2">
      <c r="N3292"/>
    </row>
    <row r="3293" spans="14:14" x14ac:dyDescent="0.2">
      <c r="N3293"/>
    </row>
    <row r="3294" spans="14:14" x14ac:dyDescent="0.2">
      <c r="N3294"/>
    </row>
    <row r="3295" spans="14:14" x14ac:dyDescent="0.2">
      <c r="N3295"/>
    </row>
    <row r="3296" spans="14:14" x14ac:dyDescent="0.2">
      <c r="N3296"/>
    </row>
    <row r="3297" spans="14:14" x14ac:dyDescent="0.2">
      <c r="N3297"/>
    </row>
    <row r="3298" spans="14:14" x14ac:dyDescent="0.2">
      <c r="N3298"/>
    </row>
    <row r="3299" spans="14:14" x14ac:dyDescent="0.2">
      <c r="N3299"/>
    </row>
    <row r="3300" spans="14:14" x14ac:dyDescent="0.2">
      <c r="N3300"/>
    </row>
    <row r="3301" spans="14:14" x14ac:dyDescent="0.2">
      <c r="N3301"/>
    </row>
    <row r="3302" spans="14:14" x14ac:dyDescent="0.2">
      <c r="N3302"/>
    </row>
    <row r="3303" spans="14:14" x14ac:dyDescent="0.2">
      <c r="N3303"/>
    </row>
    <row r="3304" spans="14:14" x14ac:dyDescent="0.2">
      <c r="N3304"/>
    </row>
    <row r="3305" spans="14:14" x14ac:dyDescent="0.2">
      <c r="N3305"/>
    </row>
    <row r="3306" spans="14:14" x14ac:dyDescent="0.2">
      <c r="N3306"/>
    </row>
    <row r="3307" spans="14:14" x14ac:dyDescent="0.2">
      <c r="N3307"/>
    </row>
    <row r="3308" spans="14:14" x14ac:dyDescent="0.2">
      <c r="N3308"/>
    </row>
    <row r="3309" spans="14:14" x14ac:dyDescent="0.2">
      <c r="N3309"/>
    </row>
    <row r="3310" spans="14:14" x14ac:dyDescent="0.2">
      <c r="N3310"/>
    </row>
    <row r="3311" spans="14:14" x14ac:dyDescent="0.2">
      <c r="N3311"/>
    </row>
    <row r="3312" spans="14:14" x14ac:dyDescent="0.2">
      <c r="N3312"/>
    </row>
    <row r="3313" spans="14:14" x14ac:dyDescent="0.2">
      <c r="N3313"/>
    </row>
    <row r="3314" spans="14:14" x14ac:dyDescent="0.2">
      <c r="N3314"/>
    </row>
    <row r="3315" spans="14:14" x14ac:dyDescent="0.2">
      <c r="N3315"/>
    </row>
    <row r="3316" spans="14:14" x14ac:dyDescent="0.2">
      <c r="N3316"/>
    </row>
    <row r="3317" spans="14:14" x14ac:dyDescent="0.2">
      <c r="N3317"/>
    </row>
    <row r="3318" spans="14:14" x14ac:dyDescent="0.2">
      <c r="N3318"/>
    </row>
    <row r="3319" spans="14:14" x14ac:dyDescent="0.2">
      <c r="N3319"/>
    </row>
    <row r="3320" spans="14:14" x14ac:dyDescent="0.2">
      <c r="N3320"/>
    </row>
    <row r="3321" spans="14:14" x14ac:dyDescent="0.2">
      <c r="N3321"/>
    </row>
    <row r="3322" spans="14:14" x14ac:dyDescent="0.2">
      <c r="N3322"/>
    </row>
    <row r="3323" spans="14:14" x14ac:dyDescent="0.2">
      <c r="N3323"/>
    </row>
    <row r="3324" spans="14:14" x14ac:dyDescent="0.2">
      <c r="N3324"/>
    </row>
    <row r="3325" spans="14:14" x14ac:dyDescent="0.2">
      <c r="N3325"/>
    </row>
    <row r="3326" spans="14:14" x14ac:dyDescent="0.2">
      <c r="N3326"/>
    </row>
    <row r="3327" spans="14:14" x14ac:dyDescent="0.2">
      <c r="N3327"/>
    </row>
    <row r="3328" spans="14:14" x14ac:dyDescent="0.2">
      <c r="N3328"/>
    </row>
    <row r="3329" spans="14:14" x14ac:dyDescent="0.2">
      <c r="N3329"/>
    </row>
    <row r="3330" spans="14:14" x14ac:dyDescent="0.2">
      <c r="N3330"/>
    </row>
    <row r="3331" spans="14:14" x14ac:dyDescent="0.2">
      <c r="N3331"/>
    </row>
    <row r="3332" spans="14:14" x14ac:dyDescent="0.2">
      <c r="N3332"/>
    </row>
    <row r="3333" spans="14:14" x14ac:dyDescent="0.2">
      <c r="N3333"/>
    </row>
    <row r="3334" spans="14:14" x14ac:dyDescent="0.2">
      <c r="N3334"/>
    </row>
    <row r="3335" spans="14:14" x14ac:dyDescent="0.2">
      <c r="N3335"/>
    </row>
    <row r="3336" spans="14:14" x14ac:dyDescent="0.2">
      <c r="N3336"/>
    </row>
    <row r="3337" spans="14:14" x14ac:dyDescent="0.2">
      <c r="N3337"/>
    </row>
    <row r="3338" spans="14:14" x14ac:dyDescent="0.2">
      <c r="N3338"/>
    </row>
    <row r="3339" spans="14:14" x14ac:dyDescent="0.2">
      <c r="N3339"/>
    </row>
    <row r="3340" spans="14:14" x14ac:dyDescent="0.2">
      <c r="N3340"/>
    </row>
    <row r="3341" spans="14:14" x14ac:dyDescent="0.2">
      <c r="N3341"/>
    </row>
    <row r="3342" spans="14:14" x14ac:dyDescent="0.2">
      <c r="N3342"/>
    </row>
    <row r="3343" spans="14:14" x14ac:dyDescent="0.2">
      <c r="N3343"/>
    </row>
    <row r="3344" spans="14:14" x14ac:dyDescent="0.2">
      <c r="N3344"/>
    </row>
    <row r="3345" spans="14:14" x14ac:dyDescent="0.2">
      <c r="N3345"/>
    </row>
    <row r="3346" spans="14:14" x14ac:dyDescent="0.2">
      <c r="N3346"/>
    </row>
    <row r="3347" spans="14:14" x14ac:dyDescent="0.2">
      <c r="N3347"/>
    </row>
    <row r="3348" spans="14:14" x14ac:dyDescent="0.2">
      <c r="N3348"/>
    </row>
    <row r="3349" spans="14:14" x14ac:dyDescent="0.2">
      <c r="N3349"/>
    </row>
    <row r="3350" spans="14:14" x14ac:dyDescent="0.2">
      <c r="N3350"/>
    </row>
    <row r="3351" spans="14:14" x14ac:dyDescent="0.2">
      <c r="N3351"/>
    </row>
    <row r="3352" spans="14:14" x14ac:dyDescent="0.2">
      <c r="N3352"/>
    </row>
    <row r="3353" spans="14:14" x14ac:dyDescent="0.2">
      <c r="N3353"/>
    </row>
    <row r="3354" spans="14:14" x14ac:dyDescent="0.2">
      <c r="N3354"/>
    </row>
    <row r="3355" spans="14:14" x14ac:dyDescent="0.2">
      <c r="N3355"/>
    </row>
    <row r="3356" spans="14:14" x14ac:dyDescent="0.2">
      <c r="N3356"/>
    </row>
    <row r="3357" spans="14:14" x14ac:dyDescent="0.2">
      <c r="N3357"/>
    </row>
    <row r="3358" spans="14:14" x14ac:dyDescent="0.2">
      <c r="N3358"/>
    </row>
    <row r="3359" spans="14:14" x14ac:dyDescent="0.2">
      <c r="N3359"/>
    </row>
    <row r="3360" spans="14:14" x14ac:dyDescent="0.2">
      <c r="N3360"/>
    </row>
    <row r="3361" spans="14:14" x14ac:dyDescent="0.2">
      <c r="N3361"/>
    </row>
    <row r="3362" spans="14:14" x14ac:dyDescent="0.2">
      <c r="N3362"/>
    </row>
    <row r="3363" spans="14:14" x14ac:dyDescent="0.2">
      <c r="N3363"/>
    </row>
    <row r="3364" spans="14:14" x14ac:dyDescent="0.2">
      <c r="N3364"/>
    </row>
    <row r="3365" spans="14:14" x14ac:dyDescent="0.2">
      <c r="N3365"/>
    </row>
    <row r="3366" spans="14:14" x14ac:dyDescent="0.2">
      <c r="N3366"/>
    </row>
    <row r="3367" spans="14:14" x14ac:dyDescent="0.2">
      <c r="N3367"/>
    </row>
    <row r="3368" spans="14:14" x14ac:dyDescent="0.2">
      <c r="N3368"/>
    </row>
    <row r="3369" spans="14:14" x14ac:dyDescent="0.2">
      <c r="N3369"/>
    </row>
    <row r="3370" spans="14:14" x14ac:dyDescent="0.2">
      <c r="N3370"/>
    </row>
    <row r="3371" spans="14:14" x14ac:dyDescent="0.2">
      <c r="N3371"/>
    </row>
    <row r="3372" spans="14:14" x14ac:dyDescent="0.2">
      <c r="N3372"/>
    </row>
    <row r="3373" spans="14:14" x14ac:dyDescent="0.2">
      <c r="N3373"/>
    </row>
    <row r="3374" spans="14:14" x14ac:dyDescent="0.2">
      <c r="N3374"/>
    </row>
    <row r="3375" spans="14:14" x14ac:dyDescent="0.2">
      <c r="N3375"/>
    </row>
    <row r="3376" spans="14:14" x14ac:dyDescent="0.2">
      <c r="N3376"/>
    </row>
    <row r="3377" spans="14:14" x14ac:dyDescent="0.2">
      <c r="N3377"/>
    </row>
    <row r="3378" spans="14:14" x14ac:dyDescent="0.2">
      <c r="N3378"/>
    </row>
    <row r="3379" spans="14:14" x14ac:dyDescent="0.2">
      <c r="N3379"/>
    </row>
    <row r="3380" spans="14:14" x14ac:dyDescent="0.2">
      <c r="N3380"/>
    </row>
    <row r="3381" spans="14:14" x14ac:dyDescent="0.2">
      <c r="N3381"/>
    </row>
    <row r="3382" spans="14:14" x14ac:dyDescent="0.2">
      <c r="N3382"/>
    </row>
    <row r="3383" spans="14:14" x14ac:dyDescent="0.2">
      <c r="N3383"/>
    </row>
    <row r="3384" spans="14:14" x14ac:dyDescent="0.2">
      <c r="N3384"/>
    </row>
    <row r="3385" spans="14:14" x14ac:dyDescent="0.2">
      <c r="N3385"/>
    </row>
    <row r="3386" spans="14:14" x14ac:dyDescent="0.2">
      <c r="N3386"/>
    </row>
    <row r="3387" spans="14:14" x14ac:dyDescent="0.2">
      <c r="N3387"/>
    </row>
    <row r="3388" spans="14:14" x14ac:dyDescent="0.2">
      <c r="N3388"/>
    </row>
    <row r="3389" spans="14:14" x14ac:dyDescent="0.2">
      <c r="N3389"/>
    </row>
    <row r="3390" spans="14:14" x14ac:dyDescent="0.2">
      <c r="N3390"/>
    </row>
    <row r="3391" spans="14:14" x14ac:dyDescent="0.2">
      <c r="N3391"/>
    </row>
    <row r="3392" spans="14:14" x14ac:dyDescent="0.2">
      <c r="N3392"/>
    </row>
    <row r="3393" spans="14:14" x14ac:dyDescent="0.2">
      <c r="N3393"/>
    </row>
    <row r="3394" spans="14:14" x14ac:dyDescent="0.2">
      <c r="N3394"/>
    </row>
    <row r="3395" spans="14:14" x14ac:dyDescent="0.2">
      <c r="N3395"/>
    </row>
    <row r="3396" spans="14:14" x14ac:dyDescent="0.2">
      <c r="N3396"/>
    </row>
    <row r="3397" spans="14:14" x14ac:dyDescent="0.2">
      <c r="N3397"/>
    </row>
    <row r="3398" spans="14:14" x14ac:dyDescent="0.2">
      <c r="N3398"/>
    </row>
    <row r="3399" spans="14:14" x14ac:dyDescent="0.2">
      <c r="N3399"/>
    </row>
    <row r="3400" spans="14:14" x14ac:dyDescent="0.2">
      <c r="N3400"/>
    </row>
    <row r="3401" spans="14:14" x14ac:dyDescent="0.2">
      <c r="N3401"/>
    </row>
    <row r="3402" spans="14:14" x14ac:dyDescent="0.2">
      <c r="N3402"/>
    </row>
    <row r="3403" spans="14:14" x14ac:dyDescent="0.2">
      <c r="N3403"/>
    </row>
    <row r="3404" spans="14:14" x14ac:dyDescent="0.2">
      <c r="N3404"/>
    </row>
    <row r="3405" spans="14:14" x14ac:dyDescent="0.2">
      <c r="N3405"/>
    </row>
    <row r="3406" spans="14:14" x14ac:dyDescent="0.2">
      <c r="N3406"/>
    </row>
    <row r="3407" spans="14:14" x14ac:dyDescent="0.2">
      <c r="N3407"/>
    </row>
    <row r="3408" spans="14:14" x14ac:dyDescent="0.2">
      <c r="N3408"/>
    </row>
    <row r="3409" spans="14:14" x14ac:dyDescent="0.2">
      <c r="N3409"/>
    </row>
    <row r="3410" spans="14:14" x14ac:dyDescent="0.2">
      <c r="N3410"/>
    </row>
    <row r="3411" spans="14:14" x14ac:dyDescent="0.2">
      <c r="N3411"/>
    </row>
    <row r="3412" spans="14:14" x14ac:dyDescent="0.2">
      <c r="N3412"/>
    </row>
    <row r="3413" spans="14:14" x14ac:dyDescent="0.2">
      <c r="N3413"/>
    </row>
    <row r="3414" spans="14:14" x14ac:dyDescent="0.2">
      <c r="N3414"/>
    </row>
    <row r="3415" spans="14:14" x14ac:dyDescent="0.2">
      <c r="N3415"/>
    </row>
    <row r="3416" spans="14:14" x14ac:dyDescent="0.2">
      <c r="N3416"/>
    </row>
    <row r="3417" spans="14:14" x14ac:dyDescent="0.2">
      <c r="N3417"/>
    </row>
    <row r="3418" spans="14:14" x14ac:dyDescent="0.2">
      <c r="N3418"/>
    </row>
    <row r="3419" spans="14:14" x14ac:dyDescent="0.2">
      <c r="N3419"/>
    </row>
    <row r="3420" spans="14:14" x14ac:dyDescent="0.2">
      <c r="N3420"/>
    </row>
    <row r="3421" spans="14:14" x14ac:dyDescent="0.2">
      <c r="N3421"/>
    </row>
    <row r="3422" spans="14:14" x14ac:dyDescent="0.2">
      <c r="N3422"/>
    </row>
    <row r="3423" spans="14:14" x14ac:dyDescent="0.2">
      <c r="N3423"/>
    </row>
    <row r="3424" spans="14:14" x14ac:dyDescent="0.2">
      <c r="N3424"/>
    </row>
    <row r="3425" spans="14:14" x14ac:dyDescent="0.2">
      <c r="N3425"/>
    </row>
    <row r="3426" spans="14:14" x14ac:dyDescent="0.2">
      <c r="N3426"/>
    </row>
    <row r="3427" spans="14:14" x14ac:dyDescent="0.2">
      <c r="N3427"/>
    </row>
    <row r="3428" spans="14:14" x14ac:dyDescent="0.2">
      <c r="N3428"/>
    </row>
    <row r="3429" spans="14:14" x14ac:dyDescent="0.2">
      <c r="N3429"/>
    </row>
    <row r="3430" spans="14:14" x14ac:dyDescent="0.2">
      <c r="N3430"/>
    </row>
    <row r="3431" spans="14:14" x14ac:dyDescent="0.2">
      <c r="N3431"/>
    </row>
    <row r="3432" spans="14:14" x14ac:dyDescent="0.2">
      <c r="N3432"/>
    </row>
    <row r="3433" spans="14:14" x14ac:dyDescent="0.2">
      <c r="N3433"/>
    </row>
    <row r="3434" spans="14:14" x14ac:dyDescent="0.2">
      <c r="N3434"/>
    </row>
    <row r="3435" spans="14:14" x14ac:dyDescent="0.2">
      <c r="N3435"/>
    </row>
    <row r="3436" spans="14:14" x14ac:dyDescent="0.2">
      <c r="N3436"/>
    </row>
    <row r="3437" spans="14:14" x14ac:dyDescent="0.2">
      <c r="N3437"/>
    </row>
    <row r="3438" spans="14:14" x14ac:dyDescent="0.2">
      <c r="N3438"/>
    </row>
    <row r="3439" spans="14:14" x14ac:dyDescent="0.2">
      <c r="N3439"/>
    </row>
    <row r="3440" spans="14:14" x14ac:dyDescent="0.2">
      <c r="N3440"/>
    </row>
    <row r="3441" spans="14:14" x14ac:dyDescent="0.2">
      <c r="N3441"/>
    </row>
    <row r="3442" spans="14:14" x14ac:dyDescent="0.2">
      <c r="N3442"/>
    </row>
    <row r="3443" spans="14:14" x14ac:dyDescent="0.2">
      <c r="N3443"/>
    </row>
    <row r="3444" spans="14:14" x14ac:dyDescent="0.2">
      <c r="N3444"/>
    </row>
    <row r="3445" spans="14:14" x14ac:dyDescent="0.2">
      <c r="N3445"/>
    </row>
    <row r="3446" spans="14:14" x14ac:dyDescent="0.2">
      <c r="N3446"/>
    </row>
    <row r="3447" spans="14:14" x14ac:dyDescent="0.2">
      <c r="N3447"/>
    </row>
    <row r="3448" spans="14:14" x14ac:dyDescent="0.2">
      <c r="N3448"/>
    </row>
    <row r="3449" spans="14:14" x14ac:dyDescent="0.2">
      <c r="N3449"/>
    </row>
    <row r="3450" spans="14:14" x14ac:dyDescent="0.2">
      <c r="N3450"/>
    </row>
    <row r="3451" spans="14:14" x14ac:dyDescent="0.2">
      <c r="N3451"/>
    </row>
    <row r="3452" spans="14:14" x14ac:dyDescent="0.2">
      <c r="N3452"/>
    </row>
    <row r="3453" spans="14:14" x14ac:dyDescent="0.2">
      <c r="N3453"/>
    </row>
    <row r="3454" spans="14:14" x14ac:dyDescent="0.2">
      <c r="N3454"/>
    </row>
    <row r="3455" spans="14:14" x14ac:dyDescent="0.2">
      <c r="N3455"/>
    </row>
    <row r="3456" spans="14:14" x14ac:dyDescent="0.2">
      <c r="N3456"/>
    </row>
    <row r="3457" spans="14:14" x14ac:dyDescent="0.2">
      <c r="N3457"/>
    </row>
    <row r="3458" spans="14:14" x14ac:dyDescent="0.2">
      <c r="N3458"/>
    </row>
    <row r="3459" spans="14:14" x14ac:dyDescent="0.2">
      <c r="N3459"/>
    </row>
    <row r="3460" spans="14:14" x14ac:dyDescent="0.2">
      <c r="N3460"/>
    </row>
    <row r="3461" spans="14:14" x14ac:dyDescent="0.2">
      <c r="N3461"/>
    </row>
    <row r="3462" spans="14:14" x14ac:dyDescent="0.2">
      <c r="N3462"/>
    </row>
    <row r="3463" spans="14:14" x14ac:dyDescent="0.2">
      <c r="N3463"/>
    </row>
    <row r="3464" spans="14:14" x14ac:dyDescent="0.2">
      <c r="N3464"/>
    </row>
    <row r="3465" spans="14:14" x14ac:dyDescent="0.2">
      <c r="N3465"/>
    </row>
    <row r="3466" spans="14:14" x14ac:dyDescent="0.2">
      <c r="N3466"/>
    </row>
    <row r="3467" spans="14:14" x14ac:dyDescent="0.2">
      <c r="N3467"/>
    </row>
    <row r="3468" spans="14:14" x14ac:dyDescent="0.2">
      <c r="N3468"/>
    </row>
    <row r="3469" spans="14:14" x14ac:dyDescent="0.2">
      <c r="N3469"/>
    </row>
    <row r="3470" spans="14:14" x14ac:dyDescent="0.2">
      <c r="N3470"/>
    </row>
    <row r="3471" spans="14:14" x14ac:dyDescent="0.2">
      <c r="N3471"/>
    </row>
    <row r="3472" spans="14:14" x14ac:dyDescent="0.2">
      <c r="N3472"/>
    </row>
    <row r="3473" spans="14:14" x14ac:dyDescent="0.2">
      <c r="N3473"/>
    </row>
    <row r="3474" spans="14:14" x14ac:dyDescent="0.2">
      <c r="N3474"/>
    </row>
    <row r="3475" spans="14:14" x14ac:dyDescent="0.2">
      <c r="N3475"/>
    </row>
    <row r="3476" spans="14:14" x14ac:dyDescent="0.2">
      <c r="N3476"/>
    </row>
    <row r="3477" spans="14:14" x14ac:dyDescent="0.2">
      <c r="N3477"/>
    </row>
    <row r="3478" spans="14:14" x14ac:dyDescent="0.2">
      <c r="N3478"/>
    </row>
    <row r="3479" spans="14:14" x14ac:dyDescent="0.2">
      <c r="N3479"/>
    </row>
    <row r="3480" spans="14:14" x14ac:dyDescent="0.2">
      <c r="N3480"/>
    </row>
    <row r="3481" spans="14:14" x14ac:dyDescent="0.2">
      <c r="N3481"/>
    </row>
    <row r="3482" spans="14:14" x14ac:dyDescent="0.2">
      <c r="N3482"/>
    </row>
    <row r="3483" spans="14:14" x14ac:dyDescent="0.2">
      <c r="N3483"/>
    </row>
    <row r="3484" spans="14:14" x14ac:dyDescent="0.2">
      <c r="N3484"/>
    </row>
    <row r="3485" spans="14:14" x14ac:dyDescent="0.2">
      <c r="N3485"/>
    </row>
    <row r="3486" spans="14:14" x14ac:dyDescent="0.2">
      <c r="N3486"/>
    </row>
    <row r="3487" spans="14:14" x14ac:dyDescent="0.2">
      <c r="N3487"/>
    </row>
    <row r="3488" spans="14:14" x14ac:dyDescent="0.2">
      <c r="N3488"/>
    </row>
    <row r="3489" spans="14:14" x14ac:dyDescent="0.2">
      <c r="N3489"/>
    </row>
    <row r="3490" spans="14:14" x14ac:dyDescent="0.2">
      <c r="N3490"/>
    </row>
    <row r="3491" spans="14:14" x14ac:dyDescent="0.2">
      <c r="N3491"/>
    </row>
    <row r="3492" spans="14:14" x14ac:dyDescent="0.2">
      <c r="N3492"/>
    </row>
    <row r="3493" spans="14:14" x14ac:dyDescent="0.2">
      <c r="N3493"/>
    </row>
    <row r="3494" spans="14:14" x14ac:dyDescent="0.2">
      <c r="N3494"/>
    </row>
    <row r="3495" spans="14:14" x14ac:dyDescent="0.2">
      <c r="N3495"/>
    </row>
    <row r="3496" spans="14:14" x14ac:dyDescent="0.2">
      <c r="N3496"/>
    </row>
    <row r="3497" spans="14:14" x14ac:dyDescent="0.2">
      <c r="N3497"/>
    </row>
    <row r="3498" spans="14:14" x14ac:dyDescent="0.2">
      <c r="N3498"/>
    </row>
    <row r="3499" spans="14:14" x14ac:dyDescent="0.2">
      <c r="N3499"/>
    </row>
    <row r="3500" spans="14:14" x14ac:dyDescent="0.2">
      <c r="N3500"/>
    </row>
    <row r="3501" spans="14:14" x14ac:dyDescent="0.2">
      <c r="N3501"/>
    </row>
    <row r="3502" spans="14:14" x14ac:dyDescent="0.2">
      <c r="N3502"/>
    </row>
    <row r="3503" spans="14:14" x14ac:dyDescent="0.2">
      <c r="N3503"/>
    </row>
    <row r="3504" spans="14:14" x14ac:dyDescent="0.2">
      <c r="N3504"/>
    </row>
    <row r="3505" spans="14:14" x14ac:dyDescent="0.2">
      <c r="N3505"/>
    </row>
    <row r="3506" spans="14:14" x14ac:dyDescent="0.2">
      <c r="N3506"/>
    </row>
    <row r="3507" spans="14:14" x14ac:dyDescent="0.2">
      <c r="N3507"/>
    </row>
    <row r="3508" spans="14:14" x14ac:dyDescent="0.2">
      <c r="N3508"/>
    </row>
    <row r="3509" spans="14:14" x14ac:dyDescent="0.2">
      <c r="N3509"/>
    </row>
    <row r="3510" spans="14:14" x14ac:dyDescent="0.2">
      <c r="N3510"/>
    </row>
    <row r="3511" spans="14:14" x14ac:dyDescent="0.2">
      <c r="N3511"/>
    </row>
    <row r="3512" spans="14:14" x14ac:dyDescent="0.2">
      <c r="N3512"/>
    </row>
    <row r="3513" spans="14:14" x14ac:dyDescent="0.2">
      <c r="N3513"/>
    </row>
    <row r="3514" spans="14:14" x14ac:dyDescent="0.2">
      <c r="N3514"/>
    </row>
    <row r="3515" spans="14:14" x14ac:dyDescent="0.2">
      <c r="N3515"/>
    </row>
    <row r="3516" spans="14:14" x14ac:dyDescent="0.2">
      <c r="N3516"/>
    </row>
    <row r="3517" spans="14:14" x14ac:dyDescent="0.2">
      <c r="N3517"/>
    </row>
    <row r="3518" spans="14:14" x14ac:dyDescent="0.2">
      <c r="N3518"/>
    </row>
    <row r="3519" spans="14:14" x14ac:dyDescent="0.2">
      <c r="N3519"/>
    </row>
    <row r="3520" spans="14:14" x14ac:dyDescent="0.2">
      <c r="N3520"/>
    </row>
    <row r="3521" spans="14:14" x14ac:dyDescent="0.2">
      <c r="N3521"/>
    </row>
    <row r="3522" spans="14:14" x14ac:dyDescent="0.2">
      <c r="N3522"/>
    </row>
    <row r="3523" spans="14:14" x14ac:dyDescent="0.2">
      <c r="N3523"/>
    </row>
    <row r="3524" spans="14:14" x14ac:dyDescent="0.2">
      <c r="N3524"/>
    </row>
    <row r="3525" spans="14:14" x14ac:dyDescent="0.2">
      <c r="N3525"/>
    </row>
    <row r="3526" spans="14:14" x14ac:dyDescent="0.2">
      <c r="N3526"/>
    </row>
    <row r="3527" spans="14:14" x14ac:dyDescent="0.2">
      <c r="N3527"/>
    </row>
    <row r="3528" spans="14:14" x14ac:dyDescent="0.2">
      <c r="N3528"/>
    </row>
    <row r="3529" spans="14:14" x14ac:dyDescent="0.2">
      <c r="N3529"/>
    </row>
    <row r="3530" spans="14:14" x14ac:dyDescent="0.2">
      <c r="N3530"/>
    </row>
    <row r="3531" spans="14:14" x14ac:dyDescent="0.2">
      <c r="N3531"/>
    </row>
    <row r="3532" spans="14:14" x14ac:dyDescent="0.2">
      <c r="N3532"/>
    </row>
    <row r="3533" spans="14:14" x14ac:dyDescent="0.2">
      <c r="N3533"/>
    </row>
    <row r="3534" spans="14:14" x14ac:dyDescent="0.2">
      <c r="N3534"/>
    </row>
    <row r="3535" spans="14:14" x14ac:dyDescent="0.2">
      <c r="N3535"/>
    </row>
    <row r="3536" spans="14:14" x14ac:dyDescent="0.2">
      <c r="N3536"/>
    </row>
    <row r="3537" spans="14:14" x14ac:dyDescent="0.2">
      <c r="N3537"/>
    </row>
    <row r="3538" spans="14:14" x14ac:dyDescent="0.2">
      <c r="N3538"/>
    </row>
    <row r="3539" spans="14:14" x14ac:dyDescent="0.2">
      <c r="N3539"/>
    </row>
    <row r="3540" spans="14:14" x14ac:dyDescent="0.2">
      <c r="N3540"/>
    </row>
    <row r="3541" spans="14:14" x14ac:dyDescent="0.2">
      <c r="N3541"/>
    </row>
    <row r="3542" spans="14:14" x14ac:dyDescent="0.2">
      <c r="N3542"/>
    </row>
    <row r="3543" spans="14:14" x14ac:dyDescent="0.2">
      <c r="N3543"/>
    </row>
    <row r="3544" spans="14:14" x14ac:dyDescent="0.2">
      <c r="N3544"/>
    </row>
    <row r="3545" spans="14:14" x14ac:dyDescent="0.2">
      <c r="N3545"/>
    </row>
    <row r="3546" spans="14:14" x14ac:dyDescent="0.2">
      <c r="N3546"/>
    </row>
    <row r="3547" spans="14:14" x14ac:dyDescent="0.2">
      <c r="N3547"/>
    </row>
    <row r="3548" spans="14:14" x14ac:dyDescent="0.2">
      <c r="N3548"/>
    </row>
    <row r="3549" spans="14:14" x14ac:dyDescent="0.2">
      <c r="N3549"/>
    </row>
    <row r="3550" spans="14:14" x14ac:dyDescent="0.2">
      <c r="N3550"/>
    </row>
    <row r="3551" spans="14:14" x14ac:dyDescent="0.2">
      <c r="N3551"/>
    </row>
    <row r="3552" spans="14:14" x14ac:dyDescent="0.2">
      <c r="N3552"/>
    </row>
    <row r="3553" spans="14:14" x14ac:dyDescent="0.2">
      <c r="N3553"/>
    </row>
    <row r="3554" spans="14:14" x14ac:dyDescent="0.2">
      <c r="N3554"/>
    </row>
    <row r="3555" spans="14:14" x14ac:dyDescent="0.2">
      <c r="N3555"/>
    </row>
    <row r="3556" spans="14:14" x14ac:dyDescent="0.2">
      <c r="N3556"/>
    </row>
    <row r="3557" spans="14:14" x14ac:dyDescent="0.2">
      <c r="N3557"/>
    </row>
    <row r="3558" spans="14:14" x14ac:dyDescent="0.2">
      <c r="N3558"/>
    </row>
    <row r="3559" spans="14:14" x14ac:dyDescent="0.2">
      <c r="N3559"/>
    </row>
    <row r="3560" spans="14:14" x14ac:dyDescent="0.2">
      <c r="N3560"/>
    </row>
    <row r="3561" spans="14:14" x14ac:dyDescent="0.2">
      <c r="N3561"/>
    </row>
    <row r="3562" spans="14:14" x14ac:dyDescent="0.2">
      <c r="N3562"/>
    </row>
    <row r="3563" spans="14:14" x14ac:dyDescent="0.2">
      <c r="N3563"/>
    </row>
    <row r="3564" spans="14:14" x14ac:dyDescent="0.2">
      <c r="N3564"/>
    </row>
    <row r="3565" spans="14:14" x14ac:dyDescent="0.2">
      <c r="N3565"/>
    </row>
    <row r="3566" spans="14:14" x14ac:dyDescent="0.2">
      <c r="N3566"/>
    </row>
    <row r="3567" spans="14:14" x14ac:dyDescent="0.2">
      <c r="N3567"/>
    </row>
    <row r="3568" spans="14:14" x14ac:dyDescent="0.2">
      <c r="N3568"/>
    </row>
    <row r="3569" spans="14:14" x14ac:dyDescent="0.2">
      <c r="N3569"/>
    </row>
    <row r="3570" spans="14:14" x14ac:dyDescent="0.2">
      <c r="N3570"/>
    </row>
    <row r="3571" spans="14:14" x14ac:dyDescent="0.2">
      <c r="N3571"/>
    </row>
    <row r="3572" spans="14:14" x14ac:dyDescent="0.2">
      <c r="N3572"/>
    </row>
    <row r="3573" spans="14:14" x14ac:dyDescent="0.2">
      <c r="N3573"/>
    </row>
    <row r="3574" spans="14:14" x14ac:dyDescent="0.2">
      <c r="N3574"/>
    </row>
    <row r="3575" spans="14:14" x14ac:dyDescent="0.2">
      <c r="N3575"/>
    </row>
    <row r="3576" spans="14:14" x14ac:dyDescent="0.2">
      <c r="N3576"/>
    </row>
    <row r="3577" spans="14:14" x14ac:dyDescent="0.2">
      <c r="N3577"/>
    </row>
    <row r="3578" spans="14:14" x14ac:dyDescent="0.2">
      <c r="N3578"/>
    </row>
    <row r="3579" spans="14:14" x14ac:dyDescent="0.2">
      <c r="N3579"/>
    </row>
    <row r="3580" spans="14:14" x14ac:dyDescent="0.2">
      <c r="N3580"/>
    </row>
    <row r="3581" spans="14:14" x14ac:dyDescent="0.2">
      <c r="N3581"/>
    </row>
    <row r="3582" spans="14:14" x14ac:dyDescent="0.2">
      <c r="N3582"/>
    </row>
    <row r="3583" spans="14:14" x14ac:dyDescent="0.2">
      <c r="N3583"/>
    </row>
    <row r="3584" spans="14:14" x14ac:dyDescent="0.2">
      <c r="N3584"/>
    </row>
    <row r="3585" spans="14:14" x14ac:dyDescent="0.2">
      <c r="N3585"/>
    </row>
    <row r="3586" spans="14:14" x14ac:dyDescent="0.2">
      <c r="N3586"/>
    </row>
    <row r="3587" spans="14:14" x14ac:dyDescent="0.2">
      <c r="N3587"/>
    </row>
    <row r="3588" spans="14:14" x14ac:dyDescent="0.2">
      <c r="N3588"/>
    </row>
    <row r="3589" spans="14:14" x14ac:dyDescent="0.2">
      <c r="N3589"/>
    </row>
    <row r="3590" spans="14:14" x14ac:dyDescent="0.2">
      <c r="N3590"/>
    </row>
    <row r="3591" spans="14:14" x14ac:dyDescent="0.2">
      <c r="N3591"/>
    </row>
    <row r="3592" spans="14:14" x14ac:dyDescent="0.2">
      <c r="N3592"/>
    </row>
    <row r="3593" spans="14:14" x14ac:dyDescent="0.2">
      <c r="N3593"/>
    </row>
    <row r="3594" spans="14:14" x14ac:dyDescent="0.2">
      <c r="N3594"/>
    </row>
    <row r="3595" spans="14:14" x14ac:dyDescent="0.2">
      <c r="N3595"/>
    </row>
    <row r="3596" spans="14:14" x14ac:dyDescent="0.2">
      <c r="N3596"/>
    </row>
    <row r="3597" spans="14:14" x14ac:dyDescent="0.2">
      <c r="N3597"/>
    </row>
    <row r="3598" spans="14:14" x14ac:dyDescent="0.2">
      <c r="N3598"/>
    </row>
    <row r="3599" spans="14:14" x14ac:dyDescent="0.2">
      <c r="N3599"/>
    </row>
    <row r="3600" spans="14:14" x14ac:dyDescent="0.2">
      <c r="N3600"/>
    </row>
    <row r="3601" spans="14:14" x14ac:dyDescent="0.2">
      <c r="N3601"/>
    </row>
    <row r="3602" spans="14:14" x14ac:dyDescent="0.2">
      <c r="N3602"/>
    </row>
    <row r="3603" spans="14:14" x14ac:dyDescent="0.2">
      <c r="N3603"/>
    </row>
    <row r="3604" spans="14:14" x14ac:dyDescent="0.2">
      <c r="N3604"/>
    </row>
    <row r="3605" spans="14:14" x14ac:dyDescent="0.2">
      <c r="N3605"/>
    </row>
    <row r="3606" spans="14:14" x14ac:dyDescent="0.2">
      <c r="N3606"/>
    </row>
    <row r="3607" spans="14:14" x14ac:dyDescent="0.2">
      <c r="N3607"/>
    </row>
    <row r="3608" spans="14:14" x14ac:dyDescent="0.2">
      <c r="N3608"/>
    </row>
    <row r="3609" spans="14:14" x14ac:dyDescent="0.2">
      <c r="N3609"/>
    </row>
    <row r="3610" spans="14:14" x14ac:dyDescent="0.2">
      <c r="N3610"/>
    </row>
    <row r="3611" spans="14:14" x14ac:dyDescent="0.2">
      <c r="N3611"/>
    </row>
    <row r="3612" spans="14:14" x14ac:dyDescent="0.2">
      <c r="N3612"/>
    </row>
    <row r="3613" spans="14:14" x14ac:dyDescent="0.2">
      <c r="N3613"/>
    </row>
    <row r="3614" spans="14:14" x14ac:dyDescent="0.2">
      <c r="N3614"/>
    </row>
    <row r="3615" spans="14:14" x14ac:dyDescent="0.2">
      <c r="N3615"/>
    </row>
    <row r="3616" spans="14:14" x14ac:dyDescent="0.2">
      <c r="N3616"/>
    </row>
    <row r="3617" spans="14:14" x14ac:dyDescent="0.2">
      <c r="N3617"/>
    </row>
    <row r="3618" spans="14:14" x14ac:dyDescent="0.2">
      <c r="N3618"/>
    </row>
    <row r="3619" spans="14:14" x14ac:dyDescent="0.2">
      <c r="N3619"/>
    </row>
    <row r="3620" spans="14:14" x14ac:dyDescent="0.2">
      <c r="N3620"/>
    </row>
    <row r="3621" spans="14:14" x14ac:dyDescent="0.2">
      <c r="N3621"/>
    </row>
    <row r="3622" spans="14:14" x14ac:dyDescent="0.2">
      <c r="N3622"/>
    </row>
    <row r="3623" spans="14:14" x14ac:dyDescent="0.2">
      <c r="N3623"/>
    </row>
    <row r="3624" spans="14:14" x14ac:dyDescent="0.2">
      <c r="N3624"/>
    </row>
    <row r="3625" spans="14:14" x14ac:dyDescent="0.2">
      <c r="N3625"/>
    </row>
    <row r="3626" spans="14:14" x14ac:dyDescent="0.2">
      <c r="N3626"/>
    </row>
    <row r="3627" spans="14:14" x14ac:dyDescent="0.2">
      <c r="N3627"/>
    </row>
    <row r="3628" spans="14:14" x14ac:dyDescent="0.2">
      <c r="N3628"/>
    </row>
    <row r="3629" spans="14:14" x14ac:dyDescent="0.2">
      <c r="N3629"/>
    </row>
    <row r="3630" spans="14:14" x14ac:dyDescent="0.2">
      <c r="N3630"/>
    </row>
    <row r="3631" spans="14:14" x14ac:dyDescent="0.2">
      <c r="N3631"/>
    </row>
    <row r="3632" spans="14:14" x14ac:dyDescent="0.2">
      <c r="N3632"/>
    </row>
    <row r="3633" spans="14:14" x14ac:dyDescent="0.2">
      <c r="N3633"/>
    </row>
    <row r="3634" spans="14:14" x14ac:dyDescent="0.2">
      <c r="N3634"/>
    </row>
    <row r="3635" spans="14:14" x14ac:dyDescent="0.2">
      <c r="N3635"/>
    </row>
    <row r="3636" spans="14:14" x14ac:dyDescent="0.2">
      <c r="N3636"/>
    </row>
    <row r="3637" spans="14:14" x14ac:dyDescent="0.2">
      <c r="N3637"/>
    </row>
    <row r="3638" spans="14:14" x14ac:dyDescent="0.2">
      <c r="N3638"/>
    </row>
    <row r="3639" spans="14:14" x14ac:dyDescent="0.2">
      <c r="N3639"/>
    </row>
    <row r="3640" spans="14:14" x14ac:dyDescent="0.2">
      <c r="N3640"/>
    </row>
    <row r="3641" spans="14:14" x14ac:dyDescent="0.2">
      <c r="N3641"/>
    </row>
    <row r="3642" spans="14:14" x14ac:dyDescent="0.2">
      <c r="N3642"/>
    </row>
    <row r="3643" spans="14:14" x14ac:dyDescent="0.2">
      <c r="N3643"/>
    </row>
    <row r="3644" spans="14:14" x14ac:dyDescent="0.2">
      <c r="N3644"/>
    </row>
    <row r="3645" spans="14:14" x14ac:dyDescent="0.2">
      <c r="N3645"/>
    </row>
    <row r="3646" spans="14:14" x14ac:dyDescent="0.2">
      <c r="N3646"/>
    </row>
    <row r="3647" spans="14:14" x14ac:dyDescent="0.2">
      <c r="N3647"/>
    </row>
    <row r="3648" spans="14:14" x14ac:dyDescent="0.2">
      <c r="N3648"/>
    </row>
    <row r="3649" spans="14:14" x14ac:dyDescent="0.2">
      <c r="N3649"/>
    </row>
    <row r="3650" spans="14:14" x14ac:dyDescent="0.2">
      <c r="N3650"/>
    </row>
    <row r="3651" spans="14:14" x14ac:dyDescent="0.2">
      <c r="N3651"/>
    </row>
    <row r="3652" spans="14:14" x14ac:dyDescent="0.2">
      <c r="N3652"/>
    </row>
    <row r="3653" spans="14:14" x14ac:dyDescent="0.2">
      <c r="N3653"/>
    </row>
    <row r="3654" spans="14:14" x14ac:dyDescent="0.2">
      <c r="N3654"/>
    </row>
    <row r="3655" spans="14:14" x14ac:dyDescent="0.2">
      <c r="N3655"/>
    </row>
    <row r="3656" spans="14:14" x14ac:dyDescent="0.2">
      <c r="N3656"/>
    </row>
    <row r="3657" spans="14:14" x14ac:dyDescent="0.2">
      <c r="N3657"/>
    </row>
    <row r="3658" spans="14:14" x14ac:dyDescent="0.2">
      <c r="N3658"/>
    </row>
    <row r="3659" spans="14:14" x14ac:dyDescent="0.2">
      <c r="N3659"/>
    </row>
    <row r="3660" spans="14:14" x14ac:dyDescent="0.2">
      <c r="N3660"/>
    </row>
    <row r="3661" spans="14:14" x14ac:dyDescent="0.2">
      <c r="N3661"/>
    </row>
    <row r="3662" spans="14:14" x14ac:dyDescent="0.2">
      <c r="N3662"/>
    </row>
    <row r="3663" spans="14:14" x14ac:dyDescent="0.2">
      <c r="N3663"/>
    </row>
    <row r="3664" spans="14:14" x14ac:dyDescent="0.2">
      <c r="N3664"/>
    </row>
    <row r="3665" spans="14:14" x14ac:dyDescent="0.2">
      <c r="N3665"/>
    </row>
    <row r="3666" spans="14:14" x14ac:dyDescent="0.2">
      <c r="N3666"/>
    </row>
    <row r="3667" spans="14:14" x14ac:dyDescent="0.2">
      <c r="N3667"/>
    </row>
    <row r="3668" spans="14:14" x14ac:dyDescent="0.2">
      <c r="N3668"/>
    </row>
    <row r="3669" spans="14:14" x14ac:dyDescent="0.2">
      <c r="N3669"/>
    </row>
    <row r="3670" spans="14:14" x14ac:dyDescent="0.2">
      <c r="N3670"/>
    </row>
    <row r="3671" spans="14:14" x14ac:dyDescent="0.2">
      <c r="N3671"/>
    </row>
    <row r="3672" spans="14:14" x14ac:dyDescent="0.2">
      <c r="N3672"/>
    </row>
    <row r="3673" spans="14:14" x14ac:dyDescent="0.2">
      <c r="N3673"/>
    </row>
    <row r="3674" spans="14:14" x14ac:dyDescent="0.2">
      <c r="N3674"/>
    </row>
    <row r="3675" spans="14:14" x14ac:dyDescent="0.2">
      <c r="N3675"/>
    </row>
    <row r="3676" spans="14:14" x14ac:dyDescent="0.2">
      <c r="N3676"/>
    </row>
    <row r="3677" spans="14:14" x14ac:dyDescent="0.2">
      <c r="N3677"/>
    </row>
    <row r="3678" spans="14:14" x14ac:dyDescent="0.2">
      <c r="N3678"/>
    </row>
    <row r="3679" spans="14:14" x14ac:dyDescent="0.2">
      <c r="N3679"/>
    </row>
    <row r="3680" spans="14:14" x14ac:dyDescent="0.2">
      <c r="N3680"/>
    </row>
    <row r="3681" spans="14:14" x14ac:dyDescent="0.2">
      <c r="N3681"/>
    </row>
    <row r="3682" spans="14:14" x14ac:dyDescent="0.2">
      <c r="N3682"/>
    </row>
    <row r="3683" spans="14:14" x14ac:dyDescent="0.2">
      <c r="N3683"/>
    </row>
    <row r="3684" spans="14:14" x14ac:dyDescent="0.2">
      <c r="N3684"/>
    </row>
    <row r="3685" spans="14:14" x14ac:dyDescent="0.2">
      <c r="N3685"/>
    </row>
    <row r="3686" spans="14:14" x14ac:dyDescent="0.2">
      <c r="N3686"/>
    </row>
    <row r="3687" spans="14:14" x14ac:dyDescent="0.2">
      <c r="N3687"/>
    </row>
    <row r="3688" spans="14:14" x14ac:dyDescent="0.2">
      <c r="N3688"/>
    </row>
    <row r="3689" spans="14:14" x14ac:dyDescent="0.2">
      <c r="N3689"/>
    </row>
    <row r="3690" spans="14:14" x14ac:dyDescent="0.2">
      <c r="N3690"/>
    </row>
    <row r="3691" spans="14:14" x14ac:dyDescent="0.2">
      <c r="N3691"/>
    </row>
    <row r="3692" spans="14:14" x14ac:dyDescent="0.2">
      <c r="N3692"/>
    </row>
    <row r="3693" spans="14:14" x14ac:dyDescent="0.2">
      <c r="N3693"/>
    </row>
    <row r="3694" spans="14:14" x14ac:dyDescent="0.2">
      <c r="N3694"/>
    </row>
    <row r="3695" spans="14:14" x14ac:dyDescent="0.2">
      <c r="N3695"/>
    </row>
    <row r="3696" spans="14:14" x14ac:dyDescent="0.2">
      <c r="N3696"/>
    </row>
    <row r="3697" spans="14:14" x14ac:dyDescent="0.2">
      <c r="N3697"/>
    </row>
    <row r="3698" spans="14:14" x14ac:dyDescent="0.2">
      <c r="N3698"/>
    </row>
    <row r="3699" spans="14:14" x14ac:dyDescent="0.2">
      <c r="N3699"/>
    </row>
    <row r="3700" spans="14:14" x14ac:dyDescent="0.2">
      <c r="N3700"/>
    </row>
    <row r="3701" spans="14:14" x14ac:dyDescent="0.2">
      <c r="N3701"/>
    </row>
    <row r="3702" spans="14:14" x14ac:dyDescent="0.2">
      <c r="N3702"/>
    </row>
    <row r="3703" spans="14:14" x14ac:dyDescent="0.2">
      <c r="N3703"/>
    </row>
    <row r="3704" spans="14:14" x14ac:dyDescent="0.2">
      <c r="N3704"/>
    </row>
    <row r="3705" spans="14:14" x14ac:dyDescent="0.2">
      <c r="N3705"/>
    </row>
    <row r="3706" spans="14:14" x14ac:dyDescent="0.2">
      <c r="N3706"/>
    </row>
    <row r="3707" spans="14:14" x14ac:dyDescent="0.2">
      <c r="N3707"/>
    </row>
    <row r="3708" spans="14:14" x14ac:dyDescent="0.2">
      <c r="N3708"/>
    </row>
    <row r="3709" spans="14:14" x14ac:dyDescent="0.2">
      <c r="N3709"/>
    </row>
    <row r="3710" spans="14:14" x14ac:dyDescent="0.2">
      <c r="N3710"/>
    </row>
    <row r="3711" spans="14:14" x14ac:dyDescent="0.2">
      <c r="N3711"/>
    </row>
    <row r="3712" spans="14:14" x14ac:dyDescent="0.2">
      <c r="N3712"/>
    </row>
    <row r="3713" spans="14:14" x14ac:dyDescent="0.2">
      <c r="N3713"/>
    </row>
    <row r="3714" spans="14:14" x14ac:dyDescent="0.2">
      <c r="N3714"/>
    </row>
    <row r="3715" spans="14:14" x14ac:dyDescent="0.2">
      <c r="N3715"/>
    </row>
    <row r="3716" spans="14:14" x14ac:dyDescent="0.2">
      <c r="N3716"/>
    </row>
    <row r="3717" spans="14:14" x14ac:dyDescent="0.2">
      <c r="N3717"/>
    </row>
    <row r="3718" spans="14:14" x14ac:dyDescent="0.2">
      <c r="N3718"/>
    </row>
    <row r="3719" spans="14:14" x14ac:dyDescent="0.2">
      <c r="N3719"/>
    </row>
    <row r="3720" spans="14:14" x14ac:dyDescent="0.2">
      <c r="N3720"/>
    </row>
    <row r="3721" spans="14:14" x14ac:dyDescent="0.2">
      <c r="N3721"/>
    </row>
    <row r="3722" spans="14:14" x14ac:dyDescent="0.2">
      <c r="N3722"/>
    </row>
    <row r="3723" spans="14:14" x14ac:dyDescent="0.2">
      <c r="N3723"/>
    </row>
    <row r="3724" spans="14:14" x14ac:dyDescent="0.2">
      <c r="N3724"/>
    </row>
    <row r="3725" spans="14:14" x14ac:dyDescent="0.2">
      <c r="N3725"/>
    </row>
    <row r="3726" spans="14:14" x14ac:dyDescent="0.2">
      <c r="N3726"/>
    </row>
    <row r="3727" spans="14:14" x14ac:dyDescent="0.2">
      <c r="N3727"/>
    </row>
    <row r="3728" spans="14:14" x14ac:dyDescent="0.2">
      <c r="N3728"/>
    </row>
    <row r="3729" spans="14:14" x14ac:dyDescent="0.2">
      <c r="N3729"/>
    </row>
    <row r="3730" spans="14:14" x14ac:dyDescent="0.2">
      <c r="N3730"/>
    </row>
    <row r="3731" spans="14:14" x14ac:dyDescent="0.2">
      <c r="N3731"/>
    </row>
    <row r="3732" spans="14:14" x14ac:dyDescent="0.2">
      <c r="N3732"/>
    </row>
    <row r="3733" spans="14:14" x14ac:dyDescent="0.2">
      <c r="N3733"/>
    </row>
    <row r="3734" spans="14:14" x14ac:dyDescent="0.2">
      <c r="N3734"/>
    </row>
    <row r="3735" spans="14:14" x14ac:dyDescent="0.2">
      <c r="N3735"/>
    </row>
    <row r="3736" spans="14:14" x14ac:dyDescent="0.2">
      <c r="N3736"/>
    </row>
    <row r="3737" spans="14:14" x14ac:dyDescent="0.2">
      <c r="N3737"/>
    </row>
    <row r="3738" spans="14:14" x14ac:dyDescent="0.2">
      <c r="N3738"/>
    </row>
    <row r="3739" spans="14:14" x14ac:dyDescent="0.2">
      <c r="N3739"/>
    </row>
    <row r="3740" spans="14:14" x14ac:dyDescent="0.2">
      <c r="N3740"/>
    </row>
    <row r="3741" spans="14:14" x14ac:dyDescent="0.2">
      <c r="N3741"/>
    </row>
    <row r="3742" spans="14:14" x14ac:dyDescent="0.2">
      <c r="N3742"/>
    </row>
    <row r="3743" spans="14:14" x14ac:dyDescent="0.2">
      <c r="N3743"/>
    </row>
    <row r="3744" spans="14:14" x14ac:dyDescent="0.2">
      <c r="N3744"/>
    </row>
    <row r="3745" spans="14:14" x14ac:dyDescent="0.2">
      <c r="N3745"/>
    </row>
    <row r="3746" spans="14:14" x14ac:dyDescent="0.2">
      <c r="N3746"/>
    </row>
    <row r="3747" spans="14:14" x14ac:dyDescent="0.2">
      <c r="N3747"/>
    </row>
    <row r="3748" spans="14:14" x14ac:dyDescent="0.2">
      <c r="N3748"/>
    </row>
    <row r="3749" spans="14:14" x14ac:dyDescent="0.2">
      <c r="N3749"/>
    </row>
    <row r="3750" spans="14:14" x14ac:dyDescent="0.2">
      <c r="N3750"/>
    </row>
    <row r="3751" spans="14:14" x14ac:dyDescent="0.2">
      <c r="N3751"/>
    </row>
    <row r="3752" spans="14:14" x14ac:dyDescent="0.2">
      <c r="N3752"/>
    </row>
    <row r="3753" spans="14:14" x14ac:dyDescent="0.2">
      <c r="N3753"/>
    </row>
    <row r="3754" spans="14:14" x14ac:dyDescent="0.2">
      <c r="N3754"/>
    </row>
    <row r="3755" spans="14:14" x14ac:dyDescent="0.2">
      <c r="N3755"/>
    </row>
    <row r="3756" spans="14:14" x14ac:dyDescent="0.2">
      <c r="N3756"/>
    </row>
    <row r="3757" spans="14:14" x14ac:dyDescent="0.2">
      <c r="N3757"/>
    </row>
    <row r="3758" spans="14:14" x14ac:dyDescent="0.2">
      <c r="N3758"/>
    </row>
    <row r="3759" spans="14:14" x14ac:dyDescent="0.2">
      <c r="N3759"/>
    </row>
    <row r="3760" spans="14:14" x14ac:dyDescent="0.2">
      <c r="N3760"/>
    </row>
    <row r="3761" spans="14:14" x14ac:dyDescent="0.2">
      <c r="N3761"/>
    </row>
    <row r="3762" spans="14:14" x14ac:dyDescent="0.2">
      <c r="N3762"/>
    </row>
    <row r="3763" spans="14:14" x14ac:dyDescent="0.2">
      <c r="N3763"/>
    </row>
    <row r="3764" spans="14:14" x14ac:dyDescent="0.2">
      <c r="N3764"/>
    </row>
    <row r="3765" spans="14:14" x14ac:dyDescent="0.2">
      <c r="N3765"/>
    </row>
    <row r="3766" spans="14:14" x14ac:dyDescent="0.2">
      <c r="N3766"/>
    </row>
    <row r="3767" spans="14:14" x14ac:dyDescent="0.2">
      <c r="N3767"/>
    </row>
    <row r="3768" spans="14:14" x14ac:dyDescent="0.2">
      <c r="N3768"/>
    </row>
    <row r="3769" spans="14:14" x14ac:dyDescent="0.2">
      <c r="N3769"/>
    </row>
    <row r="3770" spans="14:14" x14ac:dyDescent="0.2">
      <c r="N3770"/>
    </row>
    <row r="3771" spans="14:14" x14ac:dyDescent="0.2">
      <c r="N3771"/>
    </row>
    <row r="3772" spans="14:14" x14ac:dyDescent="0.2">
      <c r="N3772"/>
    </row>
    <row r="3773" spans="14:14" x14ac:dyDescent="0.2">
      <c r="N3773"/>
    </row>
    <row r="3774" spans="14:14" x14ac:dyDescent="0.2">
      <c r="N3774"/>
    </row>
    <row r="3775" spans="14:14" x14ac:dyDescent="0.2">
      <c r="N3775"/>
    </row>
    <row r="3776" spans="14:14" x14ac:dyDescent="0.2">
      <c r="N3776"/>
    </row>
    <row r="3777" spans="14:14" x14ac:dyDescent="0.2">
      <c r="N3777"/>
    </row>
    <row r="3778" spans="14:14" x14ac:dyDescent="0.2">
      <c r="N3778"/>
    </row>
    <row r="3779" spans="14:14" x14ac:dyDescent="0.2">
      <c r="N3779"/>
    </row>
    <row r="3780" spans="14:14" x14ac:dyDescent="0.2">
      <c r="N3780"/>
    </row>
    <row r="3781" spans="14:14" x14ac:dyDescent="0.2">
      <c r="N3781"/>
    </row>
    <row r="3782" spans="14:14" x14ac:dyDescent="0.2">
      <c r="N3782"/>
    </row>
    <row r="3783" spans="14:14" x14ac:dyDescent="0.2">
      <c r="N3783"/>
    </row>
    <row r="3784" spans="14:14" x14ac:dyDescent="0.2">
      <c r="N3784"/>
    </row>
    <row r="3785" spans="14:14" x14ac:dyDescent="0.2">
      <c r="N3785"/>
    </row>
    <row r="3786" spans="14:14" x14ac:dyDescent="0.2">
      <c r="N3786"/>
    </row>
    <row r="3787" spans="14:14" x14ac:dyDescent="0.2">
      <c r="N3787"/>
    </row>
    <row r="3788" spans="14:14" x14ac:dyDescent="0.2">
      <c r="N3788"/>
    </row>
    <row r="3789" spans="14:14" x14ac:dyDescent="0.2">
      <c r="N3789"/>
    </row>
    <row r="3790" spans="14:14" x14ac:dyDescent="0.2">
      <c r="N3790"/>
    </row>
    <row r="3791" spans="14:14" x14ac:dyDescent="0.2">
      <c r="N3791"/>
    </row>
    <row r="3792" spans="14:14" x14ac:dyDescent="0.2">
      <c r="N3792"/>
    </row>
    <row r="3793" spans="14:14" x14ac:dyDescent="0.2">
      <c r="N3793"/>
    </row>
    <row r="3794" spans="14:14" x14ac:dyDescent="0.2">
      <c r="N3794"/>
    </row>
    <row r="3795" spans="14:14" x14ac:dyDescent="0.2">
      <c r="N3795"/>
    </row>
    <row r="3796" spans="14:14" x14ac:dyDescent="0.2">
      <c r="N3796"/>
    </row>
    <row r="3797" spans="14:14" x14ac:dyDescent="0.2">
      <c r="N3797"/>
    </row>
    <row r="3798" spans="14:14" x14ac:dyDescent="0.2">
      <c r="N3798"/>
    </row>
    <row r="3799" spans="14:14" x14ac:dyDescent="0.2">
      <c r="N3799"/>
    </row>
    <row r="3800" spans="14:14" x14ac:dyDescent="0.2">
      <c r="N3800"/>
    </row>
    <row r="3801" spans="14:14" x14ac:dyDescent="0.2">
      <c r="N3801"/>
    </row>
    <row r="3802" spans="14:14" x14ac:dyDescent="0.2">
      <c r="N3802"/>
    </row>
    <row r="3803" spans="14:14" x14ac:dyDescent="0.2">
      <c r="N3803"/>
    </row>
    <row r="3804" spans="14:14" x14ac:dyDescent="0.2">
      <c r="N3804"/>
    </row>
    <row r="3805" spans="14:14" x14ac:dyDescent="0.2">
      <c r="N3805"/>
    </row>
    <row r="3806" spans="14:14" x14ac:dyDescent="0.2">
      <c r="N3806"/>
    </row>
    <row r="3807" spans="14:14" x14ac:dyDescent="0.2">
      <c r="N3807"/>
    </row>
    <row r="3808" spans="14:14" x14ac:dyDescent="0.2">
      <c r="N3808"/>
    </row>
    <row r="3809" spans="14:14" x14ac:dyDescent="0.2">
      <c r="N3809"/>
    </row>
    <row r="3810" spans="14:14" x14ac:dyDescent="0.2">
      <c r="N3810"/>
    </row>
    <row r="3811" spans="14:14" x14ac:dyDescent="0.2">
      <c r="N3811"/>
    </row>
    <row r="3812" spans="14:14" x14ac:dyDescent="0.2">
      <c r="N3812"/>
    </row>
    <row r="3813" spans="14:14" x14ac:dyDescent="0.2">
      <c r="N3813"/>
    </row>
    <row r="3814" spans="14:14" x14ac:dyDescent="0.2">
      <c r="N3814"/>
    </row>
    <row r="3815" spans="14:14" x14ac:dyDescent="0.2">
      <c r="N3815"/>
    </row>
    <row r="3816" spans="14:14" x14ac:dyDescent="0.2">
      <c r="N3816"/>
    </row>
    <row r="3817" spans="14:14" x14ac:dyDescent="0.2">
      <c r="N3817"/>
    </row>
    <row r="3818" spans="14:14" x14ac:dyDescent="0.2">
      <c r="N3818"/>
    </row>
    <row r="3819" spans="14:14" x14ac:dyDescent="0.2">
      <c r="N3819"/>
    </row>
    <row r="3820" spans="14:14" x14ac:dyDescent="0.2">
      <c r="N3820"/>
    </row>
    <row r="3821" spans="14:14" x14ac:dyDescent="0.2">
      <c r="N3821"/>
    </row>
    <row r="3822" spans="14:14" x14ac:dyDescent="0.2">
      <c r="N3822"/>
    </row>
    <row r="3823" spans="14:14" x14ac:dyDescent="0.2">
      <c r="N3823"/>
    </row>
    <row r="3824" spans="14:14" x14ac:dyDescent="0.2">
      <c r="N3824"/>
    </row>
    <row r="3825" spans="14:14" x14ac:dyDescent="0.2">
      <c r="N3825"/>
    </row>
    <row r="3826" spans="14:14" x14ac:dyDescent="0.2">
      <c r="N3826"/>
    </row>
    <row r="3827" spans="14:14" x14ac:dyDescent="0.2">
      <c r="N3827"/>
    </row>
    <row r="3828" spans="14:14" x14ac:dyDescent="0.2">
      <c r="N3828"/>
    </row>
    <row r="3829" spans="14:14" x14ac:dyDescent="0.2">
      <c r="N3829"/>
    </row>
    <row r="3830" spans="14:14" x14ac:dyDescent="0.2">
      <c r="N3830"/>
    </row>
    <row r="3831" spans="14:14" x14ac:dyDescent="0.2">
      <c r="N3831"/>
    </row>
    <row r="3832" spans="14:14" x14ac:dyDescent="0.2">
      <c r="N3832"/>
    </row>
    <row r="3833" spans="14:14" x14ac:dyDescent="0.2">
      <c r="N3833"/>
    </row>
    <row r="3834" spans="14:14" x14ac:dyDescent="0.2">
      <c r="N3834"/>
    </row>
    <row r="3835" spans="14:14" x14ac:dyDescent="0.2">
      <c r="N3835"/>
    </row>
    <row r="3836" spans="14:14" x14ac:dyDescent="0.2">
      <c r="N3836"/>
    </row>
    <row r="3837" spans="14:14" x14ac:dyDescent="0.2">
      <c r="N3837"/>
    </row>
    <row r="3838" spans="14:14" x14ac:dyDescent="0.2">
      <c r="N3838"/>
    </row>
    <row r="3839" spans="14:14" x14ac:dyDescent="0.2">
      <c r="N3839"/>
    </row>
    <row r="3840" spans="14:14" x14ac:dyDescent="0.2">
      <c r="N3840"/>
    </row>
    <row r="3841" spans="14:14" x14ac:dyDescent="0.2">
      <c r="N3841"/>
    </row>
    <row r="3842" spans="14:14" x14ac:dyDescent="0.2">
      <c r="N3842"/>
    </row>
    <row r="3843" spans="14:14" x14ac:dyDescent="0.2">
      <c r="N3843"/>
    </row>
    <row r="3844" spans="14:14" x14ac:dyDescent="0.2">
      <c r="N3844"/>
    </row>
    <row r="3845" spans="14:14" x14ac:dyDescent="0.2">
      <c r="N3845"/>
    </row>
    <row r="3846" spans="14:14" x14ac:dyDescent="0.2">
      <c r="N3846"/>
    </row>
    <row r="3847" spans="14:14" x14ac:dyDescent="0.2">
      <c r="N3847"/>
    </row>
    <row r="3848" spans="14:14" x14ac:dyDescent="0.2">
      <c r="N3848"/>
    </row>
    <row r="3849" spans="14:14" x14ac:dyDescent="0.2">
      <c r="N3849"/>
    </row>
    <row r="3850" spans="14:14" x14ac:dyDescent="0.2">
      <c r="N3850"/>
    </row>
    <row r="3851" spans="14:14" x14ac:dyDescent="0.2">
      <c r="N3851"/>
    </row>
    <row r="3852" spans="14:14" x14ac:dyDescent="0.2">
      <c r="N3852"/>
    </row>
    <row r="3853" spans="14:14" x14ac:dyDescent="0.2">
      <c r="N3853"/>
    </row>
    <row r="3854" spans="14:14" x14ac:dyDescent="0.2">
      <c r="N3854"/>
    </row>
    <row r="3855" spans="14:14" x14ac:dyDescent="0.2">
      <c r="N3855"/>
    </row>
    <row r="3856" spans="14:14" x14ac:dyDescent="0.2">
      <c r="N3856"/>
    </row>
    <row r="3857" spans="14:14" x14ac:dyDescent="0.2">
      <c r="N3857"/>
    </row>
    <row r="3858" spans="14:14" x14ac:dyDescent="0.2">
      <c r="N3858"/>
    </row>
    <row r="3859" spans="14:14" x14ac:dyDescent="0.2">
      <c r="N3859"/>
    </row>
    <row r="3860" spans="14:14" x14ac:dyDescent="0.2">
      <c r="N3860"/>
    </row>
    <row r="3861" spans="14:14" x14ac:dyDescent="0.2">
      <c r="N3861"/>
    </row>
    <row r="3862" spans="14:14" x14ac:dyDescent="0.2">
      <c r="N3862"/>
    </row>
    <row r="3863" spans="14:14" x14ac:dyDescent="0.2">
      <c r="N3863"/>
    </row>
    <row r="3864" spans="14:14" x14ac:dyDescent="0.2">
      <c r="N3864"/>
    </row>
    <row r="3865" spans="14:14" x14ac:dyDescent="0.2">
      <c r="N3865"/>
    </row>
    <row r="3866" spans="14:14" x14ac:dyDescent="0.2">
      <c r="N3866"/>
    </row>
    <row r="3867" spans="14:14" x14ac:dyDescent="0.2">
      <c r="N3867"/>
    </row>
    <row r="3868" spans="14:14" x14ac:dyDescent="0.2">
      <c r="N3868"/>
    </row>
    <row r="3869" spans="14:14" x14ac:dyDescent="0.2">
      <c r="N3869"/>
    </row>
    <row r="3870" spans="14:14" x14ac:dyDescent="0.2">
      <c r="N3870"/>
    </row>
    <row r="3871" spans="14:14" x14ac:dyDescent="0.2">
      <c r="N3871"/>
    </row>
    <row r="3872" spans="14:14" x14ac:dyDescent="0.2">
      <c r="N3872"/>
    </row>
    <row r="3873" spans="14:14" x14ac:dyDescent="0.2">
      <c r="N3873"/>
    </row>
    <row r="3874" spans="14:14" x14ac:dyDescent="0.2">
      <c r="N3874"/>
    </row>
    <row r="3875" spans="14:14" x14ac:dyDescent="0.2">
      <c r="N3875"/>
    </row>
    <row r="3876" spans="14:14" x14ac:dyDescent="0.2">
      <c r="N3876"/>
    </row>
    <row r="3877" spans="14:14" x14ac:dyDescent="0.2">
      <c r="N3877"/>
    </row>
    <row r="3878" spans="14:14" x14ac:dyDescent="0.2">
      <c r="N3878"/>
    </row>
    <row r="3879" spans="14:14" x14ac:dyDescent="0.2">
      <c r="N3879"/>
    </row>
    <row r="3880" spans="14:14" x14ac:dyDescent="0.2">
      <c r="N3880"/>
    </row>
    <row r="3881" spans="14:14" x14ac:dyDescent="0.2">
      <c r="N3881"/>
    </row>
    <row r="3882" spans="14:14" x14ac:dyDescent="0.2">
      <c r="N3882"/>
    </row>
    <row r="3883" spans="14:14" x14ac:dyDescent="0.2">
      <c r="N3883"/>
    </row>
    <row r="3884" spans="14:14" x14ac:dyDescent="0.2">
      <c r="N3884"/>
    </row>
    <row r="3885" spans="14:14" x14ac:dyDescent="0.2">
      <c r="N3885"/>
    </row>
    <row r="3886" spans="14:14" x14ac:dyDescent="0.2">
      <c r="N3886"/>
    </row>
    <row r="3887" spans="14:14" x14ac:dyDescent="0.2">
      <c r="N3887"/>
    </row>
    <row r="3888" spans="14:14" x14ac:dyDescent="0.2">
      <c r="N3888"/>
    </row>
    <row r="3889" spans="14:14" x14ac:dyDescent="0.2">
      <c r="N3889"/>
    </row>
    <row r="3890" spans="14:14" x14ac:dyDescent="0.2">
      <c r="N3890"/>
    </row>
    <row r="3891" spans="14:14" x14ac:dyDescent="0.2">
      <c r="N3891"/>
    </row>
    <row r="3892" spans="14:14" x14ac:dyDescent="0.2">
      <c r="N3892"/>
    </row>
    <row r="3893" spans="14:14" x14ac:dyDescent="0.2">
      <c r="N3893"/>
    </row>
    <row r="3894" spans="14:14" x14ac:dyDescent="0.2">
      <c r="N3894"/>
    </row>
    <row r="3895" spans="14:14" x14ac:dyDescent="0.2">
      <c r="N3895"/>
    </row>
    <row r="3896" spans="14:14" x14ac:dyDescent="0.2">
      <c r="N3896"/>
    </row>
    <row r="3897" spans="14:14" x14ac:dyDescent="0.2">
      <c r="N3897"/>
    </row>
    <row r="3898" spans="14:14" x14ac:dyDescent="0.2">
      <c r="N3898"/>
    </row>
    <row r="3899" spans="14:14" x14ac:dyDescent="0.2">
      <c r="N3899"/>
    </row>
    <row r="3900" spans="14:14" x14ac:dyDescent="0.2">
      <c r="N3900"/>
    </row>
    <row r="3901" spans="14:14" x14ac:dyDescent="0.2">
      <c r="N3901"/>
    </row>
    <row r="3902" spans="14:14" x14ac:dyDescent="0.2">
      <c r="N3902"/>
    </row>
    <row r="3903" spans="14:14" x14ac:dyDescent="0.2">
      <c r="N3903"/>
    </row>
    <row r="3904" spans="14:14" x14ac:dyDescent="0.2">
      <c r="N3904"/>
    </row>
    <row r="3905" spans="14:14" x14ac:dyDescent="0.2">
      <c r="N3905"/>
    </row>
    <row r="3906" spans="14:14" x14ac:dyDescent="0.2">
      <c r="N3906"/>
    </row>
    <row r="3907" spans="14:14" x14ac:dyDescent="0.2">
      <c r="N3907"/>
    </row>
    <row r="3908" spans="14:14" x14ac:dyDescent="0.2">
      <c r="N3908"/>
    </row>
    <row r="3909" spans="14:14" x14ac:dyDescent="0.2">
      <c r="N3909"/>
    </row>
    <row r="3910" spans="14:14" x14ac:dyDescent="0.2">
      <c r="N3910"/>
    </row>
    <row r="3911" spans="14:14" x14ac:dyDescent="0.2">
      <c r="N3911"/>
    </row>
    <row r="3912" spans="14:14" x14ac:dyDescent="0.2">
      <c r="N3912"/>
    </row>
    <row r="3913" spans="14:14" x14ac:dyDescent="0.2">
      <c r="N3913"/>
    </row>
    <row r="3914" spans="14:14" x14ac:dyDescent="0.2">
      <c r="N3914"/>
    </row>
    <row r="3915" spans="14:14" x14ac:dyDescent="0.2">
      <c r="N3915"/>
    </row>
    <row r="3916" spans="14:14" x14ac:dyDescent="0.2">
      <c r="N3916"/>
    </row>
    <row r="3917" spans="14:14" x14ac:dyDescent="0.2">
      <c r="N3917"/>
    </row>
    <row r="3918" spans="14:14" x14ac:dyDescent="0.2">
      <c r="N3918"/>
    </row>
    <row r="3919" spans="14:14" x14ac:dyDescent="0.2">
      <c r="N3919"/>
    </row>
    <row r="3920" spans="14:14" x14ac:dyDescent="0.2">
      <c r="N3920"/>
    </row>
    <row r="3921" spans="14:14" x14ac:dyDescent="0.2">
      <c r="N3921"/>
    </row>
    <row r="3922" spans="14:14" x14ac:dyDescent="0.2">
      <c r="N3922"/>
    </row>
    <row r="3923" spans="14:14" x14ac:dyDescent="0.2">
      <c r="N3923"/>
    </row>
    <row r="3924" spans="14:14" x14ac:dyDescent="0.2">
      <c r="N3924"/>
    </row>
    <row r="3925" spans="14:14" x14ac:dyDescent="0.2">
      <c r="N3925"/>
    </row>
    <row r="3926" spans="14:14" x14ac:dyDescent="0.2">
      <c r="N3926"/>
    </row>
    <row r="3927" spans="14:14" x14ac:dyDescent="0.2">
      <c r="N3927"/>
    </row>
    <row r="3928" spans="14:14" x14ac:dyDescent="0.2">
      <c r="N3928"/>
    </row>
    <row r="3929" spans="14:14" x14ac:dyDescent="0.2">
      <c r="N3929"/>
    </row>
    <row r="3930" spans="14:14" x14ac:dyDescent="0.2">
      <c r="N3930"/>
    </row>
    <row r="3931" spans="14:14" x14ac:dyDescent="0.2">
      <c r="N3931"/>
    </row>
    <row r="3932" spans="14:14" x14ac:dyDescent="0.2">
      <c r="N3932"/>
    </row>
    <row r="3933" spans="14:14" x14ac:dyDescent="0.2">
      <c r="N3933"/>
    </row>
    <row r="3934" spans="14:14" x14ac:dyDescent="0.2">
      <c r="N3934"/>
    </row>
    <row r="3935" spans="14:14" x14ac:dyDescent="0.2">
      <c r="N3935"/>
    </row>
    <row r="3936" spans="14:14" x14ac:dyDescent="0.2">
      <c r="N3936"/>
    </row>
    <row r="3937" spans="14:14" x14ac:dyDescent="0.2">
      <c r="N3937"/>
    </row>
    <row r="3938" spans="14:14" x14ac:dyDescent="0.2">
      <c r="N3938"/>
    </row>
    <row r="3939" spans="14:14" x14ac:dyDescent="0.2">
      <c r="N3939"/>
    </row>
    <row r="3940" spans="14:14" x14ac:dyDescent="0.2">
      <c r="N3940"/>
    </row>
    <row r="3941" spans="14:14" x14ac:dyDescent="0.2">
      <c r="N3941"/>
    </row>
    <row r="3942" spans="14:14" x14ac:dyDescent="0.2">
      <c r="N3942"/>
    </row>
    <row r="3943" spans="14:14" x14ac:dyDescent="0.2">
      <c r="N3943"/>
    </row>
    <row r="3944" spans="14:14" x14ac:dyDescent="0.2">
      <c r="N3944"/>
    </row>
    <row r="3945" spans="14:14" x14ac:dyDescent="0.2">
      <c r="N3945"/>
    </row>
    <row r="3946" spans="14:14" x14ac:dyDescent="0.2">
      <c r="N3946"/>
    </row>
    <row r="3947" spans="14:14" x14ac:dyDescent="0.2">
      <c r="N3947"/>
    </row>
    <row r="3948" spans="14:14" x14ac:dyDescent="0.2">
      <c r="N3948"/>
    </row>
    <row r="3949" spans="14:14" x14ac:dyDescent="0.2">
      <c r="N3949"/>
    </row>
    <row r="3950" spans="14:14" x14ac:dyDescent="0.2">
      <c r="N3950"/>
    </row>
    <row r="3951" spans="14:14" x14ac:dyDescent="0.2">
      <c r="N3951"/>
    </row>
    <row r="3952" spans="14:14" x14ac:dyDescent="0.2">
      <c r="N3952"/>
    </row>
    <row r="3953" spans="14:14" x14ac:dyDescent="0.2">
      <c r="N3953"/>
    </row>
    <row r="3954" spans="14:14" x14ac:dyDescent="0.2">
      <c r="N3954"/>
    </row>
    <row r="3955" spans="14:14" x14ac:dyDescent="0.2">
      <c r="N3955"/>
    </row>
    <row r="3956" spans="14:14" x14ac:dyDescent="0.2">
      <c r="N3956"/>
    </row>
    <row r="3957" spans="14:14" x14ac:dyDescent="0.2">
      <c r="N3957"/>
    </row>
    <row r="3958" spans="14:14" x14ac:dyDescent="0.2">
      <c r="N3958"/>
    </row>
    <row r="3959" spans="14:14" x14ac:dyDescent="0.2">
      <c r="N3959"/>
    </row>
    <row r="3960" spans="14:14" x14ac:dyDescent="0.2">
      <c r="N3960"/>
    </row>
    <row r="3961" spans="14:14" x14ac:dyDescent="0.2">
      <c r="N3961"/>
    </row>
    <row r="3962" spans="14:14" x14ac:dyDescent="0.2">
      <c r="N3962"/>
    </row>
    <row r="3963" spans="14:14" x14ac:dyDescent="0.2">
      <c r="N3963"/>
    </row>
    <row r="3964" spans="14:14" x14ac:dyDescent="0.2">
      <c r="N3964"/>
    </row>
    <row r="3965" spans="14:14" x14ac:dyDescent="0.2">
      <c r="N3965"/>
    </row>
    <row r="3966" spans="14:14" x14ac:dyDescent="0.2">
      <c r="N3966"/>
    </row>
    <row r="3967" spans="14:14" x14ac:dyDescent="0.2">
      <c r="N3967"/>
    </row>
    <row r="3968" spans="14:14" x14ac:dyDescent="0.2">
      <c r="N3968"/>
    </row>
    <row r="3969" spans="14:14" x14ac:dyDescent="0.2">
      <c r="N3969"/>
    </row>
    <row r="3970" spans="14:14" x14ac:dyDescent="0.2">
      <c r="N3970"/>
    </row>
    <row r="3971" spans="14:14" x14ac:dyDescent="0.2">
      <c r="N3971"/>
    </row>
    <row r="3972" spans="14:14" x14ac:dyDescent="0.2">
      <c r="N3972"/>
    </row>
    <row r="3973" spans="14:14" x14ac:dyDescent="0.2">
      <c r="N3973"/>
    </row>
    <row r="3974" spans="14:14" x14ac:dyDescent="0.2">
      <c r="N3974"/>
    </row>
    <row r="3975" spans="14:14" x14ac:dyDescent="0.2">
      <c r="N3975"/>
    </row>
    <row r="3976" spans="14:14" x14ac:dyDescent="0.2">
      <c r="N3976"/>
    </row>
    <row r="3977" spans="14:14" x14ac:dyDescent="0.2">
      <c r="N3977"/>
    </row>
    <row r="3978" spans="14:14" x14ac:dyDescent="0.2">
      <c r="N3978"/>
    </row>
    <row r="3979" spans="14:14" x14ac:dyDescent="0.2">
      <c r="N3979"/>
    </row>
    <row r="3980" spans="14:14" x14ac:dyDescent="0.2">
      <c r="N3980"/>
    </row>
    <row r="3981" spans="14:14" x14ac:dyDescent="0.2">
      <c r="N3981"/>
    </row>
    <row r="3982" spans="14:14" x14ac:dyDescent="0.2">
      <c r="N3982"/>
    </row>
    <row r="3983" spans="14:14" x14ac:dyDescent="0.2">
      <c r="N3983"/>
    </row>
    <row r="3984" spans="14:14" x14ac:dyDescent="0.2">
      <c r="N3984"/>
    </row>
    <row r="3985" spans="14:14" x14ac:dyDescent="0.2">
      <c r="N3985"/>
    </row>
    <row r="3986" spans="14:14" x14ac:dyDescent="0.2">
      <c r="N3986"/>
    </row>
    <row r="3987" spans="14:14" x14ac:dyDescent="0.2">
      <c r="N3987"/>
    </row>
    <row r="3988" spans="14:14" x14ac:dyDescent="0.2">
      <c r="N3988"/>
    </row>
    <row r="3989" spans="14:14" x14ac:dyDescent="0.2">
      <c r="N3989"/>
    </row>
    <row r="3990" spans="14:14" x14ac:dyDescent="0.2">
      <c r="N3990"/>
    </row>
    <row r="3991" spans="14:14" x14ac:dyDescent="0.2">
      <c r="N3991"/>
    </row>
    <row r="3992" spans="14:14" x14ac:dyDescent="0.2">
      <c r="N3992"/>
    </row>
    <row r="3993" spans="14:14" x14ac:dyDescent="0.2">
      <c r="N3993"/>
    </row>
    <row r="3994" spans="14:14" x14ac:dyDescent="0.2">
      <c r="N3994"/>
    </row>
    <row r="3995" spans="14:14" x14ac:dyDescent="0.2">
      <c r="N3995"/>
    </row>
    <row r="3996" spans="14:14" x14ac:dyDescent="0.2">
      <c r="N3996"/>
    </row>
    <row r="3997" spans="14:14" x14ac:dyDescent="0.2">
      <c r="N3997"/>
    </row>
    <row r="3998" spans="14:14" x14ac:dyDescent="0.2">
      <c r="N3998"/>
    </row>
    <row r="3999" spans="14:14" x14ac:dyDescent="0.2">
      <c r="N3999"/>
    </row>
    <row r="4000" spans="14:14" x14ac:dyDescent="0.2">
      <c r="N4000"/>
    </row>
    <row r="4001" spans="14:14" x14ac:dyDescent="0.2">
      <c r="N4001"/>
    </row>
    <row r="4002" spans="14:14" x14ac:dyDescent="0.2">
      <c r="N4002"/>
    </row>
    <row r="4003" spans="14:14" x14ac:dyDescent="0.2">
      <c r="N4003"/>
    </row>
    <row r="4004" spans="14:14" x14ac:dyDescent="0.2">
      <c r="N4004"/>
    </row>
    <row r="4005" spans="14:14" x14ac:dyDescent="0.2">
      <c r="N4005"/>
    </row>
    <row r="4006" spans="14:14" x14ac:dyDescent="0.2">
      <c r="N4006"/>
    </row>
    <row r="4007" spans="14:14" x14ac:dyDescent="0.2">
      <c r="N4007"/>
    </row>
    <row r="4008" spans="14:14" x14ac:dyDescent="0.2">
      <c r="N4008"/>
    </row>
    <row r="4009" spans="14:14" x14ac:dyDescent="0.2">
      <c r="N4009"/>
    </row>
    <row r="4010" spans="14:14" x14ac:dyDescent="0.2">
      <c r="N4010"/>
    </row>
    <row r="4011" spans="14:14" x14ac:dyDescent="0.2">
      <c r="N4011"/>
    </row>
    <row r="4012" spans="14:14" x14ac:dyDescent="0.2">
      <c r="N4012"/>
    </row>
    <row r="4013" spans="14:14" x14ac:dyDescent="0.2">
      <c r="N4013"/>
    </row>
    <row r="4014" spans="14:14" x14ac:dyDescent="0.2">
      <c r="N4014"/>
    </row>
    <row r="4015" spans="14:14" x14ac:dyDescent="0.2">
      <c r="N4015"/>
    </row>
    <row r="4016" spans="14:14" x14ac:dyDescent="0.2">
      <c r="N4016"/>
    </row>
    <row r="4017" spans="14:14" x14ac:dyDescent="0.2">
      <c r="N4017"/>
    </row>
    <row r="4018" spans="14:14" x14ac:dyDescent="0.2">
      <c r="N4018"/>
    </row>
    <row r="4019" spans="14:14" x14ac:dyDescent="0.2">
      <c r="N4019"/>
    </row>
    <row r="4020" spans="14:14" x14ac:dyDescent="0.2">
      <c r="N4020"/>
    </row>
    <row r="4021" spans="14:14" x14ac:dyDescent="0.2">
      <c r="N4021"/>
    </row>
    <row r="4022" spans="14:14" x14ac:dyDescent="0.2">
      <c r="N4022"/>
    </row>
    <row r="4023" spans="14:14" x14ac:dyDescent="0.2">
      <c r="N4023"/>
    </row>
    <row r="4024" spans="14:14" x14ac:dyDescent="0.2">
      <c r="N4024"/>
    </row>
    <row r="4025" spans="14:14" x14ac:dyDescent="0.2">
      <c r="N4025"/>
    </row>
    <row r="4026" spans="14:14" x14ac:dyDescent="0.2">
      <c r="N4026"/>
    </row>
    <row r="4027" spans="14:14" x14ac:dyDescent="0.2">
      <c r="N4027"/>
    </row>
    <row r="4028" spans="14:14" x14ac:dyDescent="0.2">
      <c r="N4028"/>
    </row>
    <row r="4029" spans="14:14" x14ac:dyDescent="0.2">
      <c r="N4029"/>
    </row>
    <row r="4030" spans="14:14" x14ac:dyDescent="0.2">
      <c r="N4030"/>
    </row>
    <row r="4031" spans="14:14" x14ac:dyDescent="0.2">
      <c r="N4031"/>
    </row>
    <row r="4032" spans="14:14" x14ac:dyDescent="0.2">
      <c r="N4032"/>
    </row>
    <row r="4033" spans="14:14" x14ac:dyDescent="0.2">
      <c r="N4033"/>
    </row>
    <row r="4034" spans="14:14" x14ac:dyDescent="0.2">
      <c r="N4034"/>
    </row>
    <row r="4035" spans="14:14" x14ac:dyDescent="0.2">
      <c r="N4035"/>
    </row>
    <row r="4036" spans="14:14" x14ac:dyDescent="0.2">
      <c r="N4036"/>
    </row>
    <row r="4037" spans="14:14" x14ac:dyDescent="0.2">
      <c r="N4037"/>
    </row>
    <row r="4038" spans="14:14" x14ac:dyDescent="0.2">
      <c r="N4038"/>
    </row>
    <row r="4039" spans="14:14" x14ac:dyDescent="0.2">
      <c r="N4039"/>
    </row>
    <row r="4040" spans="14:14" x14ac:dyDescent="0.2">
      <c r="N4040"/>
    </row>
    <row r="4041" spans="14:14" x14ac:dyDescent="0.2">
      <c r="N4041"/>
    </row>
    <row r="4042" spans="14:14" x14ac:dyDescent="0.2">
      <c r="N4042"/>
    </row>
    <row r="4043" spans="14:14" x14ac:dyDescent="0.2">
      <c r="N4043"/>
    </row>
    <row r="4044" spans="14:14" x14ac:dyDescent="0.2">
      <c r="N4044"/>
    </row>
    <row r="4045" spans="14:14" x14ac:dyDescent="0.2">
      <c r="N4045"/>
    </row>
    <row r="4046" spans="14:14" x14ac:dyDescent="0.2">
      <c r="N4046"/>
    </row>
    <row r="4047" spans="14:14" x14ac:dyDescent="0.2">
      <c r="N4047"/>
    </row>
    <row r="4048" spans="14:14" x14ac:dyDescent="0.2">
      <c r="N4048"/>
    </row>
    <row r="4049" spans="14:14" x14ac:dyDescent="0.2">
      <c r="N4049"/>
    </row>
    <row r="4050" spans="14:14" x14ac:dyDescent="0.2">
      <c r="N4050"/>
    </row>
    <row r="4051" spans="14:14" x14ac:dyDescent="0.2">
      <c r="N4051"/>
    </row>
    <row r="4052" spans="14:14" x14ac:dyDescent="0.2">
      <c r="N4052"/>
    </row>
    <row r="4053" spans="14:14" x14ac:dyDescent="0.2">
      <c r="N4053"/>
    </row>
    <row r="4054" spans="14:14" x14ac:dyDescent="0.2">
      <c r="N4054"/>
    </row>
    <row r="4055" spans="14:14" x14ac:dyDescent="0.2">
      <c r="N4055"/>
    </row>
    <row r="4056" spans="14:14" x14ac:dyDescent="0.2">
      <c r="N4056"/>
    </row>
    <row r="4057" spans="14:14" x14ac:dyDescent="0.2">
      <c r="N4057"/>
    </row>
    <row r="4058" spans="14:14" x14ac:dyDescent="0.2">
      <c r="N4058"/>
    </row>
    <row r="4059" spans="14:14" x14ac:dyDescent="0.2">
      <c r="N4059"/>
    </row>
    <row r="4060" spans="14:14" x14ac:dyDescent="0.2">
      <c r="N4060"/>
    </row>
    <row r="4061" spans="14:14" x14ac:dyDescent="0.2">
      <c r="N4061"/>
    </row>
    <row r="4062" spans="14:14" x14ac:dyDescent="0.2">
      <c r="N4062"/>
    </row>
    <row r="4063" spans="14:14" x14ac:dyDescent="0.2">
      <c r="N4063"/>
    </row>
    <row r="4064" spans="14:14" x14ac:dyDescent="0.2">
      <c r="N4064"/>
    </row>
    <row r="4065" spans="14:14" x14ac:dyDescent="0.2">
      <c r="N4065"/>
    </row>
    <row r="4066" spans="14:14" x14ac:dyDescent="0.2">
      <c r="N4066"/>
    </row>
    <row r="4067" spans="14:14" x14ac:dyDescent="0.2">
      <c r="N4067"/>
    </row>
    <row r="4068" spans="14:14" x14ac:dyDescent="0.2">
      <c r="N4068"/>
    </row>
    <row r="4069" spans="14:14" x14ac:dyDescent="0.2">
      <c r="N4069"/>
    </row>
    <row r="4070" spans="14:14" x14ac:dyDescent="0.2">
      <c r="N4070"/>
    </row>
    <row r="4071" spans="14:14" x14ac:dyDescent="0.2">
      <c r="N4071"/>
    </row>
    <row r="4072" spans="14:14" x14ac:dyDescent="0.2">
      <c r="N4072"/>
    </row>
    <row r="4073" spans="14:14" x14ac:dyDescent="0.2">
      <c r="N4073"/>
    </row>
    <row r="4074" spans="14:14" x14ac:dyDescent="0.2">
      <c r="N4074"/>
    </row>
    <row r="4075" spans="14:14" x14ac:dyDescent="0.2">
      <c r="N4075"/>
    </row>
    <row r="4076" spans="14:14" x14ac:dyDescent="0.2">
      <c r="N4076"/>
    </row>
    <row r="4077" spans="14:14" x14ac:dyDescent="0.2">
      <c r="N4077"/>
    </row>
    <row r="4078" spans="14:14" x14ac:dyDescent="0.2">
      <c r="N4078"/>
    </row>
    <row r="4079" spans="14:14" x14ac:dyDescent="0.2">
      <c r="N4079"/>
    </row>
    <row r="4080" spans="14:14" x14ac:dyDescent="0.2">
      <c r="N4080"/>
    </row>
    <row r="4081" spans="14:14" x14ac:dyDescent="0.2">
      <c r="N4081"/>
    </row>
    <row r="4082" spans="14:14" x14ac:dyDescent="0.2">
      <c r="N4082"/>
    </row>
    <row r="4083" spans="14:14" x14ac:dyDescent="0.2">
      <c r="N4083"/>
    </row>
    <row r="4084" spans="14:14" x14ac:dyDescent="0.2">
      <c r="N4084"/>
    </row>
    <row r="4085" spans="14:14" x14ac:dyDescent="0.2">
      <c r="N4085"/>
    </row>
    <row r="4086" spans="14:14" x14ac:dyDescent="0.2">
      <c r="N4086"/>
    </row>
    <row r="4087" spans="14:14" x14ac:dyDescent="0.2">
      <c r="N4087"/>
    </row>
    <row r="4088" spans="14:14" x14ac:dyDescent="0.2">
      <c r="N4088"/>
    </row>
    <row r="4089" spans="14:14" x14ac:dyDescent="0.2">
      <c r="N4089"/>
    </row>
    <row r="4090" spans="14:14" x14ac:dyDescent="0.2">
      <c r="N4090"/>
    </row>
    <row r="4091" spans="14:14" x14ac:dyDescent="0.2">
      <c r="N4091"/>
    </row>
    <row r="4092" spans="14:14" x14ac:dyDescent="0.2">
      <c r="N4092"/>
    </row>
    <row r="4093" spans="14:14" x14ac:dyDescent="0.2">
      <c r="N4093"/>
    </row>
    <row r="4094" spans="14:14" x14ac:dyDescent="0.2">
      <c r="N4094"/>
    </row>
    <row r="4095" spans="14:14" x14ac:dyDescent="0.2">
      <c r="N4095"/>
    </row>
    <row r="4096" spans="14:14" x14ac:dyDescent="0.2">
      <c r="N4096"/>
    </row>
    <row r="4097" spans="14:14" x14ac:dyDescent="0.2">
      <c r="N4097"/>
    </row>
    <row r="4098" spans="14:14" x14ac:dyDescent="0.2">
      <c r="N4098"/>
    </row>
    <row r="4099" spans="14:14" x14ac:dyDescent="0.2">
      <c r="N4099"/>
    </row>
    <row r="4100" spans="14:14" x14ac:dyDescent="0.2">
      <c r="N4100"/>
    </row>
    <row r="4101" spans="14:14" x14ac:dyDescent="0.2">
      <c r="N4101"/>
    </row>
    <row r="4102" spans="14:14" x14ac:dyDescent="0.2">
      <c r="N4102"/>
    </row>
    <row r="4103" spans="14:14" x14ac:dyDescent="0.2">
      <c r="N4103"/>
    </row>
    <row r="4104" spans="14:14" x14ac:dyDescent="0.2">
      <c r="N4104"/>
    </row>
    <row r="4105" spans="14:14" x14ac:dyDescent="0.2">
      <c r="N4105"/>
    </row>
    <row r="4106" spans="14:14" x14ac:dyDescent="0.2">
      <c r="N4106"/>
    </row>
    <row r="4107" spans="14:14" x14ac:dyDescent="0.2">
      <c r="N4107"/>
    </row>
    <row r="4108" spans="14:14" x14ac:dyDescent="0.2">
      <c r="N4108"/>
    </row>
    <row r="4109" spans="14:14" x14ac:dyDescent="0.2">
      <c r="N4109"/>
    </row>
    <row r="4110" spans="14:14" x14ac:dyDescent="0.2">
      <c r="N4110"/>
    </row>
    <row r="4111" spans="14:14" x14ac:dyDescent="0.2">
      <c r="N4111"/>
    </row>
    <row r="4112" spans="14:14" x14ac:dyDescent="0.2">
      <c r="N4112"/>
    </row>
    <row r="4113" spans="14:14" x14ac:dyDescent="0.2">
      <c r="N4113"/>
    </row>
    <row r="4114" spans="14:14" x14ac:dyDescent="0.2">
      <c r="N4114"/>
    </row>
    <row r="4115" spans="14:14" x14ac:dyDescent="0.2">
      <c r="N4115"/>
    </row>
    <row r="4116" spans="14:14" x14ac:dyDescent="0.2">
      <c r="N4116"/>
    </row>
    <row r="4117" spans="14:14" x14ac:dyDescent="0.2">
      <c r="N4117"/>
    </row>
    <row r="4118" spans="14:14" x14ac:dyDescent="0.2">
      <c r="N4118"/>
    </row>
    <row r="4119" spans="14:14" x14ac:dyDescent="0.2">
      <c r="N4119"/>
    </row>
    <row r="4120" spans="14:14" x14ac:dyDescent="0.2">
      <c r="N4120"/>
    </row>
    <row r="4121" spans="14:14" x14ac:dyDescent="0.2">
      <c r="N4121"/>
    </row>
    <row r="4122" spans="14:14" x14ac:dyDescent="0.2">
      <c r="N4122"/>
    </row>
    <row r="4123" spans="14:14" x14ac:dyDescent="0.2">
      <c r="N4123"/>
    </row>
    <row r="4124" spans="14:14" x14ac:dyDescent="0.2">
      <c r="N4124"/>
    </row>
    <row r="4125" spans="14:14" x14ac:dyDescent="0.2">
      <c r="N4125"/>
    </row>
    <row r="4126" spans="14:14" x14ac:dyDescent="0.2">
      <c r="N4126"/>
    </row>
    <row r="4127" spans="14:14" x14ac:dyDescent="0.2">
      <c r="N4127"/>
    </row>
    <row r="4128" spans="14:14" x14ac:dyDescent="0.2">
      <c r="N4128"/>
    </row>
    <row r="4129" spans="14:14" x14ac:dyDescent="0.2">
      <c r="N4129"/>
    </row>
    <row r="4130" spans="14:14" x14ac:dyDescent="0.2">
      <c r="N4130"/>
    </row>
    <row r="4131" spans="14:14" x14ac:dyDescent="0.2">
      <c r="N4131"/>
    </row>
    <row r="4132" spans="14:14" x14ac:dyDescent="0.2">
      <c r="N4132"/>
    </row>
    <row r="4133" spans="14:14" x14ac:dyDescent="0.2">
      <c r="N4133"/>
    </row>
    <row r="4134" spans="14:14" x14ac:dyDescent="0.2">
      <c r="N4134"/>
    </row>
    <row r="4135" spans="14:14" x14ac:dyDescent="0.2">
      <c r="N4135"/>
    </row>
    <row r="4136" spans="14:14" x14ac:dyDescent="0.2">
      <c r="N4136"/>
    </row>
    <row r="4137" spans="14:14" x14ac:dyDescent="0.2">
      <c r="N4137"/>
    </row>
    <row r="4138" spans="14:14" x14ac:dyDescent="0.2">
      <c r="N4138"/>
    </row>
    <row r="4139" spans="14:14" x14ac:dyDescent="0.2">
      <c r="N4139"/>
    </row>
    <row r="4140" spans="14:14" x14ac:dyDescent="0.2">
      <c r="N4140"/>
    </row>
    <row r="4141" spans="14:14" x14ac:dyDescent="0.2">
      <c r="N4141"/>
    </row>
    <row r="4142" spans="14:14" x14ac:dyDescent="0.2">
      <c r="N4142"/>
    </row>
    <row r="4143" spans="14:14" x14ac:dyDescent="0.2">
      <c r="N4143"/>
    </row>
    <row r="4144" spans="14:14" x14ac:dyDescent="0.2">
      <c r="N4144"/>
    </row>
    <row r="4145" spans="14:14" x14ac:dyDescent="0.2">
      <c r="N4145"/>
    </row>
    <row r="4146" spans="14:14" x14ac:dyDescent="0.2">
      <c r="N4146"/>
    </row>
    <row r="4147" spans="14:14" x14ac:dyDescent="0.2">
      <c r="N4147"/>
    </row>
    <row r="4148" spans="14:14" x14ac:dyDescent="0.2">
      <c r="N4148"/>
    </row>
    <row r="4149" spans="14:14" x14ac:dyDescent="0.2">
      <c r="N4149"/>
    </row>
    <row r="4150" spans="14:14" x14ac:dyDescent="0.2">
      <c r="N4150"/>
    </row>
    <row r="4151" spans="14:14" x14ac:dyDescent="0.2">
      <c r="N4151"/>
    </row>
    <row r="4152" spans="14:14" x14ac:dyDescent="0.2">
      <c r="N4152"/>
    </row>
    <row r="4153" spans="14:14" x14ac:dyDescent="0.2">
      <c r="N4153"/>
    </row>
    <row r="4154" spans="14:14" x14ac:dyDescent="0.2">
      <c r="N4154"/>
    </row>
    <row r="4155" spans="14:14" x14ac:dyDescent="0.2">
      <c r="N4155"/>
    </row>
    <row r="4156" spans="14:14" x14ac:dyDescent="0.2">
      <c r="N4156"/>
    </row>
    <row r="4157" spans="14:14" x14ac:dyDescent="0.2">
      <c r="N4157"/>
    </row>
    <row r="4158" spans="14:14" x14ac:dyDescent="0.2">
      <c r="N4158"/>
    </row>
    <row r="4159" spans="14:14" x14ac:dyDescent="0.2">
      <c r="N4159"/>
    </row>
    <row r="4160" spans="14:14" x14ac:dyDescent="0.2">
      <c r="N4160"/>
    </row>
    <row r="4161" spans="14:14" x14ac:dyDescent="0.2">
      <c r="N4161"/>
    </row>
    <row r="4162" spans="14:14" x14ac:dyDescent="0.2">
      <c r="N4162"/>
    </row>
    <row r="4163" spans="14:14" x14ac:dyDescent="0.2">
      <c r="N4163"/>
    </row>
    <row r="4164" spans="14:14" x14ac:dyDescent="0.2">
      <c r="N4164"/>
    </row>
    <row r="4165" spans="14:14" x14ac:dyDescent="0.2">
      <c r="N4165"/>
    </row>
    <row r="4166" spans="14:14" x14ac:dyDescent="0.2">
      <c r="N4166"/>
    </row>
    <row r="4167" spans="14:14" x14ac:dyDescent="0.2">
      <c r="N4167"/>
    </row>
    <row r="4168" spans="14:14" x14ac:dyDescent="0.2">
      <c r="N4168"/>
    </row>
    <row r="4169" spans="14:14" x14ac:dyDescent="0.2">
      <c r="N4169"/>
    </row>
    <row r="4170" spans="14:14" x14ac:dyDescent="0.2">
      <c r="N4170"/>
    </row>
    <row r="4171" spans="14:14" x14ac:dyDescent="0.2">
      <c r="N4171"/>
    </row>
    <row r="4172" spans="14:14" x14ac:dyDescent="0.2">
      <c r="N4172"/>
    </row>
    <row r="4173" spans="14:14" x14ac:dyDescent="0.2">
      <c r="N4173"/>
    </row>
    <row r="4174" spans="14:14" x14ac:dyDescent="0.2">
      <c r="N4174"/>
    </row>
    <row r="4175" spans="14:14" x14ac:dyDescent="0.2">
      <c r="N4175"/>
    </row>
    <row r="4176" spans="14:14" x14ac:dyDescent="0.2">
      <c r="N4176"/>
    </row>
    <row r="4177" spans="14:14" x14ac:dyDescent="0.2">
      <c r="N4177"/>
    </row>
    <row r="4178" spans="14:14" x14ac:dyDescent="0.2">
      <c r="N4178"/>
    </row>
    <row r="4179" spans="14:14" x14ac:dyDescent="0.2">
      <c r="N4179"/>
    </row>
    <row r="4180" spans="14:14" x14ac:dyDescent="0.2">
      <c r="N4180"/>
    </row>
    <row r="4181" spans="14:14" x14ac:dyDescent="0.2">
      <c r="N4181"/>
    </row>
    <row r="4182" spans="14:14" x14ac:dyDescent="0.2">
      <c r="N4182"/>
    </row>
    <row r="4183" spans="14:14" x14ac:dyDescent="0.2">
      <c r="N4183"/>
    </row>
    <row r="4184" spans="14:14" x14ac:dyDescent="0.2">
      <c r="N4184"/>
    </row>
    <row r="4185" spans="14:14" x14ac:dyDescent="0.2">
      <c r="N4185"/>
    </row>
    <row r="4186" spans="14:14" x14ac:dyDescent="0.2">
      <c r="N4186"/>
    </row>
    <row r="4187" spans="14:14" x14ac:dyDescent="0.2">
      <c r="N4187"/>
    </row>
    <row r="4188" spans="14:14" x14ac:dyDescent="0.2">
      <c r="N4188"/>
    </row>
    <row r="4189" spans="14:14" x14ac:dyDescent="0.2">
      <c r="N4189"/>
    </row>
    <row r="4190" spans="14:14" x14ac:dyDescent="0.2">
      <c r="N4190"/>
    </row>
    <row r="4191" spans="14:14" x14ac:dyDescent="0.2">
      <c r="N4191"/>
    </row>
    <row r="4192" spans="14:14" x14ac:dyDescent="0.2">
      <c r="N4192"/>
    </row>
    <row r="4193" spans="14:14" x14ac:dyDescent="0.2">
      <c r="N4193"/>
    </row>
    <row r="4194" spans="14:14" x14ac:dyDescent="0.2">
      <c r="N4194"/>
    </row>
    <row r="4195" spans="14:14" x14ac:dyDescent="0.2">
      <c r="N4195"/>
    </row>
    <row r="4196" spans="14:14" x14ac:dyDescent="0.2">
      <c r="N4196"/>
    </row>
    <row r="4197" spans="14:14" x14ac:dyDescent="0.2">
      <c r="N4197"/>
    </row>
    <row r="4198" spans="14:14" x14ac:dyDescent="0.2">
      <c r="N4198"/>
    </row>
    <row r="4199" spans="14:14" x14ac:dyDescent="0.2">
      <c r="N4199"/>
    </row>
    <row r="4200" spans="14:14" x14ac:dyDescent="0.2">
      <c r="N4200"/>
    </row>
    <row r="4201" spans="14:14" x14ac:dyDescent="0.2">
      <c r="N4201"/>
    </row>
    <row r="4202" spans="14:14" x14ac:dyDescent="0.2">
      <c r="N4202"/>
    </row>
    <row r="4203" spans="14:14" x14ac:dyDescent="0.2">
      <c r="N4203"/>
    </row>
    <row r="4204" spans="14:14" x14ac:dyDescent="0.2">
      <c r="N4204"/>
    </row>
    <row r="4205" spans="14:14" x14ac:dyDescent="0.2">
      <c r="N4205"/>
    </row>
    <row r="4206" spans="14:14" x14ac:dyDescent="0.2">
      <c r="N4206"/>
    </row>
    <row r="4207" spans="14:14" x14ac:dyDescent="0.2">
      <c r="N4207"/>
    </row>
    <row r="4208" spans="14:14" x14ac:dyDescent="0.2">
      <c r="N4208"/>
    </row>
    <row r="4209" spans="14:14" x14ac:dyDescent="0.2">
      <c r="N4209"/>
    </row>
    <row r="4210" spans="14:14" x14ac:dyDescent="0.2">
      <c r="N4210"/>
    </row>
    <row r="4211" spans="14:14" x14ac:dyDescent="0.2">
      <c r="N4211"/>
    </row>
    <row r="4212" spans="14:14" x14ac:dyDescent="0.2">
      <c r="N4212"/>
    </row>
    <row r="4213" spans="14:14" x14ac:dyDescent="0.2">
      <c r="N4213"/>
    </row>
    <row r="4214" spans="14:14" x14ac:dyDescent="0.2">
      <c r="N4214"/>
    </row>
    <row r="4215" spans="14:14" x14ac:dyDescent="0.2">
      <c r="N4215"/>
    </row>
    <row r="4216" spans="14:14" x14ac:dyDescent="0.2">
      <c r="N4216"/>
    </row>
    <row r="4217" spans="14:14" x14ac:dyDescent="0.2">
      <c r="N4217"/>
    </row>
    <row r="4218" spans="14:14" x14ac:dyDescent="0.2">
      <c r="N4218"/>
    </row>
    <row r="4219" spans="14:14" x14ac:dyDescent="0.2">
      <c r="N4219"/>
    </row>
    <row r="4220" spans="14:14" x14ac:dyDescent="0.2">
      <c r="N4220"/>
    </row>
    <row r="4221" spans="14:14" x14ac:dyDescent="0.2">
      <c r="N4221"/>
    </row>
    <row r="4222" spans="14:14" x14ac:dyDescent="0.2">
      <c r="N4222"/>
    </row>
    <row r="4223" spans="14:14" x14ac:dyDescent="0.2">
      <c r="N4223"/>
    </row>
    <row r="4224" spans="14:14" x14ac:dyDescent="0.2">
      <c r="N4224"/>
    </row>
    <row r="4225" spans="14:14" x14ac:dyDescent="0.2">
      <c r="N4225"/>
    </row>
    <row r="4226" spans="14:14" x14ac:dyDescent="0.2">
      <c r="N4226"/>
    </row>
    <row r="4227" spans="14:14" x14ac:dyDescent="0.2">
      <c r="N4227"/>
    </row>
    <row r="4228" spans="14:14" x14ac:dyDescent="0.2">
      <c r="N4228"/>
    </row>
    <row r="4229" spans="14:14" x14ac:dyDescent="0.2">
      <c r="N4229"/>
    </row>
    <row r="4230" spans="14:14" x14ac:dyDescent="0.2">
      <c r="N4230"/>
    </row>
    <row r="4231" spans="14:14" x14ac:dyDescent="0.2">
      <c r="N4231"/>
    </row>
    <row r="4232" spans="14:14" x14ac:dyDescent="0.2">
      <c r="N4232"/>
    </row>
    <row r="4233" spans="14:14" x14ac:dyDescent="0.2">
      <c r="N4233"/>
    </row>
    <row r="4234" spans="14:14" x14ac:dyDescent="0.2">
      <c r="N4234"/>
    </row>
    <row r="4235" spans="14:14" x14ac:dyDescent="0.2">
      <c r="N4235"/>
    </row>
    <row r="4236" spans="14:14" x14ac:dyDescent="0.2">
      <c r="N4236"/>
    </row>
    <row r="4237" spans="14:14" x14ac:dyDescent="0.2">
      <c r="N4237"/>
    </row>
    <row r="4238" spans="14:14" x14ac:dyDescent="0.2">
      <c r="N4238"/>
    </row>
    <row r="4239" spans="14:14" x14ac:dyDescent="0.2">
      <c r="N4239"/>
    </row>
    <row r="4240" spans="14:14" x14ac:dyDescent="0.2">
      <c r="N4240"/>
    </row>
    <row r="4241" spans="14:14" x14ac:dyDescent="0.2">
      <c r="N4241"/>
    </row>
    <row r="4242" spans="14:14" x14ac:dyDescent="0.2">
      <c r="N4242"/>
    </row>
    <row r="4243" spans="14:14" x14ac:dyDescent="0.2">
      <c r="N4243"/>
    </row>
    <row r="4244" spans="14:14" x14ac:dyDescent="0.2">
      <c r="N4244"/>
    </row>
    <row r="4245" spans="14:14" x14ac:dyDescent="0.2">
      <c r="N4245"/>
    </row>
    <row r="4246" spans="14:14" x14ac:dyDescent="0.2">
      <c r="N4246"/>
    </row>
    <row r="4247" spans="14:14" x14ac:dyDescent="0.2">
      <c r="N4247"/>
    </row>
    <row r="4248" spans="14:14" x14ac:dyDescent="0.2">
      <c r="N4248"/>
    </row>
    <row r="4249" spans="14:14" x14ac:dyDescent="0.2">
      <c r="N4249"/>
    </row>
    <row r="4250" spans="14:14" x14ac:dyDescent="0.2">
      <c r="N4250"/>
    </row>
    <row r="4251" spans="14:14" x14ac:dyDescent="0.2">
      <c r="N4251"/>
    </row>
    <row r="4252" spans="14:14" x14ac:dyDescent="0.2">
      <c r="N4252"/>
    </row>
    <row r="4253" spans="14:14" x14ac:dyDescent="0.2">
      <c r="N4253"/>
    </row>
    <row r="4254" spans="14:14" x14ac:dyDescent="0.2">
      <c r="N4254"/>
    </row>
    <row r="4255" spans="14:14" x14ac:dyDescent="0.2">
      <c r="N4255"/>
    </row>
    <row r="4256" spans="14:14" x14ac:dyDescent="0.2">
      <c r="N4256"/>
    </row>
    <row r="4257" spans="14:14" x14ac:dyDescent="0.2">
      <c r="N4257"/>
    </row>
    <row r="4258" spans="14:14" x14ac:dyDescent="0.2">
      <c r="N4258"/>
    </row>
    <row r="4259" spans="14:14" x14ac:dyDescent="0.2">
      <c r="N4259"/>
    </row>
    <row r="4260" spans="14:14" x14ac:dyDescent="0.2">
      <c r="N4260"/>
    </row>
    <row r="4261" spans="14:14" x14ac:dyDescent="0.2">
      <c r="N4261"/>
    </row>
    <row r="4262" spans="14:14" x14ac:dyDescent="0.2">
      <c r="N4262"/>
    </row>
    <row r="4263" spans="14:14" x14ac:dyDescent="0.2">
      <c r="N4263"/>
    </row>
    <row r="4264" spans="14:14" x14ac:dyDescent="0.2">
      <c r="N4264"/>
    </row>
    <row r="4265" spans="14:14" x14ac:dyDescent="0.2">
      <c r="N4265"/>
    </row>
    <row r="4266" spans="14:14" x14ac:dyDescent="0.2">
      <c r="N4266"/>
    </row>
    <row r="4267" spans="14:14" x14ac:dyDescent="0.2">
      <c r="N4267"/>
    </row>
    <row r="4268" spans="14:14" x14ac:dyDescent="0.2">
      <c r="N4268"/>
    </row>
    <row r="4269" spans="14:14" x14ac:dyDescent="0.2">
      <c r="N4269"/>
    </row>
    <row r="4270" spans="14:14" x14ac:dyDescent="0.2">
      <c r="N4270"/>
    </row>
    <row r="4271" spans="14:14" x14ac:dyDescent="0.2">
      <c r="N4271"/>
    </row>
    <row r="4272" spans="14:14" x14ac:dyDescent="0.2">
      <c r="N4272"/>
    </row>
    <row r="4273" spans="14:14" x14ac:dyDescent="0.2">
      <c r="N4273"/>
    </row>
    <row r="4274" spans="14:14" x14ac:dyDescent="0.2">
      <c r="N4274"/>
    </row>
    <row r="4275" spans="14:14" x14ac:dyDescent="0.2">
      <c r="N4275"/>
    </row>
    <row r="4276" spans="14:14" x14ac:dyDescent="0.2">
      <c r="N4276"/>
    </row>
    <row r="4277" spans="14:14" x14ac:dyDescent="0.2">
      <c r="N4277"/>
    </row>
    <row r="4278" spans="14:14" x14ac:dyDescent="0.2">
      <c r="N4278"/>
    </row>
    <row r="4279" spans="14:14" x14ac:dyDescent="0.2">
      <c r="N4279"/>
    </row>
    <row r="4280" spans="14:14" x14ac:dyDescent="0.2">
      <c r="N4280"/>
    </row>
    <row r="4281" spans="14:14" x14ac:dyDescent="0.2">
      <c r="N4281"/>
    </row>
    <row r="4282" spans="14:14" x14ac:dyDescent="0.2">
      <c r="N4282"/>
    </row>
    <row r="4283" spans="14:14" x14ac:dyDescent="0.2">
      <c r="N4283"/>
    </row>
    <row r="4284" spans="14:14" x14ac:dyDescent="0.2">
      <c r="N4284"/>
    </row>
    <row r="4285" spans="14:14" x14ac:dyDescent="0.2">
      <c r="N4285"/>
    </row>
    <row r="4286" spans="14:14" x14ac:dyDescent="0.2">
      <c r="N4286"/>
    </row>
    <row r="4287" spans="14:14" x14ac:dyDescent="0.2">
      <c r="N4287"/>
    </row>
    <row r="4288" spans="14:14" x14ac:dyDescent="0.2">
      <c r="N4288"/>
    </row>
    <row r="4289" spans="14:14" x14ac:dyDescent="0.2">
      <c r="N4289"/>
    </row>
    <row r="4290" spans="14:14" x14ac:dyDescent="0.2">
      <c r="N4290"/>
    </row>
    <row r="4291" spans="14:14" x14ac:dyDescent="0.2">
      <c r="N4291"/>
    </row>
    <row r="4292" spans="14:14" x14ac:dyDescent="0.2">
      <c r="N4292"/>
    </row>
    <row r="4293" spans="14:14" x14ac:dyDescent="0.2">
      <c r="N4293"/>
    </row>
    <row r="4294" spans="14:14" x14ac:dyDescent="0.2">
      <c r="N4294"/>
    </row>
    <row r="4295" spans="14:14" x14ac:dyDescent="0.2">
      <c r="N4295"/>
    </row>
    <row r="4296" spans="14:14" x14ac:dyDescent="0.2">
      <c r="N4296"/>
    </row>
    <row r="4297" spans="14:14" x14ac:dyDescent="0.2">
      <c r="N4297"/>
    </row>
    <row r="4298" spans="14:14" x14ac:dyDescent="0.2">
      <c r="N4298"/>
    </row>
    <row r="4299" spans="14:14" x14ac:dyDescent="0.2">
      <c r="N4299"/>
    </row>
    <row r="4300" spans="14:14" x14ac:dyDescent="0.2">
      <c r="N4300"/>
    </row>
    <row r="4301" spans="14:14" x14ac:dyDescent="0.2">
      <c r="N4301"/>
    </row>
    <row r="4302" spans="14:14" x14ac:dyDescent="0.2">
      <c r="N4302"/>
    </row>
    <row r="4303" spans="14:14" x14ac:dyDescent="0.2">
      <c r="N4303"/>
    </row>
    <row r="4304" spans="14:14" x14ac:dyDescent="0.2">
      <c r="N4304"/>
    </row>
    <row r="4305" spans="14:14" x14ac:dyDescent="0.2">
      <c r="N4305"/>
    </row>
    <row r="4306" spans="14:14" x14ac:dyDescent="0.2">
      <c r="N4306"/>
    </row>
    <row r="4307" spans="14:14" x14ac:dyDescent="0.2">
      <c r="N4307"/>
    </row>
    <row r="4308" spans="14:14" x14ac:dyDescent="0.2">
      <c r="N4308"/>
    </row>
    <row r="4309" spans="14:14" x14ac:dyDescent="0.2">
      <c r="N4309"/>
    </row>
    <row r="4310" spans="14:14" x14ac:dyDescent="0.2">
      <c r="N4310"/>
    </row>
    <row r="4311" spans="14:14" x14ac:dyDescent="0.2">
      <c r="N4311"/>
    </row>
    <row r="4312" spans="14:14" x14ac:dyDescent="0.2">
      <c r="N4312"/>
    </row>
    <row r="4313" spans="14:14" x14ac:dyDescent="0.2">
      <c r="N4313"/>
    </row>
    <row r="4314" spans="14:14" x14ac:dyDescent="0.2">
      <c r="N4314"/>
    </row>
    <row r="4315" spans="14:14" x14ac:dyDescent="0.2">
      <c r="N4315"/>
    </row>
    <row r="4316" spans="14:14" x14ac:dyDescent="0.2">
      <c r="N4316"/>
    </row>
    <row r="4317" spans="14:14" x14ac:dyDescent="0.2">
      <c r="N4317"/>
    </row>
    <row r="4318" spans="14:14" x14ac:dyDescent="0.2">
      <c r="N4318"/>
    </row>
    <row r="4319" spans="14:14" x14ac:dyDescent="0.2">
      <c r="N4319"/>
    </row>
    <row r="4320" spans="14:14" x14ac:dyDescent="0.2">
      <c r="N4320"/>
    </row>
    <row r="4321" spans="14:14" x14ac:dyDescent="0.2">
      <c r="N4321"/>
    </row>
    <row r="4322" spans="14:14" x14ac:dyDescent="0.2">
      <c r="N4322"/>
    </row>
    <row r="4323" spans="14:14" x14ac:dyDescent="0.2">
      <c r="N4323"/>
    </row>
    <row r="4324" spans="14:14" x14ac:dyDescent="0.2">
      <c r="N4324"/>
    </row>
    <row r="4325" spans="14:14" x14ac:dyDescent="0.2">
      <c r="N4325"/>
    </row>
    <row r="4326" spans="14:14" x14ac:dyDescent="0.2">
      <c r="N4326"/>
    </row>
    <row r="4327" spans="14:14" x14ac:dyDescent="0.2">
      <c r="N4327"/>
    </row>
    <row r="4328" spans="14:14" x14ac:dyDescent="0.2">
      <c r="N4328"/>
    </row>
    <row r="4329" spans="14:14" x14ac:dyDescent="0.2">
      <c r="N4329"/>
    </row>
    <row r="4330" spans="14:14" x14ac:dyDescent="0.2">
      <c r="N4330"/>
    </row>
    <row r="4331" spans="14:14" x14ac:dyDescent="0.2">
      <c r="N4331"/>
    </row>
    <row r="4332" spans="14:14" x14ac:dyDescent="0.2">
      <c r="N4332"/>
    </row>
    <row r="4333" spans="14:14" x14ac:dyDescent="0.2">
      <c r="N4333"/>
    </row>
    <row r="4334" spans="14:14" x14ac:dyDescent="0.2">
      <c r="N4334"/>
    </row>
    <row r="4335" spans="14:14" x14ac:dyDescent="0.2">
      <c r="N4335"/>
    </row>
    <row r="4336" spans="14:14" x14ac:dyDescent="0.2">
      <c r="N4336"/>
    </row>
    <row r="4337" spans="14:14" x14ac:dyDescent="0.2">
      <c r="N4337"/>
    </row>
    <row r="4338" spans="14:14" x14ac:dyDescent="0.2">
      <c r="N4338"/>
    </row>
    <row r="4339" spans="14:14" x14ac:dyDescent="0.2">
      <c r="N4339"/>
    </row>
    <row r="4340" spans="14:14" x14ac:dyDescent="0.2">
      <c r="N4340"/>
    </row>
    <row r="4341" spans="14:14" x14ac:dyDescent="0.2">
      <c r="N4341"/>
    </row>
    <row r="4342" spans="14:14" x14ac:dyDescent="0.2">
      <c r="N4342"/>
    </row>
    <row r="4343" spans="14:14" x14ac:dyDescent="0.2">
      <c r="N4343"/>
    </row>
    <row r="4344" spans="14:14" x14ac:dyDescent="0.2">
      <c r="N4344"/>
    </row>
    <row r="4345" spans="14:14" x14ac:dyDescent="0.2">
      <c r="N4345"/>
    </row>
    <row r="4346" spans="14:14" x14ac:dyDescent="0.2">
      <c r="N4346"/>
    </row>
    <row r="4347" spans="14:14" x14ac:dyDescent="0.2">
      <c r="N4347"/>
    </row>
    <row r="4348" spans="14:14" x14ac:dyDescent="0.2">
      <c r="N4348"/>
    </row>
    <row r="4349" spans="14:14" x14ac:dyDescent="0.2">
      <c r="N4349"/>
    </row>
    <row r="4350" spans="14:14" x14ac:dyDescent="0.2">
      <c r="N4350"/>
    </row>
    <row r="4351" spans="14:14" x14ac:dyDescent="0.2">
      <c r="N4351"/>
    </row>
    <row r="4352" spans="14:14" x14ac:dyDescent="0.2">
      <c r="N4352"/>
    </row>
    <row r="4353" spans="14:14" x14ac:dyDescent="0.2">
      <c r="N4353"/>
    </row>
    <row r="4354" spans="14:14" x14ac:dyDescent="0.2">
      <c r="N4354"/>
    </row>
    <row r="4355" spans="14:14" x14ac:dyDescent="0.2">
      <c r="N4355"/>
    </row>
    <row r="4356" spans="14:14" x14ac:dyDescent="0.2">
      <c r="N4356"/>
    </row>
    <row r="4357" spans="14:14" x14ac:dyDescent="0.2">
      <c r="N4357"/>
    </row>
    <row r="4358" spans="14:14" x14ac:dyDescent="0.2">
      <c r="N4358"/>
    </row>
    <row r="4359" spans="14:14" x14ac:dyDescent="0.2">
      <c r="N4359"/>
    </row>
    <row r="4360" spans="14:14" x14ac:dyDescent="0.2">
      <c r="N4360"/>
    </row>
    <row r="4361" spans="14:14" x14ac:dyDescent="0.2">
      <c r="N4361"/>
    </row>
    <row r="4362" spans="14:14" x14ac:dyDescent="0.2">
      <c r="N4362"/>
    </row>
    <row r="4363" spans="14:14" x14ac:dyDescent="0.2">
      <c r="N4363"/>
    </row>
    <row r="4364" spans="14:14" x14ac:dyDescent="0.2">
      <c r="N4364"/>
    </row>
    <row r="4365" spans="14:14" x14ac:dyDescent="0.2">
      <c r="N4365"/>
    </row>
    <row r="4366" spans="14:14" x14ac:dyDescent="0.2">
      <c r="N4366"/>
    </row>
    <row r="4367" spans="14:14" x14ac:dyDescent="0.2">
      <c r="N4367"/>
    </row>
    <row r="4368" spans="14:14" x14ac:dyDescent="0.2">
      <c r="N4368"/>
    </row>
    <row r="4369" spans="14:14" x14ac:dyDescent="0.2">
      <c r="N4369"/>
    </row>
    <row r="4370" spans="14:14" x14ac:dyDescent="0.2">
      <c r="N4370"/>
    </row>
    <row r="4371" spans="14:14" x14ac:dyDescent="0.2">
      <c r="N4371"/>
    </row>
    <row r="4372" spans="14:14" x14ac:dyDescent="0.2">
      <c r="N4372"/>
    </row>
    <row r="4373" spans="14:14" x14ac:dyDescent="0.2">
      <c r="N4373"/>
    </row>
    <row r="4374" spans="14:14" x14ac:dyDescent="0.2">
      <c r="N4374"/>
    </row>
    <row r="4375" spans="14:14" x14ac:dyDescent="0.2">
      <c r="N4375"/>
    </row>
    <row r="4376" spans="14:14" x14ac:dyDescent="0.2">
      <c r="N4376"/>
    </row>
    <row r="4377" spans="14:14" x14ac:dyDescent="0.2">
      <c r="N4377"/>
    </row>
    <row r="4378" spans="14:14" x14ac:dyDescent="0.2">
      <c r="N4378"/>
    </row>
    <row r="4379" spans="14:14" x14ac:dyDescent="0.2">
      <c r="N4379"/>
    </row>
    <row r="4380" spans="14:14" x14ac:dyDescent="0.2">
      <c r="N4380"/>
    </row>
    <row r="4381" spans="14:14" x14ac:dyDescent="0.2">
      <c r="N4381"/>
    </row>
    <row r="4382" spans="14:14" x14ac:dyDescent="0.2">
      <c r="N4382"/>
    </row>
    <row r="4383" spans="14:14" x14ac:dyDescent="0.2">
      <c r="N4383"/>
    </row>
    <row r="4384" spans="14:14" x14ac:dyDescent="0.2">
      <c r="N4384"/>
    </row>
    <row r="4385" spans="14:14" x14ac:dyDescent="0.2">
      <c r="N4385"/>
    </row>
    <row r="4386" spans="14:14" x14ac:dyDescent="0.2">
      <c r="N4386"/>
    </row>
    <row r="4387" spans="14:14" x14ac:dyDescent="0.2">
      <c r="N4387"/>
    </row>
    <row r="4388" spans="14:14" x14ac:dyDescent="0.2">
      <c r="N4388"/>
    </row>
    <row r="4389" spans="14:14" x14ac:dyDescent="0.2">
      <c r="N4389"/>
    </row>
    <row r="4390" spans="14:14" x14ac:dyDescent="0.2">
      <c r="N4390"/>
    </row>
    <row r="4391" spans="14:14" x14ac:dyDescent="0.2">
      <c r="N4391"/>
    </row>
    <row r="4392" spans="14:14" x14ac:dyDescent="0.2">
      <c r="N4392"/>
    </row>
    <row r="4393" spans="14:14" x14ac:dyDescent="0.2">
      <c r="N4393"/>
    </row>
    <row r="4394" spans="14:14" x14ac:dyDescent="0.2">
      <c r="N4394"/>
    </row>
    <row r="4395" spans="14:14" x14ac:dyDescent="0.2">
      <c r="N4395"/>
    </row>
    <row r="4396" spans="14:14" x14ac:dyDescent="0.2">
      <c r="N4396"/>
    </row>
    <row r="4397" spans="14:14" x14ac:dyDescent="0.2">
      <c r="N4397"/>
    </row>
    <row r="4398" spans="14:14" x14ac:dyDescent="0.2">
      <c r="N4398"/>
    </row>
    <row r="4399" spans="14:14" x14ac:dyDescent="0.2">
      <c r="N4399"/>
    </row>
    <row r="4400" spans="14:14" x14ac:dyDescent="0.2">
      <c r="N4400"/>
    </row>
    <row r="4401" spans="14:14" x14ac:dyDescent="0.2">
      <c r="N4401"/>
    </row>
    <row r="4402" spans="14:14" x14ac:dyDescent="0.2">
      <c r="N4402"/>
    </row>
    <row r="4403" spans="14:14" x14ac:dyDescent="0.2">
      <c r="N4403"/>
    </row>
    <row r="4404" spans="14:14" x14ac:dyDescent="0.2">
      <c r="N4404"/>
    </row>
    <row r="4405" spans="14:14" x14ac:dyDescent="0.2">
      <c r="N4405"/>
    </row>
    <row r="4406" spans="14:14" x14ac:dyDescent="0.2">
      <c r="N4406"/>
    </row>
    <row r="4407" spans="14:14" x14ac:dyDescent="0.2">
      <c r="N4407"/>
    </row>
    <row r="4408" spans="14:14" x14ac:dyDescent="0.2">
      <c r="N4408"/>
    </row>
    <row r="4409" spans="14:14" x14ac:dyDescent="0.2">
      <c r="N4409"/>
    </row>
    <row r="4410" spans="14:14" x14ac:dyDescent="0.2">
      <c r="N4410"/>
    </row>
    <row r="4411" spans="14:14" x14ac:dyDescent="0.2">
      <c r="N4411"/>
    </row>
    <row r="4412" spans="14:14" x14ac:dyDescent="0.2">
      <c r="N4412"/>
    </row>
    <row r="4413" spans="14:14" x14ac:dyDescent="0.2">
      <c r="N4413"/>
    </row>
    <row r="4414" spans="14:14" x14ac:dyDescent="0.2">
      <c r="N4414"/>
    </row>
    <row r="4415" spans="14:14" x14ac:dyDescent="0.2">
      <c r="N4415"/>
    </row>
    <row r="4416" spans="14:14" x14ac:dyDescent="0.2">
      <c r="N4416"/>
    </row>
    <row r="4417" spans="14:14" x14ac:dyDescent="0.2">
      <c r="N4417"/>
    </row>
    <row r="4418" spans="14:14" x14ac:dyDescent="0.2">
      <c r="N4418"/>
    </row>
    <row r="4419" spans="14:14" x14ac:dyDescent="0.2">
      <c r="N4419"/>
    </row>
    <row r="4420" spans="14:14" x14ac:dyDescent="0.2">
      <c r="N4420"/>
    </row>
    <row r="4421" spans="14:14" x14ac:dyDescent="0.2">
      <c r="N4421"/>
    </row>
    <row r="4422" spans="14:14" x14ac:dyDescent="0.2">
      <c r="N4422"/>
    </row>
    <row r="4423" spans="14:14" x14ac:dyDescent="0.2">
      <c r="N4423"/>
    </row>
    <row r="4424" spans="14:14" x14ac:dyDescent="0.2">
      <c r="N4424"/>
    </row>
    <row r="4425" spans="14:14" x14ac:dyDescent="0.2">
      <c r="N4425"/>
    </row>
    <row r="4426" spans="14:14" x14ac:dyDescent="0.2">
      <c r="N4426"/>
    </row>
    <row r="4427" spans="14:14" x14ac:dyDescent="0.2">
      <c r="N4427"/>
    </row>
    <row r="4428" spans="14:14" x14ac:dyDescent="0.2">
      <c r="N4428"/>
    </row>
    <row r="4429" spans="14:14" x14ac:dyDescent="0.2">
      <c r="N4429"/>
    </row>
    <row r="4430" spans="14:14" x14ac:dyDescent="0.2">
      <c r="N4430"/>
    </row>
    <row r="4431" spans="14:14" x14ac:dyDescent="0.2">
      <c r="N4431"/>
    </row>
    <row r="4432" spans="14:14" x14ac:dyDescent="0.2">
      <c r="N4432"/>
    </row>
    <row r="4433" spans="14:14" x14ac:dyDescent="0.2">
      <c r="N4433"/>
    </row>
    <row r="4434" spans="14:14" x14ac:dyDescent="0.2">
      <c r="N4434"/>
    </row>
    <row r="4435" spans="14:14" x14ac:dyDescent="0.2">
      <c r="N4435"/>
    </row>
    <row r="4436" spans="14:14" x14ac:dyDescent="0.2">
      <c r="N4436"/>
    </row>
    <row r="4437" spans="14:14" x14ac:dyDescent="0.2">
      <c r="N4437"/>
    </row>
    <row r="4438" spans="14:14" x14ac:dyDescent="0.2">
      <c r="N4438"/>
    </row>
    <row r="4439" spans="14:14" x14ac:dyDescent="0.2">
      <c r="N4439"/>
    </row>
    <row r="4440" spans="14:14" x14ac:dyDescent="0.2">
      <c r="N4440"/>
    </row>
    <row r="4441" spans="14:14" x14ac:dyDescent="0.2">
      <c r="N4441"/>
    </row>
    <row r="4442" spans="14:14" x14ac:dyDescent="0.2">
      <c r="N4442"/>
    </row>
    <row r="4443" spans="14:14" x14ac:dyDescent="0.2">
      <c r="N4443"/>
    </row>
    <row r="4444" spans="14:14" x14ac:dyDescent="0.2">
      <c r="N4444"/>
    </row>
    <row r="4445" spans="14:14" x14ac:dyDescent="0.2">
      <c r="N4445"/>
    </row>
    <row r="4446" spans="14:14" x14ac:dyDescent="0.2">
      <c r="N4446"/>
    </row>
    <row r="4447" spans="14:14" x14ac:dyDescent="0.2">
      <c r="N4447"/>
    </row>
    <row r="4448" spans="14:14" x14ac:dyDescent="0.2">
      <c r="N4448"/>
    </row>
    <row r="4449" spans="14:14" x14ac:dyDescent="0.2">
      <c r="N4449"/>
    </row>
    <row r="4450" spans="14:14" x14ac:dyDescent="0.2">
      <c r="N4450"/>
    </row>
    <row r="4451" spans="14:14" x14ac:dyDescent="0.2">
      <c r="N4451"/>
    </row>
    <row r="4452" spans="14:14" x14ac:dyDescent="0.2">
      <c r="N4452"/>
    </row>
    <row r="4453" spans="14:14" x14ac:dyDescent="0.2">
      <c r="N4453"/>
    </row>
    <row r="4454" spans="14:14" x14ac:dyDescent="0.2">
      <c r="N4454"/>
    </row>
    <row r="4455" spans="14:14" x14ac:dyDescent="0.2">
      <c r="N4455"/>
    </row>
    <row r="4456" spans="14:14" x14ac:dyDescent="0.2">
      <c r="N4456"/>
    </row>
    <row r="4457" spans="14:14" x14ac:dyDescent="0.2">
      <c r="N4457"/>
    </row>
    <row r="4458" spans="14:14" x14ac:dyDescent="0.2">
      <c r="N4458"/>
    </row>
    <row r="4459" spans="14:14" x14ac:dyDescent="0.2">
      <c r="N4459"/>
    </row>
    <row r="4460" spans="14:14" x14ac:dyDescent="0.2">
      <c r="N4460"/>
    </row>
    <row r="4461" spans="14:14" x14ac:dyDescent="0.2">
      <c r="N4461"/>
    </row>
    <row r="4462" spans="14:14" x14ac:dyDescent="0.2">
      <c r="N4462"/>
    </row>
    <row r="4463" spans="14:14" x14ac:dyDescent="0.2">
      <c r="N4463"/>
    </row>
    <row r="4464" spans="14:14" x14ac:dyDescent="0.2">
      <c r="N4464"/>
    </row>
    <row r="4465" spans="14:14" x14ac:dyDescent="0.2">
      <c r="N4465"/>
    </row>
    <row r="4466" spans="14:14" x14ac:dyDescent="0.2">
      <c r="N4466"/>
    </row>
    <row r="4467" spans="14:14" x14ac:dyDescent="0.2">
      <c r="N4467"/>
    </row>
    <row r="4468" spans="14:14" x14ac:dyDescent="0.2">
      <c r="N4468"/>
    </row>
    <row r="4469" spans="14:14" x14ac:dyDescent="0.2">
      <c r="N4469"/>
    </row>
    <row r="4470" spans="14:14" x14ac:dyDescent="0.2">
      <c r="N4470"/>
    </row>
    <row r="4471" spans="14:14" x14ac:dyDescent="0.2">
      <c r="N4471"/>
    </row>
    <row r="4472" spans="14:14" x14ac:dyDescent="0.2">
      <c r="N4472"/>
    </row>
    <row r="4473" spans="14:14" x14ac:dyDescent="0.2">
      <c r="N4473"/>
    </row>
    <row r="4474" spans="14:14" x14ac:dyDescent="0.2">
      <c r="N4474"/>
    </row>
    <row r="4475" spans="14:14" x14ac:dyDescent="0.2">
      <c r="N4475"/>
    </row>
    <row r="4476" spans="14:14" x14ac:dyDescent="0.2">
      <c r="N4476"/>
    </row>
    <row r="4477" spans="14:14" x14ac:dyDescent="0.2">
      <c r="N4477"/>
    </row>
    <row r="4478" spans="14:14" x14ac:dyDescent="0.2">
      <c r="N4478"/>
    </row>
    <row r="4479" spans="14:14" x14ac:dyDescent="0.2">
      <c r="N4479"/>
    </row>
    <row r="4480" spans="14:14" x14ac:dyDescent="0.2">
      <c r="N4480"/>
    </row>
    <row r="4481" spans="14:14" x14ac:dyDescent="0.2">
      <c r="N4481"/>
    </row>
    <row r="4482" spans="14:14" x14ac:dyDescent="0.2">
      <c r="N4482"/>
    </row>
    <row r="4483" spans="14:14" x14ac:dyDescent="0.2">
      <c r="N4483"/>
    </row>
    <row r="4484" spans="14:14" x14ac:dyDescent="0.2">
      <c r="N4484"/>
    </row>
    <row r="4485" spans="14:14" x14ac:dyDescent="0.2">
      <c r="N4485"/>
    </row>
    <row r="4486" spans="14:14" x14ac:dyDescent="0.2">
      <c r="N4486"/>
    </row>
    <row r="4487" spans="14:14" x14ac:dyDescent="0.2">
      <c r="N4487"/>
    </row>
    <row r="4488" spans="14:14" x14ac:dyDescent="0.2">
      <c r="N4488"/>
    </row>
    <row r="4489" spans="14:14" x14ac:dyDescent="0.2">
      <c r="N4489"/>
    </row>
    <row r="4490" spans="14:14" x14ac:dyDescent="0.2">
      <c r="N4490"/>
    </row>
    <row r="4491" spans="14:14" x14ac:dyDescent="0.2">
      <c r="N4491"/>
    </row>
    <row r="4492" spans="14:14" x14ac:dyDescent="0.2">
      <c r="N4492"/>
    </row>
    <row r="4493" spans="14:14" x14ac:dyDescent="0.2">
      <c r="N4493"/>
    </row>
    <row r="4494" spans="14:14" x14ac:dyDescent="0.2">
      <c r="N4494"/>
    </row>
    <row r="4495" spans="14:14" x14ac:dyDescent="0.2">
      <c r="N4495"/>
    </row>
    <row r="4496" spans="14:14" x14ac:dyDescent="0.2">
      <c r="N4496"/>
    </row>
    <row r="4497" spans="14:14" x14ac:dyDescent="0.2">
      <c r="N4497"/>
    </row>
    <row r="4498" spans="14:14" x14ac:dyDescent="0.2">
      <c r="N4498"/>
    </row>
    <row r="4499" spans="14:14" x14ac:dyDescent="0.2">
      <c r="N4499"/>
    </row>
    <row r="4500" spans="14:14" x14ac:dyDescent="0.2">
      <c r="N4500"/>
    </row>
    <row r="4501" spans="14:14" x14ac:dyDescent="0.2">
      <c r="N4501"/>
    </row>
    <row r="4502" spans="14:14" x14ac:dyDescent="0.2">
      <c r="N4502"/>
    </row>
    <row r="4503" spans="14:14" x14ac:dyDescent="0.2">
      <c r="N4503"/>
    </row>
    <row r="4504" spans="14:14" x14ac:dyDescent="0.2">
      <c r="N4504"/>
    </row>
    <row r="4505" spans="14:14" x14ac:dyDescent="0.2">
      <c r="N4505"/>
    </row>
    <row r="4506" spans="14:14" x14ac:dyDescent="0.2">
      <c r="N4506"/>
    </row>
    <row r="4507" spans="14:14" x14ac:dyDescent="0.2">
      <c r="N4507"/>
    </row>
    <row r="4508" spans="14:14" x14ac:dyDescent="0.2">
      <c r="N4508"/>
    </row>
    <row r="4509" spans="14:14" x14ac:dyDescent="0.2">
      <c r="N4509"/>
    </row>
    <row r="4510" spans="14:14" x14ac:dyDescent="0.2">
      <c r="N4510"/>
    </row>
    <row r="4511" spans="14:14" x14ac:dyDescent="0.2">
      <c r="N4511"/>
    </row>
    <row r="4512" spans="14:14" x14ac:dyDescent="0.2">
      <c r="N4512"/>
    </row>
    <row r="4513" spans="14:14" x14ac:dyDescent="0.2">
      <c r="N4513"/>
    </row>
    <row r="4514" spans="14:14" x14ac:dyDescent="0.2">
      <c r="N4514"/>
    </row>
    <row r="4515" spans="14:14" x14ac:dyDescent="0.2">
      <c r="N4515"/>
    </row>
    <row r="4516" spans="14:14" x14ac:dyDescent="0.2">
      <c r="N4516"/>
    </row>
    <row r="4517" spans="14:14" x14ac:dyDescent="0.2">
      <c r="N4517"/>
    </row>
    <row r="4518" spans="14:14" x14ac:dyDescent="0.2">
      <c r="N4518"/>
    </row>
    <row r="4519" spans="14:14" x14ac:dyDescent="0.2">
      <c r="N4519"/>
    </row>
    <row r="4520" spans="14:14" x14ac:dyDescent="0.2">
      <c r="N4520"/>
    </row>
    <row r="4521" spans="14:14" x14ac:dyDescent="0.2">
      <c r="N4521"/>
    </row>
    <row r="4522" spans="14:14" x14ac:dyDescent="0.2">
      <c r="N4522"/>
    </row>
    <row r="4523" spans="14:14" x14ac:dyDescent="0.2">
      <c r="N4523"/>
    </row>
    <row r="4524" spans="14:14" x14ac:dyDescent="0.2">
      <c r="N4524"/>
    </row>
    <row r="4525" spans="14:14" x14ac:dyDescent="0.2">
      <c r="N4525"/>
    </row>
    <row r="4526" spans="14:14" x14ac:dyDescent="0.2">
      <c r="N4526"/>
    </row>
    <row r="4527" spans="14:14" x14ac:dyDescent="0.2">
      <c r="N4527"/>
    </row>
    <row r="4528" spans="14:14" x14ac:dyDescent="0.2">
      <c r="N4528"/>
    </row>
    <row r="4529" spans="14:14" x14ac:dyDescent="0.2">
      <c r="N4529"/>
    </row>
    <row r="4530" spans="14:14" x14ac:dyDescent="0.2">
      <c r="N4530"/>
    </row>
    <row r="4531" spans="14:14" x14ac:dyDescent="0.2">
      <c r="N4531"/>
    </row>
    <row r="4532" spans="14:14" x14ac:dyDescent="0.2">
      <c r="N4532"/>
    </row>
    <row r="4533" spans="14:14" x14ac:dyDescent="0.2">
      <c r="N4533"/>
    </row>
    <row r="4534" spans="14:14" x14ac:dyDescent="0.2">
      <c r="N4534"/>
    </row>
    <row r="4535" spans="14:14" x14ac:dyDescent="0.2">
      <c r="N4535"/>
    </row>
    <row r="4536" spans="14:14" x14ac:dyDescent="0.2">
      <c r="N4536"/>
    </row>
    <row r="4537" spans="14:14" x14ac:dyDescent="0.2">
      <c r="N4537"/>
    </row>
    <row r="4538" spans="14:14" x14ac:dyDescent="0.2">
      <c r="N4538"/>
    </row>
    <row r="4539" spans="14:14" x14ac:dyDescent="0.2">
      <c r="N4539"/>
    </row>
    <row r="4540" spans="14:14" x14ac:dyDescent="0.2">
      <c r="N4540"/>
    </row>
    <row r="4541" spans="14:14" x14ac:dyDescent="0.2">
      <c r="N4541"/>
    </row>
    <row r="4542" spans="14:14" x14ac:dyDescent="0.2">
      <c r="N4542"/>
    </row>
    <row r="4543" spans="14:14" x14ac:dyDescent="0.2">
      <c r="N4543"/>
    </row>
    <row r="4544" spans="14:14" x14ac:dyDescent="0.2">
      <c r="N4544"/>
    </row>
    <row r="4545" spans="14:14" x14ac:dyDescent="0.2">
      <c r="N4545"/>
    </row>
    <row r="4546" spans="14:14" x14ac:dyDescent="0.2">
      <c r="N4546"/>
    </row>
    <row r="4547" spans="14:14" x14ac:dyDescent="0.2">
      <c r="N4547"/>
    </row>
    <row r="4548" spans="14:14" x14ac:dyDescent="0.2">
      <c r="N4548"/>
    </row>
    <row r="4549" spans="14:14" x14ac:dyDescent="0.2">
      <c r="N4549"/>
    </row>
    <row r="4550" spans="14:14" x14ac:dyDescent="0.2">
      <c r="N4550"/>
    </row>
    <row r="4551" spans="14:14" x14ac:dyDescent="0.2">
      <c r="N4551"/>
    </row>
    <row r="4552" spans="14:14" x14ac:dyDescent="0.2">
      <c r="N4552"/>
    </row>
    <row r="4553" spans="14:14" x14ac:dyDescent="0.2">
      <c r="N4553"/>
    </row>
    <row r="4554" spans="14:14" x14ac:dyDescent="0.2">
      <c r="N4554"/>
    </row>
    <row r="4555" spans="14:14" x14ac:dyDescent="0.2">
      <c r="N4555"/>
    </row>
    <row r="4556" spans="14:14" x14ac:dyDescent="0.2">
      <c r="N4556"/>
    </row>
    <row r="4557" spans="14:14" x14ac:dyDescent="0.2">
      <c r="N4557"/>
    </row>
    <row r="4558" spans="14:14" x14ac:dyDescent="0.2">
      <c r="N4558"/>
    </row>
    <row r="4559" spans="14:14" x14ac:dyDescent="0.2">
      <c r="N4559"/>
    </row>
    <row r="4560" spans="14:14" x14ac:dyDescent="0.2">
      <c r="N4560"/>
    </row>
    <row r="4561" spans="14:14" x14ac:dyDescent="0.2">
      <c r="N4561"/>
    </row>
    <row r="4562" spans="14:14" x14ac:dyDescent="0.2">
      <c r="N4562"/>
    </row>
    <row r="4563" spans="14:14" x14ac:dyDescent="0.2">
      <c r="N4563"/>
    </row>
    <row r="4564" spans="14:14" x14ac:dyDescent="0.2">
      <c r="N4564"/>
    </row>
    <row r="4565" spans="14:14" x14ac:dyDescent="0.2">
      <c r="N4565"/>
    </row>
    <row r="4566" spans="14:14" x14ac:dyDescent="0.2">
      <c r="N4566"/>
    </row>
    <row r="4567" spans="14:14" x14ac:dyDescent="0.2">
      <c r="N4567"/>
    </row>
    <row r="4568" spans="14:14" x14ac:dyDescent="0.2">
      <c r="N4568"/>
    </row>
    <row r="4569" spans="14:14" x14ac:dyDescent="0.2">
      <c r="N4569"/>
    </row>
    <row r="4570" spans="14:14" x14ac:dyDescent="0.2">
      <c r="N4570"/>
    </row>
    <row r="4571" spans="14:14" x14ac:dyDescent="0.2">
      <c r="N4571"/>
    </row>
    <row r="4572" spans="14:14" x14ac:dyDescent="0.2">
      <c r="N4572"/>
    </row>
    <row r="4573" spans="14:14" x14ac:dyDescent="0.2">
      <c r="N4573"/>
    </row>
    <row r="4574" spans="14:14" x14ac:dyDescent="0.2">
      <c r="N4574"/>
    </row>
    <row r="4575" spans="14:14" x14ac:dyDescent="0.2">
      <c r="N4575"/>
    </row>
    <row r="4576" spans="14:14" x14ac:dyDescent="0.2">
      <c r="N4576"/>
    </row>
    <row r="4577" spans="14:14" x14ac:dyDescent="0.2">
      <c r="N4577"/>
    </row>
    <row r="4578" spans="14:14" x14ac:dyDescent="0.2">
      <c r="N4578"/>
    </row>
    <row r="4579" spans="14:14" x14ac:dyDescent="0.2">
      <c r="N4579"/>
    </row>
    <row r="4580" spans="14:14" x14ac:dyDescent="0.2">
      <c r="N4580"/>
    </row>
    <row r="4581" spans="14:14" x14ac:dyDescent="0.2">
      <c r="N4581"/>
    </row>
    <row r="4582" spans="14:14" x14ac:dyDescent="0.2">
      <c r="N4582"/>
    </row>
    <row r="4583" spans="14:14" x14ac:dyDescent="0.2">
      <c r="N4583"/>
    </row>
    <row r="4584" spans="14:14" x14ac:dyDescent="0.2">
      <c r="N4584"/>
    </row>
    <row r="4585" spans="14:14" x14ac:dyDescent="0.2">
      <c r="N4585"/>
    </row>
    <row r="4586" spans="14:14" x14ac:dyDescent="0.2">
      <c r="N4586"/>
    </row>
    <row r="4587" spans="14:14" x14ac:dyDescent="0.2">
      <c r="N4587"/>
    </row>
    <row r="4588" spans="14:14" x14ac:dyDescent="0.2">
      <c r="N4588"/>
    </row>
    <row r="4589" spans="14:14" x14ac:dyDescent="0.2">
      <c r="N4589"/>
    </row>
    <row r="4590" spans="14:14" x14ac:dyDescent="0.2">
      <c r="N4590"/>
    </row>
    <row r="4591" spans="14:14" x14ac:dyDescent="0.2">
      <c r="N4591"/>
    </row>
    <row r="4592" spans="14:14" x14ac:dyDescent="0.2">
      <c r="N4592"/>
    </row>
    <row r="4593" spans="14:14" x14ac:dyDescent="0.2">
      <c r="N4593"/>
    </row>
    <row r="4594" spans="14:14" x14ac:dyDescent="0.2">
      <c r="N4594"/>
    </row>
    <row r="4595" spans="14:14" x14ac:dyDescent="0.2">
      <c r="N4595"/>
    </row>
    <row r="4596" spans="14:14" x14ac:dyDescent="0.2">
      <c r="N4596"/>
    </row>
    <row r="4597" spans="14:14" x14ac:dyDescent="0.2">
      <c r="N4597"/>
    </row>
    <row r="4598" spans="14:14" x14ac:dyDescent="0.2">
      <c r="N4598"/>
    </row>
    <row r="4599" spans="14:14" x14ac:dyDescent="0.2">
      <c r="N4599"/>
    </row>
    <row r="4600" spans="14:14" x14ac:dyDescent="0.2">
      <c r="N4600"/>
    </row>
    <row r="4601" spans="14:14" x14ac:dyDescent="0.2">
      <c r="N4601"/>
    </row>
    <row r="4602" spans="14:14" x14ac:dyDescent="0.2">
      <c r="N4602"/>
    </row>
    <row r="4603" spans="14:14" x14ac:dyDescent="0.2">
      <c r="N4603"/>
    </row>
    <row r="4604" spans="14:14" x14ac:dyDescent="0.2">
      <c r="N4604"/>
    </row>
    <row r="4605" spans="14:14" x14ac:dyDescent="0.2">
      <c r="N4605"/>
    </row>
    <row r="4606" spans="14:14" x14ac:dyDescent="0.2">
      <c r="N4606"/>
    </row>
    <row r="4607" spans="14:14" x14ac:dyDescent="0.2">
      <c r="N4607"/>
    </row>
    <row r="4608" spans="14:14" x14ac:dyDescent="0.2">
      <c r="N4608"/>
    </row>
    <row r="4609" spans="14:14" x14ac:dyDescent="0.2">
      <c r="N4609"/>
    </row>
    <row r="4610" spans="14:14" x14ac:dyDescent="0.2">
      <c r="N4610"/>
    </row>
    <row r="4611" spans="14:14" x14ac:dyDescent="0.2">
      <c r="N4611"/>
    </row>
    <row r="4612" spans="14:14" x14ac:dyDescent="0.2">
      <c r="N4612"/>
    </row>
    <row r="4613" spans="14:14" x14ac:dyDescent="0.2">
      <c r="N4613"/>
    </row>
    <row r="4614" spans="14:14" x14ac:dyDescent="0.2">
      <c r="N4614"/>
    </row>
    <row r="4615" spans="14:14" x14ac:dyDescent="0.2">
      <c r="N4615"/>
    </row>
    <row r="4616" spans="14:14" x14ac:dyDescent="0.2">
      <c r="N4616"/>
    </row>
    <row r="4617" spans="14:14" x14ac:dyDescent="0.2">
      <c r="N4617"/>
    </row>
    <row r="4618" spans="14:14" x14ac:dyDescent="0.2">
      <c r="N4618"/>
    </row>
    <row r="4619" spans="14:14" x14ac:dyDescent="0.2">
      <c r="N4619"/>
    </row>
    <row r="4620" spans="14:14" x14ac:dyDescent="0.2">
      <c r="N4620"/>
    </row>
    <row r="4621" spans="14:14" x14ac:dyDescent="0.2">
      <c r="N4621"/>
    </row>
    <row r="4622" spans="14:14" x14ac:dyDescent="0.2">
      <c r="N4622"/>
    </row>
    <row r="4623" spans="14:14" x14ac:dyDescent="0.2">
      <c r="N4623"/>
    </row>
    <row r="4624" spans="14:14" x14ac:dyDescent="0.2">
      <c r="N4624"/>
    </row>
    <row r="4625" spans="14:14" x14ac:dyDescent="0.2">
      <c r="N4625"/>
    </row>
    <row r="4626" spans="14:14" x14ac:dyDescent="0.2">
      <c r="N4626"/>
    </row>
    <row r="4627" spans="14:14" x14ac:dyDescent="0.2">
      <c r="N4627"/>
    </row>
    <row r="4628" spans="14:14" x14ac:dyDescent="0.2">
      <c r="N4628"/>
    </row>
    <row r="4629" spans="14:14" x14ac:dyDescent="0.2">
      <c r="N4629"/>
    </row>
    <row r="4630" spans="14:14" x14ac:dyDescent="0.2">
      <c r="N4630"/>
    </row>
    <row r="4631" spans="14:14" x14ac:dyDescent="0.2">
      <c r="N4631"/>
    </row>
    <row r="4632" spans="14:14" x14ac:dyDescent="0.2">
      <c r="N4632"/>
    </row>
    <row r="4633" spans="14:14" x14ac:dyDescent="0.2">
      <c r="N4633"/>
    </row>
    <row r="4634" spans="14:14" x14ac:dyDescent="0.2">
      <c r="N4634"/>
    </row>
    <row r="4635" spans="14:14" x14ac:dyDescent="0.2">
      <c r="N4635"/>
    </row>
    <row r="4636" spans="14:14" x14ac:dyDescent="0.2">
      <c r="N4636"/>
    </row>
    <row r="4637" spans="14:14" x14ac:dyDescent="0.2">
      <c r="N4637"/>
    </row>
    <row r="4638" spans="14:14" x14ac:dyDescent="0.2">
      <c r="N4638"/>
    </row>
    <row r="4639" spans="14:14" x14ac:dyDescent="0.2">
      <c r="N4639"/>
    </row>
    <row r="4640" spans="14:14" x14ac:dyDescent="0.2">
      <c r="N4640"/>
    </row>
    <row r="4641" spans="14:14" x14ac:dyDescent="0.2">
      <c r="N4641"/>
    </row>
    <row r="4642" spans="14:14" x14ac:dyDescent="0.2">
      <c r="N4642"/>
    </row>
    <row r="4643" spans="14:14" x14ac:dyDescent="0.2">
      <c r="N4643"/>
    </row>
    <row r="4644" spans="14:14" x14ac:dyDescent="0.2">
      <c r="N4644"/>
    </row>
    <row r="4645" spans="14:14" x14ac:dyDescent="0.2">
      <c r="N4645"/>
    </row>
    <row r="4646" spans="14:14" x14ac:dyDescent="0.2">
      <c r="N4646"/>
    </row>
    <row r="4647" spans="14:14" x14ac:dyDescent="0.2">
      <c r="N4647"/>
    </row>
    <row r="4648" spans="14:14" x14ac:dyDescent="0.2">
      <c r="N4648"/>
    </row>
    <row r="4649" spans="14:14" x14ac:dyDescent="0.2">
      <c r="N4649"/>
    </row>
    <row r="4650" spans="14:14" x14ac:dyDescent="0.2">
      <c r="N4650"/>
    </row>
    <row r="4651" spans="14:14" x14ac:dyDescent="0.2">
      <c r="N4651"/>
    </row>
    <row r="4652" spans="14:14" x14ac:dyDescent="0.2">
      <c r="N4652"/>
    </row>
    <row r="4653" spans="14:14" x14ac:dyDescent="0.2">
      <c r="N4653"/>
    </row>
    <row r="4654" spans="14:14" x14ac:dyDescent="0.2">
      <c r="N4654"/>
    </row>
    <row r="4655" spans="14:14" x14ac:dyDescent="0.2">
      <c r="N4655"/>
    </row>
    <row r="4656" spans="14:14" x14ac:dyDescent="0.2">
      <c r="N4656"/>
    </row>
    <row r="4657" spans="14:14" x14ac:dyDescent="0.2">
      <c r="N4657"/>
    </row>
    <row r="4658" spans="14:14" x14ac:dyDescent="0.2">
      <c r="N4658"/>
    </row>
    <row r="4659" spans="14:14" x14ac:dyDescent="0.2">
      <c r="N4659"/>
    </row>
    <row r="4660" spans="14:14" x14ac:dyDescent="0.2">
      <c r="N4660"/>
    </row>
    <row r="4661" spans="14:14" x14ac:dyDescent="0.2">
      <c r="N4661"/>
    </row>
    <row r="4662" spans="14:14" x14ac:dyDescent="0.2">
      <c r="N4662"/>
    </row>
    <row r="4663" spans="14:14" x14ac:dyDescent="0.2">
      <c r="N4663"/>
    </row>
    <row r="4664" spans="14:14" x14ac:dyDescent="0.2">
      <c r="N4664"/>
    </row>
    <row r="4665" spans="14:14" x14ac:dyDescent="0.2">
      <c r="N4665"/>
    </row>
    <row r="4666" spans="14:14" x14ac:dyDescent="0.2">
      <c r="N4666"/>
    </row>
    <row r="4667" spans="14:14" x14ac:dyDescent="0.2">
      <c r="N4667"/>
    </row>
    <row r="4668" spans="14:14" x14ac:dyDescent="0.2">
      <c r="N4668"/>
    </row>
    <row r="4669" spans="14:14" x14ac:dyDescent="0.2">
      <c r="N4669"/>
    </row>
    <row r="4670" spans="14:14" x14ac:dyDescent="0.2">
      <c r="N4670"/>
    </row>
    <row r="4671" spans="14:14" x14ac:dyDescent="0.2">
      <c r="N4671"/>
    </row>
    <row r="4672" spans="14:14" x14ac:dyDescent="0.2">
      <c r="N4672"/>
    </row>
    <row r="4673" spans="14:14" x14ac:dyDescent="0.2">
      <c r="N4673"/>
    </row>
    <row r="4674" spans="14:14" x14ac:dyDescent="0.2">
      <c r="N4674"/>
    </row>
    <row r="4675" spans="14:14" x14ac:dyDescent="0.2">
      <c r="N4675"/>
    </row>
    <row r="4676" spans="14:14" x14ac:dyDescent="0.2">
      <c r="N4676"/>
    </row>
    <row r="4677" spans="14:14" x14ac:dyDescent="0.2">
      <c r="N4677"/>
    </row>
    <row r="4678" spans="14:14" x14ac:dyDescent="0.2">
      <c r="N4678"/>
    </row>
    <row r="4679" spans="14:14" x14ac:dyDescent="0.2">
      <c r="N4679"/>
    </row>
    <row r="4680" spans="14:14" x14ac:dyDescent="0.2">
      <c r="N4680"/>
    </row>
    <row r="4681" spans="14:14" x14ac:dyDescent="0.2">
      <c r="N4681"/>
    </row>
    <row r="4682" spans="14:14" x14ac:dyDescent="0.2">
      <c r="N4682"/>
    </row>
    <row r="4683" spans="14:14" x14ac:dyDescent="0.2">
      <c r="N4683"/>
    </row>
    <row r="4684" spans="14:14" x14ac:dyDescent="0.2">
      <c r="N4684"/>
    </row>
    <row r="4685" spans="14:14" x14ac:dyDescent="0.2">
      <c r="N4685"/>
    </row>
    <row r="4686" spans="14:14" x14ac:dyDescent="0.2">
      <c r="N4686"/>
    </row>
    <row r="4687" spans="14:14" x14ac:dyDescent="0.2">
      <c r="N4687"/>
    </row>
    <row r="4688" spans="14:14" x14ac:dyDescent="0.2">
      <c r="N4688"/>
    </row>
    <row r="4689" spans="14:14" x14ac:dyDescent="0.2">
      <c r="N4689"/>
    </row>
    <row r="4690" spans="14:14" x14ac:dyDescent="0.2">
      <c r="N4690"/>
    </row>
    <row r="4691" spans="14:14" x14ac:dyDescent="0.2">
      <c r="N4691"/>
    </row>
    <row r="4692" spans="14:14" x14ac:dyDescent="0.2">
      <c r="N4692"/>
    </row>
    <row r="4693" spans="14:14" x14ac:dyDescent="0.2">
      <c r="N4693"/>
    </row>
    <row r="4694" spans="14:14" x14ac:dyDescent="0.2">
      <c r="N4694"/>
    </row>
    <row r="4695" spans="14:14" x14ac:dyDescent="0.2">
      <c r="N4695"/>
    </row>
    <row r="4696" spans="14:14" x14ac:dyDescent="0.2">
      <c r="N4696"/>
    </row>
    <row r="4697" spans="14:14" x14ac:dyDescent="0.2">
      <c r="N4697"/>
    </row>
    <row r="4698" spans="14:14" x14ac:dyDescent="0.2">
      <c r="N4698"/>
    </row>
    <row r="4699" spans="14:14" x14ac:dyDescent="0.2">
      <c r="N4699"/>
    </row>
    <row r="4700" spans="14:14" x14ac:dyDescent="0.2">
      <c r="N4700"/>
    </row>
    <row r="4701" spans="14:14" x14ac:dyDescent="0.2">
      <c r="N4701"/>
    </row>
    <row r="4702" spans="14:14" x14ac:dyDescent="0.2">
      <c r="N4702"/>
    </row>
    <row r="4703" spans="14:14" x14ac:dyDescent="0.2">
      <c r="N4703"/>
    </row>
    <row r="4704" spans="14:14" x14ac:dyDescent="0.2">
      <c r="N4704"/>
    </row>
    <row r="4705" spans="14:14" x14ac:dyDescent="0.2">
      <c r="N4705"/>
    </row>
    <row r="4706" spans="14:14" x14ac:dyDescent="0.2">
      <c r="N4706"/>
    </row>
    <row r="4707" spans="14:14" x14ac:dyDescent="0.2">
      <c r="N4707"/>
    </row>
    <row r="4708" spans="14:14" x14ac:dyDescent="0.2">
      <c r="N4708"/>
    </row>
    <row r="4709" spans="14:14" x14ac:dyDescent="0.2">
      <c r="N4709"/>
    </row>
    <row r="4710" spans="14:14" x14ac:dyDescent="0.2">
      <c r="N4710"/>
    </row>
    <row r="4711" spans="14:14" x14ac:dyDescent="0.2">
      <c r="N4711"/>
    </row>
    <row r="4712" spans="14:14" x14ac:dyDescent="0.2">
      <c r="N4712"/>
    </row>
    <row r="4713" spans="14:14" x14ac:dyDescent="0.2">
      <c r="N4713"/>
    </row>
    <row r="4714" spans="14:14" x14ac:dyDescent="0.2">
      <c r="N4714"/>
    </row>
    <row r="4715" spans="14:14" x14ac:dyDescent="0.2">
      <c r="N4715"/>
    </row>
    <row r="4716" spans="14:14" x14ac:dyDescent="0.2">
      <c r="N4716"/>
    </row>
    <row r="4717" spans="14:14" x14ac:dyDescent="0.2">
      <c r="N4717"/>
    </row>
    <row r="4718" spans="14:14" x14ac:dyDescent="0.2">
      <c r="N4718"/>
    </row>
    <row r="4719" spans="14:14" x14ac:dyDescent="0.2">
      <c r="N4719"/>
    </row>
    <row r="4720" spans="14:14" x14ac:dyDescent="0.2">
      <c r="N4720"/>
    </row>
    <row r="4721" spans="14:14" x14ac:dyDescent="0.2">
      <c r="N4721"/>
    </row>
    <row r="4722" spans="14:14" x14ac:dyDescent="0.2">
      <c r="N4722"/>
    </row>
    <row r="4723" spans="14:14" x14ac:dyDescent="0.2">
      <c r="N4723"/>
    </row>
    <row r="4724" spans="14:14" x14ac:dyDescent="0.2">
      <c r="N4724"/>
    </row>
    <row r="4725" spans="14:14" x14ac:dyDescent="0.2">
      <c r="N4725"/>
    </row>
    <row r="4726" spans="14:14" x14ac:dyDescent="0.2">
      <c r="N4726"/>
    </row>
    <row r="4727" spans="14:14" x14ac:dyDescent="0.2">
      <c r="N4727"/>
    </row>
    <row r="4728" spans="14:14" x14ac:dyDescent="0.2">
      <c r="N4728"/>
    </row>
    <row r="4729" spans="14:14" x14ac:dyDescent="0.2">
      <c r="N4729"/>
    </row>
    <row r="4730" spans="14:14" x14ac:dyDescent="0.2">
      <c r="N4730"/>
    </row>
    <row r="4731" spans="14:14" x14ac:dyDescent="0.2">
      <c r="N4731"/>
    </row>
    <row r="4732" spans="14:14" x14ac:dyDescent="0.2">
      <c r="N4732"/>
    </row>
    <row r="4733" spans="14:14" x14ac:dyDescent="0.2">
      <c r="N4733"/>
    </row>
    <row r="4734" spans="14:14" x14ac:dyDescent="0.2">
      <c r="N4734"/>
    </row>
    <row r="4735" spans="14:14" x14ac:dyDescent="0.2">
      <c r="N4735"/>
    </row>
    <row r="4736" spans="14:14" x14ac:dyDescent="0.2">
      <c r="N4736"/>
    </row>
    <row r="4737" spans="14:14" x14ac:dyDescent="0.2">
      <c r="N4737"/>
    </row>
    <row r="4738" spans="14:14" x14ac:dyDescent="0.2">
      <c r="N4738"/>
    </row>
    <row r="4739" spans="14:14" x14ac:dyDescent="0.2">
      <c r="N4739"/>
    </row>
    <row r="4740" spans="14:14" x14ac:dyDescent="0.2">
      <c r="N4740"/>
    </row>
    <row r="4741" spans="14:14" x14ac:dyDescent="0.2">
      <c r="N4741"/>
    </row>
    <row r="4742" spans="14:14" x14ac:dyDescent="0.2">
      <c r="N4742"/>
    </row>
    <row r="4743" spans="14:14" x14ac:dyDescent="0.2">
      <c r="N4743"/>
    </row>
    <row r="4744" spans="14:14" x14ac:dyDescent="0.2">
      <c r="N4744"/>
    </row>
    <row r="4745" spans="14:14" x14ac:dyDescent="0.2">
      <c r="N4745"/>
    </row>
    <row r="4746" spans="14:14" x14ac:dyDescent="0.2">
      <c r="N4746"/>
    </row>
    <row r="4747" spans="14:14" x14ac:dyDescent="0.2">
      <c r="N4747"/>
    </row>
    <row r="4748" spans="14:14" x14ac:dyDescent="0.2">
      <c r="N4748"/>
    </row>
    <row r="4749" spans="14:14" x14ac:dyDescent="0.2">
      <c r="N4749"/>
    </row>
    <row r="4750" spans="14:14" x14ac:dyDescent="0.2">
      <c r="N4750"/>
    </row>
    <row r="4751" spans="14:14" x14ac:dyDescent="0.2">
      <c r="N4751"/>
    </row>
    <row r="4752" spans="14:14" x14ac:dyDescent="0.2">
      <c r="N4752"/>
    </row>
    <row r="4753" spans="14:14" x14ac:dyDescent="0.2">
      <c r="N4753"/>
    </row>
    <row r="4754" spans="14:14" x14ac:dyDescent="0.2">
      <c r="N4754"/>
    </row>
    <row r="4755" spans="14:14" x14ac:dyDescent="0.2">
      <c r="N4755"/>
    </row>
    <row r="4756" spans="14:14" x14ac:dyDescent="0.2">
      <c r="N4756"/>
    </row>
    <row r="4757" spans="14:14" x14ac:dyDescent="0.2">
      <c r="N4757"/>
    </row>
    <row r="4758" spans="14:14" x14ac:dyDescent="0.2">
      <c r="N4758"/>
    </row>
    <row r="4759" spans="14:14" x14ac:dyDescent="0.2">
      <c r="N4759"/>
    </row>
    <row r="4760" spans="14:14" x14ac:dyDescent="0.2">
      <c r="N4760"/>
    </row>
    <row r="4761" spans="14:14" x14ac:dyDescent="0.2">
      <c r="N4761"/>
    </row>
    <row r="4762" spans="14:14" x14ac:dyDescent="0.2">
      <c r="N4762"/>
    </row>
    <row r="4763" spans="14:14" x14ac:dyDescent="0.2">
      <c r="N4763"/>
    </row>
    <row r="4764" spans="14:14" x14ac:dyDescent="0.2">
      <c r="N4764"/>
    </row>
    <row r="4765" spans="14:14" x14ac:dyDescent="0.2">
      <c r="N4765"/>
    </row>
    <row r="4766" spans="14:14" x14ac:dyDescent="0.2">
      <c r="N4766"/>
    </row>
    <row r="4767" spans="14:14" x14ac:dyDescent="0.2">
      <c r="N4767"/>
    </row>
    <row r="4768" spans="14:14" x14ac:dyDescent="0.2">
      <c r="N4768"/>
    </row>
    <row r="4769" spans="14:14" x14ac:dyDescent="0.2">
      <c r="N4769"/>
    </row>
    <row r="4770" spans="14:14" x14ac:dyDescent="0.2">
      <c r="N4770"/>
    </row>
    <row r="4771" spans="14:14" x14ac:dyDescent="0.2">
      <c r="N4771"/>
    </row>
    <row r="4772" spans="14:14" x14ac:dyDescent="0.2">
      <c r="N4772"/>
    </row>
    <row r="4773" spans="14:14" x14ac:dyDescent="0.2">
      <c r="N4773"/>
    </row>
    <row r="4774" spans="14:14" x14ac:dyDescent="0.2">
      <c r="N4774"/>
    </row>
    <row r="4775" spans="14:14" x14ac:dyDescent="0.2">
      <c r="N4775"/>
    </row>
    <row r="4776" spans="14:14" x14ac:dyDescent="0.2">
      <c r="N4776"/>
    </row>
    <row r="4777" spans="14:14" x14ac:dyDescent="0.2">
      <c r="N4777"/>
    </row>
    <row r="4778" spans="14:14" x14ac:dyDescent="0.2">
      <c r="N4778"/>
    </row>
    <row r="4779" spans="14:14" x14ac:dyDescent="0.2">
      <c r="N4779"/>
    </row>
    <row r="4780" spans="14:14" x14ac:dyDescent="0.2">
      <c r="N4780"/>
    </row>
    <row r="4781" spans="14:14" x14ac:dyDescent="0.2">
      <c r="N4781"/>
    </row>
    <row r="4782" spans="14:14" x14ac:dyDescent="0.2">
      <c r="N4782"/>
    </row>
    <row r="4783" spans="14:14" x14ac:dyDescent="0.2">
      <c r="N4783"/>
    </row>
    <row r="4784" spans="14:14" x14ac:dyDescent="0.2">
      <c r="N4784"/>
    </row>
    <row r="4785" spans="14:14" x14ac:dyDescent="0.2">
      <c r="N4785"/>
    </row>
    <row r="4786" spans="14:14" x14ac:dyDescent="0.2">
      <c r="N4786"/>
    </row>
    <row r="4787" spans="14:14" x14ac:dyDescent="0.2">
      <c r="N4787"/>
    </row>
    <row r="4788" spans="14:14" x14ac:dyDescent="0.2">
      <c r="N4788"/>
    </row>
    <row r="4789" spans="14:14" x14ac:dyDescent="0.2">
      <c r="N4789"/>
    </row>
    <row r="4790" spans="14:14" x14ac:dyDescent="0.2">
      <c r="N4790"/>
    </row>
    <row r="4791" spans="14:14" x14ac:dyDescent="0.2">
      <c r="N4791"/>
    </row>
    <row r="4792" spans="14:14" x14ac:dyDescent="0.2">
      <c r="N4792"/>
    </row>
    <row r="4793" spans="14:14" x14ac:dyDescent="0.2">
      <c r="N4793"/>
    </row>
    <row r="4794" spans="14:14" x14ac:dyDescent="0.2">
      <c r="N4794"/>
    </row>
    <row r="4795" spans="14:14" x14ac:dyDescent="0.2">
      <c r="N4795"/>
    </row>
    <row r="4796" spans="14:14" x14ac:dyDescent="0.2">
      <c r="N4796"/>
    </row>
    <row r="4797" spans="14:14" x14ac:dyDescent="0.2">
      <c r="N4797"/>
    </row>
    <row r="4798" spans="14:14" x14ac:dyDescent="0.2">
      <c r="N4798"/>
    </row>
    <row r="4799" spans="14:14" x14ac:dyDescent="0.2">
      <c r="N4799"/>
    </row>
    <row r="4800" spans="14:14" x14ac:dyDescent="0.2">
      <c r="N4800"/>
    </row>
    <row r="4801" spans="14:14" x14ac:dyDescent="0.2">
      <c r="N4801"/>
    </row>
    <row r="4802" spans="14:14" x14ac:dyDescent="0.2">
      <c r="N4802"/>
    </row>
    <row r="4803" spans="14:14" x14ac:dyDescent="0.2">
      <c r="N4803"/>
    </row>
    <row r="4804" spans="14:14" x14ac:dyDescent="0.2">
      <c r="N4804"/>
    </row>
    <row r="4805" spans="14:14" x14ac:dyDescent="0.2">
      <c r="N4805"/>
    </row>
    <row r="4806" spans="14:14" x14ac:dyDescent="0.2">
      <c r="N4806"/>
    </row>
    <row r="4807" spans="14:14" x14ac:dyDescent="0.2">
      <c r="N4807"/>
    </row>
    <row r="4808" spans="14:14" x14ac:dyDescent="0.2">
      <c r="N4808"/>
    </row>
    <row r="4809" spans="14:14" x14ac:dyDescent="0.2">
      <c r="N4809"/>
    </row>
    <row r="4810" spans="14:14" x14ac:dyDescent="0.2">
      <c r="N4810"/>
    </row>
    <row r="4811" spans="14:14" x14ac:dyDescent="0.2">
      <c r="N4811"/>
    </row>
    <row r="4812" spans="14:14" x14ac:dyDescent="0.2">
      <c r="N4812"/>
    </row>
    <row r="4813" spans="14:14" x14ac:dyDescent="0.2">
      <c r="N4813"/>
    </row>
    <row r="4814" spans="14:14" x14ac:dyDescent="0.2">
      <c r="N4814"/>
    </row>
    <row r="4815" spans="14:14" x14ac:dyDescent="0.2">
      <c r="N4815"/>
    </row>
    <row r="4816" spans="14:14" x14ac:dyDescent="0.2">
      <c r="N4816"/>
    </row>
    <row r="4817" spans="14:14" x14ac:dyDescent="0.2">
      <c r="N4817"/>
    </row>
    <row r="4818" spans="14:14" x14ac:dyDescent="0.2">
      <c r="N4818"/>
    </row>
    <row r="4819" spans="14:14" x14ac:dyDescent="0.2">
      <c r="N4819"/>
    </row>
    <row r="4820" spans="14:14" x14ac:dyDescent="0.2">
      <c r="N4820"/>
    </row>
    <row r="4821" spans="14:14" x14ac:dyDescent="0.2">
      <c r="N4821"/>
    </row>
    <row r="4822" spans="14:14" x14ac:dyDescent="0.2">
      <c r="N4822"/>
    </row>
    <row r="4823" spans="14:14" x14ac:dyDescent="0.2">
      <c r="N4823"/>
    </row>
    <row r="4824" spans="14:14" x14ac:dyDescent="0.2">
      <c r="N4824"/>
    </row>
    <row r="4825" spans="14:14" x14ac:dyDescent="0.2">
      <c r="N4825"/>
    </row>
    <row r="4826" spans="14:14" x14ac:dyDescent="0.2">
      <c r="N4826"/>
    </row>
    <row r="4827" spans="14:14" x14ac:dyDescent="0.2">
      <c r="N4827"/>
    </row>
    <row r="4828" spans="14:14" x14ac:dyDescent="0.2">
      <c r="N4828"/>
    </row>
    <row r="4829" spans="14:14" x14ac:dyDescent="0.2">
      <c r="N4829"/>
    </row>
    <row r="4830" spans="14:14" x14ac:dyDescent="0.2">
      <c r="N4830"/>
    </row>
    <row r="4831" spans="14:14" x14ac:dyDescent="0.2">
      <c r="N4831"/>
    </row>
    <row r="4832" spans="14:14" x14ac:dyDescent="0.2">
      <c r="N4832"/>
    </row>
    <row r="4833" spans="14:14" x14ac:dyDescent="0.2">
      <c r="N4833"/>
    </row>
    <row r="4834" spans="14:14" x14ac:dyDescent="0.2">
      <c r="N4834"/>
    </row>
    <row r="4835" spans="14:14" x14ac:dyDescent="0.2">
      <c r="N4835"/>
    </row>
    <row r="4836" spans="14:14" x14ac:dyDescent="0.2">
      <c r="N4836"/>
    </row>
    <row r="4837" spans="14:14" x14ac:dyDescent="0.2">
      <c r="N4837"/>
    </row>
    <row r="4838" spans="14:14" x14ac:dyDescent="0.2">
      <c r="N4838"/>
    </row>
    <row r="4839" spans="14:14" x14ac:dyDescent="0.2">
      <c r="N4839"/>
    </row>
    <row r="4840" spans="14:14" x14ac:dyDescent="0.2">
      <c r="N4840"/>
    </row>
    <row r="4841" spans="14:14" x14ac:dyDescent="0.2">
      <c r="N4841"/>
    </row>
    <row r="4842" spans="14:14" x14ac:dyDescent="0.2">
      <c r="N4842"/>
    </row>
    <row r="4843" spans="14:14" x14ac:dyDescent="0.2">
      <c r="N4843"/>
    </row>
    <row r="4844" spans="14:14" x14ac:dyDescent="0.2">
      <c r="N4844"/>
    </row>
    <row r="4845" spans="14:14" x14ac:dyDescent="0.2">
      <c r="N4845"/>
    </row>
    <row r="4846" spans="14:14" x14ac:dyDescent="0.2">
      <c r="N4846"/>
    </row>
    <row r="4847" spans="14:14" x14ac:dyDescent="0.2">
      <c r="N4847"/>
    </row>
    <row r="4848" spans="14:14" x14ac:dyDescent="0.2">
      <c r="N4848"/>
    </row>
    <row r="4849" spans="14:14" x14ac:dyDescent="0.2">
      <c r="N4849"/>
    </row>
    <row r="4850" spans="14:14" x14ac:dyDescent="0.2">
      <c r="N4850"/>
    </row>
    <row r="4851" spans="14:14" x14ac:dyDescent="0.2">
      <c r="N4851"/>
    </row>
    <row r="4852" spans="14:14" x14ac:dyDescent="0.2">
      <c r="N4852"/>
    </row>
    <row r="4853" spans="14:14" x14ac:dyDescent="0.2">
      <c r="N4853"/>
    </row>
    <row r="4854" spans="14:14" x14ac:dyDescent="0.2">
      <c r="N4854"/>
    </row>
    <row r="4855" spans="14:14" x14ac:dyDescent="0.2">
      <c r="N4855"/>
    </row>
    <row r="4856" spans="14:14" x14ac:dyDescent="0.2">
      <c r="N4856"/>
    </row>
    <row r="4857" spans="14:14" x14ac:dyDescent="0.2">
      <c r="N4857"/>
    </row>
    <row r="4858" spans="14:14" x14ac:dyDescent="0.2">
      <c r="N4858"/>
    </row>
    <row r="4859" spans="14:14" x14ac:dyDescent="0.2">
      <c r="N4859"/>
    </row>
    <row r="4860" spans="14:14" x14ac:dyDescent="0.2">
      <c r="N4860"/>
    </row>
    <row r="4861" spans="14:14" x14ac:dyDescent="0.2">
      <c r="N4861"/>
    </row>
    <row r="4862" spans="14:14" x14ac:dyDescent="0.2">
      <c r="N4862"/>
    </row>
    <row r="4863" spans="14:14" x14ac:dyDescent="0.2">
      <c r="N4863"/>
    </row>
    <row r="4864" spans="14:14" x14ac:dyDescent="0.2">
      <c r="N4864"/>
    </row>
    <row r="4865" spans="14:14" x14ac:dyDescent="0.2">
      <c r="N4865"/>
    </row>
    <row r="4866" spans="14:14" x14ac:dyDescent="0.2">
      <c r="N4866"/>
    </row>
    <row r="4867" spans="14:14" x14ac:dyDescent="0.2">
      <c r="N4867"/>
    </row>
    <row r="4868" spans="14:14" x14ac:dyDescent="0.2">
      <c r="N4868"/>
    </row>
    <row r="4869" spans="14:14" x14ac:dyDescent="0.2">
      <c r="N4869"/>
    </row>
    <row r="4870" spans="14:14" x14ac:dyDescent="0.2">
      <c r="N4870"/>
    </row>
    <row r="4871" spans="14:14" x14ac:dyDescent="0.2">
      <c r="N4871"/>
    </row>
    <row r="4872" spans="14:14" x14ac:dyDescent="0.2">
      <c r="N4872"/>
    </row>
    <row r="4873" spans="14:14" x14ac:dyDescent="0.2">
      <c r="N4873"/>
    </row>
    <row r="4874" spans="14:14" x14ac:dyDescent="0.2">
      <c r="N4874"/>
    </row>
    <row r="4875" spans="14:14" x14ac:dyDescent="0.2">
      <c r="N4875"/>
    </row>
    <row r="4876" spans="14:14" x14ac:dyDescent="0.2">
      <c r="N4876"/>
    </row>
    <row r="4877" spans="14:14" x14ac:dyDescent="0.2">
      <c r="N4877"/>
    </row>
    <row r="4878" spans="14:14" x14ac:dyDescent="0.2">
      <c r="N4878"/>
    </row>
    <row r="4879" spans="14:14" x14ac:dyDescent="0.2">
      <c r="N4879"/>
    </row>
    <row r="4880" spans="14:14" x14ac:dyDescent="0.2">
      <c r="N4880"/>
    </row>
    <row r="4881" spans="14:14" x14ac:dyDescent="0.2">
      <c r="N4881"/>
    </row>
    <row r="4882" spans="14:14" x14ac:dyDescent="0.2">
      <c r="N4882"/>
    </row>
    <row r="4883" spans="14:14" x14ac:dyDescent="0.2">
      <c r="N4883"/>
    </row>
    <row r="4884" spans="14:14" x14ac:dyDescent="0.2">
      <c r="N4884"/>
    </row>
    <row r="4885" spans="14:14" x14ac:dyDescent="0.2">
      <c r="N4885"/>
    </row>
    <row r="4886" spans="14:14" x14ac:dyDescent="0.2">
      <c r="N4886"/>
    </row>
    <row r="4887" spans="14:14" x14ac:dyDescent="0.2">
      <c r="N4887"/>
    </row>
    <row r="4888" spans="14:14" x14ac:dyDescent="0.2">
      <c r="N4888"/>
    </row>
    <row r="4889" spans="14:14" x14ac:dyDescent="0.2">
      <c r="N4889"/>
    </row>
    <row r="4890" spans="14:14" x14ac:dyDescent="0.2">
      <c r="N4890"/>
    </row>
    <row r="4891" spans="14:14" x14ac:dyDescent="0.2">
      <c r="N4891"/>
    </row>
    <row r="4892" spans="14:14" x14ac:dyDescent="0.2">
      <c r="N4892"/>
    </row>
    <row r="4893" spans="14:14" x14ac:dyDescent="0.2">
      <c r="N4893"/>
    </row>
    <row r="4894" spans="14:14" x14ac:dyDescent="0.2">
      <c r="N4894"/>
    </row>
    <row r="4895" spans="14:14" x14ac:dyDescent="0.2">
      <c r="N4895"/>
    </row>
    <row r="4896" spans="14:14" x14ac:dyDescent="0.2">
      <c r="N4896"/>
    </row>
    <row r="4897" spans="14:14" x14ac:dyDescent="0.2">
      <c r="N4897"/>
    </row>
    <row r="4898" spans="14:14" x14ac:dyDescent="0.2">
      <c r="N4898"/>
    </row>
    <row r="4899" spans="14:14" x14ac:dyDescent="0.2">
      <c r="N4899"/>
    </row>
    <row r="4900" spans="14:14" x14ac:dyDescent="0.2">
      <c r="N4900"/>
    </row>
    <row r="4901" spans="14:14" x14ac:dyDescent="0.2">
      <c r="N4901"/>
    </row>
    <row r="4902" spans="14:14" x14ac:dyDescent="0.2">
      <c r="N4902"/>
    </row>
    <row r="4903" spans="14:14" x14ac:dyDescent="0.2">
      <c r="N4903"/>
    </row>
    <row r="4904" spans="14:14" x14ac:dyDescent="0.2">
      <c r="N4904"/>
    </row>
    <row r="4905" spans="14:14" x14ac:dyDescent="0.2">
      <c r="N4905"/>
    </row>
    <row r="4906" spans="14:14" x14ac:dyDescent="0.2">
      <c r="N4906"/>
    </row>
    <row r="4907" spans="14:14" x14ac:dyDescent="0.2">
      <c r="N4907"/>
    </row>
    <row r="4908" spans="14:14" x14ac:dyDescent="0.2">
      <c r="N4908"/>
    </row>
    <row r="4909" spans="14:14" x14ac:dyDescent="0.2">
      <c r="N4909"/>
    </row>
    <row r="4910" spans="14:14" x14ac:dyDescent="0.2">
      <c r="N4910"/>
    </row>
    <row r="4911" spans="14:14" x14ac:dyDescent="0.2">
      <c r="N4911"/>
    </row>
    <row r="4912" spans="14:14" x14ac:dyDescent="0.2">
      <c r="N4912"/>
    </row>
    <row r="4913" spans="14:14" x14ac:dyDescent="0.2">
      <c r="N4913"/>
    </row>
    <row r="4914" spans="14:14" x14ac:dyDescent="0.2">
      <c r="N4914"/>
    </row>
    <row r="4915" spans="14:14" x14ac:dyDescent="0.2">
      <c r="N4915"/>
    </row>
    <row r="4916" spans="14:14" x14ac:dyDescent="0.2">
      <c r="N4916"/>
    </row>
    <row r="4917" spans="14:14" x14ac:dyDescent="0.2">
      <c r="N4917"/>
    </row>
    <row r="4918" spans="14:14" x14ac:dyDescent="0.2">
      <c r="N4918"/>
    </row>
    <row r="4919" spans="14:14" x14ac:dyDescent="0.2">
      <c r="N4919"/>
    </row>
    <row r="4920" spans="14:14" x14ac:dyDescent="0.2">
      <c r="N4920"/>
    </row>
    <row r="4921" spans="14:14" x14ac:dyDescent="0.2">
      <c r="N4921"/>
    </row>
    <row r="4922" spans="14:14" x14ac:dyDescent="0.2">
      <c r="N4922"/>
    </row>
    <row r="4923" spans="14:14" x14ac:dyDescent="0.2">
      <c r="N4923"/>
    </row>
    <row r="4924" spans="14:14" x14ac:dyDescent="0.2">
      <c r="N4924"/>
    </row>
    <row r="4925" spans="14:14" x14ac:dyDescent="0.2">
      <c r="N4925"/>
    </row>
    <row r="4926" spans="14:14" x14ac:dyDescent="0.2">
      <c r="N4926"/>
    </row>
    <row r="4927" spans="14:14" x14ac:dyDescent="0.2">
      <c r="N4927"/>
    </row>
    <row r="4928" spans="14:14" x14ac:dyDescent="0.2">
      <c r="N4928"/>
    </row>
    <row r="4929" spans="14:14" x14ac:dyDescent="0.2">
      <c r="N4929"/>
    </row>
    <row r="4930" spans="14:14" x14ac:dyDescent="0.2">
      <c r="N4930"/>
    </row>
    <row r="4931" spans="14:14" x14ac:dyDescent="0.2">
      <c r="N4931"/>
    </row>
    <row r="4932" spans="14:14" x14ac:dyDescent="0.2">
      <c r="N4932"/>
    </row>
    <row r="4933" spans="14:14" x14ac:dyDescent="0.2">
      <c r="N4933"/>
    </row>
    <row r="4934" spans="14:14" x14ac:dyDescent="0.2">
      <c r="N4934"/>
    </row>
    <row r="4935" spans="14:14" x14ac:dyDescent="0.2">
      <c r="N4935"/>
    </row>
    <row r="4936" spans="14:14" x14ac:dyDescent="0.2">
      <c r="N4936"/>
    </row>
    <row r="4937" spans="14:14" x14ac:dyDescent="0.2">
      <c r="N4937"/>
    </row>
    <row r="4938" spans="14:14" x14ac:dyDescent="0.2">
      <c r="N4938"/>
    </row>
    <row r="4939" spans="14:14" x14ac:dyDescent="0.2">
      <c r="N4939"/>
    </row>
    <row r="4940" spans="14:14" x14ac:dyDescent="0.2">
      <c r="N4940"/>
    </row>
    <row r="4941" spans="14:14" x14ac:dyDescent="0.2">
      <c r="N4941"/>
    </row>
    <row r="4942" spans="14:14" x14ac:dyDescent="0.2">
      <c r="N4942"/>
    </row>
    <row r="4943" spans="14:14" x14ac:dyDescent="0.2">
      <c r="N4943"/>
    </row>
    <row r="4944" spans="14:14" x14ac:dyDescent="0.2">
      <c r="N4944"/>
    </row>
    <row r="4945" spans="14:14" x14ac:dyDescent="0.2">
      <c r="N4945"/>
    </row>
    <row r="4946" spans="14:14" x14ac:dyDescent="0.2">
      <c r="N4946"/>
    </row>
    <row r="4947" spans="14:14" x14ac:dyDescent="0.2">
      <c r="N4947"/>
    </row>
    <row r="4948" spans="14:14" x14ac:dyDescent="0.2">
      <c r="N4948"/>
    </row>
    <row r="4949" spans="14:14" x14ac:dyDescent="0.2">
      <c r="N4949"/>
    </row>
    <row r="4950" spans="14:14" x14ac:dyDescent="0.2">
      <c r="N4950"/>
    </row>
    <row r="4951" spans="14:14" x14ac:dyDescent="0.2">
      <c r="N4951"/>
    </row>
    <row r="4952" spans="14:14" x14ac:dyDescent="0.2">
      <c r="N4952"/>
    </row>
    <row r="4953" spans="14:14" x14ac:dyDescent="0.2">
      <c r="N4953"/>
    </row>
    <row r="4954" spans="14:14" x14ac:dyDescent="0.2">
      <c r="N4954"/>
    </row>
    <row r="4955" spans="14:14" x14ac:dyDescent="0.2">
      <c r="N4955"/>
    </row>
    <row r="4956" spans="14:14" x14ac:dyDescent="0.2">
      <c r="N4956"/>
    </row>
    <row r="4957" spans="14:14" x14ac:dyDescent="0.2">
      <c r="N4957"/>
    </row>
    <row r="4958" spans="14:14" x14ac:dyDescent="0.2">
      <c r="N4958"/>
    </row>
    <row r="4959" spans="14:14" x14ac:dyDescent="0.2">
      <c r="N4959"/>
    </row>
    <row r="4960" spans="14:14" x14ac:dyDescent="0.2">
      <c r="N4960"/>
    </row>
    <row r="4961" spans="14:14" x14ac:dyDescent="0.2">
      <c r="N4961"/>
    </row>
    <row r="4962" spans="14:14" x14ac:dyDescent="0.2">
      <c r="N4962"/>
    </row>
    <row r="4963" spans="14:14" x14ac:dyDescent="0.2">
      <c r="N4963"/>
    </row>
    <row r="4964" spans="14:14" x14ac:dyDescent="0.2">
      <c r="N4964"/>
    </row>
    <row r="4965" spans="14:14" x14ac:dyDescent="0.2">
      <c r="N4965"/>
    </row>
    <row r="4966" spans="14:14" x14ac:dyDescent="0.2">
      <c r="N4966"/>
    </row>
    <row r="4967" spans="14:14" x14ac:dyDescent="0.2">
      <c r="N4967"/>
    </row>
    <row r="4968" spans="14:14" x14ac:dyDescent="0.2">
      <c r="N4968"/>
    </row>
    <row r="4969" spans="14:14" x14ac:dyDescent="0.2">
      <c r="N4969"/>
    </row>
    <row r="4970" spans="14:14" x14ac:dyDescent="0.2">
      <c r="N4970"/>
    </row>
    <row r="4971" spans="14:14" x14ac:dyDescent="0.2">
      <c r="N4971"/>
    </row>
    <row r="4972" spans="14:14" x14ac:dyDescent="0.2">
      <c r="N4972"/>
    </row>
    <row r="4973" spans="14:14" x14ac:dyDescent="0.2">
      <c r="N4973"/>
    </row>
    <row r="4974" spans="14:14" x14ac:dyDescent="0.2">
      <c r="N4974"/>
    </row>
    <row r="4975" spans="14:14" x14ac:dyDescent="0.2">
      <c r="N4975"/>
    </row>
    <row r="4976" spans="14:14" x14ac:dyDescent="0.2">
      <c r="N4976"/>
    </row>
    <row r="4977" spans="14:14" x14ac:dyDescent="0.2">
      <c r="N4977"/>
    </row>
    <row r="4978" spans="14:14" x14ac:dyDescent="0.2">
      <c r="N4978"/>
    </row>
    <row r="4979" spans="14:14" x14ac:dyDescent="0.2">
      <c r="N4979"/>
    </row>
    <row r="4980" spans="14:14" x14ac:dyDescent="0.2">
      <c r="N4980"/>
    </row>
    <row r="4981" spans="14:14" x14ac:dyDescent="0.2">
      <c r="N4981"/>
    </row>
    <row r="4982" spans="14:14" x14ac:dyDescent="0.2">
      <c r="N4982"/>
    </row>
    <row r="4983" spans="14:14" x14ac:dyDescent="0.2">
      <c r="N4983"/>
    </row>
    <row r="4984" spans="14:14" x14ac:dyDescent="0.2">
      <c r="N4984"/>
    </row>
    <row r="4985" spans="14:14" x14ac:dyDescent="0.2">
      <c r="N4985"/>
    </row>
    <row r="4986" spans="14:14" x14ac:dyDescent="0.2">
      <c r="N4986"/>
    </row>
    <row r="4987" spans="14:14" x14ac:dyDescent="0.2">
      <c r="N4987"/>
    </row>
    <row r="4988" spans="14:14" x14ac:dyDescent="0.2">
      <c r="N4988"/>
    </row>
    <row r="4989" spans="14:14" x14ac:dyDescent="0.2">
      <c r="N4989"/>
    </row>
    <row r="4990" spans="14:14" x14ac:dyDescent="0.2">
      <c r="N4990"/>
    </row>
    <row r="4991" spans="14:14" x14ac:dyDescent="0.2">
      <c r="N4991"/>
    </row>
    <row r="4992" spans="14:14" x14ac:dyDescent="0.2">
      <c r="N4992"/>
    </row>
    <row r="4993" spans="14:14" x14ac:dyDescent="0.2">
      <c r="N4993"/>
    </row>
    <row r="4994" spans="14:14" x14ac:dyDescent="0.2">
      <c r="N4994"/>
    </row>
    <row r="4995" spans="14:14" x14ac:dyDescent="0.2">
      <c r="N4995"/>
    </row>
    <row r="4996" spans="14:14" x14ac:dyDescent="0.2">
      <c r="N4996"/>
    </row>
    <row r="4997" spans="14:14" x14ac:dyDescent="0.2">
      <c r="N4997"/>
    </row>
    <row r="4998" spans="14:14" x14ac:dyDescent="0.2">
      <c r="N4998"/>
    </row>
    <row r="4999" spans="14:14" x14ac:dyDescent="0.2">
      <c r="N4999"/>
    </row>
    <row r="5000" spans="14:14" x14ac:dyDescent="0.2">
      <c r="N5000"/>
    </row>
    <row r="5001" spans="14:14" x14ac:dyDescent="0.2">
      <c r="N5001"/>
    </row>
    <row r="5002" spans="14:14" x14ac:dyDescent="0.2">
      <c r="N5002"/>
    </row>
    <row r="5003" spans="14:14" x14ac:dyDescent="0.2">
      <c r="N5003"/>
    </row>
    <row r="5004" spans="14:14" x14ac:dyDescent="0.2">
      <c r="N5004"/>
    </row>
    <row r="5005" spans="14:14" x14ac:dyDescent="0.2">
      <c r="N5005"/>
    </row>
    <row r="5006" spans="14:14" x14ac:dyDescent="0.2">
      <c r="N5006"/>
    </row>
    <row r="5007" spans="14:14" x14ac:dyDescent="0.2">
      <c r="N5007"/>
    </row>
    <row r="5008" spans="14:14" x14ac:dyDescent="0.2">
      <c r="N5008"/>
    </row>
    <row r="5009" spans="14:14" x14ac:dyDescent="0.2">
      <c r="N5009"/>
    </row>
    <row r="5010" spans="14:14" x14ac:dyDescent="0.2">
      <c r="N5010"/>
    </row>
    <row r="5011" spans="14:14" x14ac:dyDescent="0.2">
      <c r="N5011"/>
    </row>
    <row r="5012" spans="14:14" x14ac:dyDescent="0.2">
      <c r="N5012"/>
    </row>
    <row r="5013" spans="14:14" x14ac:dyDescent="0.2">
      <c r="N5013"/>
    </row>
    <row r="5014" spans="14:14" x14ac:dyDescent="0.2">
      <c r="N5014"/>
    </row>
    <row r="5015" spans="14:14" x14ac:dyDescent="0.2">
      <c r="N5015"/>
    </row>
    <row r="5016" spans="14:14" x14ac:dyDescent="0.2">
      <c r="N5016"/>
    </row>
    <row r="5017" spans="14:14" x14ac:dyDescent="0.2">
      <c r="N5017"/>
    </row>
    <row r="5018" spans="14:14" x14ac:dyDescent="0.2">
      <c r="N5018"/>
    </row>
    <row r="5019" spans="14:14" x14ac:dyDescent="0.2">
      <c r="N5019"/>
    </row>
    <row r="5020" spans="14:14" x14ac:dyDescent="0.2">
      <c r="N5020"/>
    </row>
    <row r="5021" spans="14:14" x14ac:dyDescent="0.2">
      <c r="N5021"/>
    </row>
    <row r="5022" spans="14:14" x14ac:dyDescent="0.2">
      <c r="N5022"/>
    </row>
    <row r="5023" spans="14:14" x14ac:dyDescent="0.2">
      <c r="N5023"/>
    </row>
    <row r="5024" spans="14:14" x14ac:dyDescent="0.2">
      <c r="N5024"/>
    </row>
    <row r="5025" spans="14:14" x14ac:dyDescent="0.2">
      <c r="N5025"/>
    </row>
    <row r="5026" spans="14:14" x14ac:dyDescent="0.2">
      <c r="N5026"/>
    </row>
    <row r="5027" spans="14:14" x14ac:dyDescent="0.2">
      <c r="N5027"/>
    </row>
    <row r="5028" spans="14:14" x14ac:dyDescent="0.2">
      <c r="N5028"/>
    </row>
    <row r="5029" spans="14:14" x14ac:dyDescent="0.2">
      <c r="N5029"/>
    </row>
    <row r="5030" spans="14:14" x14ac:dyDescent="0.2">
      <c r="N5030"/>
    </row>
    <row r="5031" spans="14:14" x14ac:dyDescent="0.2">
      <c r="N5031"/>
    </row>
    <row r="5032" spans="14:14" x14ac:dyDescent="0.2">
      <c r="N5032"/>
    </row>
    <row r="5033" spans="14:14" x14ac:dyDescent="0.2">
      <c r="N5033"/>
    </row>
    <row r="5034" spans="14:14" x14ac:dyDescent="0.2">
      <c r="N5034"/>
    </row>
    <row r="5035" spans="14:14" x14ac:dyDescent="0.2">
      <c r="N5035"/>
    </row>
    <row r="5036" spans="14:14" x14ac:dyDescent="0.2">
      <c r="N5036"/>
    </row>
    <row r="5037" spans="14:14" x14ac:dyDescent="0.2">
      <c r="N5037"/>
    </row>
    <row r="5038" spans="14:14" x14ac:dyDescent="0.2">
      <c r="N5038"/>
    </row>
    <row r="5039" spans="14:14" x14ac:dyDescent="0.2">
      <c r="N5039"/>
    </row>
    <row r="5040" spans="14:14" x14ac:dyDescent="0.2">
      <c r="N5040"/>
    </row>
    <row r="5041" spans="14:14" x14ac:dyDescent="0.2">
      <c r="N5041"/>
    </row>
    <row r="5042" spans="14:14" x14ac:dyDescent="0.2">
      <c r="N5042"/>
    </row>
    <row r="5043" spans="14:14" x14ac:dyDescent="0.2">
      <c r="N5043"/>
    </row>
    <row r="5044" spans="14:14" x14ac:dyDescent="0.2">
      <c r="N5044"/>
    </row>
    <row r="5045" spans="14:14" x14ac:dyDescent="0.2">
      <c r="N5045"/>
    </row>
    <row r="5046" spans="14:14" x14ac:dyDescent="0.2">
      <c r="N5046"/>
    </row>
    <row r="5047" spans="14:14" x14ac:dyDescent="0.2">
      <c r="N5047"/>
    </row>
    <row r="5048" spans="14:14" x14ac:dyDescent="0.2">
      <c r="N5048"/>
    </row>
    <row r="5049" spans="14:14" x14ac:dyDescent="0.2">
      <c r="N5049"/>
    </row>
    <row r="5050" spans="14:14" x14ac:dyDescent="0.2">
      <c r="N5050"/>
    </row>
    <row r="5051" spans="14:14" x14ac:dyDescent="0.2">
      <c r="N5051"/>
    </row>
    <row r="5052" spans="14:14" x14ac:dyDescent="0.2">
      <c r="N5052"/>
    </row>
    <row r="5053" spans="14:14" x14ac:dyDescent="0.2">
      <c r="N5053"/>
    </row>
    <row r="5054" spans="14:14" x14ac:dyDescent="0.2">
      <c r="N5054"/>
    </row>
    <row r="5055" spans="14:14" x14ac:dyDescent="0.2">
      <c r="N5055"/>
    </row>
    <row r="5056" spans="14:14" x14ac:dyDescent="0.2">
      <c r="N5056"/>
    </row>
    <row r="5057" spans="14:14" x14ac:dyDescent="0.2">
      <c r="N5057"/>
    </row>
    <row r="5058" spans="14:14" x14ac:dyDescent="0.2">
      <c r="N5058"/>
    </row>
    <row r="5059" spans="14:14" x14ac:dyDescent="0.2">
      <c r="N5059"/>
    </row>
    <row r="5060" spans="14:14" x14ac:dyDescent="0.2">
      <c r="N5060"/>
    </row>
    <row r="5061" spans="14:14" x14ac:dyDescent="0.2">
      <c r="N5061"/>
    </row>
    <row r="5062" spans="14:14" x14ac:dyDescent="0.2">
      <c r="N5062"/>
    </row>
    <row r="5063" spans="14:14" x14ac:dyDescent="0.2">
      <c r="N5063"/>
    </row>
    <row r="5064" spans="14:14" x14ac:dyDescent="0.2">
      <c r="N5064"/>
    </row>
    <row r="5065" spans="14:14" x14ac:dyDescent="0.2">
      <c r="N5065"/>
    </row>
    <row r="5066" spans="14:14" x14ac:dyDescent="0.2">
      <c r="N5066"/>
    </row>
    <row r="5067" spans="14:14" x14ac:dyDescent="0.2">
      <c r="N5067"/>
    </row>
    <row r="5068" spans="14:14" x14ac:dyDescent="0.2">
      <c r="N5068"/>
    </row>
    <row r="5069" spans="14:14" x14ac:dyDescent="0.2">
      <c r="N5069"/>
    </row>
    <row r="5070" spans="14:14" x14ac:dyDescent="0.2">
      <c r="N5070"/>
    </row>
    <row r="5071" spans="14:14" x14ac:dyDescent="0.2">
      <c r="N5071"/>
    </row>
    <row r="5072" spans="14:14" x14ac:dyDescent="0.2">
      <c r="N5072"/>
    </row>
    <row r="5073" spans="14:14" x14ac:dyDescent="0.2">
      <c r="N5073"/>
    </row>
    <row r="5074" spans="14:14" x14ac:dyDescent="0.2">
      <c r="N5074"/>
    </row>
    <row r="5075" spans="14:14" x14ac:dyDescent="0.2">
      <c r="N5075"/>
    </row>
    <row r="5076" spans="14:14" x14ac:dyDescent="0.2">
      <c r="N5076"/>
    </row>
    <row r="5077" spans="14:14" x14ac:dyDescent="0.2">
      <c r="N5077"/>
    </row>
    <row r="5078" spans="14:14" x14ac:dyDescent="0.2">
      <c r="N5078"/>
    </row>
    <row r="5079" spans="14:14" x14ac:dyDescent="0.2">
      <c r="N5079"/>
    </row>
    <row r="5080" spans="14:14" x14ac:dyDescent="0.2">
      <c r="N5080"/>
    </row>
    <row r="5081" spans="14:14" x14ac:dyDescent="0.2">
      <c r="N5081"/>
    </row>
    <row r="5082" spans="14:14" x14ac:dyDescent="0.2">
      <c r="N5082"/>
    </row>
    <row r="5083" spans="14:14" x14ac:dyDescent="0.2">
      <c r="N5083"/>
    </row>
    <row r="5084" spans="14:14" x14ac:dyDescent="0.2">
      <c r="N5084"/>
    </row>
    <row r="5085" spans="14:14" x14ac:dyDescent="0.2">
      <c r="N5085"/>
    </row>
    <row r="5086" spans="14:14" x14ac:dyDescent="0.2">
      <c r="N5086"/>
    </row>
    <row r="5087" spans="14:14" x14ac:dyDescent="0.2">
      <c r="N5087"/>
    </row>
    <row r="5088" spans="14:14" x14ac:dyDescent="0.2">
      <c r="N5088"/>
    </row>
    <row r="5089" spans="14:14" x14ac:dyDescent="0.2">
      <c r="N5089"/>
    </row>
    <row r="5090" spans="14:14" x14ac:dyDescent="0.2">
      <c r="N5090"/>
    </row>
    <row r="5091" spans="14:14" x14ac:dyDescent="0.2">
      <c r="N5091"/>
    </row>
    <row r="5092" spans="14:14" x14ac:dyDescent="0.2">
      <c r="N5092"/>
    </row>
    <row r="5093" spans="14:14" x14ac:dyDescent="0.2">
      <c r="N5093"/>
    </row>
    <row r="5094" spans="14:14" x14ac:dyDescent="0.2">
      <c r="N5094"/>
    </row>
    <row r="5095" spans="14:14" x14ac:dyDescent="0.2">
      <c r="N5095"/>
    </row>
    <row r="5096" spans="14:14" x14ac:dyDescent="0.2">
      <c r="N5096"/>
    </row>
    <row r="5097" spans="14:14" x14ac:dyDescent="0.2">
      <c r="N5097"/>
    </row>
    <row r="5098" spans="14:14" x14ac:dyDescent="0.2">
      <c r="N5098"/>
    </row>
    <row r="5099" spans="14:14" x14ac:dyDescent="0.2">
      <c r="N5099"/>
    </row>
    <row r="5100" spans="14:14" x14ac:dyDescent="0.2">
      <c r="N5100"/>
    </row>
    <row r="5101" spans="14:14" x14ac:dyDescent="0.2">
      <c r="N5101"/>
    </row>
    <row r="5102" spans="14:14" x14ac:dyDescent="0.2">
      <c r="N5102"/>
    </row>
    <row r="5103" spans="14:14" x14ac:dyDescent="0.2">
      <c r="N5103"/>
    </row>
    <row r="5104" spans="14:14" x14ac:dyDescent="0.2">
      <c r="N5104"/>
    </row>
    <row r="5105" spans="14:14" x14ac:dyDescent="0.2">
      <c r="N5105"/>
    </row>
    <row r="5106" spans="14:14" x14ac:dyDescent="0.2">
      <c r="N5106"/>
    </row>
    <row r="5107" spans="14:14" x14ac:dyDescent="0.2">
      <c r="N5107"/>
    </row>
    <row r="5108" spans="14:14" x14ac:dyDescent="0.2">
      <c r="N5108"/>
    </row>
    <row r="5109" spans="14:14" x14ac:dyDescent="0.2">
      <c r="N5109"/>
    </row>
    <row r="5110" spans="14:14" x14ac:dyDescent="0.2">
      <c r="N5110"/>
    </row>
    <row r="5111" spans="14:14" x14ac:dyDescent="0.2">
      <c r="N5111"/>
    </row>
    <row r="5112" spans="14:14" x14ac:dyDescent="0.2">
      <c r="N5112"/>
    </row>
    <row r="5113" spans="14:14" x14ac:dyDescent="0.2">
      <c r="N5113"/>
    </row>
    <row r="5114" spans="14:14" x14ac:dyDescent="0.2">
      <c r="N5114"/>
    </row>
    <row r="5115" spans="14:14" x14ac:dyDescent="0.2">
      <c r="N5115"/>
    </row>
    <row r="5116" spans="14:14" x14ac:dyDescent="0.2">
      <c r="N5116"/>
    </row>
    <row r="5117" spans="14:14" x14ac:dyDescent="0.2">
      <c r="N5117"/>
    </row>
    <row r="5118" spans="14:14" x14ac:dyDescent="0.2">
      <c r="N5118"/>
    </row>
    <row r="5119" spans="14:14" x14ac:dyDescent="0.2">
      <c r="N5119"/>
    </row>
    <row r="5120" spans="14:14" x14ac:dyDescent="0.2">
      <c r="N5120"/>
    </row>
    <row r="5121" spans="14:14" x14ac:dyDescent="0.2">
      <c r="N5121"/>
    </row>
    <row r="5122" spans="14:14" x14ac:dyDescent="0.2">
      <c r="N5122"/>
    </row>
    <row r="5123" spans="14:14" x14ac:dyDescent="0.2">
      <c r="N5123"/>
    </row>
    <row r="5124" spans="14:14" x14ac:dyDescent="0.2">
      <c r="N5124"/>
    </row>
    <row r="5125" spans="14:14" x14ac:dyDescent="0.2">
      <c r="N5125"/>
    </row>
    <row r="5126" spans="14:14" x14ac:dyDescent="0.2">
      <c r="N5126"/>
    </row>
    <row r="5127" spans="14:14" x14ac:dyDescent="0.2">
      <c r="N5127"/>
    </row>
    <row r="5128" spans="14:14" x14ac:dyDescent="0.2">
      <c r="N5128"/>
    </row>
    <row r="5129" spans="14:14" x14ac:dyDescent="0.2">
      <c r="N5129"/>
    </row>
    <row r="5130" spans="14:14" x14ac:dyDescent="0.2">
      <c r="N5130"/>
    </row>
    <row r="5131" spans="14:14" x14ac:dyDescent="0.2">
      <c r="N5131"/>
    </row>
    <row r="5132" spans="14:14" x14ac:dyDescent="0.2">
      <c r="N5132"/>
    </row>
    <row r="5133" spans="14:14" x14ac:dyDescent="0.2">
      <c r="N5133"/>
    </row>
    <row r="5134" spans="14:14" x14ac:dyDescent="0.2">
      <c r="N5134"/>
    </row>
    <row r="5135" spans="14:14" x14ac:dyDescent="0.2">
      <c r="N5135"/>
    </row>
    <row r="5136" spans="14:14" x14ac:dyDescent="0.2">
      <c r="N5136"/>
    </row>
    <row r="5137" spans="14:14" x14ac:dyDescent="0.2">
      <c r="N5137"/>
    </row>
    <row r="5138" spans="14:14" x14ac:dyDescent="0.2">
      <c r="N5138"/>
    </row>
    <row r="5139" spans="14:14" x14ac:dyDescent="0.2">
      <c r="N5139"/>
    </row>
    <row r="5140" spans="14:14" x14ac:dyDescent="0.2">
      <c r="N5140"/>
    </row>
    <row r="5141" spans="14:14" x14ac:dyDescent="0.2">
      <c r="N5141"/>
    </row>
    <row r="5142" spans="14:14" x14ac:dyDescent="0.2">
      <c r="N5142"/>
    </row>
    <row r="5143" spans="14:14" x14ac:dyDescent="0.2">
      <c r="N5143"/>
    </row>
    <row r="5144" spans="14:14" x14ac:dyDescent="0.2">
      <c r="N5144"/>
    </row>
    <row r="5145" spans="14:14" x14ac:dyDescent="0.2">
      <c r="N5145"/>
    </row>
    <row r="5146" spans="14:14" x14ac:dyDescent="0.2">
      <c r="N5146"/>
    </row>
    <row r="5147" spans="14:14" x14ac:dyDescent="0.2">
      <c r="N5147"/>
    </row>
    <row r="5148" spans="14:14" x14ac:dyDescent="0.2">
      <c r="N5148"/>
    </row>
    <row r="5149" spans="14:14" x14ac:dyDescent="0.2">
      <c r="N5149"/>
    </row>
    <row r="5150" spans="14:14" x14ac:dyDescent="0.2">
      <c r="N5150"/>
    </row>
    <row r="5151" spans="14:14" x14ac:dyDescent="0.2">
      <c r="N5151"/>
    </row>
    <row r="5152" spans="14:14" x14ac:dyDescent="0.2">
      <c r="N5152"/>
    </row>
    <row r="5153" spans="14:14" x14ac:dyDescent="0.2">
      <c r="N5153"/>
    </row>
    <row r="5154" spans="14:14" x14ac:dyDescent="0.2">
      <c r="N5154"/>
    </row>
    <row r="5155" spans="14:14" x14ac:dyDescent="0.2">
      <c r="N5155"/>
    </row>
    <row r="5156" spans="14:14" x14ac:dyDescent="0.2">
      <c r="N5156"/>
    </row>
    <row r="5157" spans="14:14" x14ac:dyDescent="0.2">
      <c r="N5157"/>
    </row>
    <row r="5158" spans="14:14" x14ac:dyDescent="0.2">
      <c r="N5158"/>
    </row>
    <row r="5159" spans="14:14" x14ac:dyDescent="0.2">
      <c r="N5159"/>
    </row>
    <row r="5160" spans="14:14" x14ac:dyDescent="0.2">
      <c r="N5160"/>
    </row>
    <row r="5161" spans="14:14" x14ac:dyDescent="0.2">
      <c r="N5161"/>
    </row>
    <row r="5162" spans="14:14" x14ac:dyDescent="0.2">
      <c r="N5162"/>
    </row>
    <row r="5163" spans="14:14" x14ac:dyDescent="0.2">
      <c r="N5163"/>
    </row>
    <row r="5164" spans="14:14" x14ac:dyDescent="0.2">
      <c r="N5164"/>
    </row>
    <row r="5165" spans="14:14" x14ac:dyDescent="0.2">
      <c r="N5165"/>
    </row>
    <row r="5166" spans="14:14" x14ac:dyDescent="0.2">
      <c r="N5166"/>
    </row>
    <row r="5167" spans="14:14" x14ac:dyDescent="0.2">
      <c r="N5167"/>
    </row>
    <row r="5168" spans="14:14" x14ac:dyDescent="0.2">
      <c r="N5168"/>
    </row>
    <row r="5169" spans="14:14" x14ac:dyDescent="0.2">
      <c r="N5169"/>
    </row>
    <row r="5170" spans="14:14" x14ac:dyDescent="0.2">
      <c r="N5170"/>
    </row>
    <row r="5171" spans="14:14" x14ac:dyDescent="0.2">
      <c r="N5171"/>
    </row>
    <row r="5172" spans="14:14" x14ac:dyDescent="0.2">
      <c r="N5172"/>
    </row>
    <row r="5173" spans="14:14" x14ac:dyDescent="0.2">
      <c r="N5173"/>
    </row>
    <row r="5174" spans="14:14" x14ac:dyDescent="0.2">
      <c r="N5174"/>
    </row>
    <row r="5175" spans="14:14" x14ac:dyDescent="0.2">
      <c r="N5175"/>
    </row>
    <row r="5176" spans="14:14" x14ac:dyDescent="0.2">
      <c r="N5176"/>
    </row>
    <row r="5177" spans="14:14" x14ac:dyDescent="0.2">
      <c r="N5177"/>
    </row>
    <row r="5178" spans="14:14" x14ac:dyDescent="0.2">
      <c r="N5178"/>
    </row>
    <row r="5179" spans="14:14" x14ac:dyDescent="0.2">
      <c r="N5179"/>
    </row>
    <row r="5180" spans="14:14" x14ac:dyDescent="0.2">
      <c r="N5180"/>
    </row>
    <row r="5181" spans="14:14" x14ac:dyDescent="0.2">
      <c r="N5181"/>
    </row>
    <row r="5182" spans="14:14" x14ac:dyDescent="0.2">
      <c r="N5182"/>
    </row>
    <row r="5183" spans="14:14" x14ac:dyDescent="0.2">
      <c r="N5183"/>
    </row>
    <row r="5184" spans="14:14" x14ac:dyDescent="0.2">
      <c r="N5184"/>
    </row>
    <row r="5185" spans="14:14" x14ac:dyDescent="0.2">
      <c r="N5185"/>
    </row>
    <row r="5186" spans="14:14" x14ac:dyDescent="0.2">
      <c r="N5186"/>
    </row>
    <row r="5187" spans="14:14" x14ac:dyDescent="0.2">
      <c r="N5187"/>
    </row>
    <row r="5188" spans="14:14" x14ac:dyDescent="0.2">
      <c r="N5188"/>
    </row>
    <row r="5189" spans="14:14" x14ac:dyDescent="0.2">
      <c r="N5189"/>
    </row>
    <row r="5190" spans="14:14" x14ac:dyDescent="0.2">
      <c r="N5190"/>
    </row>
    <row r="5191" spans="14:14" x14ac:dyDescent="0.2">
      <c r="N5191"/>
    </row>
    <row r="5192" spans="14:14" x14ac:dyDescent="0.2">
      <c r="N5192"/>
    </row>
    <row r="5193" spans="14:14" x14ac:dyDescent="0.2">
      <c r="N5193"/>
    </row>
    <row r="5194" spans="14:14" x14ac:dyDescent="0.2">
      <c r="N5194"/>
    </row>
    <row r="5195" spans="14:14" x14ac:dyDescent="0.2">
      <c r="N5195"/>
    </row>
    <row r="5196" spans="14:14" x14ac:dyDescent="0.2">
      <c r="N5196"/>
    </row>
    <row r="5197" spans="14:14" x14ac:dyDescent="0.2">
      <c r="N5197"/>
    </row>
    <row r="5198" spans="14:14" x14ac:dyDescent="0.2">
      <c r="N5198"/>
    </row>
    <row r="5199" spans="14:14" x14ac:dyDescent="0.2">
      <c r="N5199"/>
    </row>
    <row r="5200" spans="14:14" x14ac:dyDescent="0.2">
      <c r="N5200"/>
    </row>
    <row r="5201" spans="14:14" x14ac:dyDescent="0.2">
      <c r="N5201"/>
    </row>
    <row r="5202" spans="14:14" x14ac:dyDescent="0.2">
      <c r="N5202"/>
    </row>
    <row r="5203" spans="14:14" x14ac:dyDescent="0.2">
      <c r="N5203"/>
    </row>
    <row r="5204" spans="14:14" x14ac:dyDescent="0.2">
      <c r="N5204"/>
    </row>
    <row r="5205" spans="14:14" x14ac:dyDescent="0.2">
      <c r="N5205"/>
    </row>
    <row r="5206" spans="14:14" x14ac:dyDescent="0.2">
      <c r="N5206"/>
    </row>
    <row r="5207" spans="14:14" x14ac:dyDescent="0.2">
      <c r="N5207"/>
    </row>
    <row r="5208" spans="14:14" x14ac:dyDescent="0.2">
      <c r="N5208"/>
    </row>
    <row r="5209" spans="14:14" x14ac:dyDescent="0.2">
      <c r="N5209"/>
    </row>
    <row r="5210" spans="14:14" x14ac:dyDescent="0.2">
      <c r="N5210"/>
    </row>
    <row r="5211" spans="14:14" x14ac:dyDescent="0.2">
      <c r="N5211"/>
    </row>
    <row r="5212" spans="14:14" x14ac:dyDescent="0.2">
      <c r="N5212"/>
    </row>
    <row r="5213" spans="14:14" x14ac:dyDescent="0.2">
      <c r="N5213"/>
    </row>
    <row r="5214" spans="14:14" x14ac:dyDescent="0.2">
      <c r="N5214"/>
    </row>
    <row r="5215" spans="14:14" x14ac:dyDescent="0.2">
      <c r="N5215"/>
    </row>
    <row r="5216" spans="14:14" x14ac:dyDescent="0.2">
      <c r="N5216"/>
    </row>
    <row r="5217" spans="14:14" x14ac:dyDescent="0.2">
      <c r="N5217"/>
    </row>
    <row r="5218" spans="14:14" x14ac:dyDescent="0.2">
      <c r="N5218"/>
    </row>
    <row r="5219" spans="14:14" x14ac:dyDescent="0.2">
      <c r="N5219"/>
    </row>
    <row r="5220" spans="14:14" x14ac:dyDescent="0.2">
      <c r="N5220"/>
    </row>
    <row r="5221" spans="14:14" x14ac:dyDescent="0.2">
      <c r="N5221"/>
    </row>
    <row r="5222" spans="14:14" x14ac:dyDescent="0.2">
      <c r="N5222"/>
    </row>
    <row r="5223" spans="14:14" x14ac:dyDescent="0.2">
      <c r="N5223"/>
    </row>
    <row r="5224" spans="14:14" x14ac:dyDescent="0.2">
      <c r="N5224"/>
    </row>
    <row r="5225" spans="14:14" x14ac:dyDescent="0.2">
      <c r="N5225"/>
    </row>
    <row r="5226" spans="14:14" x14ac:dyDescent="0.2">
      <c r="N5226"/>
    </row>
    <row r="5227" spans="14:14" x14ac:dyDescent="0.2">
      <c r="N5227"/>
    </row>
    <row r="5228" spans="14:14" x14ac:dyDescent="0.2">
      <c r="N5228"/>
    </row>
    <row r="5229" spans="14:14" x14ac:dyDescent="0.2">
      <c r="N5229"/>
    </row>
    <row r="5230" spans="14:14" x14ac:dyDescent="0.2">
      <c r="N5230"/>
    </row>
    <row r="5231" spans="14:14" x14ac:dyDescent="0.2">
      <c r="N5231"/>
    </row>
    <row r="5232" spans="14:14" x14ac:dyDescent="0.2">
      <c r="N5232"/>
    </row>
    <row r="5233" spans="14:14" x14ac:dyDescent="0.2">
      <c r="N5233"/>
    </row>
    <row r="5234" spans="14:14" x14ac:dyDescent="0.2">
      <c r="N5234"/>
    </row>
    <row r="5235" spans="14:14" x14ac:dyDescent="0.2">
      <c r="N5235"/>
    </row>
    <row r="5236" spans="14:14" x14ac:dyDescent="0.2">
      <c r="N5236"/>
    </row>
    <row r="5237" spans="14:14" x14ac:dyDescent="0.2">
      <c r="N5237"/>
    </row>
    <row r="5238" spans="14:14" x14ac:dyDescent="0.2">
      <c r="N5238"/>
    </row>
    <row r="5239" spans="14:14" x14ac:dyDescent="0.2">
      <c r="N5239"/>
    </row>
    <row r="5240" spans="14:14" x14ac:dyDescent="0.2">
      <c r="N5240"/>
    </row>
    <row r="5241" spans="14:14" x14ac:dyDescent="0.2">
      <c r="N5241"/>
    </row>
    <row r="5242" spans="14:14" x14ac:dyDescent="0.2">
      <c r="N5242"/>
    </row>
    <row r="5243" spans="14:14" x14ac:dyDescent="0.2">
      <c r="N5243"/>
    </row>
    <row r="5244" spans="14:14" x14ac:dyDescent="0.2">
      <c r="N5244"/>
    </row>
    <row r="5245" spans="14:14" x14ac:dyDescent="0.2">
      <c r="N5245"/>
    </row>
    <row r="5246" spans="14:14" x14ac:dyDescent="0.2">
      <c r="N5246"/>
    </row>
    <row r="5247" spans="14:14" x14ac:dyDescent="0.2">
      <c r="N5247"/>
    </row>
    <row r="5248" spans="14:14" x14ac:dyDescent="0.2">
      <c r="N5248"/>
    </row>
    <row r="5249" spans="14:14" x14ac:dyDescent="0.2">
      <c r="N5249"/>
    </row>
    <row r="5250" spans="14:14" x14ac:dyDescent="0.2">
      <c r="N5250"/>
    </row>
    <row r="5251" spans="14:14" x14ac:dyDescent="0.2">
      <c r="N5251"/>
    </row>
    <row r="5252" spans="14:14" x14ac:dyDescent="0.2">
      <c r="N5252"/>
    </row>
    <row r="5253" spans="14:14" x14ac:dyDescent="0.2">
      <c r="N5253"/>
    </row>
    <row r="5254" spans="14:14" x14ac:dyDescent="0.2">
      <c r="N5254"/>
    </row>
    <row r="5255" spans="14:14" x14ac:dyDescent="0.2">
      <c r="N5255"/>
    </row>
    <row r="5256" spans="14:14" x14ac:dyDescent="0.2">
      <c r="N5256"/>
    </row>
    <row r="5257" spans="14:14" x14ac:dyDescent="0.2">
      <c r="N5257"/>
    </row>
    <row r="5258" spans="14:14" x14ac:dyDescent="0.2">
      <c r="N5258"/>
    </row>
    <row r="5259" spans="14:14" x14ac:dyDescent="0.2">
      <c r="N5259"/>
    </row>
    <row r="5260" spans="14:14" x14ac:dyDescent="0.2">
      <c r="N5260"/>
    </row>
    <row r="5261" spans="14:14" x14ac:dyDescent="0.2">
      <c r="N5261"/>
    </row>
    <row r="5262" spans="14:14" x14ac:dyDescent="0.2">
      <c r="N5262"/>
    </row>
    <row r="5263" spans="14:14" x14ac:dyDescent="0.2">
      <c r="N5263"/>
    </row>
    <row r="5264" spans="14:14" x14ac:dyDescent="0.2">
      <c r="N5264"/>
    </row>
    <row r="5265" spans="14:14" x14ac:dyDescent="0.2">
      <c r="N5265"/>
    </row>
    <row r="5266" spans="14:14" x14ac:dyDescent="0.2">
      <c r="N5266"/>
    </row>
    <row r="5267" spans="14:14" x14ac:dyDescent="0.2">
      <c r="N5267"/>
    </row>
    <row r="5268" spans="14:14" x14ac:dyDescent="0.2">
      <c r="N5268"/>
    </row>
    <row r="5269" spans="14:14" x14ac:dyDescent="0.2">
      <c r="N5269"/>
    </row>
    <row r="5270" spans="14:14" x14ac:dyDescent="0.2">
      <c r="N5270"/>
    </row>
    <row r="5271" spans="14:14" x14ac:dyDescent="0.2">
      <c r="N5271"/>
    </row>
    <row r="5272" spans="14:14" x14ac:dyDescent="0.2">
      <c r="N5272"/>
    </row>
    <row r="5273" spans="14:14" x14ac:dyDescent="0.2">
      <c r="N5273"/>
    </row>
    <row r="5274" spans="14:14" x14ac:dyDescent="0.2">
      <c r="N5274"/>
    </row>
    <row r="5275" spans="14:14" x14ac:dyDescent="0.2">
      <c r="N5275"/>
    </row>
    <row r="5276" spans="14:14" x14ac:dyDescent="0.2">
      <c r="N5276"/>
    </row>
    <row r="5277" spans="14:14" x14ac:dyDescent="0.2">
      <c r="N5277"/>
    </row>
    <row r="5278" spans="14:14" x14ac:dyDescent="0.2">
      <c r="N5278"/>
    </row>
    <row r="5279" spans="14:14" x14ac:dyDescent="0.2">
      <c r="N5279"/>
    </row>
    <row r="5280" spans="14:14" x14ac:dyDescent="0.2">
      <c r="N5280"/>
    </row>
    <row r="5281" spans="14:14" x14ac:dyDescent="0.2">
      <c r="N5281"/>
    </row>
    <row r="5282" spans="14:14" x14ac:dyDescent="0.2">
      <c r="N5282"/>
    </row>
    <row r="5283" spans="14:14" x14ac:dyDescent="0.2">
      <c r="N5283"/>
    </row>
    <row r="5284" spans="14:14" x14ac:dyDescent="0.2">
      <c r="N5284"/>
    </row>
    <row r="5285" spans="14:14" x14ac:dyDescent="0.2">
      <c r="N5285"/>
    </row>
    <row r="5286" spans="14:14" x14ac:dyDescent="0.2">
      <c r="N5286"/>
    </row>
    <row r="5287" spans="14:14" x14ac:dyDescent="0.2">
      <c r="N5287"/>
    </row>
    <row r="5288" spans="14:14" x14ac:dyDescent="0.2">
      <c r="N5288"/>
    </row>
    <row r="5289" spans="14:14" x14ac:dyDescent="0.2">
      <c r="N5289"/>
    </row>
    <row r="5290" spans="14:14" x14ac:dyDescent="0.2">
      <c r="N5290"/>
    </row>
    <row r="5291" spans="14:14" x14ac:dyDescent="0.2">
      <c r="N5291"/>
    </row>
    <row r="5292" spans="14:14" x14ac:dyDescent="0.2">
      <c r="N5292"/>
    </row>
    <row r="5293" spans="14:14" x14ac:dyDescent="0.2">
      <c r="N5293"/>
    </row>
    <row r="5294" spans="14:14" x14ac:dyDescent="0.2">
      <c r="N5294"/>
    </row>
    <row r="5295" spans="14:14" x14ac:dyDescent="0.2">
      <c r="N5295"/>
    </row>
    <row r="5296" spans="14:14" x14ac:dyDescent="0.2">
      <c r="N5296"/>
    </row>
    <row r="5297" spans="14:14" x14ac:dyDescent="0.2">
      <c r="N5297"/>
    </row>
    <row r="5298" spans="14:14" x14ac:dyDescent="0.2">
      <c r="N5298"/>
    </row>
    <row r="5299" spans="14:14" x14ac:dyDescent="0.2">
      <c r="N5299"/>
    </row>
    <row r="5300" spans="14:14" x14ac:dyDescent="0.2">
      <c r="N5300"/>
    </row>
    <row r="5301" spans="14:14" x14ac:dyDescent="0.2">
      <c r="N5301"/>
    </row>
    <row r="5302" spans="14:14" x14ac:dyDescent="0.2">
      <c r="N5302"/>
    </row>
    <row r="5303" spans="14:14" x14ac:dyDescent="0.2">
      <c r="N5303"/>
    </row>
    <row r="5304" spans="14:14" x14ac:dyDescent="0.2">
      <c r="N5304"/>
    </row>
    <row r="5305" spans="14:14" x14ac:dyDescent="0.2">
      <c r="N5305"/>
    </row>
    <row r="5306" spans="14:14" x14ac:dyDescent="0.2">
      <c r="N5306"/>
    </row>
    <row r="5307" spans="14:14" x14ac:dyDescent="0.2">
      <c r="N5307"/>
    </row>
    <row r="5308" spans="14:14" x14ac:dyDescent="0.2">
      <c r="N5308"/>
    </row>
    <row r="5309" spans="14:14" x14ac:dyDescent="0.2">
      <c r="N5309"/>
    </row>
    <row r="5310" spans="14:14" x14ac:dyDescent="0.2">
      <c r="N5310"/>
    </row>
    <row r="5311" spans="14:14" x14ac:dyDescent="0.2">
      <c r="N5311"/>
    </row>
    <row r="5312" spans="14:14" x14ac:dyDescent="0.2">
      <c r="N5312"/>
    </row>
    <row r="5313" spans="14:14" x14ac:dyDescent="0.2">
      <c r="N5313"/>
    </row>
    <row r="5314" spans="14:14" x14ac:dyDescent="0.2">
      <c r="N5314"/>
    </row>
    <row r="5315" spans="14:14" x14ac:dyDescent="0.2">
      <c r="N5315"/>
    </row>
    <row r="5316" spans="14:14" x14ac:dyDescent="0.2">
      <c r="N5316"/>
    </row>
    <row r="5317" spans="14:14" x14ac:dyDescent="0.2">
      <c r="N5317"/>
    </row>
    <row r="5318" spans="14:14" x14ac:dyDescent="0.2">
      <c r="N5318"/>
    </row>
    <row r="5319" spans="14:14" x14ac:dyDescent="0.2">
      <c r="N5319"/>
    </row>
    <row r="5320" spans="14:14" x14ac:dyDescent="0.2">
      <c r="N5320"/>
    </row>
    <row r="5321" spans="14:14" x14ac:dyDescent="0.2">
      <c r="N5321"/>
    </row>
    <row r="5322" spans="14:14" x14ac:dyDescent="0.2">
      <c r="N5322"/>
    </row>
    <row r="5323" spans="14:14" x14ac:dyDescent="0.2">
      <c r="N5323"/>
    </row>
    <row r="5324" spans="14:14" x14ac:dyDescent="0.2">
      <c r="N5324"/>
    </row>
    <row r="5325" spans="14:14" x14ac:dyDescent="0.2">
      <c r="N5325"/>
    </row>
    <row r="5326" spans="14:14" x14ac:dyDescent="0.2">
      <c r="N5326"/>
    </row>
    <row r="5327" spans="14:14" x14ac:dyDescent="0.2">
      <c r="N5327"/>
    </row>
    <row r="5328" spans="14:14" x14ac:dyDescent="0.2">
      <c r="N5328"/>
    </row>
    <row r="5329" spans="14:14" x14ac:dyDescent="0.2">
      <c r="N5329"/>
    </row>
    <row r="5330" spans="14:14" x14ac:dyDescent="0.2">
      <c r="N5330"/>
    </row>
    <row r="5331" spans="14:14" x14ac:dyDescent="0.2">
      <c r="N5331"/>
    </row>
    <row r="5332" spans="14:14" x14ac:dyDescent="0.2">
      <c r="N5332"/>
    </row>
    <row r="5333" spans="14:14" x14ac:dyDescent="0.2">
      <c r="N5333"/>
    </row>
    <row r="5334" spans="14:14" x14ac:dyDescent="0.2">
      <c r="N5334"/>
    </row>
    <row r="5335" spans="14:14" x14ac:dyDescent="0.2">
      <c r="N5335"/>
    </row>
    <row r="5336" spans="14:14" x14ac:dyDescent="0.2">
      <c r="N5336"/>
    </row>
    <row r="5337" spans="14:14" x14ac:dyDescent="0.2">
      <c r="N5337"/>
    </row>
    <row r="5338" spans="14:14" x14ac:dyDescent="0.2">
      <c r="N5338"/>
    </row>
    <row r="5339" spans="14:14" x14ac:dyDescent="0.2">
      <c r="N5339"/>
    </row>
    <row r="5340" spans="14:14" x14ac:dyDescent="0.2">
      <c r="N5340"/>
    </row>
    <row r="5341" spans="14:14" x14ac:dyDescent="0.2">
      <c r="N5341"/>
    </row>
    <row r="5342" spans="14:14" x14ac:dyDescent="0.2">
      <c r="N5342"/>
    </row>
    <row r="5343" spans="14:14" x14ac:dyDescent="0.2">
      <c r="N5343"/>
    </row>
    <row r="5344" spans="14:14" x14ac:dyDescent="0.2">
      <c r="N5344"/>
    </row>
    <row r="5345" spans="14:14" x14ac:dyDescent="0.2">
      <c r="N5345"/>
    </row>
    <row r="5346" spans="14:14" x14ac:dyDescent="0.2">
      <c r="N5346"/>
    </row>
    <row r="5347" spans="14:14" x14ac:dyDescent="0.2">
      <c r="N5347"/>
    </row>
    <row r="5348" spans="14:14" x14ac:dyDescent="0.2">
      <c r="N5348"/>
    </row>
    <row r="5349" spans="14:14" x14ac:dyDescent="0.2">
      <c r="N5349"/>
    </row>
    <row r="5350" spans="14:14" x14ac:dyDescent="0.2">
      <c r="N5350"/>
    </row>
    <row r="5351" spans="14:14" x14ac:dyDescent="0.2">
      <c r="N5351"/>
    </row>
    <row r="5352" spans="14:14" x14ac:dyDescent="0.2">
      <c r="N5352"/>
    </row>
    <row r="5353" spans="14:14" x14ac:dyDescent="0.2">
      <c r="N5353"/>
    </row>
    <row r="5354" spans="14:14" x14ac:dyDescent="0.2">
      <c r="N5354"/>
    </row>
    <row r="5355" spans="14:14" x14ac:dyDescent="0.2">
      <c r="N5355"/>
    </row>
    <row r="5356" spans="14:14" x14ac:dyDescent="0.2">
      <c r="N5356"/>
    </row>
    <row r="5357" spans="14:14" x14ac:dyDescent="0.2">
      <c r="N5357"/>
    </row>
    <row r="5358" spans="14:14" x14ac:dyDescent="0.2">
      <c r="N5358"/>
    </row>
    <row r="5359" spans="14:14" x14ac:dyDescent="0.2">
      <c r="N5359"/>
    </row>
    <row r="5360" spans="14:14" x14ac:dyDescent="0.2">
      <c r="N5360"/>
    </row>
    <row r="5361" spans="14:14" x14ac:dyDescent="0.2">
      <c r="N5361"/>
    </row>
    <row r="5362" spans="14:14" x14ac:dyDescent="0.2">
      <c r="N5362"/>
    </row>
    <row r="5363" spans="14:14" x14ac:dyDescent="0.2">
      <c r="N5363"/>
    </row>
    <row r="5364" spans="14:14" x14ac:dyDescent="0.2">
      <c r="N5364"/>
    </row>
    <row r="5365" spans="14:14" x14ac:dyDescent="0.2">
      <c r="N5365"/>
    </row>
    <row r="5366" spans="14:14" x14ac:dyDescent="0.2">
      <c r="N5366"/>
    </row>
    <row r="5367" spans="14:14" x14ac:dyDescent="0.2">
      <c r="N5367"/>
    </row>
    <row r="5368" spans="14:14" x14ac:dyDescent="0.2">
      <c r="N5368"/>
    </row>
    <row r="5369" spans="14:14" x14ac:dyDescent="0.2">
      <c r="N5369"/>
    </row>
    <row r="5370" spans="14:14" x14ac:dyDescent="0.2">
      <c r="N5370"/>
    </row>
    <row r="5371" spans="14:14" x14ac:dyDescent="0.2">
      <c r="N5371"/>
    </row>
    <row r="5372" spans="14:14" x14ac:dyDescent="0.2">
      <c r="N5372"/>
    </row>
    <row r="5373" spans="14:14" x14ac:dyDescent="0.2">
      <c r="N5373"/>
    </row>
    <row r="5374" spans="14:14" x14ac:dyDescent="0.2">
      <c r="N5374"/>
    </row>
    <row r="5375" spans="14:14" x14ac:dyDescent="0.2">
      <c r="N5375"/>
    </row>
    <row r="5376" spans="14:14" x14ac:dyDescent="0.2">
      <c r="N5376"/>
    </row>
    <row r="5377" spans="14:14" x14ac:dyDescent="0.2">
      <c r="N5377"/>
    </row>
    <row r="5378" spans="14:14" x14ac:dyDescent="0.2">
      <c r="N5378"/>
    </row>
    <row r="5379" spans="14:14" x14ac:dyDescent="0.2">
      <c r="N5379"/>
    </row>
    <row r="5380" spans="14:14" x14ac:dyDescent="0.2">
      <c r="N5380"/>
    </row>
    <row r="5381" spans="14:14" x14ac:dyDescent="0.2">
      <c r="N5381"/>
    </row>
    <row r="5382" spans="14:14" x14ac:dyDescent="0.2">
      <c r="N5382"/>
    </row>
    <row r="5383" spans="14:14" x14ac:dyDescent="0.2">
      <c r="N5383"/>
    </row>
    <row r="5384" spans="14:14" x14ac:dyDescent="0.2">
      <c r="N5384"/>
    </row>
    <row r="5385" spans="14:14" x14ac:dyDescent="0.2">
      <c r="N5385"/>
    </row>
    <row r="5386" spans="14:14" x14ac:dyDescent="0.2">
      <c r="N5386"/>
    </row>
    <row r="5387" spans="14:14" x14ac:dyDescent="0.2">
      <c r="N5387"/>
    </row>
    <row r="5388" spans="14:14" x14ac:dyDescent="0.2">
      <c r="N5388"/>
    </row>
    <row r="5389" spans="14:14" x14ac:dyDescent="0.2">
      <c r="N5389"/>
    </row>
    <row r="5390" spans="14:14" x14ac:dyDescent="0.2">
      <c r="N5390"/>
    </row>
    <row r="5391" spans="14:14" x14ac:dyDescent="0.2">
      <c r="N5391"/>
    </row>
    <row r="5392" spans="14:14" x14ac:dyDescent="0.2">
      <c r="N5392"/>
    </row>
    <row r="5393" spans="14:14" x14ac:dyDescent="0.2">
      <c r="N5393"/>
    </row>
    <row r="5394" spans="14:14" x14ac:dyDescent="0.2">
      <c r="N5394"/>
    </row>
    <row r="5395" spans="14:14" x14ac:dyDescent="0.2">
      <c r="N5395"/>
    </row>
    <row r="5396" spans="14:14" x14ac:dyDescent="0.2">
      <c r="N5396"/>
    </row>
    <row r="5397" spans="14:14" x14ac:dyDescent="0.2">
      <c r="N5397"/>
    </row>
    <row r="5398" spans="14:14" x14ac:dyDescent="0.2">
      <c r="N5398"/>
    </row>
    <row r="5399" spans="14:14" x14ac:dyDescent="0.2">
      <c r="N5399"/>
    </row>
    <row r="5400" spans="14:14" x14ac:dyDescent="0.2">
      <c r="N5400"/>
    </row>
    <row r="5401" spans="14:14" x14ac:dyDescent="0.2">
      <c r="N5401"/>
    </row>
    <row r="5402" spans="14:14" x14ac:dyDescent="0.2">
      <c r="N5402"/>
    </row>
    <row r="5403" spans="14:14" x14ac:dyDescent="0.2">
      <c r="N5403"/>
    </row>
    <row r="5404" spans="14:14" x14ac:dyDescent="0.2">
      <c r="N5404"/>
    </row>
    <row r="5405" spans="14:14" x14ac:dyDescent="0.2">
      <c r="N5405"/>
    </row>
    <row r="5406" spans="14:14" x14ac:dyDescent="0.2">
      <c r="N5406"/>
    </row>
    <row r="5407" spans="14:14" x14ac:dyDescent="0.2">
      <c r="N5407"/>
    </row>
    <row r="5408" spans="14:14" x14ac:dyDescent="0.2">
      <c r="N5408"/>
    </row>
    <row r="5409" spans="14:14" x14ac:dyDescent="0.2">
      <c r="N5409"/>
    </row>
    <row r="5410" spans="14:14" x14ac:dyDescent="0.2">
      <c r="N5410"/>
    </row>
    <row r="5411" spans="14:14" x14ac:dyDescent="0.2">
      <c r="N5411"/>
    </row>
    <row r="5412" spans="14:14" x14ac:dyDescent="0.2">
      <c r="N5412"/>
    </row>
    <row r="5413" spans="14:14" x14ac:dyDescent="0.2">
      <c r="N5413"/>
    </row>
    <row r="5414" spans="14:14" x14ac:dyDescent="0.2">
      <c r="N5414"/>
    </row>
    <row r="5415" spans="14:14" x14ac:dyDescent="0.2">
      <c r="N5415"/>
    </row>
    <row r="5416" spans="14:14" x14ac:dyDescent="0.2">
      <c r="N5416"/>
    </row>
    <row r="5417" spans="14:14" x14ac:dyDescent="0.2">
      <c r="N5417"/>
    </row>
    <row r="5418" spans="14:14" x14ac:dyDescent="0.2">
      <c r="N5418"/>
    </row>
    <row r="5419" spans="14:14" x14ac:dyDescent="0.2">
      <c r="N5419"/>
    </row>
    <row r="5420" spans="14:14" x14ac:dyDescent="0.2">
      <c r="N5420"/>
    </row>
    <row r="5421" spans="14:14" x14ac:dyDescent="0.2">
      <c r="N5421"/>
    </row>
    <row r="5422" spans="14:14" x14ac:dyDescent="0.2">
      <c r="N5422"/>
    </row>
    <row r="5423" spans="14:14" x14ac:dyDescent="0.2">
      <c r="N5423"/>
    </row>
    <row r="5424" spans="14:14" x14ac:dyDescent="0.2">
      <c r="N5424"/>
    </row>
    <row r="5425" spans="14:14" x14ac:dyDescent="0.2">
      <c r="N5425"/>
    </row>
    <row r="5426" spans="14:14" x14ac:dyDescent="0.2">
      <c r="N5426"/>
    </row>
    <row r="5427" spans="14:14" x14ac:dyDescent="0.2">
      <c r="N5427"/>
    </row>
    <row r="5428" spans="14:14" x14ac:dyDescent="0.2">
      <c r="N5428"/>
    </row>
    <row r="5429" spans="14:14" x14ac:dyDescent="0.2">
      <c r="N5429"/>
    </row>
    <row r="5430" spans="14:14" x14ac:dyDescent="0.2">
      <c r="N5430"/>
    </row>
    <row r="5431" spans="14:14" x14ac:dyDescent="0.2">
      <c r="N5431"/>
    </row>
    <row r="5432" spans="14:14" x14ac:dyDescent="0.2">
      <c r="N5432"/>
    </row>
    <row r="5433" spans="14:14" x14ac:dyDescent="0.2">
      <c r="N5433"/>
    </row>
    <row r="5434" spans="14:14" x14ac:dyDescent="0.2">
      <c r="N5434"/>
    </row>
    <row r="5435" spans="14:14" x14ac:dyDescent="0.2">
      <c r="N5435"/>
    </row>
    <row r="5436" spans="14:14" x14ac:dyDescent="0.2">
      <c r="N5436"/>
    </row>
    <row r="5437" spans="14:14" x14ac:dyDescent="0.2">
      <c r="N5437"/>
    </row>
    <row r="5438" spans="14:14" x14ac:dyDescent="0.2">
      <c r="N5438"/>
    </row>
    <row r="5439" spans="14:14" x14ac:dyDescent="0.2">
      <c r="N5439"/>
    </row>
    <row r="5440" spans="14:14" x14ac:dyDescent="0.2">
      <c r="N5440"/>
    </row>
    <row r="5441" spans="14:14" x14ac:dyDescent="0.2">
      <c r="N5441"/>
    </row>
    <row r="5442" spans="14:14" x14ac:dyDescent="0.2">
      <c r="N5442"/>
    </row>
    <row r="5443" spans="14:14" x14ac:dyDescent="0.2">
      <c r="N5443"/>
    </row>
    <row r="5444" spans="14:14" x14ac:dyDescent="0.2">
      <c r="N5444"/>
    </row>
    <row r="5445" spans="14:14" x14ac:dyDescent="0.2">
      <c r="N5445"/>
    </row>
    <row r="5446" spans="14:14" x14ac:dyDescent="0.2">
      <c r="N5446"/>
    </row>
    <row r="5447" spans="14:14" x14ac:dyDescent="0.2">
      <c r="N5447"/>
    </row>
    <row r="5448" spans="14:14" x14ac:dyDescent="0.2">
      <c r="N5448"/>
    </row>
    <row r="5449" spans="14:14" x14ac:dyDescent="0.2">
      <c r="N5449"/>
    </row>
    <row r="5450" spans="14:14" x14ac:dyDescent="0.2">
      <c r="N5450"/>
    </row>
    <row r="5451" spans="14:14" x14ac:dyDescent="0.2">
      <c r="N5451"/>
    </row>
    <row r="5452" spans="14:14" x14ac:dyDescent="0.2">
      <c r="N5452"/>
    </row>
    <row r="5453" spans="14:14" x14ac:dyDescent="0.2">
      <c r="N5453"/>
    </row>
    <row r="5454" spans="14:14" x14ac:dyDescent="0.2">
      <c r="N5454"/>
    </row>
    <row r="5455" spans="14:14" x14ac:dyDescent="0.2">
      <c r="N5455"/>
    </row>
    <row r="5456" spans="14:14" x14ac:dyDescent="0.2">
      <c r="N5456"/>
    </row>
    <row r="5457" spans="14:14" x14ac:dyDescent="0.2">
      <c r="N5457"/>
    </row>
    <row r="5458" spans="14:14" x14ac:dyDescent="0.2">
      <c r="N5458"/>
    </row>
    <row r="5459" spans="14:14" x14ac:dyDescent="0.2">
      <c r="N5459"/>
    </row>
    <row r="5460" spans="14:14" x14ac:dyDescent="0.2">
      <c r="N5460"/>
    </row>
    <row r="5461" spans="14:14" x14ac:dyDescent="0.2">
      <c r="N5461"/>
    </row>
    <row r="5462" spans="14:14" x14ac:dyDescent="0.2">
      <c r="N5462"/>
    </row>
    <row r="5463" spans="14:14" x14ac:dyDescent="0.2">
      <c r="N5463"/>
    </row>
    <row r="5464" spans="14:14" x14ac:dyDescent="0.2">
      <c r="N5464"/>
    </row>
    <row r="5465" spans="14:14" x14ac:dyDescent="0.2">
      <c r="N5465"/>
    </row>
    <row r="5466" spans="14:14" x14ac:dyDescent="0.2">
      <c r="N5466"/>
    </row>
    <row r="5467" spans="14:14" x14ac:dyDescent="0.2">
      <c r="N5467"/>
    </row>
    <row r="5468" spans="14:14" x14ac:dyDescent="0.2">
      <c r="N5468"/>
    </row>
    <row r="5469" spans="14:14" x14ac:dyDescent="0.2">
      <c r="N5469"/>
    </row>
    <row r="5470" spans="14:14" x14ac:dyDescent="0.2">
      <c r="N5470"/>
    </row>
    <row r="5471" spans="14:14" x14ac:dyDescent="0.2">
      <c r="N5471"/>
    </row>
    <row r="5472" spans="14:14" x14ac:dyDescent="0.2">
      <c r="N5472"/>
    </row>
    <row r="5473" spans="14:14" x14ac:dyDescent="0.2">
      <c r="N5473"/>
    </row>
    <row r="5474" spans="14:14" x14ac:dyDescent="0.2">
      <c r="N5474"/>
    </row>
    <row r="5475" spans="14:14" x14ac:dyDescent="0.2">
      <c r="N5475"/>
    </row>
    <row r="5476" spans="14:14" x14ac:dyDescent="0.2">
      <c r="N5476"/>
    </row>
    <row r="5477" spans="14:14" x14ac:dyDescent="0.2">
      <c r="N5477"/>
    </row>
    <row r="5478" spans="14:14" x14ac:dyDescent="0.2">
      <c r="N5478"/>
    </row>
    <row r="5479" spans="14:14" x14ac:dyDescent="0.2">
      <c r="N5479"/>
    </row>
    <row r="5480" spans="14:14" x14ac:dyDescent="0.2">
      <c r="N5480"/>
    </row>
    <row r="5481" spans="14:14" x14ac:dyDescent="0.2">
      <c r="N5481"/>
    </row>
    <row r="5482" spans="14:14" x14ac:dyDescent="0.2">
      <c r="N5482"/>
    </row>
    <row r="5483" spans="14:14" x14ac:dyDescent="0.2">
      <c r="N5483"/>
    </row>
    <row r="5484" spans="14:14" x14ac:dyDescent="0.2">
      <c r="N5484"/>
    </row>
    <row r="5485" spans="14:14" x14ac:dyDescent="0.2">
      <c r="N5485"/>
    </row>
    <row r="5486" spans="14:14" x14ac:dyDescent="0.2">
      <c r="N5486"/>
    </row>
    <row r="5487" spans="14:14" x14ac:dyDescent="0.2">
      <c r="N5487"/>
    </row>
    <row r="5488" spans="14:14" x14ac:dyDescent="0.2">
      <c r="N5488"/>
    </row>
    <row r="5489" spans="14:14" x14ac:dyDescent="0.2">
      <c r="N5489"/>
    </row>
    <row r="5490" spans="14:14" x14ac:dyDescent="0.2">
      <c r="N5490"/>
    </row>
    <row r="5491" spans="14:14" x14ac:dyDescent="0.2">
      <c r="N5491"/>
    </row>
    <row r="5492" spans="14:14" x14ac:dyDescent="0.2">
      <c r="N5492"/>
    </row>
    <row r="5493" spans="14:14" x14ac:dyDescent="0.2">
      <c r="N5493"/>
    </row>
    <row r="5494" spans="14:14" x14ac:dyDescent="0.2">
      <c r="N5494"/>
    </row>
    <row r="5495" spans="14:14" x14ac:dyDescent="0.2">
      <c r="N5495"/>
    </row>
    <row r="5496" spans="14:14" x14ac:dyDescent="0.2">
      <c r="N5496"/>
    </row>
    <row r="5497" spans="14:14" x14ac:dyDescent="0.2">
      <c r="N5497"/>
    </row>
    <row r="5498" spans="14:14" x14ac:dyDescent="0.2">
      <c r="N5498"/>
    </row>
    <row r="5499" spans="14:14" x14ac:dyDescent="0.2">
      <c r="N5499"/>
    </row>
    <row r="5500" spans="14:14" x14ac:dyDescent="0.2">
      <c r="N5500"/>
    </row>
    <row r="5501" spans="14:14" x14ac:dyDescent="0.2">
      <c r="N5501"/>
    </row>
    <row r="5502" spans="14:14" x14ac:dyDescent="0.2">
      <c r="N5502"/>
    </row>
    <row r="5503" spans="14:14" x14ac:dyDescent="0.2">
      <c r="N5503"/>
    </row>
    <row r="5504" spans="14:14" x14ac:dyDescent="0.2">
      <c r="N5504"/>
    </row>
    <row r="5505" spans="14:14" x14ac:dyDescent="0.2">
      <c r="N5505"/>
    </row>
    <row r="5506" spans="14:14" x14ac:dyDescent="0.2">
      <c r="N5506"/>
    </row>
    <row r="5507" spans="14:14" x14ac:dyDescent="0.2">
      <c r="N5507"/>
    </row>
    <row r="5508" spans="14:14" x14ac:dyDescent="0.2">
      <c r="N5508"/>
    </row>
    <row r="5509" spans="14:14" x14ac:dyDescent="0.2">
      <c r="N5509"/>
    </row>
    <row r="5510" spans="14:14" x14ac:dyDescent="0.2">
      <c r="N5510"/>
    </row>
    <row r="5511" spans="14:14" x14ac:dyDescent="0.2">
      <c r="N5511"/>
    </row>
    <row r="5512" spans="14:14" x14ac:dyDescent="0.2">
      <c r="N5512"/>
    </row>
    <row r="5513" spans="14:14" x14ac:dyDescent="0.2">
      <c r="N5513"/>
    </row>
    <row r="5514" spans="14:14" x14ac:dyDescent="0.2">
      <c r="N5514"/>
    </row>
    <row r="5515" spans="14:14" x14ac:dyDescent="0.2">
      <c r="N5515"/>
    </row>
    <row r="5516" spans="14:14" x14ac:dyDescent="0.2">
      <c r="N5516"/>
    </row>
    <row r="5517" spans="14:14" x14ac:dyDescent="0.2">
      <c r="N5517"/>
    </row>
    <row r="5518" spans="14:14" x14ac:dyDescent="0.2">
      <c r="N5518"/>
    </row>
    <row r="5519" spans="14:14" x14ac:dyDescent="0.2">
      <c r="N5519"/>
    </row>
    <row r="5520" spans="14:14" x14ac:dyDescent="0.2">
      <c r="N5520"/>
    </row>
    <row r="5521" spans="14:14" x14ac:dyDescent="0.2">
      <c r="N5521"/>
    </row>
    <row r="5522" spans="14:14" x14ac:dyDescent="0.2">
      <c r="N5522"/>
    </row>
    <row r="5523" spans="14:14" x14ac:dyDescent="0.2">
      <c r="N5523"/>
    </row>
    <row r="5524" spans="14:14" x14ac:dyDescent="0.2">
      <c r="N5524"/>
    </row>
    <row r="5525" spans="14:14" x14ac:dyDescent="0.2">
      <c r="N5525"/>
    </row>
    <row r="5526" spans="14:14" x14ac:dyDescent="0.2">
      <c r="N5526"/>
    </row>
    <row r="5527" spans="14:14" x14ac:dyDescent="0.2">
      <c r="N5527"/>
    </row>
    <row r="5528" spans="14:14" x14ac:dyDescent="0.2">
      <c r="N5528"/>
    </row>
    <row r="5529" spans="14:14" x14ac:dyDescent="0.2">
      <c r="N5529"/>
    </row>
    <row r="5530" spans="14:14" x14ac:dyDescent="0.2">
      <c r="N5530"/>
    </row>
    <row r="5531" spans="14:14" x14ac:dyDescent="0.2">
      <c r="N5531"/>
    </row>
    <row r="5532" spans="14:14" x14ac:dyDescent="0.2">
      <c r="N5532"/>
    </row>
    <row r="5533" spans="14:14" x14ac:dyDescent="0.2">
      <c r="N5533"/>
    </row>
    <row r="5534" spans="14:14" x14ac:dyDescent="0.2">
      <c r="N5534"/>
    </row>
    <row r="5535" spans="14:14" x14ac:dyDescent="0.2">
      <c r="N5535"/>
    </row>
    <row r="5536" spans="14:14" x14ac:dyDescent="0.2">
      <c r="N5536"/>
    </row>
    <row r="5537" spans="14:14" x14ac:dyDescent="0.2">
      <c r="N5537"/>
    </row>
    <row r="5538" spans="14:14" x14ac:dyDescent="0.2">
      <c r="N5538"/>
    </row>
    <row r="5539" spans="14:14" x14ac:dyDescent="0.2">
      <c r="N5539"/>
    </row>
    <row r="5540" spans="14:14" x14ac:dyDescent="0.2">
      <c r="N5540"/>
    </row>
    <row r="5541" spans="14:14" x14ac:dyDescent="0.2">
      <c r="N5541"/>
    </row>
    <row r="5542" spans="14:14" x14ac:dyDescent="0.2">
      <c r="N5542"/>
    </row>
    <row r="5543" spans="14:14" x14ac:dyDescent="0.2">
      <c r="N5543"/>
    </row>
    <row r="5544" spans="14:14" x14ac:dyDescent="0.2">
      <c r="N5544"/>
    </row>
    <row r="5545" spans="14:14" x14ac:dyDescent="0.2">
      <c r="N5545"/>
    </row>
    <row r="5546" spans="14:14" x14ac:dyDescent="0.2">
      <c r="N5546"/>
    </row>
    <row r="5547" spans="14:14" x14ac:dyDescent="0.2">
      <c r="N5547"/>
    </row>
    <row r="5548" spans="14:14" x14ac:dyDescent="0.2">
      <c r="N5548"/>
    </row>
    <row r="5549" spans="14:14" x14ac:dyDescent="0.2">
      <c r="N5549"/>
    </row>
    <row r="5550" spans="14:14" x14ac:dyDescent="0.2">
      <c r="N5550"/>
    </row>
    <row r="5551" spans="14:14" x14ac:dyDescent="0.2">
      <c r="N5551"/>
    </row>
    <row r="5552" spans="14:14" x14ac:dyDescent="0.2">
      <c r="N5552"/>
    </row>
    <row r="5553" spans="14:14" x14ac:dyDescent="0.2">
      <c r="N5553"/>
    </row>
    <row r="5554" spans="14:14" x14ac:dyDescent="0.2">
      <c r="N5554"/>
    </row>
    <row r="5555" spans="14:14" x14ac:dyDescent="0.2">
      <c r="N5555"/>
    </row>
    <row r="5556" spans="14:14" x14ac:dyDescent="0.2">
      <c r="N5556"/>
    </row>
    <row r="5557" spans="14:14" x14ac:dyDescent="0.2">
      <c r="N5557"/>
    </row>
    <row r="5558" spans="14:14" x14ac:dyDescent="0.2">
      <c r="N5558"/>
    </row>
    <row r="5559" spans="14:14" x14ac:dyDescent="0.2">
      <c r="N5559"/>
    </row>
    <row r="5560" spans="14:14" x14ac:dyDescent="0.2">
      <c r="N5560"/>
    </row>
    <row r="5561" spans="14:14" x14ac:dyDescent="0.2">
      <c r="N5561"/>
    </row>
    <row r="5562" spans="14:14" x14ac:dyDescent="0.2">
      <c r="N5562"/>
    </row>
    <row r="5563" spans="14:14" x14ac:dyDescent="0.2">
      <c r="N5563"/>
    </row>
    <row r="5564" spans="14:14" x14ac:dyDescent="0.2">
      <c r="N5564"/>
    </row>
    <row r="5565" spans="14:14" x14ac:dyDescent="0.2">
      <c r="N5565"/>
    </row>
    <row r="5566" spans="14:14" x14ac:dyDescent="0.2">
      <c r="N5566"/>
    </row>
    <row r="5567" spans="14:14" x14ac:dyDescent="0.2">
      <c r="N5567"/>
    </row>
    <row r="5568" spans="14:14" x14ac:dyDescent="0.2">
      <c r="N5568"/>
    </row>
    <row r="5569" spans="14:14" x14ac:dyDescent="0.2">
      <c r="N5569"/>
    </row>
    <row r="5570" spans="14:14" x14ac:dyDescent="0.2">
      <c r="N5570"/>
    </row>
    <row r="5571" spans="14:14" x14ac:dyDescent="0.2">
      <c r="N5571"/>
    </row>
    <row r="5572" spans="14:14" x14ac:dyDescent="0.2">
      <c r="N5572"/>
    </row>
    <row r="5573" spans="14:14" x14ac:dyDescent="0.2">
      <c r="N5573"/>
    </row>
    <row r="5574" spans="14:14" x14ac:dyDescent="0.2">
      <c r="N5574"/>
    </row>
    <row r="5575" spans="14:14" x14ac:dyDescent="0.2">
      <c r="N5575"/>
    </row>
    <row r="5576" spans="14:14" x14ac:dyDescent="0.2">
      <c r="N5576"/>
    </row>
    <row r="5577" spans="14:14" x14ac:dyDescent="0.2">
      <c r="N5577"/>
    </row>
    <row r="5578" spans="14:14" x14ac:dyDescent="0.2">
      <c r="N5578"/>
    </row>
    <row r="5579" spans="14:14" x14ac:dyDescent="0.2">
      <c r="N5579"/>
    </row>
    <row r="5580" spans="14:14" x14ac:dyDescent="0.2">
      <c r="N5580"/>
    </row>
    <row r="5581" spans="14:14" x14ac:dyDescent="0.2">
      <c r="N5581"/>
    </row>
    <row r="5582" spans="14:14" x14ac:dyDescent="0.2">
      <c r="N5582"/>
    </row>
    <row r="5583" spans="14:14" x14ac:dyDescent="0.2">
      <c r="N5583"/>
    </row>
    <row r="5584" spans="14:14" x14ac:dyDescent="0.2">
      <c r="N5584"/>
    </row>
    <row r="5585" spans="14:14" x14ac:dyDescent="0.2">
      <c r="N5585"/>
    </row>
    <row r="5586" spans="14:14" x14ac:dyDescent="0.2">
      <c r="N5586"/>
    </row>
    <row r="5587" spans="14:14" x14ac:dyDescent="0.2">
      <c r="N5587"/>
    </row>
    <row r="5588" spans="14:14" x14ac:dyDescent="0.2">
      <c r="N5588"/>
    </row>
    <row r="5589" spans="14:14" x14ac:dyDescent="0.2">
      <c r="N5589"/>
    </row>
    <row r="5590" spans="14:14" x14ac:dyDescent="0.2">
      <c r="N5590"/>
    </row>
    <row r="5591" spans="14:14" x14ac:dyDescent="0.2">
      <c r="N5591"/>
    </row>
    <row r="5592" spans="14:14" x14ac:dyDescent="0.2">
      <c r="N5592"/>
    </row>
    <row r="5593" spans="14:14" x14ac:dyDescent="0.2">
      <c r="N5593"/>
    </row>
    <row r="5594" spans="14:14" x14ac:dyDescent="0.2">
      <c r="N5594"/>
    </row>
    <row r="5595" spans="14:14" x14ac:dyDescent="0.2">
      <c r="N5595"/>
    </row>
    <row r="5596" spans="14:14" x14ac:dyDescent="0.2">
      <c r="N5596"/>
    </row>
    <row r="5597" spans="14:14" x14ac:dyDescent="0.2">
      <c r="N5597"/>
    </row>
    <row r="5598" spans="14:14" x14ac:dyDescent="0.2">
      <c r="N5598"/>
    </row>
    <row r="5599" spans="14:14" x14ac:dyDescent="0.2">
      <c r="N5599"/>
    </row>
    <row r="5600" spans="14:14" x14ac:dyDescent="0.2">
      <c r="N5600"/>
    </row>
    <row r="5601" spans="14:14" x14ac:dyDescent="0.2">
      <c r="N5601"/>
    </row>
    <row r="5602" spans="14:14" x14ac:dyDescent="0.2">
      <c r="N5602"/>
    </row>
    <row r="5603" spans="14:14" x14ac:dyDescent="0.2">
      <c r="N5603"/>
    </row>
    <row r="5604" spans="14:14" x14ac:dyDescent="0.2">
      <c r="N5604"/>
    </row>
    <row r="5605" spans="14:14" x14ac:dyDescent="0.2">
      <c r="N5605"/>
    </row>
    <row r="5606" spans="14:14" x14ac:dyDescent="0.2">
      <c r="N5606"/>
    </row>
    <row r="5607" spans="14:14" x14ac:dyDescent="0.2">
      <c r="N5607"/>
    </row>
    <row r="5608" spans="14:14" x14ac:dyDescent="0.2">
      <c r="N5608"/>
    </row>
    <row r="5609" spans="14:14" x14ac:dyDescent="0.2">
      <c r="N5609"/>
    </row>
    <row r="5610" spans="14:14" x14ac:dyDescent="0.2">
      <c r="N5610"/>
    </row>
    <row r="5611" spans="14:14" x14ac:dyDescent="0.2">
      <c r="N5611"/>
    </row>
    <row r="5612" spans="14:14" x14ac:dyDescent="0.2">
      <c r="N5612"/>
    </row>
    <row r="5613" spans="14:14" x14ac:dyDescent="0.2">
      <c r="N5613"/>
    </row>
    <row r="5614" spans="14:14" x14ac:dyDescent="0.2">
      <c r="N5614"/>
    </row>
    <row r="5615" spans="14:14" x14ac:dyDescent="0.2">
      <c r="N5615"/>
    </row>
    <row r="5616" spans="14:14" x14ac:dyDescent="0.2">
      <c r="N5616"/>
    </row>
    <row r="5617" spans="14:14" x14ac:dyDescent="0.2">
      <c r="N5617"/>
    </row>
    <row r="5618" spans="14:14" x14ac:dyDescent="0.2">
      <c r="N5618"/>
    </row>
    <row r="5619" spans="14:14" x14ac:dyDescent="0.2">
      <c r="N5619"/>
    </row>
    <row r="5620" spans="14:14" x14ac:dyDescent="0.2">
      <c r="N5620"/>
    </row>
    <row r="5621" spans="14:14" x14ac:dyDescent="0.2">
      <c r="N5621"/>
    </row>
    <row r="5622" spans="14:14" x14ac:dyDescent="0.2">
      <c r="N5622"/>
    </row>
    <row r="5623" spans="14:14" x14ac:dyDescent="0.2">
      <c r="N5623"/>
    </row>
    <row r="5624" spans="14:14" x14ac:dyDescent="0.2">
      <c r="N5624"/>
    </row>
    <row r="5625" spans="14:14" x14ac:dyDescent="0.2">
      <c r="N5625"/>
    </row>
    <row r="5626" spans="14:14" x14ac:dyDescent="0.2">
      <c r="N5626"/>
    </row>
    <row r="5627" spans="14:14" x14ac:dyDescent="0.2">
      <c r="N5627"/>
    </row>
    <row r="5628" spans="14:14" x14ac:dyDescent="0.2">
      <c r="N5628"/>
    </row>
    <row r="5629" spans="14:14" x14ac:dyDescent="0.2">
      <c r="N5629"/>
    </row>
    <row r="5630" spans="14:14" x14ac:dyDescent="0.2">
      <c r="N5630"/>
    </row>
    <row r="5631" spans="14:14" x14ac:dyDescent="0.2">
      <c r="N5631"/>
    </row>
    <row r="5632" spans="14:14" x14ac:dyDescent="0.2">
      <c r="N5632"/>
    </row>
    <row r="5633" spans="14:14" x14ac:dyDescent="0.2">
      <c r="N5633"/>
    </row>
    <row r="5634" spans="14:14" x14ac:dyDescent="0.2">
      <c r="N5634"/>
    </row>
    <row r="5635" spans="14:14" x14ac:dyDescent="0.2">
      <c r="N5635"/>
    </row>
    <row r="5636" spans="14:14" x14ac:dyDescent="0.2">
      <c r="N5636"/>
    </row>
    <row r="5637" spans="14:14" x14ac:dyDescent="0.2">
      <c r="N5637"/>
    </row>
    <row r="5638" spans="14:14" x14ac:dyDescent="0.2">
      <c r="N5638"/>
    </row>
    <row r="5639" spans="14:14" x14ac:dyDescent="0.2">
      <c r="N5639"/>
    </row>
    <row r="5640" spans="14:14" x14ac:dyDescent="0.2">
      <c r="N5640"/>
    </row>
    <row r="5641" spans="14:14" x14ac:dyDescent="0.2">
      <c r="N5641"/>
    </row>
    <row r="5642" spans="14:14" x14ac:dyDescent="0.2">
      <c r="N5642"/>
    </row>
    <row r="5643" spans="14:14" x14ac:dyDescent="0.2">
      <c r="N5643"/>
    </row>
    <row r="5644" spans="14:14" x14ac:dyDescent="0.2">
      <c r="N5644"/>
    </row>
    <row r="5645" spans="14:14" x14ac:dyDescent="0.2">
      <c r="N5645"/>
    </row>
    <row r="5646" spans="14:14" x14ac:dyDescent="0.2">
      <c r="N5646"/>
    </row>
    <row r="5647" spans="14:14" x14ac:dyDescent="0.2">
      <c r="N5647"/>
    </row>
    <row r="5648" spans="14:14" x14ac:dyDescent="0.2">
      <c r="N5648"/>
    </row>
    <row r="5649" spans="14:14" x14ac:dyDescent="0.2">
      <c r="N5649"/>
    </row>
    <row r="5650" spans="14:14" x14ac:dyDescent="0.2">
      <c r="N5650"/>
    </row>
    <row r="5651" spans="14:14" x14ac:dyDescent="0.2">
      <c r="N5651"/>
    </row>
    <row r="5652" spans="14:14" x14ac:dyDescent="0.2">
      <c r="N5652"/>
    </row>
    <row r="5653" spans="14:14" x14ac:dyDescent="0.2">
      <c r="N5653"/>
    </row>
    <row r="5654" spans="14:14" x14ac:dyDescent="0.2">
      <c r="N5654"/>
    </row>
    <row r="5655" spans="14:14" x14ac:dyDescent="0.2">
      <c r="N5655"/>
    </row>
    <row r="5656" spans="14:14" x14ac:dyDescent="0.2">
      <c r="N5656"/>
    </row>
    <row r="5657" spans="14:14" x14ac:dyDescent="0.2">
      <c r="N5657"/>
    </row>
    <row r="5658" spans="14:14" x14ac:dyDescent="0.2">
      <c r="N5658"/>
    </row>
    <row r="5659" spans="14:14" x14ac:dyDescent="0.2">
      <c r="N5659"/>
    </row>
    <row r="5660" spans="14:14" x14ac:dyDescent="0.2">
      <c r="N5660"/>
    </row>
    <row r="5661" spans="14:14" x14ac:dyDescent="0.2">
      <c r="N5661"/>
    </row>
    <row r="5662" spans="14:14" x14ac:dyDescent="0.2">
      <c r="N5662"/>
    </row>
    <row r="5663" spans="14:14" x14ac:dyDescent="0.2">
      <c r="N5663"/>
    </row>
    <row r="5664" spans="14:14" x14ac:dyDescent="0.2">
      <c r="N5664"/>
    </row>
    <row r="5665" spans="14:14" x14ac:dyDescent="0.2">
      <c r="N5665"/>
    </row>
    <row r="5666" spans="14:14" x14ac:dyDescent="0.2">
      <c r="N5666"/>
    </row>
    <row r="5667" spans="14:14" x14ac:dyDescent="0.2">
      <c r="N5667"/>
    </row>
    <row r="5668" spans="14:14" x14ac:dyDescent="0.2">
      <c r="N5668"/>
    </row>
    <row r="5669" spans="14:14" x14ac:dyDescent="0.2">
      <c r="N5669"/>
    </row>
    <row r="5670" spans="14:14" x14ac:dyDescent="0.2">
      <c r="N5670"/>
    </row>
    <row r="5671" spans="14:14" x14ac:dyDescent="0.2">
      <c r="N5671"/>
    </row>
    <row r="5672" spans="14:14" x14ac:dyDescent="0.2">
      <c r="N5672"/>
    </row>
    <row r="5673" spans="14:14" x14ac:dyDescent="0.2">
      <c r="N5673"/>
    </row>
    <row r="5674" spans="14:14" x14ac:dyDescent="0.2">
      <c r="N5674"/>
    </row>
    <row r="5675" spans="14:14" x14ac:dyDescent="0.2">
      <c r="N5675"/>
    </row>
    <row r="5676" spans="14:14" x14ac:dyDescent="0.2">
      <c r="N5676"/>
    </row>
    <row r="5677" spans="14:14" x14ac:dyDescent="0.2">
      <c r="N5677"/>
    </row>
    <row r="5678" spans="14:14" x14ac:dyDescent="0.2">
      <c r="N5678"/>
    </row>
    <row r="5679" spans="14:14" x14ac:dyDescent="0.2">
      <c r="N5679"/>
    </row>
    <row r="5680" spans="14:14" x14ac:dyDescent="0.2">
      <c r="N5680"/>
    </row>
    <row r="5681" spans="14:14" x14ac:dyDescent="0.2">
      <c r="N5681"/>
    </row>
    <row r="5682" spans="14:14" x14ac:dyDescent="0.2">
      <c r="N5682"/>
    </row>
    <row r="5683" spans="14:14" x14ac:dyDescent="0.2">
      <c r="N5683"/>
    </row>
    <row r="5684" spans="14:14" x14ac:dyDescent="0.2">
      <c r="N5684"/>
    </row>
    <row r="5685" spans="14:14" x14ac:dyDescent="0.2">
      <c r="N5685"/>
    </row>
    <row r="5686" spans="14:14" x14ac:dyDescent="0.2">
      <c r="N5686"/>
    </row>
    <row r="5687" spans="14:14" x14ac:dyDescent="0.2">
      <c r="N5687"/>
    </row>
    <row r="5688" spans="14:14" x14ac:dyDescent="0.2">
      <c r="N5688"/>
    </row>
    <row r="5689" spans="14:14" x14ac:dyDescent="0.2">
      <c r="N5689"/>
    </row>
    <row r="5690" spans="14:14" x14ac:dyDescent="0.2">
      <c r="N5690"/>
    </row>
    <row r="5691" spans="14:14" x14ac:dyDescent="0.2">
      <c r="N5691"/>
    </row>
    <row r="5692" spans="14:14" x14ac:dyDescent="0.2">
      <c r="N5692"/>
    </row>
    <row r="5693" spans="14:14" x14ac:dyDescent="0.2">
      <c r="N5693"/>
    </row>
    <row r="5694" spans="14:14" x14ac:dyDescent="0.2">
      <c r="N5694"/>
    </row>
    <row r="5695" spans="14:14" x14ac:dyDescent="0.2">
      <c r="N5695"/>
    </row>
    <row r="5696" spans="14:14" x14ac:dyDescent="0.2">
      <c r="N5696"/>
    </row>
    <row r="5697" spans="14:14" x14ac:dyDescent="0.2">
      <c r="N5697"/>
    </row>
    <row r="5698" spans="14:14" x14ac:dyDescent="0.2">
      <c r="N5698"/>
    </row>
    <row r="5699" spans="14:14" x14ac:dyDescent="0.2">
      <c r="N5699"/>
    </row>
    <row r="5700" spans="14:14" x14ac:dyDescent="0.2">
      <c r="N5700"/>
    </row>
    <row r="5701" spans="14:14" x14ac:dyDescent="0.2">
      <c r="N5701"/>
    </row>
    <row r="5702" spans="14:14" x14ac:dyDescent="0.2">
      <c r="N5702"/>
    </row>
    <row r="5703" spans="14:14" x14ac:dyDescent="0.2">
      <c r="N5703"/>
    </row>
    <row r="5704" spans="14:14" x14ac:dyDescent="0.2">
      <c r="N5704"/>
    </row>
    <row r="5705" spans="14:14" x14ac:dyDescent="0.2">
      <c r="N5705"/>
    </row>
    <row r="5706" spans="14:14" x14ac:dyDescent="0.2">
      <c r="N5706"/>
    </row>
    <row r="5707" spans="14:14" x14ac:dyDescent="0.2">
      <c r="N5707"/>
    </row>
    <row r="5708" spans="14:14" x14ac:dyDescent="0.2">
      <c r="N5708"/>
    </row>
    <row r="5709" spans="14:14" x14ac:dyDescent="0.2">
      <c r="N5709"/>
    </row>
    <row r="5710" spans="14:14" x14ac:dyDescent="0.2">
      <c r="N5710"/>
    </row>
    <row r="5711" spans="14:14" x14ac:dyDescent="0.2">
      <c r="N5711"/>
    </row>
    <row r="5712" spans="14:14" x14ac:dyDescent="0.2">
      <c r="N5712"/>
    </row>
    <row r="5713" spans="14:14" x14ac:dyDescent="0.2">
      <c r="N5713"/>
    </row>
    <row r="5714" spans="14:14" x14ac:dyDescent="0.2">
      <c r="N5714"/>
    </row>
    <row r="5715" spans="14:14" x14ac:dyDescent="0.2">
      <c r="N5715"/>
    </row>
    <row r="5716" spans="14:14" x14ac:dyDescent="0.2">
      <c r="N5716"/>
    </row>
    <row r="5717" spans="14:14" x14ac:dyDescent="0.2">
      <c r="N5717"/>
    </row>
    <row r="5718" spans="14:14" x14ac:dyDescent="0.2">
      <c r="N5718"/>
    </row>
    <row r="5719" spans="14:14" x14ac:dyDescent="0.2">
      <c r="N5719"/>
    </row>
    <row r="5720" spans="14:14" x14ac:dyDescent="0.2">
      <c r="N5720"/>
    </row>
    <row r="5721" spans="14:14" x14ac:dyDescent="0.2">
      <c r="N5721"/>
    </row>
    <row r="5722" spans="14:14" x14ac:dyDescent="0.2">
      <c r="N5722"/>
    </row>
    <row r="5723" spans="14:14" x14ac:dyDescent="0.2">
      <c r="N5723"/>
    </row>
    <row r="5724" spans="14:14" x14ac:dyDescent="0.2">
      <c r="N5724"/>
    </row>
    <row r="5725" spans="14:14" x14ac:dyDescent="0.2">
      <c r="N5725"/>
    </row>
    <row r="5726" spans="14:14" x14ac:dyDescent="0.2">
      <c r="N5726"/>
    </row>
    <row r="5727" spans="14:14" x14ac:dyDescent="0.2">
      <c r="N5727"/>
    </row>
    <row r="5728" spans="14:14" x14ac:dyDescent="0.2">
      <c r="N5728"/>
    </row>
    <row r="5729" spans="14:14" x14ac:dyDescent="0.2">
      <c r="N5729"/>
    </row>
    <row r="5730" spans="14:14" x14ac:dyDescent="0.2">
      <c r="N5730"/>
    </row>
    <row r="5731" spans="14:14" x14ac:dyDescent="0.2">
      <c r="N5731"/>
    </row>
    <row r="5732" spans="14:14" x14ac:dyDescent="0.2">
      <c r="N5732"/>
    </row>
    <row r="5733" spans="14:14" x14ac:dyDescent="0.2">
      <c r="N5733"/>
    </row>
    <row r="5734" spans="14:14" x14ac:dyDescent="0.2">
      <c r="N5734"/>
    </row>
    <row r="5735" spans="14:14" x14ac:dyDescent="0.2">
      <c r="N5735"/>
    </row>
    <row r="5736" spans="14:14" x14ac:dyDescent="0.2">
      <c r="N5736"/>
    </row>
    <row r="5737" spans="14:14" x14ac:dyDescent="0.2">
      <c r="N5737"/>
    </row>
    <row r="5738" spans="14:14" x14ac:dyDescent="0.2">
      <c r="N5738"/>
    </row>
    <row r="5739" spans="14:14" x14ac:dyDescent="0.2">
      <c r="N5739"/>
    </row>
    <row r="5740" spans="14:14" x14ac:dyDescent="0.2">
      <c r="N5740"/>
    </row>
    <row r="5741" spans="14:14" x14ac:dyDescent="0.2">
      <c r="N5741"/>
    </row>
    <row r="5742" spans="14:14" x14ac:dyDescent="0.2">
      <c r="N5742"/>
    </row>
    <row r="5743" spans="14:14" x14ac:dyDescent="0.2">
      <c r="N5743"/>
    </row>
    <row r="5744" spans="14:14" x14ac:dyDescent="0.2">
      <c r="N5744"/>
    </row>
    <row r="5745" spans="14:14" x14ac:dyDescent="0.2">
      <c r="N5745"/>
    </row>
    <row r="5746" spans="14:14" x14ac:dyDescent="0.2">
      <c r="N5746"/>
    </row>
    <row r="5747" spans="14:14" x14ac:dyDescent="0.2">
      <c r="N5747"/>
    </row>
    <row r="5748" spans="14:14" x14ac:dyDescent="0.2">
      <c r="N5748"/>
    </row>
    <row r="5749" spans="14:14" x14ac:dyDescent="0.2">
      <c r="N5749"/>
    </row>
    <row r="5750" spans="14:14" x14ac:dyDescent="0.2">
      <c r="N5750"/>
    </row>
    <row r="5751" spans="14:14" x14ac:dyDescent="0.2">
      <c r="N5751"/>
    </row>
    <row r="5752" spans="14:14" x14ac:dyDescent="0.2">
      <c r="N5752"/>
    </row>
    <row r="5753" spans="14:14" x14ac:dyDescent="0.2">
      <c r="N5753"/>
    </row>
    <row r="5754" spans="14:14" x14ac:dyDescent="0.2">
      <c r="N5754"/>
    </row>
    <row r="5755" spans="14:14" x14ac:dyDescent="0.2">
      <c r="N5755"/>
    </row>
    <row r="5756" spans="14:14" x14ac:dyDescent="0.2">
      <c r="N5756"/>
    </row>
    <row r="5757" spans="14:14" x14ac:dyDescent="0.2">
      <c r="N5757"/>
    </row>
    <row r="5758" spans="14:14" x14ac:dyDescent="0.2">
      <c r="N5758"/>
    </row>
    <row r="5759" spans="14:14" x14ac:dyDescent="0.2">
      <c r="N5759"/>
    </row>
    <row r="5760" spans="14:14" x14ac:dyDescent="0.2">
      <c r="N5760"/>
    </row>
    <row r="5761" spans="14:14" x14ac:dyDescent="0.2">
      <c r="N5761"/>
    </row>
    <row r="5762" spans="14:14" x14ac:dyDescent="0.2">
      <c r="N5762"/>
    </row>
    <row r="5763" spans="14:14" x14ac:dyDescent="0.2">
      <c r="N5763"/>
    </row>
    <row r="5764" spans="14:14" x14ac:dyDescent="0.2">
      <c r="N5764"/>
    </row>
    <row r="5765" spans="14:14" x14ac:dyDescent="0.2">
      <c r="N5765"/>
    </row>
    <row r="5766" spans="14:14" x14ac:dyDescent="0.2">
      <c r="N5766"/>
    </row>
    <row r="5767" spans="14:14" x14ac:dyDescent="0.2">
      <c r="N5767"/>
    </row>
    <row r="5768" spans="14:14" x14ac:dyDescent="0.2">
      <c r="N5768"/>
    </row>
    <row r="5769" spans="14:14" x14ac:dyDescent="0.2">
      <c r="N5769"/>
    </row>
    <row r="5770" spans="14:14" x14ac:dyDescent="0.2">
      <c r="N5770"/>
    </row>
    <row r="5771" spans="14:14" x14ac:dyDescent="0.2">
      <c r="N5771"/>
    </row>
    <row r="5772" spans="14:14" x14ac:dyDescent="0.2">
      <c r="N5772"/>
    </row>
    <row r="5773" spans="14:14" x14ac:dyDescent="0.2">
      <c r="N5773"/>
    </row>
    <row r="5774" spans="14:14" x14ac:dyDescent="0.2">
      <c r="N5774"/>
    </row>
    <row r="5775" spans="14:14" x14ac:dyDescent="0.2">
      <c r="N5775"/>
    </row>
    <row r="5776" spans="14:14" x14ac:dyDescent="0.2">
      <c r="N5776"/>
    </row>
    <row r="5777" spans="14:14" x14ac:dyDescent="0.2">
      <c r="N5777"/>
    </row>
    <row r="5778" spans="14:14" x14ac:dyDescent="0.2">
      <c r="N5778"/>
    </row>
    <row r="5779" spans="14:14" x14ac:dyDescent="0.2">
      <c r="N5779"/>
    </row>
    <row r="5780" spans="14:14" x14ac:dyDescent="0.2">
      <c r="N5780"/>
    </row>
    <row r="5781" spans="14:14" x14ac:dyDescent="0.2">
      <c r="N5781"/>
    </row>
    <row r="5782" spans="14:14" x14ac:dyDescent="0.2">
      <c r="N5782"/>
    </row>
    <row r="5783" spans="14:14" x14ac:dyDescent="0.2">
      <c r="N5783"/>
    </row>
    <row r="5784" spans="14:14" x14ac:dyDescent="0.2">
      <c r="N5784"/>
    </row>
    <row r="5785" spans="14:14" x14ac:dyDescent="0.2">
      <c r="N5785"/>
    </row>
    <row r="5786" spans="14:14" x14ac:dyDescent="0.2">
      <c r="N5786"/>
    </row>
    <row r="5787" spans="14:14" x14ac:dyDescent="0.2">
      <c r="N5787"/>
    </row>
    <row r="5788" spans="14:14" x14ac:dyDescent="0.2">
      <c r="N5788"/>
    </row>
    <row r="5789" spans="14:14" x14ac:dyDescent="0.2">
      <c r="N5789"/>
    </row>
    <row r="5790" spans="14:14" x14ac:dyDescent="0.2">
      <c r="N5790"/>
    </row>
    <row r="5791" spans="14:14" x14ac:dyDescent="0.2">
      <c r="N5791"/>
    </row>
    <row r="5792" spans="14:14" x14ac:dyDescent="0.2">
      <c r="N5792"/>
    </row>
    <row r="5793" spans="14:14" x14ac:dyDescent="0.2">
      <c r="N5793"/>
    </row>
    <row r="5794" spans="14:14" x14ac:dyDescent="0.2">
      <c r="N5794"/>
    </row>
    <row r="5795" spans="14:14" x14ac:dyDescent="0.2">
      <c r="N5795"/>
    </row>
    <row r="5796" spans="14:14" x14ac:dyDescent="0.2">
      <c r="N5796"/>
    </row>
    <row r="5797" spans="14:14" x14ac:dyDescent="0.2">
      <c r="N5797"/>
    </row>
    <row r="5798" spans="14:14" x14ac:dyDescent="0.2">
      <c r="N5798"/>
    </row>
    <row r="5799" spans="14:14" x14ac:dyDescent="0.2">
      <c r="N5799"/>
    </row>
    <row r="5800" spans="14:14" x14ac:dyDescent="0.2">
      <c r="N5800"/>
    </row>
    <row r="5801" spans="14:14" x14ac:dyDescent="0.2">
      <c r="N5801"/>
    </row>
    <row r="5802" spans="14:14" x14ac:dyDescent="0.2">
      <c r="N5802"/>
    </row>
    <row r="5803" spans="14:14" x14ac:dyDescent="0.2">
      <c r="N5803"/>
    </row>
    <row r="5804" spans="14:14" x14ac:dyDescent="0.2">
      <c r="N5804"/>
    </row>
    <row r="5805" spans="14:14" x14ac:dyDescent="0.2">
      <c r="N5805"/>
    </row>
    <row r="5806" spans="14:14" x14ac:dyDescent="0.2">
      <c r="N5806"/>
    </row>
    <row r="5807" spans="14:14" x14ac:dyDescent="0.2">
      <c r="N5807"/>
    </row>
    <row r="5808" spans="14:14" x14ac:dyDescent="0.2">
      <c r="N5808"/>
    </row>
    <row r="5809" spans="14:14" x14ac:dyDescent="0.2">
      <c r="N5809"/>
    </row>
    <row r="5810" spans="14:14" x14ac:dyDescent="0.2">
      <c r="N5810"/>
    </row>
    <row r="5811" spans="14:14" x14ac:dyDescent="0.2">
      <c r="N5811"/>
    </row>
    <row r="5812" spans="14:14" x14ac:dyDescent="0.2">
      <c r="N5812"/>
    </row>
    <row r="5813" spans="14:14" x14ac:dyDescent="0.2">
      <c r="N5813"/>
    </row>
    <row r="5814" spans="14:14" x14ac:dyDescent="0.2">
      <c r="N5814"/>
    </row>
    <row r="5815" spans="14:14" x14ac:dyDescent="0.2">
      <c r="N5815"/>
    </row>
    <row r="5816" spans="14:14" x14ac:dyDescent="0.2">
      <c r="N5816"/>
    </row>
    <row r="5817" spans="14:14" x14ac:dyDescent="0.2">
      <c r="N5817"/>
    </row>
    <row r="5818" spans="14:14" x14ac:dyDescent="0.2">
      <c r="N5818"/>
    </row>
    <row r="5819" spans="14:14" x14ac:dyDescent="0.2">
      <c r="N5819"/>
    </row>
    <row r="5820" spans="14:14" x14ac:dyDescent="0.2">
      <c r="N5820"/>
    </row>
    <row r="5821" spans="14:14" x14ac:dyDescent="0.2">
      <c r="N5821"/>
    </row>
    <row r="5822" spans="14:14" x14ac:dyDescent="0.2">
      <c r="N5822"/>
    </row>
    <row r="5823" spans="14:14" x14ac:dyDescent="0.2">
      <c r="N5823"/>
    </row>
    <row r="5824" spans="14:14" x14ac:dyDescent="0.2">
      <c r="N5824"/>
    </row>
    <row r="5825" spans="14:14" x14ac:dyDescent="0.2">
      <c r="N5825"/>
    </row>
    <row r="5826" spans="14:14" x14ac:dyDescent="0.2">
      <c r="N5826"/>
    </row>
    <row r="5827" spans="14:14" x14ac:dyDescent="0.2">
      <c r="N5827"/>
    </row>
    <row r="5828" spans="14:14" x14ac:dyDescent="0.2">
      <c r="N5828"/>
    </row>
    <row r="5829" spans="14:14" x14ac:dyDescent="0.2">
      <c r="N5829"/>
    </row>
    <row r="5830" spans="14:14" x14ac:dyDescent="0.2">
      <c r="N5830"/>
    </row>
    <row r="5831" spans="14:14" x14ac:dyDescent="0.2">
      <c r="N5831"/>
    </row>
    <row r="5832" spans="14:14" x14ac:dyDescent="0.2">
      <c r="N5832"/>
    </row>
    <row r="5833" spans="14:14" x14ac:dyDescent="0.2">
      <c r="N5833"/>
    </row>
    <row r="5834" spans="14:14" x14ac:dyDescent="0.2">
      <c r="N5834"/>
    </row>
    <row r="5835" spans="14:14" x14ac:dyDescent="0.2">
      <c r="N5835"/>
    </row>
    <row r="5836" spans="14:14" x14ac:dyDescent="0.2">
      <c r="N5836"/>
    </row>
    <row r="5837" spans="14:14" x14ac:dyDescent="0.2">
      <c r="N5837"/>
    </row>
    <row r="5838" spans="14:14" x14ac:dyDescent="0.2">
      <c r="N5838"/>
    </row>
    <row r="5839" spans="14:14" x14ac:dyDescent="0.2">
      <c r="N5839"/>
    </row>
    <row r="5840" spans="14:14" x14ac:dyDescent="0.2">
      <c r="N5840"/>
    </row>
    <row r="5841" spans="14:14" x14ac:dyDescent="0.2">
      <c r="N5841"/>
    </row>
    <row r="5842" spans="14:14" x14ac:dyDescent="0.2">
      <c r="N5842"/>
    </row>
    <row r="5843" spans="14:14" x14ac:dyDescent="0.2">
      <c r="N5843"/>
    </row>
    <row r="5844" spans="14:14" x14ac:dyDescent="0.2">
      <c r="N5844"/>
    </row>
    <row r="5845" spans="14:14" x14ac:dyDescent="0.2">
      <c r="N5845"/>
    </row>
    <row r="5846" spans="14:14" x14ac:dyDescent="0.2">
      <c r="N5846"/>
    </row>
    <row r="5847" spans="14:14" x14ac:dyDescent="0.2">
      <c r="N5847"/>
    </row>
    <row r="5848" spans="14:14" x14ac:dyDescent="0.2">
      <c r="N5848"/>
    </row>
    <row r="5849" spans="14:14" x14ac:dyDescent="0.2">
      <c r="N5849"/>
    </row>
    <row r="5850" spans="14:14" x14ac:dyDescent="0.2">
      <c r="N5850"/>
    </row>
    <row r="5851" spans="14:14" x14ac:dyDescent="0.2">
      <c r="N5851"/>
    </row>
    <row r="5852" spans="14:14" x14ac:dyDescent="0.2">
      <c r="N5852"/>
    </row>
    <row r="5853" spans="14:14" x14ac:dyDescent="0.2">
      <c r="N5853"/>
    </row>
    <row r="5854" spans="14:14" x14ac:dyDescent="0.2">
      <c r="N5854"/>
    </row>
    <row r="5855" spans="14:14" x14ac:dyDescent="0.2">
      <c r="N5855"/>
    </row>
    <row r="5856" spans="14:14" x14ac:dyDescent="0.2">
      <c r="N5856"/>
    </row>
    <row r="5857" spans="14:14" x14ac:dyDescent="0.2">
      <c r="N5857"/>
    </row>
    <row r="5858" spans="14:14" x14ac:dyDescent="0.2">
      <c r="N5858"/>
    </row>
    <row r="5859" spans="14:14" x14ac:dyDescent="0.2">
      <c r="N5859"/>
    </row>
    <row r="5860" spans="14:14" x14ac:dyDescent="0.2">
      <c r="N5860"/>
    </row>
    <row r="5861" spans="14:14" x14ac:dyDescent="0.2">
      <c r="N5861"/>
    </row>
    <row r="5862" spans="14:14" x14ac:dyDescent="0.2">
      <c r="N5862"/>
    </row>
    <row r="5863" spans="14:14" x14ac:dyDescent="0.2">
      <c r="N5863"/>
    </row>
    <row r="5864" spans="14:14" x14ac:dyDescent="0.2">
      <c r="N5864"/>
    </row>
    <row r="5865" spans="14:14" x14ac:dyDescent="0.2">
      <c r="N5865"/>
    </row>
    <row r="5866" spans="14:14" x14ac:dyDescent="0.2">
      <c r="N5866"/>
    </row>
    <row r="5867" spans="14:14" x14ac:dyDescent="0.2">
      <c r="N5867"/>
    </row>
    <row r="5868" spans="14:14" x14ac:dyDescent="0.2">
      <c r="N5868"/>
    </row>
    <row r="5869" spans="14:14" x14ac:dyDescent="0.2">
      <c r="N5869"/>
    </row>
    <row r="5870" spans="14:14" x14ac:dyDescent="0.2">
      <c r="N5870"/>
    </row>
    <row r="5871" spans="14:14" x14ac:dyDescent="0.2">
      <c r="N5871"/>
    </row>
    <row r="5872" spans="14:14" x14ac:dyDescent="0.2">
      <c r="N5872"/>
    </row>
    <row r="5873" spans="14:14" x14ac:dyDescent="0.2">
      <c r="N5873"/>
    </row>
    <row r="5874" spans="14:14" x14ac:dyDescent="0.2">
      <c r="N5874"/>
    </row>
    <row r="5875" spans="14:14" x14ac:dyDescent="0.2">
      <c r="N5875"/>
    </row>
    <row r="5876" spans="14:14" x14ac:dyDescent="0.2">
      <c r="N5876"/>
    </row>
    <row r="5877" spans="14:14" x14ac:dyDescent="0.2">
      <c r="N5877"/>
    </row>
    <row r="5878" spans="14:14" x14ac:dyDescent="0.2">
      <c r="N5878"/>
    </row>
    <row r="5879" spans="14:14" x14ac:dyDescent="0.2">
      <c r="N5879"/>
    </row>
    <row r="5880" spans="14:14" x14ac:dyDescent="0.2">
      <c r="N5880"/>
    </row>
    <row r="5881" spans="14:14" x14ac:dyDescent="0.2">
      <c r="N5881"/>
    </row>
    <row r="5882" spans="14:14" x14ac:dyDescent="0.2">
      <c r="N5882"/>
    </row>
    <row r="5883" spans="14:14" x14ac:dyDescent="0.2">
      <c r="N5883"/>
    </row>
    <row r="5884" spans="14:14" x14ac:dyDescent="0.2">
      <c r="N5884"/>
    </row>
    <row r="5885" spans="14:14" x14ac:dyDescent="0.2">
      <c r="N5885"/>
    </row>
    <row r="5886" spans="14:14" x14ac:dyDescent="0.2">
      <c r="N5886"/>
    </row>
    <row r="5887" spans="14:14" x14ac:dyDescent="0.2">
      <c r="N5887"/>
    </row>
    <row r="5888" spans="14:14" x14ac:dyDescent="0.2">
      <c r="N5888"/>
    </row>
    <row r="5889" spans="14:14" x14ac:dyDescent="0.2">
      <c r="N5889"/>
    </row>
    <row r="5890" spans="14:14" x14ac:dyDescent="0.2">
      <c r="N5890"/>
    </row>
    <row r="5891" spans="14:14" x14ac:dyDescent="0.2">
      <c r="N5891"/>
    </row>
    <row r="5892" spans="14:14" x14ac:dyDescent="0.2">
      <c r="N5892"/>
    </row>
    <row r="5893" spans="14:14" x14ac:dyDescent="0.2">
      <c r="N5893"/>
    </row>
    <row r="5894" spans="14:14" x14ac:dyDescent="0.2">
      <c r="N5894"/>
    </row>
    <row r="5895" spans="14:14" x14ac:dyDescent="0.2">
      <c r="N5895"/>
    </row>
    <row r="5896" spans="14:14" x14ac:dyDescent="0.2">
      <c r="N5896"/>
    </row>
    <row r="5897" spans="14:14" x14ac:dyDescent="0.2">
      <c r="N5897"/>
    </row>
    <row r="5898" spans="14:14" x14ac:dyDescent="0.2">
      <c r="N5898"/>
    </row>
    <row r="5899" spans="14:14" x14ac:dyDescent="0.2">
      <c r="N5899"/>
    </row>
    <row r="5900" spans="14:14" x14ac:dyDescent="0.2">
      <c r="N5900"/>
    </row>
    <row r="5901" spans="14:14" x14ac:dyDescent="0.2">
      <c r="N5901"/>
    </row>
    <row r="5902" spans="14:14" x14ac:dyDescent="0.2">
      <c r="N5902"/>
    </row>
    <row r="5903" spans="14:14" x14ac:dyDescent="0.2">
      <c r="N5903"/>
    </row>
    <row r="5904" spans="14:14" x14ac:dyDescent="0.2">
      <c r="N5904"/>
    </row>
    <row r="5905" spans="14:14" x14ac:dyDescent="0.2">
      <c r="N5905"/>
    </row>
    <row r="5906" spans="14:14" x14ac:dyDescent="0.2">
      <c r="N5906"/>
    </row>
    <row r="5907" spans="14:14" x14ac:dyDescent="0.2">
      <c r="N5907"/>
    </row>
    <row r="5908" spans="14:14" x14ac:dyDescent="0.2">
      <c r="N5908"/>
    </row>
    <row r="5909" spans="14:14" x14ac:dyDescent="0.2">
      <c r="N5909"/>
    </row>
    <row r="5910" spans="14:14" x14ac:dyDescent="0.2">
      <c r="N5910"/>
    </row>
    <row r="5911" spans="14:14" x14ac:dyDescent="0.2">
      <c r="N5911"/>
    </row>
    <row r="5912" spans="14:14" x14ac:dyDescent="0.2">
      <c r="N5912"/>
    </row>
    <row r="5913" spans="14:14" x14ac:dyDescent="0.2">
      <c r="N5913"/>
    </row>
    <row r="5914" spans="14:14" x14ac:dyDescent="0.2">
      <c r="N5914"/>
    </row>
    <row r="5915" spans="14:14" x14ac:dyDescent="0.2">
      <c r="N5915"/>
    </row>
    <row r="5916" spans="14:14" x14ac:dyDescent="0.2">
      <c r="N5916"/>
    </row>
    <row r="5917" spans="14:14" x14ac:dyDescent="0.2">
      <c r="N5917"/>
    </row>
    <row r="5918" spans="14:14" x14ac:dyDescent="0.2">
      <c r="N5918"/>
    </row>
    <row r="5919" spans="14:14" x14ac:dyDescent="0.2">
      <c r="N5919"/>
    </row>
    <row r="5920" spans="14:14" x14ac:dyDescent="0.2">
      <c r="N5920"/>
    </row>
    <row r="5921" spans="14:14" x14ac:dyDescent="0.2">
      <c r="N5921"/>
    </row>
    <row r="5922" spans="14:14" x14ac:dyDescent="0.2">
      <c r="N5922"/>
    </row>
    <row r="5923" spans="14:14" x14ac:dyDescent="0.2">
      <c r="N5923"/>
    </row>
    <row r="5924" spans="14:14" x14ac:dyDescent="0.2">
      <c r="N5924"/>
    </row>
    <row r="5925" spans="14:14" x14ac:dyDescent="0.2">
      <c r="N5925"/>
    </row>
    <row r="5926" spans="14:14" x14ac:dyDescent="0.2">
      <c r="N5926"/>
    </row>
    <row r="5927" spans="14:14" x14ac:dyDescent="0.2">
      <c r="N5927"/>
    </row>
    <row r="5928" spans="14:14" x14ac:dyDescent="0.2">
      <c r="N5928"/>
    </row>
    <row r="5929" spans="14:14" x14ac:dyDescent="0.2">
      <c r="N5929"/>
    </row>
    <row r="5930" spans="14:14" x14ac:dyDescent="0.2">
      <c r="N5930"/>
    </row>
    <row r="5931" spans="14:14" x14ac:dyDescent="0.2">
      <c r="N5931"/>
    </row>
    <row r="5932" spans="14:14" x14ac:dyDescent="0.2">
      <c r="N5932"/>
    </row>
    <row r="5933" spans="14:14" x14ac:dyDescent="0.2">
      <c r="N5933"/>
    </row>
    <row r="5934" spans="14:14" x14ac:dyDescent="0.2">
      <c r="N5934"/>
    </row>
    <row r="5935" spans="14:14" x14ac:dyDescent="0.2">
      <c r="N5935"/>
    </row>
    <row r="5936" spans="14:14" x14ac:dyDescent="0.2">
      <c r="N5936"/>
    </row>
    <row r="5937" spans="14:14" x14ac:dyDescent="0.2">
      <c r="N5937"/>
    </row>
    <row r="5938" spans="14:14" x14ac:dyDescent="0.2">
      <c r="N5938"/>
    </row>
    <row r="5939" spans="14:14" x14ac:dyDescent="0.2">
      <c r="N5939"/>
    </row>
    <row r="5940" spans="14:14" x14ac:dyDescent="0.2">
      <c r="N5940"/>
    </row>
    <row r="5941" spans="14:14" x14ac:dyDescent="0.2">
      <c r="N5941"/>
    </row>
    <row r="5942" spans="14:14" x14ac:dyDescent="0.2">
      <c r="N5942"/>
    </row>
    <row r="5943" spans="14:14" x14ac:dyDescent="0.2">
      <c r="N5943"/>
    </row>
    <row r="5944" spans="14:14" x14ac:dyDescent="0.2">
      <c r="N5944"/>
    </row>
    <row r="5945" spans="14:14" x14ac:dyDescent="0.2">
      <c r="N5945"/>
    </row>
    <row r="5946" spans="14:14" x14ac:dyDescent="0.2">
      <c r="N5946"/>
    </row>
    <row r="5947" spans="14:14" x14ac:dyDescent="0.2">
      <c r="N5947"/>
    </row>
    <row r="5948" spans="14:14" x14ac:dyDescent="0.2">
      <c r="N5948"/>
    </row>
    <row r="5949" spans="14:14" x14ac:dyDescent="0.2">
      <c r="N5949"/>
    </row>
    <row r="5950" spans="14:14" x14ac:dyDescent="0.2">
      <c r="N5950"/>
    </row>
    <row r="5951" spans="14:14" x14ac:dyDescent="0.2">
      <c r="N5951"/>
    </row>
    <row r="5952" spans="14:14" x14ac:dyDescent="0.2">
      <c r="N5952"/>
    </row>
    <row r="5953" spans="14:14" x14ac:dyDescent="0.2">
      <c r="N5953"/>
    </row>
    <row r="5954" spans="14:14" x14ac:dyDescent="0.2">
      <c r="N5954"/>
    </row>
    <row r="5955" spans="14:14" x14ac:dyDescent="0.2">
      <c r="N5955"/>
    </row>
    <row r="5956" spans="14:14" x14ac:dyDescent="0.2">
      <c r="N5956"/>
    </row>
    <row r="5957" spans="14:14" x14ac:dyDescent="0.2">
      <c r="N5957"/>
    </row>
    <row r="5958" spans="14:14" x14ac:dyDescent="0.2">
      <c r="N5958"/>
    </row>
    <row r="5959" spans="14:14" x14ac:dyDescent="0.2">
      <c r="N5959"/>
    </row>
    <row r="5960" spans="14:14" x14ac:dyDescent="0.2">
      <c r="N5960"/>
    </row>
    <row r="5961" spans="14:14" x14ac:dyDescent="0.2">
      <c r="N5961"/>
    </row>
    <row r="5962" spans="14:14" x14ac:dyDescent="0.2">
      <c r="N5962"/>
    </row>
    <row r="5963" spans="14:14" x14ac:dyDescent="0.2">
      <c r="N5963"/>
    </row>
    <row r="5964" spans="14:14" x14ac:dyDescent="0.2">
      <c r="N5964"/>
    </row>
    <row r="5965" spans="14:14" x14ac:dyDescent="0.2">
      <c r="N5965"/>
    </row>
    <row r="5966" spans="14:14" x14ac:dyDescent="0.2">
      <c r="N5966"/>
    </row>
    <row r="5967" spans="14:14" x14ac:dyDescent="0.2">
      <c r="N5967"/>
    </row>
    <row r="5968" spans="14:14" x14ac:dyDescent="0.2">
      <c r="N5968"/>
    </row>
    <row r="5969" spans="14:14" x14ac:dyDescent="0.2">
      <c r="N5969"/>
    </row>
    <row r="5970" spans="14:14" x14ac:dyDescent="0.2">
      <c r="N5970"/>
    </row>
    <row r="5971" spans="14:14" x14ac:dyDescent="0.2">
      <c r="N5971"/>
    </row>
    <row r="5972" spans="14:14" x14ac:dyDescent="0.2">
      <c r="N5972"/>
    </row>
    <row r="5973" spans="14:14" x14ac:dyDescent="0.2">
      <c r="N5973"/>
    </row>
    <row r="5974" spans="14:14" x14ac:dyDescent="0.2">
      <c r="N5974"/>
    </row>
    <row r="5975" spans="14:14" x14ac:dyDescent="0.2">
      <c r="N5975"/>
    </row>
    <row r="5976" spans="14:14" x14ac:dyDescent="0.2">
      <c r="N5976"/>
    </row>
    <row r="5977" spans="14:14" x14ac:dyDescent="0.2">
      <c r="N5977"/>
    </row>
    <row r="5978" spans="14:14" x14ac:dyDescent="0.2">
      <c r="N5978"/>
    </row>
    <row r="5979" spans="14:14" x14ac:dyDescent="0.2">
      <c r="N5979"/>
    </row>
    <row r="5980" spans="14:14" x14ac:dyDescent="0.2">
      <c r="N5980"/>
    </row>
    <row r="5981" spans="14:14" x14ac:dyDescent="0.2">
      <c r="N5981"/>
    </row>
    <row r="5982" spans="14:14" x14ac:dyDescent="0.2">
      <c r="N5982"/>
    </row>
    <row r="5983" spans="14:14" x14ac:dyDescent="0.2">
      <c r="N5983"/>
    </row>
    <row r="5984" spans="14:14" x14ac:dyDescent="0.2">
      <c r="N5984"/>
    </row>
    <row r="5985" spans="14:14" x14ac:dyDescent="0.2">
      <c r="N5985"/>
    </row>
    <row r="5986" spans="14:14" x14ac:dyDescent="0.2">
      <c r="N5986"/>
    </row>
    <row r="5987" spans="14:14" x14ac:dyDescent="0.2">
      <c r="N5987"/>
    </row>
    <row r="5988" spans="14:14" x14ac:dyDescent="0.2">
      <c r="N5988"/>
    </row>
    <row r="5989" spans="14:14" x14ac:dyDescent="0.2">
      <c r="N5989"/>
    </row>
    <row r="5990" spans="14:14" x14ac:dyDescent="0.2">
      <c r="N5990"/>
    </row>
    <row r="5991" spans="14:14" x14ac:dyDescent="0.2">
      <c r="N5991"/>
    </row>
    <row r="5992" spans="14:14" x14ac:dyDescent="0.2">
      <c r="N5992"/>
    </row>
    <row r="5993" spans="14:14" x14ac:dyDescent="0.2">
      <c r="N5993"/>
    </row>
    <row r="5994" spans="14:14" x14ac:dyDescent="0.2">
      <c r="N5994"/>
    </row>
    <row r="5995" spans="14:14" x14ac:dyDescent="0.2">
      <c r="N5995"/>
    </row>
    <row r="5996" spans="14:14" x14ac:dyDescent="0.2">
      <c r="N5996"/>
    </row>
    <row r="5997" spans="14:14" x14ac:dyDescent="0.2">
      <c r="N5997"/>
    </row>
    <row r="5998" spans="14:14" x14ac:dyDescent="0.2">
      <c r="N5998"/>
    </row>
    <row r="5999" spans="14:14" x14ac:dyDescent="0.2">
      <c r="N5999"/>
    </row>
    <row r="6000" spans="14:14" x14ac:dyDescent="0.2">
      <c r="N6000"/>
    </row>
    <row r="6001" spans="14:14" x14ac:dyDescent="0.2">
      <c r="N6001"/>
    </row>
    <row r="6002" spans="14:14" x14ac:dyDescent="0.2">
      <c r="N6002"/>
    </row>
    <row r="6003" spans="14:14" x14ac:dyDescent="0.2">
      <c r="N6003"/>
    </row>
    <row r="6004" spans="14:14" x14ac:dyDescent="0.2">
      <c r="N6004"/>
    </row>
    <row r="6005" spans="14:14" x14ac:dyDescent="0.2">
      <c r="N6005"/>
    </row>
    <row r="6006" spans="14:14" x14ac:dyDescent="0.2">
      <c r="N6006"/>
    </row>
    <row r="6007" spans="14:14" x14ac:dyDescent="0.2">
      <c r="N6007"/>
    </row>
    <row r="6008" spans="14:14" x14ac:dyDescent="0.2">
      <c r="N6008"/>
    </row>
    <row r="6009" spans="14:14" x14ac:dyDescent="0.2">
      <c r="N6009"/>
    </row>
    <row r="6010" spans="14:14" x14ac:dyDescent="0.2">
      <c r="N6010"/>
    </row>
    <row r="6011" spans="14:14" x14ac:dyDescent="0.2">
      <c r="N6011"/>
    </row>
    <row r="6012" spans="14:14" x14ac:dyDescent="0.2">
      <c r="N6012"/>
    </row>
    <row r="6013" spans="14:14" x14ac:dyDescent="0.2">
      <c r="N6013"/>
    </row>
    <row r="6014" spans="14:14" x14ac:dyDescent="0.2">
      <c r="N6014"/>
    </row>
    <row r="6015" spans="14:14" x14ac:dyDescent="0.2">
      <c r="N6015"/>
    </row>
    <row r="6016" spans="14:14" x14ac:dyDescent="0.2">
      <c r="N6016"/>
    </row>
    <row r="6017" spans="14:14" x14ac:dyDescent="0.2">
      <c r="N6017"/>
    </row>
    <row r="6018" spans="14:14" x14ac:dyDescent="0.2">
      <c r="N6018"/>
    </row>
    <row r="6019" spans="14:14" x14ac:dyDescent="0.2">
      <c r="N6019"/>
    </row>
    <row r="6020" spans="14:14" x14ac:dyDescent="0.2">
      <c r="N6020"/>
    </row>
    <row r="6021" spans="14:14" x14ac:dyDescent="0.2">
      <c r="N6021"/>
    </row>
    <row r="6022" spans="14:14" x14ac:dyDescent="0.2">
      <c r="N6022"/>
    </row>
    <row r="6023" spans="14:14" x14ac:dyDescent="0.2">
      <c r="N6023"/>
    </row>
    <row r="6024" spans="14:14" x14ac:dyDescent="0.2">
      <c r="N6024"/>
    </row>
    <row r="6025" spans="14:14" x14ac:dyDescent="0.2">
      <c r="N6025"/>
    </row>
    <row r="6026" spans="14:14" x14ac:dyDescent="0.2">
      <c r="N6026"/>
    </row>
    <row r="6027" spans="14:14" x14ac:dyDescent="0.2">
      <c r="N6027"/>
    </row>
    <row r="6028" spans="14:14" x14ac:dyDescent="0.2">
      <c r="N6028"/>
    </row>
    <row r="6029" spans="14:14" x14ac:dyDescent="0.2">
      <c r="N6029"/>
    </row>
    <row r="6030" spans="14:14" x14ac:dyDescent="0.2">
      <c r="N6030"/>
    </row>
    <row r="6031" spans="14:14" x14ac:dyDescent="0.2">
      <c r="N6031"/>
    </row>
    <row r="6032" spans="14:14" x14ac:dyDescent="0.2">
      <c r="N6032"/>
    </row>
    <row r="6033" spans="14:14" x14ac:dyDescent="0.2">
      <c r="N6033"/>
    </row>
    <row r="6034" spans="14:14" x14ac:dyDescent="0.2">
      <c r="N6034"/>
    </row>
    <row r="6035" spans="14:14" x14ac:dyDescent="0.2">
      <c r="N6035"/>
    </row>
    <row r="6036" spans="14:14" x14ac:dyDescent="0.2">
      <c r="N6036"/>
    </row>
    <row r="6037" spans="14:14" x14ac:dyDescent="0.2">
      <c r="N6037"/>
    </row>
    <row r="6038" spans="14:14" x14ac:dyDescent="0.2">
      <c r="N6038"/>
    </row>
    <row r="6039" spans="14:14" x14ac:dyDescent="0.2">
      <c r="N6039"/>
    </row>
    <row r="6040" spans="14:14" x14ac:dyDescent="0.2">
      <c r="N6040"/>
    </row>
    <row r="6041" spans="14:14" x14ac:dyDescent="0.2">
      <c r="N6041"/>
    </row>
    <row r="6042" spans="14:14" x14ac:dyDescent="0.2">
      <c r="N6042"/>
    </row>
    <row r="6043" spans="14:14" x14ac:dyDescent="0.2">
      <c r="N6043"/>
    </row>
    <row r="6044" spans="14:14" x14ac:dyDescent="0.2">
      <c r="N6044"/>
    </row>
    <row r="6045" spans="14:14" x14ac:dyDescent="0.2">
      <c r="N6045"/>
    </row>
    <row r="6046" spans="14:14" x14ac:dyDescent="0.2">
      <c r="N6046"/>
    </row>
    <row r="6047" spans="14:14" x14ac:dyDescent="0.2">
      <c r="N6047"/>
    </row>
    <row r="6048" spans="14:14" x14ac:dyDescent="0.2">
      <c r="N6048"/>
    </row>
    <row r="6049" spans="14:14" x14ac:dyDescent="0.2">
      <c r="N6049"/>
    </row>
    <row r="6050" spans="14:14" x14ac:dyDescent="0.2">
      <c r="N6050"/>
    </row>
    <row r="6051" spans="14:14" x14ac:dyDescent="0.2">
      <c r="N6051"/>
    </row>
    <row r="6052" spans="14:14" x14ac:dyDescent="0.2">
      <c r="N6052"/>
    </row>
    <row r="6053" spans="14:14" x14ac:dyDescent="0.2">
      <c r="N6053"/>
    </row>
    <row r="6054" spans="14:14" x14ac:dyDescent="0.2">
      <c r="N6054"/>
    </row>
    <row r="6055" spans="14:14" x14ac:dyDescent="0.2">
      <c r="N6055"/>
    </row>
    <row r="6056" spans="14:14" x14ac:dyDescent="0.2">
      <c r="N6056"/>
    </row>
    <row r="6057" spans="14:14" x14ac:dyDescent="0.2">
      <c r="N6057"/>
    </row>
    <row r="6058" spans="14:14" x14ac:dyDescent="0.2">
      <c r="N6058"/>
    </row>
    <row r="6059" spans="14:14" x14ac:dyDescent="0.2">
      <c r="N6059"/>
    </row>
    <row r="6060" spans="14:14" x14ac:dyDescent="0.2">
      <c r="N6060"/>
    </row>
    <row r="6061" spans="14:14" x14ac:dyDescent="0.2">
      <c r="N6061"/>
    </row>
    <row r="6062" spans="14:14" x14ac:dyDescent="0.2">
      <c r="N6062"/>
    </row>
    <row r="6063" spans="14:14" x14ac:dyDescent="0.2">
      <c r="N6063"/>
    </row>
    <row r="6064" spans="14:14" x14ac:dyDescent="0.2">
      <c r="N6064"/>
    </row>
    <row r="6065" spans="14:14" x14ac:dyDescent="0.2">
      <c r="N6065"/>
    </row>
    <row r="6066" spans="14:14" x14ac:dyDescent="0.2">
      <c r="N6066"/>
    </row>
    <row r="6067" spans="14:14" x14ac:dyDescent="0.2">
      <c r="N6067"/>
    </row>
    <row r="6068" spans="14:14" x14ac:dyDescent="0.2">
      <c r="N6068"/>
    </row>
    <row r="6069" spans="14:14" x14ac:dyDescent="0.2">
      <c r="N6069"/>
    </row>
    <row r="6070" spans="14:14" x14ac:dyDescent="0.2">
      <c r="N6070"/>
    </row>
    <row r="6071" spans="14:14" x14ac:dyDescent="0.2">
      <c r="N6071"/>
    </row>
    <row r="6072" spans="14:14" x14ac:dyDescent="0.2">
      <c r="N6072"/>
    </row>
    <row r="6073" spans="14:14" x14ac:dyDescent="0.2">
      <c r="N6073"/>
    </row>
    <row r="6074" spans="14:14" x14ac:dyDescent="0.2">
      <c r="N6074"/>
    </row>
    <row r="6075" spans="14:14" x14ac:dyDescent="0.2">
      <c r="N6075"/>
    </row>
    <row r="6076" spans="14:14" x14ac:dyDescent="0.2">
      <c r="N6076"/>
    </row>
    <row r="6077" spans="14:14" x14ac:dyDescent="0.2">
      <c r="N6077"/>
    </row>
    <row r="6078" spans="14:14" x14ac:dyDescent="0.2">
      <c r="N6078"/>
    </row>
    <row r="6079" spans="14:14" x14ac:dyDescent="0.2">
      <c r="N6079"/>
    </row>
    <row r="6080" spans="14:14" x14ac:dyDescent="0.2">
      <c r="N6080"/>
    </row>
    <row r="6081" spans="14:14" x14ac:dyDescent="0.2">
      <c r="N6081"/>
    </row>
    <row r="6082" spans="14:14" x14ac:dyDescent="0.2">
      <c r="N6082"/>
    </row>
    <row r="6083" spans="14:14" x14ac:dyDescent="0.2">
      <c r="N6083"/>
    </row>
    <row r="6084" spans="14:14" x14ac:dyDescent="0.2">
      <c r="N6084"/>
    </row>
    <row r="6085" spans="14:14" x14ac:dyDescent="0.2">
      <c r="N6085"/>
    </row>
    <row r="6086" spans="14:14" x14ac:dyDescent="0.2">
      <c r="N6086"/>
    </row>
    <row r="6087" spans="14:14" x14ac:dyDescent="0.2">
      <c r="N6087"/>
    </row>
    <row r="6088" spans="14:14" x14ac:dyDescent="0.2">
      <c r="N6088"/>
    </row>
    <row r="6089" spans="14:14" x14ac:dyDescent="0.2">
      <c r="N6089"/>
    </row>
    <row r="6090" spans="14:14" x14ac:dyDescent="0.2">
      <c r="N6090"/>
    </row>
    <row r="6091" spans="14:14" x14ac:dyDescent="0.2">
      <c r="N6091"/>
    </row>
    <row r="6092" spans="14:14" x14ac:dyDescent="0.2">
      <c r="N6092"/>
    </row>
    <row r="6093" spans="14:14" x14ac:dyDescent="0.2">
      <c r="N6093"/>
    </row>
    <row r="6094" spans="14:14" x14ac:dyDescent="0.2">
      <c r="N6094"/>
    </row>
    <row r="6095" spans="14:14" x14ac:dyDescent="0.2">
      <c r="N6095"/>
    </row>
    <row r="6096" spans="14:14" x14ac:dyDescent="0.2">
      <c r="N6096"/>
    </row>
    <row r="6097" spans="14:14" x14ac:dyDescent="0.2">
      <c r="N6097"/>
    </row>
    <row r="6098" spans="14:14" x14ac:dyDescent="0.2">
      <c r="N6098"/>
    </row>
    <row r="6099" spans="14:14" x14ac:dyDescent="0.2">
      <c r="N6099"/>
    </row>
    <row r="6100" spans="14:14" x14ac:dyDescent="0.2">
      <c r="N6100"/>
    </row>
    <row r="6101" spans="14:14" x14ac:dyDescent="0.2">
      <c r="N6101"/>
    </row>
    <row r="6102" spans="14:14" x14ac:dyDescent="0.2">
      <c r="N6102"/>
    </row>
    <row r="6103" spans="14:14" x14ac:dyDescent="0.2">
      <c r="N6103"/>
    </row>
    <row r="6104" spans="14:14" x14ac:dyDescent="0.2">
      <c r="N6104"/>
    </row>
    <row r="6105" spans="14:14" x14ac:dyDescent="0.2">
      <c r="N6105"/>
    </row>
    <row r="6106" spans="14:14" x14ac:dyDescent="0.2">
      <c r="N6106"/>
    </row>
    <row r="6107" spans="14:14" x14ac:dyDescent="0.2">
      <c r="N6107"/>
    </row>
    <row r="6108" spans="14:14" x14ac:dyDescent="0.2">
      <c r="N6108"/>
    </row>
    <row r="6109" spans="14:14" x14ac:dyDescent="0.2">
      <c r="N6109"/>
    </row>
    <row r="6110" spans="14:14" x14ac:dyDescent="0.2">
      <c r="N6110"/>
    </row>
    <row r="6111" spans="14:14" x14ac:dyDescent="0.2">
      <c r="N6111"/>
    </row>
    <row r="6112" spans="14:14" x14ac:dyDescent="0.2">
      <c r="N6112"/>
    </row>
    <row r="6113" spans="14:14" x14ac:dyDescent="0.2">
      <c r="N6113"/>
    </row>
    <row r="6114" spans="14:14" x14ac:dyDescent="0.2">
      <c r="N6114"/>
    </row>
    <row r="6115" spans="14:14" x14ac:dyDescent="0.2">
      <c r="N6115"/>
    </row>
    <row r="6116" spans="14:14" x14ac:dyDescent="0.2">
      <c r="N6116"/>
    </row>
    <row r="6117" spans="14:14" x14ac:dyDescent="0.2">
      <c r="N6117"/>
    </row>
    <row r="6118" spans="14:14" x14ac:dyDescent="0.2">
      <c r="N6118"/>
    </row>
    <row r="6119" spans="14:14" x14ac:dyDescent="0.2">
      <c r="N6119"/>
    </row>
    <row r="6120" spans="14:14" x14ac:dyDescent="0.2">
      <c r="N6120"/>
    </row>
    <row r="6121" spans="14:14" x14ac:dyDescent="0.2">
      <c r="N6121"/>
    </row>
    <row r="6122" spans="14:14" x14ac:dyDescent="0.2">
      <c r="N6122"/>
    </row>
    <row r="6123" spans="14:14" x14ac:dyDescent="0.2">
      <c r="N6123"/>
    </row>
    <row r="6124" spans="14:14" x14ac:dyDescent="0.2">
      <c r="N6124"/>
    </row>
    <row r="6125" spans="14:14" x14ac:dyDescent="0.2">
      <c r="N6125"/>
    </row>
    <row r="6126" spans="14:14" x14ac:dyDescent="0.2">
      <c r="N6126"/>
    </row>
    <row r="6127" spans="14:14" x14ac:dyDescent="0.2">
      <c r="N6127"/>
    </row>
    <row r="6128" spans="14:14" x14ac:dyDescent="0.2">
      <c r="N6128"/>
    </row>
    <row r="6129" spans="14:14" x14ac:dyDescent="0.2">
      <c r="N6129"/>
    </row>
    <row r="6130" spans="14:14" x14ac:dyDescent="0.2">
      <c r="N6130"/>
    </row>
    <row r="6131" spans="14:14" x14ac:dyDescent="0.2">
      <c r="N6131"/>
    </row>
    <row r="6132" spans="14:14" x14ac:dyDescent="0.2">
      <c r="N6132"/>
    </row>
    <row r="6133" spans="14:14" x14ac:dyDescent="0.2">
      <c r="N6133"/>
    </row>
    <row r="6134" spans="14:14" x14ac:dyDescent="0.2">
      <c r="N6134"/>
    </row>
    <row r="6135" spans="14:14" x14ac:dyDescent="0.2">
      <c r="N6135"/>
    </row>
    <row r="6136" spans="14:14" x14ac:dyDescent="0.2">
      <c r="N6136"/>
    </row>
    <row r="6137" spans="14:14" x14ac:dyDescent="0.2">
      <c r="N6137"/>
    </row>
    <row r="6138" spans="14:14" x14ac:dyDescent="0.2">
      <c r="N6138"/>
    </row>
    <row r="6139" spans="14:14" x14ac:dyDescent="0.2">
      <c r="N6139"/>
    </row>
    <row r="6140" spans="14:14" x14ac:dyDescent="0.2">
      <c r="N6140"/>
    </row>
    <row r="6141" spans="14:14" x14ac:dyDescent="0.2">
      <c r="N6141"/>
    </row>
    <row r="6142" spans="14:14" x14ac:dyDescent="0.2">
      <c r="N6142"/>
    </row>
    <row r="6143" spans="14:14" x14ac:dyDescent="0.2">
      <c r="N6143"/>
    </row>
    <row r="6144" spans="14:14" x14ac:dyDescent="0.2">
      <c r="N6144"/>
    </row>
    <row r="6145" spans="14:14" x14ac:dyDescent="0.2">
      <c r="N6145"/>
    </row>
    <row r="6146" spans="14:14" x14ac:dyDescent="0.2">
      <c r="N6146"/>
    </row>
    <row r="6147" spans="14:14" x14ac:dyDescent="0.2">
      <c r="N6147"/>
    </row>
    <row r="6148" spans="14:14" x14ac:dyDescent="0.2">
      <c r="N6148"/>
    </row>
    <row r="6149" spans="14:14" x14ac:dyDescent="0.2">
      <c r="N6149"/>
    </row>
    <row r="6150" spans="14:14" x14ac:dyDescent="0.2">
      <c r="N6150"/>
    </row>
    <row r="6151" spans="14:14" x14ac:dyDescent="0.2">
      <c r="N6151"/>
    </row>
    <row r="6152" spans="14:14" x14ac:dyDescent="0.2">
      <c r="N6152"/>
    </row>
    <row r="6153" spans="14:14" x14ac:dyDescent="0.2">
      <c r="N6153"/>
    </row>
    <row r="6154" spans="14:14" x14ac:dyDescent="0.2">
      <c r="N6154"/>
    </row>
    <row r="6155" spans="14:14" x14ac:dyDescent="0.2">
      <c r="N6155"/>
    </row>
    <row r="6156" spans="14:14" x14ac:dyDescent="0.2">
      <c r="N6156"/>
    </row>
    <row r="6157" spans="14:14" x14ac:dyDescent="0.2">
      <c r="N6157"/>
    </row>
    <row r="6158" spans="14:14" x14ac:dyDescent="0.2">
      <c r="N6158"/>
    </row>
    <row r="6159" spans="14:14" x14ac:dyDescent="0.2">
      <c r="N6159"/>
    </row>
    <row r="6160" spans="14:14" x14ac:dyDescent="0.2">
      <c r="N6160"/>
    </row>
    <row r="6161" spans="14:14" x14ac:dyDescent="0.2">
      <c r="N6161"/>
    </row>
    <row r="6162" spans="14:14" x14ac:dyDescent="0.2">
      <c r="N6162"/>
    </row>
    <row r="6163" spans="14:14" x14ac:dyDescent="0.2">
      <c r="N6163"/>
    </row>
    <row r="6164" spans="14:14" x14ac:dyDescent="0.2">
      <c r="N6164"/>
    </row>
    <row r="6165" spans="14:14" x14ac:dyDescent="0.2">
      <c r="N6165"/>
    </row>
    <row r="6166" spans="14:14" x14ac:dyDescent="0.2">
      <c r="N6166"/>
    </row>
    <row r="6167" spans="14:14" x14ac:dyDescent="0.2">
      <c r="N6167"/>
    </row>
    <row r="6168" spans="14:14" x14ac:dyDescent="0.2">
      <c r="N6168"/>
    </row>
    <row r="6169" spans="14:14" x14ac:dyDescent="0.2">
      <c r="N6169"/>
    </row>
    <row r="6170" spans="14:14" x14ac:dyDescent="0.2">
      <c r="N6170"/>
    </row>
    <row r="6171" spans="14:14" x14ac:dyDescent="0.2">
      <c r="N6171"/>
    </row>
    <row r="6172" spans="14:14" x14ac:dyDescent="0.2">
      <c r="N6172"/>
    </row>
    <row r="6173" spans="14:14" x14ac:dyDescent="0.2">
      <c r="N6173"/>
    </row>
    <row r="6174" spans="14:14" x14ac:dyDescent="0.2">
      <c r="N6174"/>
    </row>
    <row r="6175" spans="14:14" x14ac:dyDescent="0.2">
      <c r="N6175"/>
    </row>
    <row r="6176" spans="14:14" x14ac:dyDescent="0.2">
      <c r="N6176"/>
    </row>
    <row r="6177" spans="14:14" x14ac:dyDescent="0.2">
      <c r="N6177"/>
    </row>
    <row r="6178" spans="14:14" x14ac:dyDescent="0.2">
      <c r="N6178"/>
    </row>
    <row r="6179" spans="14:14" x14ac:dyDescent="0.2">
      <c r="N6179"/>
    </row>
    <row r="6180" spans="14:14" x14ac:dyDescent="0.2">
      <c r="N6180"/>
    </row>
    <row r="6181" spans="14:14" x14ac:dyDescent="0.2">
      <c r="N6181"/>
    </row>
    <row r="6182" spans="14:14" x14ac:dyDescent="0.2">
      <c r="N6182"/>
    </row>
    <row r="6183" spans="14:14" x14ac:dyDescent="0.2">
      <c r="N6183"/>
    </row>
    <row r="6184" spans="14:14" x14ac:dyDescent="0.2">
      <c r="N6184"/>
    </row>
    <row r="6185" spans="14:14" x14ac:dyDescent="0.2">
      <c r="N6185"/>
    </row>
    <row r="6186" spans="14:14" x14ac:dyDescent="0.2">
      <c r="N6186"/>
    </row>
    <row r="6187" spans="14:14" x14ac:dyDescent="0.2">
      <c r="N6187"/>
    </row>
    <row r="6188" spans="14:14" x14ac:dyDescent="0.2">
      <c r="N6188"/>
    </row>
    <row r="6189" spans="14:14" x14ac:dyDescent="0.2">
      <c r="N6189"/>
    </row>
    <row r="6190" spans="14:14" x14ac:dyDescent="0.2">
      <c r="N6190"/>
    </row>
    <row r="6191" spans="14:14" x14ac:dyDescent="0.2">
      <c r="N6191"/>
    </row>
    <row r="6192" spans="14:14" x14ac:dyDescent="0.2">
      <c r="N6192"/>
    </row>
    <row r="6193" spans="14:14" x14ac:dyDescent="0.2">
      <c r="N6193"/>
    </row>
    <row r="6194" spans="14:14" x14ac:dyDescent="0.2">
      <c r="N6194"/>
    </row>
    <row r="6195" spans="14:14" x14ac:dyDescent="0.2">
      <c r="N6195"/>
    </row>
    <row r="6196" spans="14:14" x14ac:dyDescent="0.2">
      <c r="N6196"/>
    </row>
    <row r="6197" spans="14:14" x14ac:dyDescent="0.2">
      <c r="N6197"/>
    </row>
    <row r="6198" spans="14:14" x14ac:dyDescent="0.2">
      <c r="N6198"/>
    </row>
    <row r="6199" spans="14:14" x14ac:dyDescent="0.2">
      <c r="N6199"/>
    </row>
    <row r="6200" spans="14:14" x14ac:dyDescent="0.2">
      <c r="N6200"/>
    </row>
    <row r="6201" spans="14:14" x14ac:dyDescent="0.2">
      <c r="N6201"/>
    </row>
    <row r="6202" spans="14:14" x14ac:dyDescent="0.2">
      <c r="N6202"/>
    </row>
    <row r="6203" spans="14:14" x14ac:dyDescent="0.2">
      <c r="N6203"/>
    </row>
    <row r="6204" spans="14:14" x14ac:dyDescent="0.2">
      <c r="N6204"/>
    </row>
    <row r="6205" spans="14:14" x14ac:dyDescent="0.2">
      <c r="N6205"/>
    </row>
    <row r="6206" spans="14:14" x14ac:dyDescent="0.2">
      <c r="N6206"/>
    </row>
    <row r="6207" spans="14:14" x14ac:dyDescent="0.2">
      <c r="N6207"/>
    </row>
    <row r="6208" spans="14:14" x14ac:dyDescent="0.2">
      <c r="N6208"/>
    </row>
    <row r="6209" spans="14:14" x14ac:dyDescent="0.2">
      <c r="N6209"/>
    </row>
    <row r="6210" spans="14:14" x14ac:dyDescent="0.2">
      <c r="N6210"/>
    </row>
    <row r="6211" spans="14:14" x14ac:dyDescent="0.2">
      <c r="N6211"/>
    </row>
    <row r="6212" spans="14:14" x14ac:dyDescent="0.2">
      <c r="N6212"/>
    </row>
    <row r="6213" spans="14:14" x14ac:dyDescent="0.2">
      <c r="N6213"/>
    </row>
    <row r="6214" spans="14:14" x14ac:dyDescent="0.2">
      <c r="N6214"/>
    </row>
    <row r="6215" spans="14:14" x14ac:dyDescent="0.2">
      <c r="N6215"/>
    </row>
    <row r="6216" spans="14:14" x14ac:dyDescent="0.2">
      <c r="N6216"/>
    </row>
    <row r="6217" spans="14:14" x14ac:dyDescent="0.2">
      <c r="N6217"/>
    </row>
    <row r="6218" spans="14:14" x14ac:dyDescent="0.2">
      <c r="N6218"/>
    </row>
    <row r="6219" spans="14:14" x14ac:dyDescent="0.2">
      <c r="N6219"/>
    </row>
    <row r="6220" spans="14:14" x14ac:dyDescent="0.2">
      <c r="N6220"/>
    </row>
    <row r="6221" spans="14:14" x14ac:dyDescent="0.2">
      <c r="N6221"/>
    </row>
    <row r="6222" spans="14:14" x14ac:dyDescent="0.2">
      <c r="N6222"/>
    </row>
    <row r="6223" spans="14:14" x14ac:dyDescent="0.2">
      <c r="N6223"/>
    </row>
    <row r="6224" spans="14:14" x14ac:dyDescent="0.2">
      <c r="N6224"/>
    </row>
    <row r="6225" spans="14:14" x14ac:dyDescent="0.2">
      <c r="N6225"/>
    </row>
    <row r="6226" spans="14:14" x14ac:dyDescent="0.2">
      <c r="N6226"/>
    </row>
    <row r="6227" spans="14:14" x14ac:dyDescent="0.2">
      <c r="N6227"/>
    </row>
    <row r="6228" spans="14:14" x14ac:dyDescent="0.2">
      <c r="N6228"/>
    </row>
    <row r="6229" spans="14:14" x14ac:dyDescent="0.2">
      <c r="N6229"/>
    </row>
    <row r="6230" spans="14:14" x14ac:dyDescent="0.2">
      <c r="N6230"/>
    </row>
    <row r="6231" spans="14:14" x14ac:dyDescent="0.2">
      <c r="N6231"/>
    </row>
    <row r="6232" spans="14:14" x14ac:dyDescent="0.2">
      <c r="N6232"/>
    </row>
    <row r="6233" spans="14:14" x14ac:dyDescent="0.2">
      <c r="N6233"/>
    </row>
    <row r="6234" spans="14:14" x14ac:dyDescent="0.2">
      <c r="N6234"/>
    </row>
    <row r="6235" spans="14:14" x14ac:dyDescent="0.2">
      <c r="N6235"/>
    </row>
    <row r="6236" spans="14:14" x14ac:dyDescent="0.2">
      <c r="N6236"/>
    </row>
    <row r="6237" spans="14:14" x14ac:dyDescent="0.2">
      <c r="N6237"/>
    </row>
    <row r="6238" spans="14:14" x14ac:dyDescent="0.2">
      <c r="N6238"/>
    </row>
    <row r="6239" spans="14:14" x14ac:dyDescent="0.2">
      <c r="N6239"/>
    </row>
    <row r="6240" spans="14:14" x14ac:dyDescent="0.2">
      <c r="N6240"/>
    </row>
    <row r="6241" spans="14:14" x14ac:dyDescent="0.2">
      <c r="N6241"/>
    </row>
    <row r="6242" spans="14:14" x14ac:dyDescent="0.2">
      <c r="N6242"/>
    </row>
    <row r="6243" spans="14:14" x14ac:dyDescent="0.2">
      <c r="N6243"/>
    </row>
    <row r="6244" spans="14:14" x14ac:dyDescent="0.2">
      <c r="N6244"/>
    </row>
    <row r="6245" spans="14:14" x14ac:dyDescent="0.2">
      <c r="N6245"/>
    </row>
    <row r="6246" spans="14:14" x14ac:dyDescent="0.2">
      <c r="N6246"/>
    </row>
    <row r="6247" spans="14:14" x14ac:dyDescent="0.2">
      <c r="N6247"/>
    </row>
    <row r="6248" spans="14:14" x14ac:dyDescent="0.2">
      <c r="N6248"/>
    </row>
    <row r="6249" spans="14:14" x14ac:dyDescent="0.2">
      <c r="N6249"/>
    </row>
    <row r="6250" spans="14:14" x14ac:dyDescent="0.2">
      <c r="N6250"/>
    </row>
    <row r="6251" spans="14:14" x14ac:dyDescent="0.2">
      <c r="N6251"/>
    </row>
    <row r="6252" spans="14:14" x14ac:dyDescent="0.2">
      <c r="N6252"/>
    </row>
    <row r="6253" spans="14:14" x14ac:dyDescent="0.2">
      <c r="N6253"/>
    </row>
    <row r="6254" spans="14:14" x14ac:dyDescent="0.2">
      <c r="N6254"/>
    </row>
    <row r="6255" spans="14:14" x14ac:dyDescent="0.2">
      <c r="N6255"/>
    </row>
    <row r="6256" spans="14:14" x14ac:dyDescent="0.2">
      <c r="N6256"/>
    </row>
    <row r="6257" spans="14:14" x14ac:dyDescent="0.2">
      <c r="N6257"/>
    </row>
    <row r="6258" spans="14:14" x14ac:dyDescent="0.2">
      <c r="N6258"/>
    </row>
    <row r="6259" spans="14:14" x14ac:dyDescent="0.2">
      <c r="N6259"/>
    </row>
    <row r="6260" spans="14:14" x14ac:dyDescent="0.2">
      <c r="N6260"/>
    </row>
    <row r="6261" spans="14:14" x14ac:dyDescent="0.2">
      <c r="N6261"/>
    </row>
    <row r="6262" spans="14:14" x14ac:dyDescent="0.2">
      <c r="N6262"/>
    </row>
    <row r="6263" spans="14:14" x14ac:dyDescent="0.2">
      <c r="N6263"/>
    </row>
    <row r="6264" spans="14:14" x14ac:dyDescent="0.2">
      <c r="N6264"/>
    </row>
    <row r="6265" spans="14:14" x14ac:dyDescent="0.2">
      <c r="N6265"/>
    </row>
    <row r="6266" spans="14:14" x14ac:dyDescent="0.2">
      <c r="N6266"/>
    </row>
    <row r="6267" spans="14:14" x14ac:dyDescent="0.2">
      <c r="N6267"/>
    </row>
    <row r="6268" spans="14:14" x14ac:dyDescent="0.2">
      <c r="N6268"/>
    </row>
    <row r="6269" spans="14:14" x14ac:dyDescent="0.2">
      <c r="N6269"/>
    </row>
    <row r="6270" spans="14:14" x14ac:dyDescent="0.2">
      <c r="N6270"/>
    </row>
    <row r="6271" spans="14:14" x14ac:dyDescent="0.2">
      <c r="N6271"/>
    </row>
    <row r="6272" spans="14:14" x14ac:dyDescent="0.2">
      <c r="N6272"/>
    </row>
    <row r="6273" spans="14:14" x14ac:dyDescent="0.2">
      <c r="N6273"/>
    </row>
    <row r="6274" spans="14:14" x14ac:dyDescent="0.2">
      <c r="N6274"/>
    </row>
    <row r="6275" spans="14:14" x14ac:dyDescent="0.2">
      <c r="N6275"/>
    </row>
    <row r="6276" spans="14:14" x14ac:dyDescent="0.2">
      <c r="N6276"/>
    </row>
    <row r="6277" spans="14:14" x14ac:dyDescent="0.2">
      <c r="N6277"/>
    </row>
    <row r="6278" spans="14:14" x14ac:dyDescent="0.2">
      <c r="N6278"/>
    </row>
    <row r="6279" spans="14:14" x14ac:dyDescent="0.2">
      <c r="N6279"/>
    </row>
    <row r="6280" spans="14:14" x14ac:dyDescent="0.2">
      <c r="N6280"/>
    </row>
    <row r="6281" spans="14:14" x14ac:dyDescent="0.2">
      <c r="N6281"/>
    </row>
    <row r="6282" spans="14:14" x14ac:dyDescent="0.2">
      <c r="N6282"/>
    </row>
    <row r="6283" spans="14:14" x14ac:dyDescent="0.2">
      <c r="N6283"/>
    </row>
    <row r="6284" spans="14:14" x14ac:dyDescent="0.2">
      <c r="N6284"/>
    </row>
    <row r="6285" spans="14:14" x14ac:dyDescent="0.2">
      <c r="N6285"/>
    </row>
    <row r="6286" spans="14:14" x14ac:dyDescent="0.2">
      <c r="N6286"/>
    </row>
    <row r="6287" spans="14:14" x14ac:dyDescent="0.2">
      <c r="N6287"/>
    </row>
    <row r="6288" spans="14:14" x14ac:dyDescent="0.2">
      <c r="N6288"/>
    </row>
    <row r="6289" spans="14:14" x14ac:dyDescent="0.2">
      <c r="N6289"/>
    </row>
    <row r="6290" spans="14:14" x14ac:dyDescent="0.2">
      <c r="N6290"/>
    </row>
    <row r="6291" spans="14:14" x14ac:dyDescent="0.2">
      <c r="N6291"/>
    </row>
    <row r="6292" spans="14:14" x14ac:dyDescent="0.2">
      <c r="N6292"/>
    </row>
    <row r="6293" spans="14:14" x14ac:dyDescent="0.2">
      <c r="N6293"/>
    </row>
    <row r="6294" spans="14:14" x14ac:dyDescent="0.2">
      <c r="N6294"/>
    </row>
    <row r="6295" spans="14:14" x14ac:dyDescent="0.2">
      <c r="N6295"/>
    </row>
    <row r="6296" spans="14:14" x14ac:dyDescent="0.2">
      <c r="N6296"/>
    </row>
    <row r="6297" spans="14:14" x14ac:dyDescent="0.2">
      <c r="N6297"/>
    </row>
    <row r="6298" spans="14:14" x14ac:dyDescent="0.2">
      <c r="N6298"/>
    </row>
    <row r="6299" spans="14:14" x14ac:dyDescent="0.2">
      <c r="N6299"/>
    </row>
    <row r="6300" spans="14:14" x14ac:dyDescent="0.2">
      <c r="N6300"/>
    </row>
    <row r="6301" spans="14:14" x14ac:dyDescent="0.2">
      <c r="N6301"/>
    </row>
    <row r="6302" spans="14:14" x14ac:dyDescent="0.2">
      <c r="N6302"/>
    </row>
    <row r="6303" spans="14:14" x14ac:dyDescent="0.2">
      <c r="N6303"/>
    </row>
    <row r="6304" spans="14:14" x14ac:dyDescent="0.2">
      <c r="N6304"/>
    </row>
    <row r="6305" spans="14:14" x14ac:dyDescent="0.2">
      <c r="N6305"/>
    </row>
    <row r="6306" spans="14:14" x14ac:dyDescent="0.2">
      <c r="N6306"/>
    </row>
    <row r="6307" spans="14:14" x14ac:dyDescent="0.2">
      <c r="N6307"/>
    </row>
    <row r="6308" spans="14:14" x14ac:dyDescent="0.2">
      <c r="N6308"/>
    </row>
    <row r="6309" spans="14:14" x14ac:dyDescent="0.2">
      <c r="N6309"/>
    </row>
    <row r="6310" spans="14:14" x14ac:dyDescent="0.2">
      <c r="N6310"/>
    </row>
    <row r="6311" spans="14:14" x14ac:dyDescent="0.2">
      <c r="N6311"/>
    </row>
    <row r="6312" spans="14:14" x14ac:dyDescent="0.2">
      <c r="N6312"/>
    </row>
    <row r="6313" spans="14:14" x14ac:dyDescent="0.2">
      <c r="N6313"/>
    </row>
    <row r="6314" spans="14:14" x14ac:dyDescent="0.2">
      <c r="N6314"/>
    </row>
    <row r="6315" spans="14:14" x14ac:dyDescent="0.2">
      <c r="N6315"/>
    </row>
    <row r="6316" spans="14:14" x14ac:dyDescent="0.2">
      <c r="N6316"/>
    </row>
    <row r="6317" spans="14:14" x14ac:dyDescent="0.2">
      <c r="N6317"/>
    </row>
    <row r="6318" spans="14:14" x14ac:dyDescent="0.2">
      <c r="N6318"/>
    </row>
    <row r="6319" spans="14:14" x14ac:dyDescent="0.2">
      <c r="N6319"/>
    </row>
    <row r="6320" spans="14:14" x14ac:dyDescent="0.2">
      <c r="N6320"/>
    </row>
    <row r="6321" spans="14:14" x14ac:dyDescent="0.2">
      <c r="N6321"/>
    </row>
    <row r="6322" spans="14:14" x14ac:dyDescent="0.2">
      <c r="N6322"/>
    </row>
    <row r="6323" spans="14:14" x14ac:dyDescent="0.2">
      <c r="N6323"/>
    </row>
    <row r="6324" spans="14:14" x14ac:dyDescent="0.2">
      <c r="N6324"/>
    </row>
    <row r="6325" spans="14:14" x14ac:dyDescent="0.2">
      <c r="N6325"/>
    </row>
    <row r="6326" spans="14:14" x14ac:dyDescent="0.2">
      <c r="N6326"/>
    </row>
    <row r="6327" spans="14:14" x14ac:dyDescent="0.2">
      <c r="N6327"/>
    </row>
    <row r="6328" spans="14:14" x14ac:dyDescent="0.2">
      <c r="N6328"/>
    </row>
    <row r="6329" spans="14:14" x14ac:dyDescent="0.2">
      <c r="N6329"/>
    </row>
    <row r="6330" spans="14:14" x14ac:dyDescent="0.2">
      <c r="N6330"/>
    </row>
    <row r="6331" spans="14:14" x14ac:dyDescent="0.2">
      <c r="N6331"/>
    </row>
    <row r="6332" spans="14:14" x14ac:dyDescent="0.2">
      <c r="N6332"/>
    </row>
    <row r="6333" spans="14:14" x14ac:dyDescent="0.2">
      <c r="N6333"/>
    </row>
    <row r="6334" spans="14:14" x14ac:dyDescent="0.2">
      <c r="N6334"/>
    </row>
    <row r="6335" spans="14:14" x14ac:dyDescent="0.2">
      <c r="N6335"/>
    </row>
    <row r="6336" spans="14:14" x14ac:dyDescent="0.2">
      <c r="N6336"/>
    </row>
    <row r="6337" spans="14:14" x14ac:dyDescent="0.2">
      <c r="N6337"/>
    </row>
    <row r="6338" spans="14:14" x14ac:dyDescent="0.2">
      <c r="N6338"/>
    </row>
    <row r="6339" spans="14:14" x14ac:dyDescent="0.2">
      <c r="N6339"/>
    </row>
    <row r="6340" spans="14:14" x14ac:dyDescent="0.2">
      <c r="N6340"/>
    </row>
    <row r="6341" spans="14:14" x14ac:dyDescent="0.2">
      <c r="N6341"/>
    </row>
    <row r="6342" spans="14:14" x14ac:dyDescent="0.2">
      <c r="N6342"/>
    </row>
    <row r="6343" spans="14:14" x14ac:dyDescent="0.2">
      <c r="N6343"/>
    </row>
    <row r="6344" spans="14:14" x14ac:dyDescent="0.2">
      <c r="N6344"/>
    </row>
    <row r="6345" spans="14:14" x14ac:dyDescent="0.2">
      <c r="N6345"/>
    </row>
    <row r="6346" spans="14:14" x14ac:dyDescent="0.2">
      <c r="N6346"/>
    </row>
    <row r="6347" spans="14:14" x14ac:dyDescent="0.2">
      <c r="N6347"/>
    </row>
    <row r="6348" spans="14:14" x14ac:dyDescent="0.2">
      <c r="N6348"/>
    </row>
    <row r="6349" spans="14:14" x14ac:dyDescent="0.2">
      <c r="N6349"/>
    </row>
    <row r="6350" spans="14:14" x14ac:dyDescent="0.2">
      <c r="N6350"/>
    </row>
    <row r="6351" spans="14:14" x14ac:dyDescent="0.2">
      <c r="N6351"/>
    </row>
    <row r="6352" spans="14:14" x14ac:dyDescent="0.2">
      <c r="N6352"/>
    </row>
    <row r="6353" spans="14:14" x14ac:dyDescent="0.2">
      <c r="N6353"/>
    </row>
    <row r="6354" spans="14:14" x14ac:dyDescent="0.2">
      <c r="N6354"/>
    </row>
    <row r="6355" spans="14:14" x14ac:dyDescent="0.2">
      <c r="N6355"/>
    </row>
    <row r="6356" spans="14:14" x14ac:dyDescent="0.2">
      <c r="N6356"/>
    </row>
    <row r="6357" spans="14:14" x14ac:dyDescent="0.2">
      <c r="N6357"/>
    </row>
    <row r="6358" spans="14:14" x14ac:dyDescent="0.2">
      <c r="N6358"/>
    </row>
    <row r="6359" spans="14:14" x14ac:dyDescent="0.2">
      <c r="N6359"/>
    </row>
    <row r="6360" spans="14:14" x14ac:dyDescent="0.2">
      <c r="N6360"/>
    </row>
    <row r="6361" spans="14:14" x14ac:dyDescent="0.2">
      <c r="N6361"/>
    </row>
    <row r="6362" spans="14:14" x14ac:dyDescent="0.2">
      <c r="N6362"/>
    </row>
    <row r="6363" spans="14:14" x14ac:dyDescent="0.2">
      <c r="N6363"/>
    </row>
    <row r="6364" spans="14:14" x14ac:dyDescent="0.2">
      <c r="N6364"/>
    </row>
    <row r="6365" spans="14:14" x14ac:dyDescent="0.2">
      <c r="N6365"/>
    </row>
    <row r="6366" spans="14:14" x14ac:dyDescent="0.2">
      <c r="N6366"/>
    </row>
    <row r="6367" spans="14:14" x14ac:dyDescent="0.2">
      <c r="N6367"/>
    </row>
    <row r="6368" spans="14:14" x14ac:dyDescent="0.2">
      <c r="N6368"/>
    </row>
    <row r="6369" spans="14:14" x14ac:dyDescent="0.2">
      <c r="N6369"/>
    </row>
    <row r="6370" spans="14:14" x14ac:dyDescent="0.2">
      <c r="N6370"/>
    </row>
    <row r="6371" spans="14:14" x14ac:dyDescent="0.2">
      <c r="N6371"/>
    </row>
    <row r="6372" spans="14:14" x14ac:dyDescent="0.2">
      <c r="N6372"/>
    </row>
    <row r="6373" spans="14:14" x14ac:dyDescent="0.2">
      <c r="N6373"/>
    </row>
    <row r="6374" spans="14:14" x14ac:dyDescent="0.2">
      <c r="N6374"/>
    </row>
    <row r="6375" spans="14:14" x14ac:dyDescent="0.2">
      <c r="N6375"/>
    </row>
    <row r="6376" spans="14:14" x14ac:dyDescent="0.2">
      <c r="N6376"/>
    </row>
    <row r="6377" spans="14:14" x14ac:dyDescent="0.2">
      <c r="N6377"/>
    </row>
    <row r="6378" spans="14:14" x14ac:dyDescent="0.2">
      <c r="N6378"/>
    </row>
    <row r="6379" spans="14:14" x14ac:dyDescent="0.2">
      <c r="N6379"/>
    </row>
    <row r="6380" spans="14:14" x14ac:dyDescent="0.2">
      <c r="N6380"/>
    </row>
    <row r="6381" spans="14:14" x14ac:dyDescent="0.2">
      <c r="N6381"/>
    </row>
    <row r="6382" spans="14:14" x14ac:dyDescent="0.2">
      <c r="N6382"/>
    </row>
    <row r="6383" spans="14:14" x14ac:dyDescent="0.2">
      <c r="N6383"/>
    </row>
    <row r="6384" spans="14:14" x14ac:dyDescent="0.2">
      <c r="N6384"/>
    </row>
    <row r="6385" spans="14:14" x14ac:dyDescent="0.2">
      <c r="N6385"/>
    </row>
    <row r="6386" spans="14:14" x14ac:dyDescent="0.2">
      <c r="N6386"/>
    </row>
    <row r="6387" spans="14:14" x14ac:dyDescent="0.2">
      <c r="N6387"/>
    </row>
    <row r="6388" spans="14:14" x14ac:dyDescent="0.2">
      <c r="N6388"/>
    </row>
    <row r="6389" spans="14:14" x14ac:dyDescent="0.2">
      <c r="N6389"/>
    </row>
    <row r="6390" spans="14:14" x14ac:dyDescent="0.2">
      <c r="N6390"/>
    </row>
    <row r="6391" spans="14:14" x14ac:dyDescent="0.2">
      <c r="N6391"/>
    </row>
    <row r="6392" spans="14:14" x14ac:dyDescent="0.2">
      <c r="N6392"/>
    </row>
    <row r="6393" spans="14:14" x14ac:dyDescent="0.2">
      <c r="N6393"/>
    </row>
    <row r="6394" spans="14:14" x14ac:dyDescent="0.2">
      <c r="N6394"/>
    </row>
    <row r="6395" spans="14:14" x14ac:dyDescent="0.2">
      <c r="N6395"/>
    </row>
    <row r="6396" spans="14:14" x14ac:dyDescent="0.2">
      <c r="N6396"/>
    </row>
    <row r="6397" spans="14:14" x14ac:dyDescent="0.2">
      <c r="N6397"/>
    </row>
    <row r="6398" spans="14:14" x14ac:dyDescent="0.2">
      <c r="N6398"/>
    </row>
    <row r="6399" spans="14:14" x14ac:dyDescent="0.2">
      <c r="N6399"/>
    </row>
    <row r="6400" spans="14:14" x14ac:dyDescent="0.2">
      <c r="N6400"/>
    </row>
    <row r="6401" spans="14:14" x14ac:dyDescent="0.2">
      <c r="N6401"/>
    </row>
    <row r="6402" spans="14:14" x14ac:dyDescent="0.2">
      <c r="N6402"/>
    </row>
    <row r="6403" spans="14:14" x14ac:dyDescent="0.2">
      <c r="N6403"/>
    </row>
    <row r="6404" spans="14:14" x14ac:dyDescent="0.2">
      <c r="N6404"/>
    </row>
    <row r="6405" spans="14:14" x14ac:dyDescent="0.2">
      <c r="N6405"/>
    </row>
    <row r="6406" spans="14:14" x14ac:dyDescent="0.2">
      <c r="N6406"/>
    </row>
    <row r="6407" spans="14:14" x14ac:dyDescent="0.2">
      <c r="N6407"/>
    </row>
    <row r="6408" spans="14:14" x14ac:dyDescent="0.2">
      <c r="N6408"/>
    </row>
    <row r="6409" spans="14:14" x14ac:dyDescent="0.2">
      <c r="N6409"/>
    </row>
    <row r="6410" spans="14:14" x14ac:dyDescent="0.2">
      <c r="N6410"/>
    </row>
    <row r="6411" spans="14:14" x14ac:dyDescent="0.2">
      <c r="N6411"/>
    </row>
    <row r="6412" spans="14:14" x14ac:dyDescent="0.2">
      <c r="N6412"/>
    </row>
    <row r="6413" spans="14:14" x14ac:dyDescent="0.2">
      <c r="N6413"/>
    </row>
    <row r="6414" spans="14:14" x14ac:dyDescent="0.2">
      <c r="N6414"/>
    </row>
    <row r="6415" spans="14:14" x14ac:dyDescent="0.2">
      <c r="N6415"/>
    </row>
    <row r="6416" spans="14:14" x14ac:dyDescent="0.2">
      <c r="N6416"/>
    </row>
    <row r="6417" spans="14:14" x14ac:dyDescent="0.2">
      <c r="N6417"/>
    </row>
    <row r="6418" spans="14:14" x14ac:dyDescent="0.2">
      <c r="N6418"/>
    </row>
    <row r="6419" spans="14:14" x14ac:dyDescent="0.2">
      <c r="N6419"/>
    </row>
    <row r="6420" spans="14:14" x14ac:dyDescent="0.2">
      <c r="N6420"/>
    </row>
    <row r="6421" spans="14:14" x14ac:dyDescent="0.2">
      <c r="N6421"/>
    </row>
    <row r="6422" spans="14:14" x14ac:dyDescent="0.2">
      <c r="N6422"/>
    </row>
    <row r="6423" spans="14:14" x14ac:dyDescent="0.2">
      <c r="N6423"/>
    </row>
    <row r="6424" spans="14:14" x14ac:dyDescent="0.2">
      <c r="N6424"/>
    </row>
    <row r="6425" spans="14:14" x14ac:dyDescent="0.2">
      <c r="N6425"/>
    </row>
    <row r="6426" spans="14:14" x14ac:dyDescent="0.2">
      <c r="N6426"/>
    </row>
    <row r="6427" spans="14:14" x14ac:dyDescent="0.2">
      <c r="N6427"/>
    </row>
    <row r="6428" spans="14:14" x14ac:dyDescent="0.2">
      <c r="N6428"/>
    </row>
    <row r="6429" spans="14:14" x14ac:dyDescent="0.2">
      <c r="N6429"/>
    </row>
    <row r="6430" spans="14:14" x14ac:dyDescent="0.2">
      <c r="N6430"/>
    </row>
    <row r="6431" spans="14:14" x14ac:dyDescent="0.2">
      <c r="N6431"/>
    </row>
    <row r="6432" spans="14:14" x14ac:dyDescent="0.2">
      <c r="N6432"/>
    </row>
    <row r="6433" spans="14:14" x14ac:dyDescent="0.2">
      <c r="N6433"/>
    </row>
    <row r="6434" spans="14:14" x14ac:dyDescent="0.2">
      <c r="N6434"/>
    </row>
    <row r="6435" spans="14:14" x14ac:dyDescent="0.2">
      <c r="N6435"/>
    </row>
    <row r="6436" spans="14:14" x14ac:dyDescent="0.2">
      <c r="N6436"/>
    </row>
    <row r="6437" spans="14:14" x14ac:dyDescent="0.2">
      <c r="N6437"/>
    </row>
    <row r="6438" spans="14:14" x14ac:dyDescent="0.2">
      <c r="N6438"/>
    </row>
    <row r="6439" spans="14:14" x14ac:dyDescent="0.2">
      <c r="N6439"/>
    </row>
    <row r="6440" spans="14:14" x14ac:dyDescent="0.2">
      <c r="N6440"/>
    </row>
    <row r="6441" spans="14:14" x14ac:dyDescent="0.2">
      <c r="N6441"/>
    </row>
    <row r="6442" spans="14:14" x14ac:dyDescent="0.2">
      <c r="N6442"/>
    </row>
    <row r="6443" spans="14:14" x14ac:dyDescent="0.2">
      <c r="N6443"/>
    </row>
    <row r="6444" spans="14:14" x14ac:dyDescent="0.2">
      <c r="N6444"/>
    </row>
    <row r="6445" spans="14:14" x14ac:dyDescent="0.2">
      <c r="N6445"/>
    </row>
    <row r="6446" spans="14:14" x14ac:dyDescent="0.2">
      <c r="N6446"/>
    </row>
    <row r="6447" spans="14:14" x14ac:dyDescent="0.2">
      <c r="N6447"/>
    </row>
    <row r="6448" spans="14:14" x14ac:dyDescent="0.2">
      <c r="N6448"/>
    </row>
    <row r="6449" spans="14:14" x14ac:dyDescent="0.2">
      <c r="N6449"/>
    </row>
    <row r="6450" spans="14:14" x14ac:dyDescent="0.2">
      <c r="N6450"/>
    </row>
    <row r="6451" spans="14:14" x14ac:dyDescent="0.2">
      <c r="N6451"/>
    </row>
    <row r="6452" spans="14:14" x14ac:dyDescent="0.2">
      <c r="N6452"/>
    </row>
    <row r="6453" spans="14:14" x14ac:dyDescent="0.2">
      <c r="N6453"/>
    </row>
    <row r="6454" spans="14:14" x14ac:dyDescent="0.2">
      <c r="N6454"/>
    </row>
    <row r="6455" spans="14:14" x14ac:dyDescent="0.2">
      <c r="N6455"/>
    </row>
    <row r="6456" spans="14:14" x14ac:dyDescent="0.2">
      <c r="N6456"/>
    </row>
    <row r="6457" spans="14:14" x14ac:dyDescent="0.2">
      <c r="N6457"/>
    </row>
    <row r="6458" spans="14:14" x14ac:dyDescent="0.2">
      <c r="N6458"/>
    </row>
    <row r="6459" spans="14:14" x14ac:dyDescent="0.2">
      <c r="N6459"/>
    </row>
    <row r="6460" spans="14:14" x14ac:dyDescent="0.2">
      <c r="N6460"/>
    </row>
    <row r="6461" spans="14:14" x14ac:dyDescent="0.2">
      <c r="N6461"/>
    </row>
    <row r="6462" spans="14:14" x14ac:dyDescent="0.2">
      <c r="N6462"/>
    </row>
    <row r="6463" spans="14:14" x14ac:dyDescent="0.2">
      <c r="N6463"/>
    </row>
    <row r="6464" spans="14:14" x14ac:dyDescent="0.2">
      <c r="N6464"/>
    </row>
    <row r="6465" spans="14:14" x14ac:dyDescent="0.2">
      <c r="N6465"/>
    </row>
    <row r="6466" spans="14:14" x14ac:dyDescent="0.2">
      <c r="N6466"/>
    </row>
    <row r="6467" spans="14:14" x14ac:dyDescent="0.2">
      <c r="N6467"/>
    </row>
    <row r="6468" spans="14:14" x14ac:dyDescent="0.2">
      <c r="N6468"/>
    </row>
    <row r="6469" spans="14:14" x14ac:dyDescent="0.2">
      <c r="N6469"/>
    </row>
    <row r="6470" spans="14:14" x14ac:dyDescent="0.2">
      <c r="N6470"/>
    </row>
    <row r="6471" spans="14:14" x14ac:dyDescent="0.2">
      <c r="N6471"/>
    </row>
    <row r="6472" spans="14:14" x14ac:dyDescent="0.2">
      <c r="N6472"/>
    </row>
    <row r="6473" spans="14:14" x14ac:dyDescent="0.2">
      <c r="N6473"/>
    </row>
    <row r="6474" spans="14:14" x14ac:dyDescent="0.2">
      <c r="N6474"/>
    </row>
    <row r="6475" spans="14:14" x14ac:dyDescent="0.2">
      <c r="N6475"/>
    </row>
    <row r="6476" spans="14:14" x14ac:dyDescent="0.2">
      <c r="N6476"/>
    </row>
    <row r="6477" spans="14:14" x14ac:dyDescent="0.2">
      <c r="N6477"/>
    </row>
    <row r="6478" spans="14:14" x14ac:dyDescent="0.2">
      <c r="N6478"/>
    </row>
    <row r="6479" spans="14:14" x14ac:dyDescent="0.2">
      <c r="N6479"/>
    </row>
    <row r="6480" spans="14:14" x14ac:dyDescent="0.2">
      <c r="N6480"/>
    </row>
    <row r="6481" spans="14:14" x14ac:dyDescent="0.2">
      <c r="N6481"/>
    </row>
    <row r="6482" spans="14:14" x14ac:dyDescent="0.2">
      <c r="N6482"/>
    </row>
    <row r="6483" spans="14:14" x14ac:dyDescent="0.2">
      <c r="N6483"/>
    </row>
    <row r="6484" spans="14:14" x14ac:dyDescent="0.2">
      <c r="N6484"/>
    </row>
    <row r="6485" spans="14:14" x14ac:dyDescent="0.2">
      <c r="N6485"/>
    </row>
    <row r="6486" spans="14:14" x14ac:dyDescent="0.2">
      <c r="N6486"/>
    </row>
    <row r="6487" spans="14:14" x14ac:dyDescent="0.2">
      <c r="N6487"/>
    </row>
    <row r="6488" spans="14:14" x14ac:dyDescent="0.2">
      <c r="N6488"/>
    </row>
    <row r="6489" spans="14:14" x14ac:dyDescent="0.2">
      <c r="N6489"/>
    </row>
    <row r="6490" spans="14:14" x14ac:dyDescent="0.2">
      <c r="N6490"/>
    </row>
    <row r="6491" spans="14:14" x14ac:dyDescent="0.2">
      <c r="N6491"/>
    </row>
    <row r="6492" spans="14:14" x14ac:dyDescent="0.2">
      <c r="N6492"/>
    </row>
    <row r="6493" spans="14:14" x14ac:dyDescent="0.2">
      <c r="N6493"/>
    </row>
    <row r="6494" spans="14:14" x14ac:dyDescent="0.2">
      <c r="N6494"/>
    </row>
    <row r="6495" spans="14:14" x14ac:dyDescent="0.2">
      <c r="N6495"/>
    </row>
    <row r="6496" spans="14:14" x14ac:dyDescent="0.2">
      <c r="N6496"/>
    </row>
    <row r="6497" spans="14:14" x14ac:dyDescent="0.2">
      <c r="N6497"/>
    </row>
    <row r="6498" spans="14:14" x14ac:dyDescent="0.2">
      <c r="N6498"/>
    </row>
    <row r="6499" spans="14:14" x14ac:dyDescent="0.2">
      <c r="N6499"/>
    </row>
    <row r="6500" spans="14:14" x14ac:dyDescent="0.2">
      <c r="N6500"/>
    </row>
    <row r="6501" spans="14:14" x14ac:dyDescent="0.2">
      <c r="N6501"/>
    </row>
    <row r="6502" spans="14:14" x14ac:dyDescent="0.2">
      <c r="N6502"/>
    </row>
    <row r="6503" spans="14:14" x14ac:dyDescent="0.2">
      <c r="N6503"/>
    </row>
    <row r="6504" spans="14:14" x14ac:dyDescent="0.2">
      <c r="N6504"/>
    </row>
    <row r="6505" spans="14:14" x14ac:dyDescent="0.2">
      <c r="N6505"/>
    </row>
    <row r="6506" spans="14:14" x14ac:dyDescent="0.2">
      <c r="N6506"/>
    </row>
    <row r="6507" spans="14:14" x14ac:dyDescent="0.2">
      <c r="N6507"/>
    </row>
    <row r="6508" spans="14:14" x14ac:dyDescent="0.2">
      <c r="N6508"/>
    </row>
    <row r="6509" spans="14:14" x14ac:dyDescent="0.2">
      <c r="N6509"/>
    </row>
    <row r="6510" spans="14:14" x14ac:dyDescent="0.2">
      <c r="N6510"/>
    </row>
    <row r="6511" spans="14:14" x14ac:dyDescent="0.2">
      <c r="N6511"/>
    </row>
    <row r="6512" spans="14:14" x14ac:dyDescent="0.2">
      <c r="N6512"/>
    </row>
    <row r="6513" spans="14:14" x14ac:dyDescent="0.2">
      <c r="N6513"/>
    </row>
    <row r="6514" spans="14:14" x14ac:dyDescent="0.2">
      <c r="N6514"/>
    </row>
    <row r="6515" spans="14:14" x14ac:dyDescent="0.2">
      <c r="N6515"/>
    </row>
    <row r="6516" spans="14:14" x14ac:dyDescent="0.2">
      <c r="N6516"/>
    </row>
    <row r="6517" spans="14:14" x14ac:dyDescent="0.2">
      <c r="N6517"/>
    </row>
    <row r="6518" spans="14:14" x14ac:dyDescent="0.2">
      <c r="N6518"/>
    </row>
    <row r="6519" spans="14:14" x14ac:dyDescent="0.2">
      <c r="N6519"/>
    </row>
    <row r="6520" spans="14:14" x14ac:dyDescent="0.2">
      <c r="N6520"/>
    </row>
    <row r="6521" spans="14:14" x14ac:dyDescent="0.2">
      <c r="N6521"/>
    </row>
    <row r="6522" spans="14:14" x14ac:dyDescent="0.2">
      <c r="N6522"/>
    </row>
    <row r="6523" spans="14:14" x14ac:dyDescent="0.2">
      <c r="N6523"/>
    </row>
    <row r="6524" spans="14:14" x14ac:dyDescent="0.2">
      <c r="N6524"/>
    </row>
    <row r="6525" spans="14:14" x14ac:dyDescent="0.2">
      <c r="N6525"/>
    </row>
    <row r="6526" spans="14:14" x14ac:dyDescent="0.2">
      <c r="N6526"/>
    </row>
    <row r="6527" spans="14:14" x14ac:dyDescent="0.2">
      <c r="N6527"/>
    </row>
    <row r="6528" spans="14:14" x14ac:dyDescent="0.2">
      <c r="N6528"/>
    </row>
    <row r="6529" spans="14:14" x14ac:dyDescent="0.2">
      <c r="N6529"/>
    </row>
    <row r="6530" spans="14:14" x14ac:dyDescent="0.2">
      <c r="N6530"/>
    </row>
    <row r="6531" spans="14:14" x14ac:dyDescent="0.2">
      <c r="N6531"/>
    </row>
    <row r="6532" spans="14:14" x14ac:dyDescent="0.2">
      <c r="N6532"/>
    </row>
    <row r="6533" spans="14:14" x14ac:dyDescent="0.2">
      <c r="N6533"/>
    </row>
    <row r="6534" spans="14:14" x14ac:dyDescent="0.2">
      <c r="N6534"/>
    </row>
    <row r="6535" spans="14:14" x14ac:dyDescent="0.2">
      <c r="N6535"/>
    </row>
    <row r="6536" spans="14:14" x14ac:dyDescent="0.2">
      <c r="N6536"/>
    </row>
    <row r="6537" spans="14:14" x14ac:dyDescent="0.2">
      <c r="N6537"/>
    </row>
    <row r="6538" spans="14:14" x14ac:dyDescent="0.2">
      <c r="N6538"/>
    </row>
    <row r="6539" spans="14:14" x14ac:dyDescent="0.2">
      <c r="N6539"/>
    </row>
    <row r="6540" spans="14:14" x14ac:dyDescent="0.2">
      <c r="N6540"/>
    </row>
    <row r="6541" spans="14:14" x14ac:dyDescent="0.2">
      <c r="N6541"/>
    </row>
    <row r="6542" spans="14:14" x14ac:dyDescent="0.2">
      <c r="N6542"/>
    </row>
    <row r="6543" spans="14:14" x14ac:dyDescent="0.2">
      <c r="N6543"/>
    </row>
    <row r="6544" spans="14:14" x14ac:dyDescent="0.2">
      <c r="N6544"/>
    </row>
    <row r="6545" spans="14:14" x14ac:dyDescent="0.2">
      <c r="N6545"/>
    </row>
    <row r="6546" spans="14:14" x14ac:dyDescent="0.2">
      <c r="N6546"/>
    </row>
    <row r="6547" spans="14:14" x14ac:dyDescent="0.2">
      <c r="N6547"/>
    </row>
    <row r="6548" spans="14:14" x14ac:dyDescent="0.2">
      <c r="N6548"/>
    </row>
    <row r="6549" spans="14:14" x14ac:dyDescent="0.2">
      <c r="N6549"/>
    </row>
    <row r="6550" spans="14:14" x14ac:dyDescent="0.2">
      <c r="N6550"/>
    </row>
    <row r="6551" spans="14:14" x14ac:dyDescent="0.2">
      <c r="N6551"/>
    </row>
    <row r="6552" spans="14:14" x14ac:dyDescent="0.2">
      <c r="N6552"/>
    </row>
    <row r="6553" spans="14:14" x14ac:dyDescent="0.2">
      <c r="N6553"/>
    </row>
    <row r="6554" spans="14:14" x14ac:dyDescent="0.2">
      <c r="N6554"/>
    </row>
    <row r="6555" spans="14:14" x14ac:dyDescent="0.2">
      <c r="N6555"/>
    </row>
    <row r="6556" spans="14:14" x14ac:dyDescent="0.2">
      <c r="N6556"/>
    </row>
    <row r="6557" spans="14:14" x14ac:dyDescent="0.2">
      <c r="N6557"/>
    </row>
    <row r="6558" spans="14:14" x14ac:dyDescent="0.2">
      <c r="N6558"/>
    </row>
    <row r="6559" spans="14:14" x14ac:dyDescent="0.2">
      <c r="N6559"/>
    </row>
    <row r="6560" spans="14:14" x14ac:dyDescent="0.2">
      <c r="N6560"/>
    </row>
    <row r="6561" spans="14:14" x14ac:dyDescent="0.2">
      <c r="N6561"/>
    </row>
    <row r="6562" spans="14:14" x14ac:dyDescent="0.2">
      <c r="N6562"/>
    </row>
    <row r="6563" spans="14:14" x14ac:dyDescent="0.2">
      <c r="N6563"/>
    </row>
    <row r="6564" spans="14:14" x14ac:dyDescent="0.2">
      <c r="N6564"/>
    </row>
    <row r="6565" spans="14:14" x14ac:dyDescent="0.2">
      <c r="N6565"/>
    </row>
    <row r="6566" spans="14:14" x14ac:dyDescent="0.2">
      <c r="N6566"/>
    </row>
    <row r="6567" spans="14:14" x14ac:dyDescent="0.2">
      <c r="N6567"/>
    </row>
    <row r="6568" spans="14:14" x14ac:dyDescent="0.2">
      <c r="N6568"/>
    </row>
    <row r="6569" spans="14:14" x14ac:dyDescent="0.2">
      <c r="N6569"/>
    </row>
    <row r="6570" spans="14:14" x14ac:dyDescent="0.2">
      <c r="N6570"/>
    </row>
    <row r="6571" spans="14:14" x14ac:dyDescent="0.2">
      <c r="N6571"/>
    </row>
    <row r="6572" spans="14:14" x14ac:dyDescent="0.2">
      <c r="N6572"/>
    </row>
    <row r="6573" spans="14:14" x14ac:dyDescent="0.2">
      <c r="N6573"/>
    </row>
    <row r="6574" spans="14:14" x14ac:dyDescent="0.2">
      <c r="N6574"/>
    </row>
    <row r="6575" spans="14:14" x14ac:dyDescent="0.2">
      <c r="N6575"/>
    </row>
    <row r="6576" spans="14:14" x14ac:dyDescent="0.2">
      <c r="N6576"/>
    </row>
    <row r="6577" spans="14:14" x14ac:dyDescent="0.2">
      <c r="N6577"/>
    </row>
    <row r="6578" spans="14:14" x14ac:dyDescent="0.2">
      <c r="N6578"/>
    </row>
    <row r="6579" spans="14:14" x14ac:dyDescent="0.2">
      <c r="N6579"/>
    </row>
    <row r="6580" spans="14:14" x14ac:dyDescent="0.2">
      <c r="N6580"/>
    </row>
    <row r="6581" spans="14:14" x14ac:dyDescent="0.2">
      <c r="N6581"/>
    </row>
    <row r="6582" spans="14:14" x14ac:dyDescent="0.2">
      <c r="N6582"/>
    </row>
    <row r="6583" spans="14:14" x14ac:dyDescent="0.2">
      <c r="N6583"/>
    </row>
    <row r="6584" spans="14:14" x14ac:dyDescent="0.2">
      <c r="N6584"/>
    </row>
    <row r="6585" spans="14:14" x14ac:dyDescent="0.2">
      <c r="N6585"/>
    </row>
    <row r="6586" spans="14:14" x14ac:dyDescent="0.2">
      <c r="N6586"/>
    </row>
    <row r="6587" spans="14:14" x14ac:dyDescent="0.2">
      <c r="N6587"/>
    </row>
    <row r="6588" spans="14:14" x14ac:dyDescent="0.2">
      <c r="N6588"/>
    </row>
    <row r="6589" spans="14:14" x14ac:dyDescent="0.2">
      <c r="N6589"/>
    </row>
    <row r="6590" spans="14:14" x14ac:dyDescent="0.2">
      <c r="N6590"/>
    </row>
    <row r="6591" spans="14:14" x14ac:dyDescent="0.2">
      <c r="N6591"/>
    </row>
    <row r="6592" spans="14:14" x14ac:dyDescent="0.2">
      <c r="N6592"/>
    </row>
    <row r="6593" spans="14:14" x14ac:dyDescent="0.2">
      <c r="N6593"/>
    </row>
    <row r="6594" spans="14:14" x14ac:dyDescent="0.2">
      <c r="N6594"/>
    </row>
    <row r="6595" spans="14:14" x14ac:dyDescent="0.2">
      <c r="N6595"/>
    </row>
    <row r="6596" spans="14:14" x14ac:dyDescent="0.2">
      <c r="N6596"/>
    </row>
    <row r="6597" spans="14:14" x14ac:dyDescent="0.2">
      <c r="N6597"/>
    </row>
    <row r="6598" spans="14:14" x14ac:dyDescent="0.2">
      <c r="N6598"/>
    </row>
    <row r="6599" spans="14:14" x14ac:dyDescent="0.2">
      <c r="N6599"/>
    </row>
    <row r="6600" spans="14:14" x14ac:dyDescent="0.2">
      <c r="N6600"/>
    </row>
    <row r="6601" spans="14:14" x14ac:dyDescent="0.2">
      <c r="N6601"/>
    </row>
    <row r="6602" spans="14:14" x14ac:dyDescent="0.2">
      <c r="N6602"/>
    </row>
    <row r="6603" spans="14:14" x14ac:dyDescent="0.2">
      <c r="N6603"/>
    </row>
    <row r="6604" spans="14:14" x14ac:dyDescent="0.2">
      <c r="N6604"/>
    </row>
    <row r="6605" spans="14:14" x14ac:dyDescent="0.2">
      <c r="N6605"/>
    </row>
    <row r="6606" spans="14:14" x14ac:dyDescent="0.2">
      <c r="N6606"/>
    </row>
    <row r="6607" spans="14:14" x14ac:dyDescent="0.2">
      <c r="N6607"/>
    </row>
    <row r="6608" spans="14:14" x14ac:dyDescent="0.2">
      <c r="N6608"/>
    </row>
    <row r="6609" spans="14:14" x14ac:dyDescent="0.2">
      <c r="N6609"/>
    </row>
    <row r="6610" spans="14:14" x14ac:dyDescent="0.2">
      <c r="N6610"/>
    </row>
    <row r="6611" spans="14:14" x14ac:dyDescent="0.2">
      <c r="N6611"/>
    </row>
    <row r="6612" spans="14:14" x14ac:dyDescent="0.2">
      <c r="N6612"/>
    </row>
    <row r="6613" spans="14:14" x14ac:dyDescent="0.2">
      <c r="N6613"/>
    </row>
    <row r="6614" spans="14:14" x14ac:dyDescent="0.2">
      <c r="N6614"/>
    </row>
    <row r="6615" spans="14:14" x14ac:dyDescent="0.2">
      <c r="N6615"/>
    </row>
    <row r="6616" spans="14:14" x14ac:dyDescent="0.2">
      <c r="N6616"/>
    </row>
    <row r="6617" spans="14:14" x14ac:dyDescent="0.2">
      <c r="N6617"/>
    </row>
    <row r="6618" spans="14:14" x14ac:dyDescent="0.2">
      <c r="N6618"/>
    </row>
    <row r="6619" spans="14:14" x14ac:dyDescent="0.2">
      <c r="N6619"/>
    </row>
    <row r="6620" spans="14:14" x14ac:dyDescent="0.2">
      <c r="N6620"/>
    </row>
    <row r="6621" spans="14:14" x14ac:dyDescent="0.2">
      <c r="N6621"/>
    </row>
    <row r="6622" spans="14:14" x14ac:dyDescent="0.2">
      <c r="N6622"/>
    </row>
    <row r="6623" spans="14:14" x14ac:dyDescent="0.2">
      <c r="N6623"/>
    </row>
    <row r="6624" spans="14:14" x14ac:dyDescent="0.2">
      <c r="N6624"/>
    </row>
    <row r="6625" spans="14:14" x14ac:dyDescent="0.2">
      <c r="N6625"/>
    </row>
    <row r="6626" spans="14:14" x14ac:dyDescent="0.2">
      <c r="N6626"/>
    </row>
    <row r="6627" spans="14:14" x14ac:dyDescent="0.2">
      <c r="N6627"/>
    </row>
    <row r="6628" spans="14:14" x14ac:dyDescent="0.2">
      <c r="N6628"/>
    </row>
    <row r="6629" spans="14:14" x14ac:dyDescent="0.2">
      <c r="N6629"/>
    </row>
    <row r="6630" spans="14:14" x14ac:dyDescent="0.2">
      <c r="N6630"/>
    </row>
    <row r="6631" spans="14:14" x14ac:dyDescent="0.2">
      <c r="N6631"/>
    </row>
    <row r="6632" spans="14:14" x14ac:dyDescent="0.2">
      <c r="N6632"/>
    </row>
    <row r="6633" spans="14:14" x14ac:dyDescent="0.2">
      <c r="N6633"/>
    </row>
    <row r="6634" spans="14:14" x14ac:dyDescent="0.2">
      <c r="N6634"/>
    </row>
    <row r="6635" spans="14:14" x14ac:dyDescent="0.2">
      <c r="N6635"/>
    </row>
    <row r="6636" spans="14:14" x14ac:dyDescent="0.2">
      <c r="N6636"/>
    </row>
    <row r="6637" spans="14:14" x14ac:dyDescent="0.2">
      <c r="N6637"/>
    </row>
    <row r="6638" spans="14:14" x14ac:dyDescent="0.2">
      <c r="N6638"/>
    </row>
    <row r="6639" spans="14:14" x14ac:dyDescent="0.2">
      <c r="N6639"/>
    </row>
    <row r="6640" spans="14:14" x14ac:dyDescent="0.2">
      <c r="N6640"/>
    </row>
    <row r="6641" spans="14:14" x14ac:dyDescent="0.2">
      <c r="N6641"/>
    </row>
    <row r="6642" spans="14:14" x14ac:dyDescent="0.2">
      <c r="N6642"/>
    </row>
    <row r="6643" spans="14:14" x14ac:dyDescent="0.2">
      <c r="N6643"/>
    </row>
    <row r="6644" spans="14:14" x14ac:dyDescent="0.2">
      <c r="N6644"/>
    </row>
    <row r="6645" spans="14:14" x14ac:dyDescent="0.2">
      <c r="N6645"/>
    </row>
    <row r="6646" spans="14:14" x14ac:dyDescent="0.2">
      <c r="N6646"/>
    </row>
    <row r="6647" spans="14:14" x14ac:dyDescent="0.2">
      <c r="N6647"/>
    </row>
    <row r="6648" spans="14:14" x14ac:dyDescent="0.2">
      <c r="N6648"/>
    </row>
    <row r="6649" spans="14:14" x14ac:dyDescent="0.2">
      <c r="N6649"/>
    </row>
    <row r="6650" spans="14:14" x14ac:dyDescent="0.2">
      <c r="N6650"/>
    </row>
    <row r="6651" spans="14:14" x14ac:dyDescent="0.2">
      <c r="N6651"/>
    </row>
    <row r="6652" spans="14:14" x14ac:dyDescent="0.2">
      <c r="N6652"/>
    </row>
    <row r="6653" spans="14:14" x14ac:dyDescent="0.2">
      <c r="N6653"/>
    </row>
    <row r="6654" spans="14:14" x14ac:dyDescent="0.2">
      <c r="N6654"/>
    </row>
    <row r="6655" spans="14:14" x14ac:dyDescent="0.2">
      <c r="N6655"/>
    </row>
    <row r="6656" spans="14:14" x14ac:dyDescent="0.2">
      <c r="N6656"/>
    </row>
    <row r="6657" spans="14:14" x14ac:dyDescent="0.2">
      <c r="N6657"/>
    </row>
    <row r="6658" spans="14:14" x14ac:dyDescent="0.2">
      <c r="N6658"/>
    </row>
    <row r="6659" spans="14:14" x14ac:dyDescent="0.2">
      <c r="N6659"/>
    </row>
    <row r="6660" spans="14:14" x14ac:dyDescent="0.2">
      <c r="N6660"/>
    </row>
    <row r="6661" spans="14:14" x14ac:dyDescent="0.2">
      <c r="N6661"/>
    </row>
    <row r="6662" spans="14:14" x14ac:dyDescent="0.2">
      <c r="N6662"/>
    </row>
    <row r="6663" spans="14:14" x14ac:dyDescent="0.2">
      <c r="N6663"/>
    </row>
    <row r="6664" spans="14:14" x14ac:dyDescent="0.2">
      <c r="N6664"/>
    </row>
    <row r="6665" spans="14:14" x14ac:dyDescent="0.2">
      <c r="N6665"/>
    </row>
    <row r="6666" spans="14:14" x14ac:dyDescent="0.2">
      <c r="N6666"/>
    </row>
    <row r="6667" spans="14:14" x14ac:dyDescent="0.2">
      <c r="N6667"/>
    </row>
    <row r="6668" spans="14:14" x14ac:dyDescent="0.2">
      <c r="N6668"/>
    </row>
    <row r="6669" spans="14:14" x14ac:dyDescent="0.2">
      <c r="N6669"/>
    </row>
    <row r="6670" spans="14:14" x14ac:dyDescent="0.2">
      <c r="N6670"/>
    </row>
    <row r="6671" spans="14:14" x14ac:dyDescent="0.2">
      <c r="N6671"/>
    </row>
    <row r="6672" spans="14:14" x14ac:dyDescent="0.2">
      <c r="N6672"/>
    </row>
    <row r="6673" spans="14:14" x14ac:dyDescent="0.2">
      <c r="N6673"/>
    </row>
    <row r="6674" spans="14:14" x14ac:dyDescent="0.2">
      <c r="N6674"/>
    </row>
    <row r="6675" spans="14:14" x14ac:dyDescent="0.2">
      <c r="N6675"/>
    </row>
    <row r="6676" spans="14:14" x14ac:dyDescent="0.2">
      <c r="N6676"/>
    </row>
    <row r="6677" spans="14:14" x14ac:dyDescent="0.2">
      <c r="N6677"/>
    </row>
    <row r="6678" spans="14:14" x14ac:dyDescent="0.2">
      <c r="N6678"/>
    </row>
    <row r="6679" spans="14:14" x14ac:dyDescent="0.2">
      <c r="N6679"/>
    </row>
    <row r="6680" spans="14:14" x14ac:dyDescent="0.2">
      <c r="N6680"/>
    </row>
    <row r="6681" spans="14:14" x14ac:dyDescent="0.2">
      <c r="N6681"/>
    </row>
    <row r="6682" spans="14:14" x14ac:dyDescent="0.2">
      <c r="N6682"/>
    </row>
    <row r="6683" spans="14:14" x14ac:dyDescent="0.2">
      <c r="N6683"/>
    </row>
    <row r="6684" spans="14:14" x14ac:dyDescent="0.2">
      <c r="N6684"/>
    </row>
    <row r="6685" spans="14:14" x14ac:dyDescent="0.2">
      <c r="N6685"/>
    </row>
    <row r="6686" spans="14:14" x14ac:dyDescent="0.2">
      <c r="N6686"/>
    </row>
    <row r="6687" spans="14:14" x14ac:dyDescent="0.2">
      <c r="N6687"/>
    </row>
    <row r="6688" spans="14:14" x14ac:dyDescent="0.2">
      <c r="N6688"/>
    </row>
    <row r="6689" spans="14:14" x14ac:dyDescent="0.2">
      <c r="N6689"/>
    </row>
    <row r="6690" spans="14:14" x14ac:dyDescent="0.2">
      <c r="N6690"/>
    </row>
    <row r="6691" spans="14:14" x14ac:dyDescent="0.2">
      <c r="N6691"/>
    </row>
    <row r="6692" spans="14:14" x14ac:dyDescent="0.2">
      <c r="N6692"/>
    </row>
    <row r="6693" spans="14:14" x14ac:dyDescent="0.2">
      <c r="N6693"/>
    </row>
    <row r="6694" spans="14:14" x14ac:dyDescent="0.2">
      <c r="N6694"/>
    </row>
    <row r="6695" spans="14:14" x14ac:dyDescent="0.2">
      <c r="N6695"/>
    </row>
    <row r="6696" spans="14:14" x14ac:dyDescent="0.2">
      <c r="N6696"/>
    </row>
    <row r="6697" spans="14:14" x14ac:dyDescent="0.2">
      <c r="N6697"/>
    </row>
    <row r="6698" spans="14:14" x14ac:dyDescent="0.2">
      <c r="N6698"/>
    </row>
    <row r="6699" spans="14:14" x14ac:dyDescent="0.2">
      <c r="N6699"/>
    </row>
    <row r="6700" spans="14:14" x14ac:dyDescent="0.2">
      <c r="N6700"/>
    </row>
    <row r="6701" spans="14:14" x14ac:dyDescent="0.2">
      <c r="N6701"/>
    </row>
    <row r="6702" spans="14:14" x14ac:dyDescent="0.2">
      <c r="N6702"/>
    </row>
    <row r="6703" spans="14:14" x14ac:dyDescent="0.2">
      <c r="N6703"/>
    </row>
    <row r="6704" spans="14:14" x14ac:dyDescent="0.2">
      <c r="N6704"/>
    </row>
    <row r="6705" spans="14:14" x14ac:dyDescent="0.2">
      <c r="N6705"/>
    </row>
    <row r="6706" spans="14:14" x14ac:dyDescent="0.2">
      <c r="N6706"/>
    </row>
    <row r="6707" spans="14:14" x14ac:dyDescent="0.2">
      <c r="N6707"/>
    </row>
    <row r="6708" spans="14:14" x14ac:dyDescent="0.2">
      <c r="N6708"/>
    </row>
    <row r="6709" spans="14:14" x14ac:dyDescent="0.2">
      <c r="N6709"/>
    </row>
    <row r="6710" spans="14:14" x14ac:dyDescent="0.2">
      <c r="N6710"/>
    </row>
    <row r="6711" spans="14:14" x14ac:dyDescent="0.2">
      <c r="N6711"/>
    </row>
    <row r="6712" spans="14:14" x14ac:dyDescent="0.2">
      <c r="N6712"/>
    </row>
    <row r="6713" spans="14:14" x14ac:dyDescent="0.2">
      <c r="N6713"/>
    </row>
    <row r="6714" spans="14:14" x14ac:dyDescent="0.2">
      <c r="N6714"/>
    </row>
    <row r="6715" spans="14:14" x14ac:dyDescent="0.2">
      <c r="N6715"/>
    </row>
    <row r="6716" spans="14:14" x14ac:dyDescent="0.2">
      <c r="N6716"/>
    </row>
    <row r="6717" spans="14:14" x14ac:dyDescent="0.2">
      <c r="N6717"/>
    </row>
    <row r="6718" spans="14:14" x14ac:dyDescent="0.2">
      <c r="N6718"/>
    </row>
    <row r="6719" spans="14:14" x14ac:dyDescent="0.2">
      <c r="N6719"/>
    </row>
    <row r="6720" spans="14:14" x14ac:dyDescent="0.2">
      <c r="N6720"/>
    </row>
    <row r="6721" spans="14:14" x14ac:dyDescent="0.2">
      <c r="N6721"/>
    </row>
    <row r="6722" spans="14:14" x14ac:dyDescent="0.2">
      <c r="N6722"/>
    </row>
    <row r="6723" spans="14:14" x14ac:dyDescent="0.2">
      <c r="N6723"/>
    </row>
    <row r="6724" spans="14:14" x14ac:dyDescent="0.2">
      <c r="N6724"/>
    </row>
    <row r="6725" spans="14:14" x14ac:dyDescent="0.2">
      <c r="N6725"/>
    </row>
    <row r="6726" spans="14:14" x14ac:dyDescent="0.2">
      <c r="N6726"/>
    </row>
    <row r="6727" spans="14:14" x14ac:dyDescent="0.2">
      <c r="N6727"/>
    </row>
    <row r="6728" spans="14:14" x14ac:dyDescent="0.2">
      <c r="N6728"/>
    </row>
    <row r="6729" spans="14:14" x14ac:dyDescent="0.2">
      <c r="N6729"/>
    </row>
    <row r="6730" spans="14:14" x14ac:dyDescent="0.2">
      <c r="N6730"/>
    </row>
    <row r="6731" spans="14:14" x14ac:dyDescent="0.2">
      <c r="N6731"/>
    </row>
    <row r="6732" spans="14:14" x14ac:dyDescent="0.2">
      <c r="N6732"/>
    </row>
    <row r="6733" spans="14:14" x14ac:dyDescent="0.2">
      <c r="N6733"/>
    </row>
    <row r="6734" spans="14:14" x14ac:dyDescent="0.2">
      <c r="N6734"/>
    </row>
    <row r="6735" spans="14:14" x14ac:dyDescent="0.2">
      <c r="N6735"/>
    </row>
    <row r="6736" spans="14:14" x14ac:dyDescent="0.2">
      <c r="N6736"/>
    </row>
    <row r="6737" spans="14:14" x14ac:dyDescent="0.2">
      <c r="N6737"/>
    </row>
    <row r="6738" spans="14:14" x14ac:dyDescent="0.2">
      <c r="N6738"/>
    </row>
    <row r="6739" spans="14:14" x14ac:dyDescent="0.2">
      <c r="N6739"/>
    </row>
    <row r="6740" spans="14:14" x14ac:dyDescent="0.2">
      <c r="N6740"/>
    </row>
    <row r="6741" spans="14:14" x14ac:dyDescent="0.2">
      <c r="N6741"/>
    </row>
    <row r="6742" spans="14:14" x14ac:dyDescent="0.2">
      <c r="N6742"/>
    </row>
    <row r="6743" spans="14:14" x14ac:dyDescent="0.2">
      <c r="N6743"/>
    </row>
    <row r="6744" spans="14:14" x14ac:dyDescent="0.2">
      <c r="N6744"/>
    </row>
    <row r="6745" spans="14:14" x14ac:dyDescent="0.2">
      <c r="N6745"/>
    </row>
    <row r="6746" spans="14:14" x14ac:dyDescent="0.2">
      <c r="N6746"/>
    </row>
    <row r="6747" spans="14:14" x14ac:dyDescent="0.2">
      <c r="N6747"/>
    </row>
    <row r="6748" spans="14:14" x14ac:dyDescent="0.2">
      <c r="N6748"/>
    </row>
    <row r="6749" spans="14:14" x14ac:dyDescent="0.2">
      <c r="N6749"/>
    </row>
    <row r="6750" spans="14:14" x14ac:dyDescent="0.2">
      <c r="N6750"/>
    </row>
    <row r="6751" spans="14:14" x14ac:dyDescent="0.2">
      <c r="N6751"/>
    </row>
    <row r="6752" spans="14:14" x14ac:dyDescent="0.2">
      <c r="N6752"/>
    </row>
    <row r="6753" spans="14:14" x14ac:dyDescent="0.2">
      <c r="N6753"/>
    </row>
    <row r="6754" spans="14:14" x14ac:dyDescent="0.2">
      <c r="N6754"/>
    </row>
    <row r="6755" spans="14:14" x14ac:dyDescent="0.2">
      <c r="N6755"/>
    </row>
    <row r="6756" spans="14:14" x14ac:dyDescent="0.2">
      <c r="N6756"/>
    </row>
    <row r="6757" spans="14:14" x14ac:dyDescent="0.2">
      <c r="N6757"/>
    </row>
    <row r="6758" spans="14:14" x14ac:dyDescent="0.2">
      <c r="N6758"/>
    </row>
    <row r="6759" spans="14:14" x14ac:dyDescent="0.2">
      <c r="N6759"/>
    </row>
    <row r="6760" spans="14:14" x14ac:dyDescent="0.2">
      <c r="N6760"/>
    </row>
    <row r="6761" spans="14:14" x14ac:dyDescent="0.2">
      <c r="N6761"/>
    </row>
    <row r="6762" spans="14:14" x14ac:dyDescent="0.2">
      <c r="N6762"/>
    </row>
    <row r="6763" spans="14:14" x14ac:dyDescent="0.2">
      <c r="N6763"/>
    </row>
    <row r="6764" spans="14:14" x14ac:dyDescent="0.2">
      <c r="N6764"/>
    </row>
    <row r="6765" spans="14:14" x14ac:dyDescent="0.2">
      <c r="N6765"/>
    </row>
    <row r="6766" spans="14:14" x14ac:dyDescent="0.2">
      <c r="N6766"/>
    </row>
    <row r="6767" spans="14:14" x14ac:dyDescent="0.2">
      <c r="N6767"/>
    </row>
    <row r="6768" spans="14:14" x14ac:dyDescent="0.2">
      <c r="N6768"/>
    </row>
    <row r="6769" spans="14:14" x14ac:dyDescent="0.2">
      <c r="N6769"/>
    </row>
    <row r="6770" spans="14:14" x14ac:dyDescent="0.2">
      <c r="N6770"/>
    </row>
    <row r="6771" spans="14:14" x14ac:dyDescent="0.2">
      <c r="N6771"/>
    </row>
    <row r="6772" spans="14:14" x14ac:dyDescent="0.2">
      <c r="N6772"/>
    </row>
    <row r="6773" spans="14:14" x14ac:dyDescent="0.2">
      <c r="N6773"/>
    </row>
    <row r="6774" spans="14:14" x14ac:dyDescent="0.2">
      <c r="N6774"/>
    </row>
    <row r="6775" spans="14:14" x14ac:dyDescent="0.2">
      <c r="N6775"/>
    </row>
    <row r="6776" spans="14:14" x14ac:dyDescent="0.2">
      <c r="N6776"/>
    </row>
    <row r="6777" spans="14:14" x14ac:dyDescent="0.2">
      <c r="N6777"/>
    </row>
    <row r="6778" spans="14:14" x14ac:dyDescent="0.2">
      <c r="N6778"/>
    </row>
    <row r="6779" spans="14:14" x14ac:dyDescent="0.2">
      <c r="N6779"/>
    </row>
    <row r="6780" spans="14:14" x14ac:dyDescent="0.2">
      <c r="N6780"/>
    </row>
    <row r="6781" spans="14:14" x14ac:dyDescent="0.2">
      <c r="N6781"/>
    </row>
    <row r="6782" spans="14:14" x14ac:dyDescent="0.2">
      <c r="N6782"/>
    </row>
    <row r="6783" spans="14:14" x14ac:dyDescent="0.2">
      <c r="N6783"/>
    </row>
    <row r="6784" spans="14:14" x14ac:dyDescent="0.2">
      <c r="N6784"/>
    </row>
    <row r="6785" spans="14:14" x14ac:dyDescent="0.2">
      <c r="N6785"/>
    </row>
    <row r="6786" spans="14:14" x14ac:dyDescent="0.2">
      <c r="N6786"/>
    </row>
    <row r="6787" spans="14:14" x14ac:dyDescent="0.2">
      <c r="N6787"/>
    </row>
    <row r="6788" spans="14:14" x14ac:dyDescent="0.2">
      <c r="N6788"/>
    </row>
    <row r="6789" spans="14:14" x14ac:dyDescent="0.2">
      <c r="N6789"/>
    </row>
    <row r="6790" spans="14:14" x14ac:dyDescent="0.2">
      <c r="N6790"/>
    </row>
    <row r="6791" spans="14:14" x14ac:dyDescent="0.2">
      <c r="N6791"/>
    </row>
    <row r="6792" spans="14:14" x14ac:dyDescent="0.2">
      <c r="N6792"/>
    </row>
    <row r="6793" spans="14:14" x14ac:dyDescent="0.2">
      <c r="N6793"/>
    </row>
    <row r="6794" spans="14:14" x14ac:dyDescent="0.2">
      <c r="N6794"/>
    </row>
    <row r="6795" spans="14:14" x14ac:dyDescent="0.2">
      <c r="N6795"/>
    </row>
    <row r="6796" spans="14:14" x14ac:dyDescent="0.2">
      <c r="N6796"/>
    </row>
    <row r="6797" spans="14:14" x14ac:dyDescent="0.2">
      <c r="N6797"/>
    </row>
    <row r="6798" spans="14:14" x14ac:dyDescent="0.2">
      <c r="N6798"/>
    </row>
    <row r="6799" spans="14:14" x14ac:dyDescent="0.2">
      <c r="N6799"/>
    </row>
    <row r="6800" spans="14:14" x14ac:dyDescent="0.2">
      <c r="N6800"/>
    </row>
    <row r="6801" spans="14:14" x14ac:dyDescent="0.2">
      <c r="N6801"/>
    </row>
    <row r="6802" spans="14:14" x14ac:dyDescent="0.2">
      <c r="N6802"/>
    </row>
    <row r="6803" spans="14:14" x14ac:dyDescent="0.2">
      <c r="N6803"/>
    </row>
    <row r="6804" spans="14:14" x14ac:dyDescent="0.2">
      <c r="N6804"/>
    </row>
    <row r="6805" spans="14:14" x14ac:dyDescent="0.2">
      <c r="N6805"/>
    </row>
    <row r="6806" spans="14:14" x14ac:dyDescent="0.2">
      <c r="N6806"/>
    </row>
    <row r="6807" spans="14:14" x14ac:dyDescent="0.2">
      <c r="N6807"/>
    </row>
    <row r="6808" spans="14:14" x14ac:dyDescent="0.2">
      <c r="N6808"/>
    </row>
    <row r="6809" spans="14:14" x14ac:dyDescent="0.2">
      <c r="N6809"/>
    </row>
    <row r="6810" spans="14:14" x14ac:dyDescent="0.2">
      <c r="N6810"/>
    </row>
    <row r="6811" spans="14:14" x14ac:dyDescent="0.2">
      <c r="N6811"/>
    </row>
    <row r="6812" spans="14:14" x14ac:dyDescent="0.2">
      <c r="N6812"/>
    </row>
    <row r="6813" spans="14:14" x14ac:dyDescent="0.2">
      <c r="N6813"/>
    </row>
    <row r="6814" spans="14:14" x14ac:dyDescent="0.2">
      <c r="N6814"/>
    </row>
    <row r="6815" spans="14:14" x14ac:dyDescent="0.2">
      <c r="N6815"/>
    </row>
    <row r="6816" spans="14:14" x14ac:dyDescent="0.2">
      <c r="N6816"/>
    </row>
    <row r="6817" spans="14:14" x14ac:dyDescent="0.2">
      <c r="N6817"/>
    </row>
    <row r="6818" spans="14:14" x14ac:dyDescent="0.2">
      <c r="N6818"/>
    </row>
    <row r="6819" spans="14:14" x14ac:dyDescent="0.2">
      <c r="N6819"/>
    </row>
    <row r="6820" spans="14:14" x14ac:dyDescent="0.2">
      <c r="N6820"/>
    </row>
    <row r="6821" spans="14:14" x14ac:dyDescent="0.2">
      <c r="N6821"/>
    </row>
    <row r="6822" spans="14:14" x14ac:dyDescent="0.2">
      <c r="N6822"/>
    </row>
    <row r="6823" spans="14:14" x14ac:dyDescent="0.2">
      <c r="N6823"/>
    </row>
    <row r="6824" spans="14:14" x14ac:dyDescent="0.2">
      <c r="N6824"/>
    </row>
    <row r="6825" spans="14:14" x14ac:dyDescent="0.2">
      <c r="N6825"/>
    </row>
    <row r="6826" spans="14:14" x14ac:dyDescent="0.2">
      <c r="N6826"/>
    </row>
    <row r="6827" spans="14:14" x14ac:dyDescent="0.2">
      <c r="N6827"/>
    </row>
    <row r="6828" spans="14:14" x14ac:dyDescent="0.2">
      <c r="N6828"/>
    </row>
    <row r="6829" spans="14:14" x14ac:dyDescent="0.2">
      <c r="N6829"/>
    </row>
    <row r="6830" spans="14:14" x14ac:dyDescent="0.2">
      <c r="N6830"/>
    </row>
    <row r="6831" spans="14:14" x14ac:dyDescent="0.2">
      <c r="N6831"/>
    </row>
    <row r="6832" spans="14:14" x14ac:dyDescent="0.2">
      <c r="N6832"/>
    </row>
    <row r="6833" spans="14:14" x14ac:dyDescent="0.2">
      <c r="N6833"/>
    </row>
    <row r="6834" spans="14:14" x14ac:dyDescent="0.2">
      <c r="N6834"/>
    </row>
    <row r="6835" spans="14:14" x14ac:dyDescent="0.2">
      <c r="N6835"/>
    </row>
    <row r="6836" spans="14:14" x14ac:dyDescent="0.2">
      <c r="N6836"/>
    </row>
    <row r="6837" spans="14:14" x14ac:dyDescent="0.2">
      <c r="N6837"/>
    </row>
    <row r="6838" spans="14:14" x14ac:dyDescent="0.2">
      <c r="N6838"/>
    </row>
    <row r="6839" spans="14:14" x14ac:dyDescent="0.2">
      <c r="N6839"/>
    </row>
    <row r="6840" spans="14:14" x14ac:dyDescent="0.2">
      <c r="N6840"/>
    </row>
    <row r="6841" spans="14:14" x14ac:dyDescent="0.2">
      <c r="N6841"/>
    </row>
    <row r="6842" spans="14:14" x14ac:dyDescent="0.2">
      <c r="N6842"/>
    </row>
    <row r="6843" spans="14:14" x14ac:dyDescent="0.2">
      <c r="N6843"/>
    </row>
    <row r="6844" spans="14:14" x14ac:dyDescent="0.2">
      <c r="N6844"/>
    </row>
    <row r="6845" spans="14:14" x14ac:dyDescent="0.2">
      <c r="N6845"/>
    </row>
    <row r="6846" spans="14:14" x14ac:dyDescent="0.2">
      <c r="N6846"/>
    </row>
    <row r="6847" spans="14:14" x14ac:dyDescent="0.2">
      <c r="N6847"/>
    </row>
    <row r="6848" spans="14:14" x14ac:dyDescent="0.2">
      <c r="N6848"/>
    </row>
    <row r="6849" spans="14:14" x14ac:dyDescent="0.2">
      <c r="N6849"/>
    </row>
    <row r="6850" spans="14:14" x14ac:dyDescent="0.2">
      <c r="N6850"/>
    </row>
    <row r="6851" spans="14:14" x14ac:dyDescent="0.2">
      <c r="N6851"/>
    </row>
    <row r="6852" spans="14:14" x14ac:dyDescent="0.2">
      <c r="N6852"/>
    </row>
    <row r="6853" spans="14:14" x14ac:dyDescent="0.2">
      <c r="N6853"/>
    </row>
    <row r="6854" spans="14:14" x14ac:dyDescent="0.2">
      <c r="N6854"/>
    </row>
    <row r="6855" spans="14:14" x14ac:dyDescent="0.2">
      <c r="N6855"/>
    </row>
    <row r="6856" spans="14:14" x14ac:dyDescent="0.2">
      <c r="N6856"/>
    </row>
    <row r="6857" spans="14:14" x14ac:dyDescent="0.2">
      <c r="N6857"/>
    </row>
    <row r="6858" spans="14:14" x14ac:dyDescent="0.2">
      <c r="N6858"/>
    </row>
    <row r="6859" spans="14:14" x14ac:dyDescent="0.2">
      <c r="N6859"/>
    </row>
    <row r="6860" spans="14:14" x14ac:dyDescent="0.2">
      <c r="N6860"/>
    </row>
    <row r="6861" spans="14:14" x14ac:dyDescent="0.2">
      <c r="N6861"/>
    </row>
    <row r="6862" spans="14:14" x14ac:dyDescent="0.2">
      <c r="N6862"/>
    </row>
    <row r="6863" spans="14:14" x14ac:dyDescent="0.2">
      <c r="N6863"/>
    </row>
    <row r="6864" spans="14:14" x14ac:dyDescent="0.2">
      <c r="N6864"/>
    </row>
    <row r="6865" spans="14:14" x14ac:dyDescent="0.2">
      <c r="N6865"/>
    </row>
    <row r="6866" spans="14:14" x14ac:dyDescent="0.2">
      <c r="N6866"/>
    </row>
    <row r="6867" spans="14:14" x14ac:dyDescent="0.2">
      <c r="N6867"/>
    </row>
    <row r="6868" spans="14:14" x14ac:dyDescent="0.2">
      <c r="N6868"/>
    </row>
    <row r="6869" spans="14:14" x14ac:dyDescent="0.2">
      <c r="N6869"/>
    </row>
    <row r="6870" spans="14:14" x14ac:dyDescent="0.2">
      <c r="N6870"/>
    </row>
    <row r="6871" spans="14:14" x14ac:dyDescent="0.2">
      <c r="N6871"/>
    </row>
    <row r="6872" spans="14:14" x14ac:dyDescent="0.2">
      <c r="N6872"/>
    </row>
    <row r="6873" spans="14:14" x14ac:dyDescent="0.2">
      <c r="N6873"/>
    </row>
    <row r="6874" spans="14:14" x14ac:dyDescent="0.2">
      <c r="N6874"/>
    </row>
    <row r="6875" spans="14:14" x14ac:dyDescent="0.2">
      <c r="N6875"/>
    </row>
    <row r="6876" spans="14:14" x14ac:dyDescent="0.2">
      <c r="N6876"/>
    </row>
    <row r="6877" spans="14:14" x14ac:dyDescent="0.2">
      <c r="N6877"/>
    </row>
    <row r="6878" spans="14:14" x14ac:dyDescent="0.2">
      <c r="N6878"/>
    </row>
    <row r="6879" spans="14:14" x14ac:dyDescent="0.2">
      <c r="N6879"/>
    </row>
    <row r="6880" spans="14:14" x14ac:dyDescent="0.2">
      <c r="N6880"/>
    </row>
    <row r="6881" spans="14:14" x14ac:dyDescent="0.2">
      <c r="N6881"/>
    </row>
    <row r="6882" spans="14:14" x14ac:dyDescent="0.2">
      <c r="N6882"/>
    </row>
    <row r="6883" spans="14:14" x14ac:dyDescent="0.2">
      <c r="N6883"/>
    </row>
    <row r="6884" spans="14:14" x14ac:dyDescent="0.2">
      <c r="N6884"/>
    </row>
    <row r="6885" spans="14:14" x14ac:dyDescent="0.2">
      <c r="N6885"/>
    </row>
    <row r="6886" spans="14:14" x14ac:dyDescent="0.2">
      <c r="N6886"/>
    </row>
    <row r="6887" spans="14:14" x14ac:dyDescent="0.2">
      <c r="N6887"/>
    </row>
    <row r="6888" spans="14:14" x14ac:dyDescent="0.2">
      <c r="N6888"/>
    </row>
    <row r="6889" spans="14:14" x14ac:dyDescent="0.2">
      <c r="N6889"/>
    </row>
    <row r="6890" spans="14:14" x14ac:dyDescent="0.2">
      <c r="N6890"/>
    </row>
    <row r="6891" spans="14:14" x14ac:dyDescent="0.2">
      <c r="N6891"/>
    </row>
    <row r="6892" spans="14:14" x14ac:dyDescent="0.2">
      <c r="N6892"/>
    </row>
    <row r="6893" spans="14:14" x14ac:dyDescent="0.2">
      <c r="N6893"/>
    </row>
    <row r="6894" spans="14:14" x14ac:dyDescent="0.2">
      <c r="N6894"/>
    </row>
    <row r="6895" spans="14:14" x14ac:dyDescent="0.2">
      <c r="N6895"/>
    </row>
    <row r="6896" spans="14:14" x14ac:dyDescent="0.2">
      <c r="N6896"/>
    </row>
    <row r="6897" spans="14:14" x14ac:dyDescent="0.2">
      <c r="N6897"/>
    </row>
    <row r="6898" spans="14:14" x14ac:dyDescent="0.2">
      <c r="N6898"/>
    </row>
    <row r="6899" spans="14:14" x14ac:dyDescent="0.2">
      <c r="N6899"/>
    </row>
    <row r="6900" spans="14:14" x14ac:dyDescent="0.2">
      <c r="N6900"/>
    </row>
    <row r="6901" spans="14:14" x14ac:dyDescent="0.2">
      <c r="N6901"/>
    </row>
    <row r="6902" spans="14:14" x14ac:dyDescent="0.2">
      <c r="N6902"/>
    </row>
    <row r="6903" spans="14:14" x14ac:dyDescent="0.2">
      <c r="N6903"/>
    </row>
    <row r="6904" spans="14:14" x14ac:dyDescent="0.2">
      <c r="N6904"/>
    </row>
    <row r="6905" spans="14:14" x14ac:dyDescent="0.2">
      <c r="N6905"/>
    </row>
    <row r="6906" spans="14:14" x14ac:dyDescent="0.2">
      <c r="N6906"/>
    </row>
    <row r="6907" spans="14:14" x14ac:dyDescent="0.2">
      <c r="N6907"/>
    </row>
    <row r="6908" spans="14:14" x14ac:dyDescent="0.2">
      <c r="N6908"/>
    </row>
    <row r="6909" spans="14:14" x14ac:dyDescent="0.2">
      <c r="N6909"/>
    </row>
    <row r="6910" spans="14:14" x14ac:dyDescent="0.2">
      <c r="N6910"/>
    </row>
    <row r="6911" spans="14:14" x14ac:dyDescent="0.2">
      <c r="N6911"/>
    </row>
    <row r="6912" spans="14:14" x14ac:dyDescent="0.2">
      <c r="N6912"/>
    </row>
    <row r="6913" spans="14:14" x14ac:dyDescent="0.2">
      <c r="N6913"/>
    </row>
    <row r="6914" spans="14:14" x14ac:dyDescent="0.2">
      <c r="N6914"/>
    </row>
    <row r="6915" spans="14:14" x14ac:dyDescent="0.2">
      <c r="N6915"/>
    </row>
    <row r="6916" spans="14:14" x14ac:dyDescent="0.2">
      <c r="N6916"/>
    </row>
    <row r="6917" spans="14:14" x14ac:dyDescent="0.2">
      <c r="N6917"/>
    </row>
    <row r="6918" spans="14:14" x14ac:dyDescent="0.2">
      <c r="N6918"/>
    </row>
    <row r="6919" spans="14:14" x14ac:dyDescent="0.2">
      <c r="N6919"/>
    </row>
    <row r="6920" spans="14:14" x14ac:dyDescent="0.2">
      <c r="N6920"/>
    </row>
    <row r="6921" spans="14:14" x14ac:dyDescent="0.2">
      <c r="N6921"/>
    </row>
    <row r="6922" spans="14:14" x14ac:dyDescent="0.2">
      <c r="N6922"/>
    </row>
    <row r="6923" spans="14:14" x14ac:dyDescent="0.2">
      <c r="N6923"/>
    </row>
    <row r="6924" spans="14:14" x14ac:dyDescent="0.2">
      <c r="N6924"/>
    </row>
    <row r="6925" spans="14:14" x14ac:dyDescent="0.2">
      <c r="N6925"/>
    </row>
    <row r="6926" spans="14:14" x14ac:dyDescent="0.2">
      <c r="N6926"/>
    </row>
    <row r="6927" spans="14:14" x14ac:dyDescent="0.2">
      <c r="N6927"/>
    </row>
    <row r="6928" spans="14:14" x14ac:dyDescent="0.2">
      <c r="N6928"/>
    </row>
    <row r="6929" spans="14:14" x14ac:dyDescent="0.2">
      <c r="N6929"/>
    </row>
    <row r="6930" spans="14:14" x14ac:dyDescent="0.2">
      <c r="N6930"/>
    </row>
    <row r="6931" spans="14:14" x14ac:dyDescent="0.2">
      <c r="N6931"/>
    </row>
    <row r="6932" spans="14:14" x14ac:dyDescent="0.2">
      <c r="N6932"/>
    </row>
    <row r="6933" spans="14:14" x14ac:dyDescent="0.2">
      <c r="N6933"/>
    </row>
    <row r="6934" spans="14:14" x14ac:dyDescent="0.2">
      <c r="N6934"/>
    </row>
    <row r="6935" spans="14:14" x14ac:dyDescent="0.2">
      <c r="N6935"/>
    </row>
    <row r="6936" spans="14:14" x14ac:dyDescent="0.2">
      <c r="N6936"/>
    </row>
    <row r="6937" spans="14:14" x14ac:dyDescent="0.2">
      <c r="N6937"/>
    </row>
    <row r="6938" spans="14:14" x14ac:dyDescent="0.2">
      <c r="N6938"/>
    </row>
    <row r="6939" spans="14:14" x14ac:dyDescent="0.2">
      <c r="N6939"/>
    </row>
    <row r="6940" spans="14:14" x14ac:dyDescent="0.2">
      <c r="N6940"/>
    </row>
    <row r="6941" spans="14:14" x14ac:dyDescent="0.2">
      <c r="N6941"/>
    </row>
    <row r="6942" spans="14:14" x14ac:dyDescent="0.2">
      <c r="N6942"/>
    </row>
    <row r="6943" spans="14:14" x14ac:dyDescent="0.2">
      <c r="N6943"/>
    </row>
    <row r="6944" spans="14:14" x14ac:dyDescent="0.2">
      <c r="N6944"/>
    </row>
    <row r="6945" spans="14:14" x14ac:dyDescent="0.2">
      <c r="N6945"/>
    </row>
    <row r="6946" spans="14:14" x14ac:dyDescent="0.2">
      <c r="N6946"/>
    </row>
    <row r="6947" spans="14:14" x14ac:dyDescent="0.2">
      <c r="N6947"/>
    </row>
    <row r="6948" spans="14:14" x14ac:dyDescent="0.2">
      <c r="N6948"/>
    </row>
    <row r="6949" spans="14:14" x14ac:dyDescent="0.2">
      <c r="N6949"/>
    </row>
    <row r="6950" spans="14:14" x14ac:dyDescent="0.2">
      <c r="N6950"/>
    </row>
    <row r="6951" spans="14:14" x14ac:dyDescent="0.2">
      <c r="N6951"/>
    </row>
    <row r="6952" spans="14:14" x14ac:dyDescent="0.2">
      <c r="N6952"/>
    </row>
    <row r="6953" spans="14:14" x14ac:dyDescent="0.2">
      <c r="N6953"/>
    </row>
    <row r="6954" spans="14:14" x14ac:dyDescent="0.2">
      <c r="N6954"/>
    </row>
    <row r="6955" spans="14:14" x14ac:dyDescent="0.2">
      <c r="N6955"/>
    </row>
    <row r="6956" spans="14:14" x14ac:dyDescent="0.2">
      <c r="N6956"/>
    </row>
    <row r="6957" spans="14:14" x14ac:dyDescent="0.2">
      <c r="N6957"/>
    </row>
    <row r="6958" spans="14:14" x14ac:dyDescent="0.2">
      <c r="N6958"/>
    </row>
    <row r="6959" spans="14:14" x14ac:dyDescent="0.2">
      <c r="N6959"/>
    </row>
    <row r="6960" spans="14:14" x14ac:dyDescent="0.2">
      <c r="N6960"/>
    </row>
    <row r="6961" spans="14:14" x14ac:dyDescent="0.2">
      <c r="N6961"/>
    </row>
    <row r="6962" spans="14:14" x14ac:dyDescent="0.2">
      <c r="N6962"/>
    </row>
    <row r="6963" spans="14:14" x14ac:dyDescent="0.2">
      <c r="N6963"/>
    </row>
    <row r="6964" spans="14:14" x14ac:dyDescent="0.2">
      <c r="N6964"/>
    </row>
    <row r="6965" spans="14:14" x14ac:dyDescent="0.2">
      <c r="N6965"/>
    </row>
    <row r="6966" spans="14:14" x14ac:dyDescent="0.2">
      <c r="N6966"/>
    </row>
    <row r="6967" spans="14:14" x14ac:dyDescent="0.2">
      <c r="N6967"/>
    </row>
    <row r="6968" spans="14:14" x14ac:dyDescent="0.2">
      <c r="N6968"/>
    </row>
    <row r="6969" spans="14:14" x14ac:dyDescent="0.2">
      <c r="N6969"/>
    </row>
    <row r="6970" spans="14:14" x14ac:dyDescent="0.2">
      <c r="N6970"/>
    </row>
    <row r="6971" spans="14:14" x14ac:dyDescent="0.2">
      <c r="N6971"/>
    </row>
    <row r="6972" spans="14:14" x14ac:dyDescent="0.2">
      <c r="N6972"/>
    </row>
    <row r="6973" spans="14:14" x14ac:dyDescent="0.2">
      <c r="N6973"/>
    </row>
    <row r="6974" spans="14:14" x14ac:dyDescent="0.2">
      <c r="N6974"/>
    </row>
    <row r="6975" spans="14:14" x14ac:dyDescent="0.2">
      <c r="N6975"/>
    </row>
    <row r="6976" spans="14:14" x14ac:dyDescent="0.2">
      <c r="N6976"/>
    </row>
    <row r="6977" spans="14:14" x14ac:dyDescent="0.2">
      <c r="N6977"/>
    </row>
    <row r="6978" spans="14:14" x14ac:dyDescent="0.2">
      <c r="N6978"/>
    </row>
    <row r="6979" spans="14:14" x14ac:dyDescent="0.2">
      <c r="N6979"/>
    </row>
    <row r="6980" spans="14:14" x14ac:dyDescent="0.2">
      <c r="N6980"/>
    </row>
    <row r="6981" spans="14:14" x14ac:dyDescent="0.2">
      <c r="N6981"/>
    </row>
    <row r="6982" spans="14:14" x14ac:dyDescent="0.2">
      <c r="N6982"/>
    </row>
    <row r="6983" spans="14:14" x14ac:dyDescent="0.2">
      <c r="N6983"/>
    </row>
    <row r="6984" spans="14:14" x14ac:dyDescent="0.2">
      <c r="N6984"/>
    </row>
    <row r="6985" spans="14:14" x14ac:dyDescent="0.2">
      <c r="N6985"/>
    </row>
    <row r="6986" spans="14:14" x14ac:dyDescent="0.2">
      <c r="N6986"/>
    </row>
    <row r="6987" spans="14:14" x14ac:dyDescent="0.2">
      <c r="N6987"/>
    </row>
    <row r="6988" spans="14:14" x14ac:dyDescent="0.2">
      <c r="N6988"/>
    </row>
    <row r="6989" spans="14:14" x14ac:dyDescent="0.2">
      <c r="N6989"/>
    </row>
    <row r="6990" spans="14:14" x14ac:dyDescent="0.2">
      <c r="N6990"/>
    </row>
    <row r="6991" spans="14:14" x14ac:dyDescent="0.2">
      <c r="N6991"/>
    </row>
    <row r="6992" spans="14:14" x14ac:dyDescent="0.2">
      <c r="N6992"/>
    </row>
    <row r="6993" spans="14:14" x14ac:dyDescent="0.2">
      <c r="N6993"/>
    </row>
    <row r="6994" spans="14:14" x14ac:dyDescent="0.2">
      <c r="N6994"/>
    </row>
    <row r="6995" spans="14:14" x14ac:dyDescent="0.2">
      <c r="N6995"/>
    </row>
    <row r="6996" spans="14:14" x14ac:dyDescent="0.2">
      <c r="N6996"/>
    </row>
    <row r="6997" spans="14:14" x14ac:dyDescent="0.2">
      <c r="N6997"/>
    </row>
    <row r="6998" spans="14:14" x14ac:dyDescent="0.2">
      <c r="N6998"/>
    </row>
    <row r="6999" spans="14:14" x14ac:dyDescent="0.2">
      <c r="N6999"/>
    </row>
    <row r="7000" spans="14:14" x14ac:dyDescent="0.2">
      <c r="N7000"/>
    </row>
    <row r="7001" spans="14:14" x14ac:dyDescent="0.2">
      <c r="N7001"/>
    </row>
    <row r="7002" spans="14:14" x14ac:dyDescent="0.2">
      <c r="N7002"/>
    </row>
    <row r="7003" spans="14:14" x14ac:dyDescent="0.2">
      <c r="N7003"/>
    </row>
    <row r="7004" spans="14:14" x14ac:dyDescent="0.2">
      <c r="N7004"/>
    </row>
    <row r="7005" spans="14:14" x14ac:dyDescent="0.2">
      <c r="N7005"/>
    </row>
    <row r="7006" spans="14:14" x14ac:dyDescent="0.2">
      <c r="N7006"/>
    </row>
    <row r="7007" spans="14:14" x14ac:dyDescent="0.2">
      <c r="N7007"/>
    </row>
    <row r="7008" spans="14:14" x14ac:dyDescent="0.2">
      <c r="N7008"/>
    </row>
    <row r="7009" spans="14:14" x14ac:dyDescent="0.2">
      <c r="N7009"/>
    </row>
    <row r="7010" spans="14:14" x14ac:dyDescent="0.2">
      <c r="N7010"/>
    </row>
    <row r="7011" spans="14:14" x14ac:dyDescent="0.2">
      <c r="N7011"/>
    </row>
    <row r="7012" spans="14:14" x14ac:dyDescent="0.2">
      <c r="N7012"/>
    </row>
    <row r="7013" spans="14:14" x14ac:dyDescent="0.2">
      <c r="N7013"/>
    </row>
    <row r="7014" spans="14:14" x14ac:dyDescent="0.2">
      <c r="N7014"/>
    </row>
    <row r="7015" spans="14:14" x14ac:dyDescent="0.2">
      <c r="N7015"/>
    </row>
    <row r="7016" spans="14:14" x14ac:dyDescent="0.2">
      <c r="N7016"/>
    </row>
    <row r="7017" spans="14:14" x14ac:dyDescent="0.2">
      <c r="N7017"/>
    </row>
    <row r="7018" spans="14:14" x14ac:dyDescent="0.2">
      <c r="N7018"/>
    </row>
    <row r="7019" spans="14:14" x14ac:dyDescent="0.2">
      <c r="N7019"/>
    </row>
    <row r="7020" spans="14:14" x14ac:dyDescent="0.2">
      <c r="N7020"/>
    </row>
    <row r="7021" spans="14:14" x14ac:dyDescent="0.2">
      <c r="N7021"/>
    </row>
    <row r="7022" spans="14:14" x14ac:dyDescent="0.2">
      <c r="N7022"/>
    </row>
    <row r="7023" spans="14:14" x14ac:dyDescent="0.2">
      <c r="N7023"/>
    </row>
    <row r="7024" spans="14:14" x14ac:dyDescent="0.2">
      <c r="N7024"/>
    </row>
    <row r="7025" spans="14:14" x14ac:dyDescent="0.2">
      <c r="N7025"/>
    </row>
    <row r="7026" spans="14:14" x14ac:dyDescent="0.2">
      <c r="N7026"/>
    </row>
    <row r="7027" spans="14:14" x14ac:dyDescent="0.2">
      <c r="N7027"/>
    </row>
    <row r="7028" spans="14:14" x14ac:dyDescent="0.2">
      <c r="N7028"/>
    </row>
    <row r="7029" spans="14:14" x14ac:dyDescent="0.2">
      <c r="N7029"/>
    </row>
    <row r="7030" spans="14:14" x14ac:dyDescent="0.2">
      <c r="N7030"/>
    </row>
    <row r="7031" spans="14:14" x14ac:dyDescent="0.2">
      <c r="N7031"/>
    </row>
    <row r="7032" spans="14:14" x14ac:dyDescent="0.2">
      <c r="N7032"/>
    </row>
    <row r="7033" spans="14:14" x14ac:dyDescent="0.2">
      <c r="N7033"/>
    </row>
    <row r="7034" spans="14:14" x14ac:dyDescent="0.2">
      <c r="N7034"/>
    </row>
    <row r="7035" spans="14:14" x14ac:dyDescent="0.2">
      <c r="N7035"/>
    </row>
    <row r="7036" spans="14:14" x14ac:dyDescent="0.2">
      <c r="N7036"/>
    </row>
    <row r="7037" spans="14:14" x14ac:dyDescent="0.2">
      <c r="N7037"/>
    </row>
    <row r="7038" spans="14:14" x14ac:dyDescent="0.2">
      <c r="N7038"/>
    </row>
    <row r="7039" spans="14:14" x14ac:dyDescent="0.2">
      <c r="N7039"/>
    </row>
    <row r="7040" spans="14:14" x14ac:dyDescent="0.2">
      <c r="N7040"/>
    </row>
    <row r="7041" spans="14:14" x14ac:dyDescent="0.2">
      <c r="N7041"/>
    </row>
    <row r="7042" spans="14:14" x14ac:dyDescent="0.2">
      <c r="N7042"/>
    </row>
    <row r="7043" spans="14:14" x14ac:dyDescent="0.2">
      <c r="N7043"/>
    </row>
    <row r="7044" spans="14:14" x14ac:dyDescent="0.2">
      <c r="N7044"/>
    </row>
    <row r="7045" spans="14:14" x14ac:dyDescent="0.2">
      <c r="N7045"/>
    </row>
    <row r="7046" spans="14:14" x14ac:dyDescent="0.2">
      <c r="N7046"/>
    </row>
    <row r="7047" spans="14:14" x14ac:dyDescent="0.2">
      <c r="N7047"/>
    </row>
    <row r="7048" spans="14:14" x14ac:dyDescent="0.2">
      <c r="N7048"/>
    </row>
    <row r="7049" spans="14:14" x14ac:dyDescent="0.2">
      <c r="N7049"/>
    </row>
    <row r="7050" spans="14:14" x14ac:dyDescent="0.2">
      <c r="N7050"/>
    </row>
    <row r="7051" spans="14:14" x14ac:dyDescent="0.2">
      <c r="N7051"/>
    </row>
    <row r="7052" spans="14:14" x14ac:dyDescent="0.2">
      <c r="N7052"/>
    </row>
    <row r="7053" spans="14:14" x14ac:dyDescent="0.2">
      <c r="N7053"/>
    </row>
    <row r="7054" spans="14:14" x14ac:dyDescent="0.2">
      <c r="N7054"/>
    </row>
    <row r="7055" spans="14:14" x14ac:dyDescent="0.2">
      <c r="N7055"/>
    </row>
    <row r="7056" spans="14:14" x14ac:dyDescent="0.2">
      <c r="N7056"/>
    </row>
    <row r="7057" spans="14:14" x14ac:dyDescent="0.2">
      <c r="N7057"/>
    </row>
    <row r="7058" spans="14:14" x14ac:dyDescent="0.2">
      <c r="N7058"/>
    </row>
    <row r="7059" spans="14:14" x14ac:dyDescent="0.2">
      <c r="N7059"/>
    </row>
    <row r="7060" spans="14:14" x14ac:dyDescent="0.2">
      <c r="N7060"/>
    </row>
    <row r="7061" spans="14:14" x14ac:dyDescent="0.2">
      <c r="N7061"/>
    </row>
    <row r="7062" spans="14:14" x14ac:dyDescent="0.2">
      <c r="N7062"/>
    </row>
    <row r="7063" spans="14:14" x14ac:dyDescent="0.2">
      <c r="N7063"/>
    </row>
    <row r="7064" spans="14:14" x14ac:dyDescent="0.2">
      <c r="N7064"/>
    </row>
    <row r="7065" spans="14:14" x14ac:dyDescent="0.2">
      <c r="N7065"/>
    </row>
    <row r="7066" spans="14:14" x14ac:dyDescent="0.2">
      <c r="N7066"/>
    </row>
    <row r="7067" spans="14:14" x14ac:dyDescent="0.2">
      <c r="N7067"/>
    </row>
    <row r="7068" spans="14:14" x14ac:dyDescent="0.2">
      <c r="N7068"/>
    </row>
    <row r="7069" spans="14:14" x14ac:dyDescent="0.2">
      <c r="N7069"/>
    </row>
    <row r="7070" spans="14:14" x14ac:dyDescent="0.2">
      <c r="N7070"/>
    </row>
    <row r="7071" spans="14:14" x14ac:dyDescent="0.2">
      <c r="N7071"/>
    </row>
    <row r="7072" spans="14:14" x14ac:dyDescent="0.2">
      <c r="N7072"/>
    </row>
    <row r="7073" spans="14:14" x14ac:dyDescent="0.2">
      <c r="N7073"/>
    </row>
    <row r="7074" spans="14:14" x14ac:dyDescent="0.2">
      <c r="N7074"/>
    </row>
    <row r="7075" spans="14:14" x14ac:dyDescent="0.2">
      <c r="N7075"/>
    </row>
    <row r="7076" spans="14:14" x14ac:dyDescent="0.2">
      <c r="N7076"/>
    </row>
    <row r="7077" spans="14:14" x14ac:dyDescent="0.2">
      <c r="N7077"/>
    </row>
    <row r="7078" spans="14:14" x14ac:dyDescent="0.2">
      <c r="N7078"/>
    </row>
    <row r="7079" spans="14:14" x14ac:dyDescent="0.2">
      <c r="N7079"/>
    </row>
    <row r="7080" spans="14:14" x14ac:dyDescent="0.2">
      <c r="N7080"/>
    </row>
    <row r="7081" spans="14:14" x14ac:dyDescent="0.2">
      <c r="N7081"/>
    </row>
    <row r="7082" spans="14:14" x14ac:dyDescent="0.2">
      <c r="N7082"/>
    </row>
    <row r="7083" spans="14:14" x14ac:dyDescent="0.2">
      <c r="N7083"/>
    </row>
    <row r="7084" spans="14:14" x14ac:dyDescent="0.2">
      <c r="N7084"/>
    </row>
    <row r="7085" spans="14:14" x14ac:dyDescent="0.2">
      <c r="N7085"/>
    </row>
    <row r="7086" spans="14:14" x14ac:dyDescent="0.2">
      <c r="N7086"/>
    </row>
    <row r="7087" spans="14:14" x14ac:dyDescent="0.2">
      <c r="N7087"/>
    </row>
    <row r="7088" spans="14:14" x14ac:dyDescent="0.2">
      <c r="N7088"/>
    </row>
    <row r="7089" spans="14:14" x14ac:dyDescent="0.2">
      <c r="N7089"/>
    </row>
    <row r="7090" spans="14:14" x14ac:dyDescent="0.2">
      <c r="N7090"/>
    </row>
    <row r="7091" spans="14:14" x14ac:dyDescent="0.2">
      <c r="N7091"/>
    </row>
    <row r="7092" spans="14:14" x14ac:dyDescent="0.2">
      <c r="N7092"/>
    </row>
    <row r="7093" spans="14:14" x14ac:dyDescent="0.2">
      <c r="N7093"/>
    </row>
    <row r="7094" spans="14:14" x14ac:dyDescent="0.2">
      <c r="N7094"/>
    </row>
    <row r="7095" spans="14:14" x14ac:dyDescent="0.2">
      <c r="N7095"/>
    </row>
    <row r="7096" spans="14:14" x14ac:dyDescent="0.2">
      <c r="N7096"/>
    </row>
    <row r="7097" spans="14:14" x14ac:dyDescent="0.2">
      <c r="N7097"/>
    </row>
    <row r="7098" spans="14:14" x14ac:dyDescent="0.2">
      <c r="N7098"/>
    </row>
    <row r="7099" spans="14:14" x14ac:dyDescent="0.2">
      <c r="N7099"/>
    </row>
    <row r="7100" spans="14:14" x14ac:dyDescent="0.2">
      <c r="N7100"/>
    </row>
    <row r="7101" spans="14:14" x14ac:dyDescent="0.2">
      <c r="N7101"/>
    </row>
    <row r="7102" spans="14:14" x14ac:dyDescent="0.2">
      <c r="N7102"/>
    </row>
    <row r="7103" spans="14:14" x14ac:dyDescent="0.2">
      <c r="N7103"/>
    </row>
    <row r="7104" spans="14:14" x14ac:dyDescent="0.2">
      <c r="N7104"/>
    </row>
    <row r="7105" spans="14:14" x14ac:dyDescent="0.2">
      <c r="N7105"/>
    </row>
    <row r="7106" spans="14:14" x14ac:dyDescent="0.2">
      <c r="N7106"/>
    </row>
    <row r="7107" spans="14:14" x14ac:dyDescent="0.2">
      <c r="N7107"/>
    </row>
    <row r="7108" spans="14:14" x14ac:dyDescent="0.2">
      <c r="N7108"/>
    </row>
    <row r="7109" spans="14:14" x14ac:dyDescent="0.2">
      <c r="N7109"/>
    </row>
    <row r="7110" spans="14:14" x14ac:dyDescent="0.2">
      <c r="N7110"/>
    </row>
    <row r="7111" spans="14:14" x14ac:dyDescent="0.2">
      <c r="N7111"/>
    </row>
    <row r="7112" spans="14:14" x14ac:dyDescent="0.2">
      <c r="N7112"/>
    </row>
    <row r="7113" spans="14:14" x14ac:dyDescent="0.2">
      <c r="N7113"/>
    </row>
    <row r="7114" spans="14:14" x14ac:dyDescent="0.2">
      <c r="N7114"/>
    </row>
    <row r="7115" spans="14:14" x14ac:dyDescent="0.2">
      <c r="N7115"/>
    </row>
    <row r="7116" spans="14:14" x14ac:dyDescent="0.2">
      <c r="N7116"/>
    </row>
    <row r="7117" spans="14:14" x14ac:dyDescent="0.2">
      <c r="N7117"/>
    </row>
    <row r="7118" spans="14:14" x14ac:dyDescent="0.2">
      <c r="N7118"/>
    </row>
    <row r="7119" spans="14:14" x14ac:dyDescent="0.2">
      <c r="N7119"/>
    </row>
    <row r="7120" spans="14:14" x14ac:dyDescent="0.2">
      <c r="N7120"/>
    </row>
    <row r="7121" spans="14:14" x14ac:dyDescent="0.2">
      <c r="N7121"/>
    </row>
    <row r="7122" spans="14:14" x14ac:dyDescent="0.2">
      <c r="N7122"/>
    </row>
    <row r="7123" spans="14:14" x14ac:dyDescent="0.2">
      <c r="N7123"/>
    </row>
    <row r="7124" spans="14:14" x14ac:dyDescent="0.2">
      <c r="N7124"/>
    </row>
    <row r="7125" spans="14:14" x14ac:dyDescent="0.2">
      <c r="N7125"/>
    </row>
    <row r="7126" spans="14:14" x14ac:dyDescent="0.2">
      <c r="N7126"/>
    </row>
    <row r="7127" spans="14:14" x14ac:dyDescent="0.2">
      <c r="N7127"/>
    </row>
    <row r="7128" spans="14:14" x14ac:dyDescent="0.2">
      <c r="N7128"/>
    </row>
    <row r="7129" spans="14:14" x14ac:dyDescent="0.2">
      <c r="N7129"/>
    </row>
    <row r="7130" spans="14:14" x14ac:dyDescent="0.2">
      <c r="N7130"/>
    </row>
    <row r="7131" spans="14:14" x14ac:dyDescent="0.2">
      <c r="N7131"/>
    </row>
    <row r="7132" spans="14:14" x14ac:dyDescent="0.2">
      <c r="N7132"/>
    </row>
    <row r="7133" spans="14:14" x14ac:dyDescent="0.2">
      <c r="N7133"/>
    </row>
    <row r="7134" spans="14:14" x14ac:dyDescent="0.2">
      <c r="N7134"/>
    </row>
    <row r="7135" spans="14:14" x14ac:dyDescent="0.2">
      <c r="N7135"/>
    </row>
    <row r="7136" spans="14:14" x14ac:dyDescent="0.2">
      <c r="N7136"/>
    </row>
    <row r="7137" spans="14:14" x14ac:dyDescent="0.2">
      <c r="N7137"/>
    </row>
    <row r="7138" spans="14:14" x14ac:dyDescent="0.2">
      <c r="N7138"/>
    </row>
    <row r="7139" spans="14:14" x14ac:dyDescent="0.2">
      <c r="N7139"/>
    </row>
    <row r="7140" spans="14:14" x14ac:dyDescent="0.2">
      <c r="N7140"/>
    </row>
    <row r="7141" spans="14:14" x14ac:dyDescent="0.2">
      <c r="N7141"/>
    </row>
    <row r="7142" spans="14:14" x14ac:dyDescent="0.2">
      <c r="N7142"/>
    </row>
    <row r="7143" spans="14:14" x14ac:dyDescent="0.2">
      <c r="N7143"/>
    </row>
    <row r="7144" spans="14:14" x14ac:dyDescent="0.2">
      <c r="N7144"/>
    </row>
    <row r="7145" spans="14:14" x14ac:dyDescent="0.2">
      <c r="N7145"/>
    </row>
    <row r="7146" spans="14:14" x14ac:dyDescent="0.2">
      <c r="N7146"/>
    </row>
    <row r="7147" spans="14:14" x14ac:dyDescent="0.2">
      <c r="N7147"/>
    </row>
    <row r="7148" spans="14:14" x14ac:dyDescent="0.2">
      <c r="N7148"/>
    </row>
    <row r="7149" spans="14:14" x14ac:dyDescent="0.2">
      <c r="N7149"/>
    </row>
    <row r="7150" spans="14:14" x14ac:dyDescent="0.2">
      <c r="N7150"/>
    </row>
    <row r="7151" spans="14:14" x14ac:dyDescent="0.2">
      <c r="N7151"/>
    </row>
    <row r="7152" spans="14:14" x14ac:dyDescent="0.2">
      <c r="N7152"/>
    </row>
    <row r="7153" spans="14:14" x14ac:dyDescent="0.2">
      <c r="N7153"/>
    </row>
    <row r="7154" spans="14:14" x14ac:dyDescent="0.2">
      <c r="N7154"/>
    </row>
    <row r="7155" spans="14:14" x14ac:dyDescent="0.2">
      <c r="N7155"/>
    </row>
    <row r="7156" spans="14:14" x14ac:dyDescent="0.2">
      <c r="N7156"/>
    </row>
    <row r="7157" spans="14:14" x14ac:dyDescent="0.2">
      <c r="N7157"/>
    </row>
    <row r="7158" spans="14:14" x14ac:dyDescent="0.2">
      <c r="N7158"/>
    </row>
    <row r="7159" spans="14:14" x14ac:dyDescent="0.2">
      <c r="N7159"/>
    </row>
    <row r="7160" spans="14:14" x14ac:dyDescent="0.2">
      <c r="N7160"/>
    </row>
    <row r="7161" spans="14:14" x14ac:dyDescent="0.2">
      <c r="N7161"/>
    </row>
    <row r="7162" spans="14:14" x14ac:dyDescent="0.2">
      <c r="N7162"/>
    </row>
    <row r="7163" spans="14:14" x14ac:dyDescent="0.2">
      <c r="N7163"/>
    </row>
    <row r="7164" spans="14:14" x14ac:dyDescent="0.2">
      <c r="N7164"/>
    </row>
    <row r="7165" spans="14:14" x14ac:dyDescent="0.2">
      <c r="N7165"/>
    </row>
    <row r="7166" spans="14:14" x14ac:dyDescent="0.2">
      <c r="N7166"/>
    </row>
    <row r="7167" spans="14:14" x14ac:dyDescent="0.2">
      <c r="N7167"/>
    </row>
    <row r="7168" spans="14:14" x14ac:dyDescent="0.2">
      <c r="N7168"/>
    </row>
    <row r="7169" spans="14:14" x14ac:dyDescent="0.2">
      <c r="N7169"/>
    </row>
    <row r="7170" spans="14:14" x14ac:dyDescent="0.2">
      <c r="N7170"/>
    </row>
    <row r="7171" spans="14:14" x14ac:dyDescent="0.2">
      <c r="N7171"/>
    </row>
    <row r="7172" spans="14:14" x14ac:dyDescent="0.2">
      <c r="N7172"/>
    </row>
    <row r="7173" spans="14:14" x14ac:dyDescent="0.2">
      <c r="N7173"/>
    </row>
    <row r="7174" spans="14:14" x14ac:dyDescent="0.2">
      <c r="N7174"/>
    </row>
    <row r="7175" spans="14:14" x14ac:dyDescent="0.2">
      <c r="N7175"/>
    </row>
    <row r="7176" spans="14:14" x14ac:dyDescent="0.2">
      <c r="N7176"/>
    </row>
    <row r="7177" spans="14:14" x14ac:dyDescent="0.2">
      <c r="N7177"/>
    </row>
    <row r="7178" spans="14:14" x14ac:dyDescent="0.2">
      <c r="N7178"/>
    </row>
    <row r="7179" spans="14:14" x14ac:dyDescent="0.2">
      <c r="N7179"/>
    </row>
    <row r="7180" spans="14:14" x14ac:dyDescent="0.2">
      <c r="N7180"/>
    </row>
    <row r="7181" spans="14:14" x14ac:dyDescent="0.2">
      <c r="N7181"/>
    </row>
    <row r="7182" spans="14:14" x14ac:dyDescent="0.2">
      <c r="N7182"/>
    </row>
    <row r="7183" spans="14:14" x14ac:dyDescent="0.2">
      <c r="N7183"/>
    </row>
    <row r="7184" spans="14:14" x14ac:dyDescent="0.2">
      <c r="N7184"/>
    </row>
    <row r="7185" spans="14:14" x14ac:dyDescent="0.2">
      <c r="N7185"/>
    </row>
    <row r="7186" spans="14:14" x14ac:dyDescent="0.2">
      <c r="N7186"/>
    </row>
    <row r="7187" spans="14:14" x14ac:dyDescent="0.2">
      <c r="N7187"/>
    </row>
    <row r="7188" spans="14:14" x14ac:dyDescent="0.2">
      <c r="N7188"/>
    </row>
    <row r="7189" spans="14:14" x14ac:dyDescent="0.2">
      <c r="N7189"/>
    </row>
    <row r="7190" spans="14:14" x14ac:dyDescent="0.2">
      <c r="N7190"/>
    </row>
    <row r="7191" spans="14:14" x14ac:dyDescent="0.2">
      <c r="N7191"/>
    </row>
    <row r="7192" spans="14:14" x14ac:dyDescent="0.2">
      <c r="N7192"/>
    </row>
    <row r="7193" spans="14:14" x14ac:dyDescent="0.2">
      <c r="N7193"/>
    </row>
    <row r="7194" spans="14:14" x14ac:dyDescent="0.2">
      <c r="N7194"/>
    </row>
    <row r="7195" spans="14:14" x14ac:dyDescent="0.2">
      <c r="N7195"/>
    </row>
    <row r="7196" spans="14:14" x14ac:dyDescent="0.2">
      <c r="N7196"/>
    </row>
    <row r="7197" spans="14:14" x14ac:dyDescent="0.2">
      <c r="N7197"/>
    </row>
    <row r="7198" spans="14:14" x14ac:dyDescent="0.2">
      <c r="N7198"/>
    </row>
    <row r="7199" spans="14:14" x14ac:dyDescent="0.2">
      <c r="N7199"/>
    </row>
    <row r="7200" spans="14:14" x14ac:dyDescent="0.2">
      <c r="N7200"/>
    </row>
    <row r="7201" spans="14:14" x14ac:dyDescent="0.2">
      <c r="N7201"/>
    </row>
    <row r="7202" spans="14:14" x14ac:dyDescent="0.2">
      <c r="N7202"/>
    </row>
    <row r="7203" spans="14:14" x14ac:dyDescent="0.2">
      <c r="N7203"/>
    </row>
    <row r="7204" spans="14:14" x14ac:dyDescent="0.2">
      <c r="N7204"/>
    </row>
    <row r="7205" spans="14:14" x14ac:dyDescent="0.2">
      <c r="N7205"/>
    </row>
    <row r="7206" spans="14:14" x14ac:dyDescent="0.2">
      <c r="N7206"/>
    </row>
    <row r="7207" spans="14:14" x14ac:dyDescent="0.2">
      <c r="N7207"/>
    </row>
    <row r="7208" spans="14:14" x14ac:dyDescent="0.2">
      <c r="N7208"/>
    </row>
    <row r="7209" spans="14:14" x14ac:dyDescent="0.2">
      <c r="N7209"/>
    </row>
    <row r="7210" spans="14:14" x14ac:dyDescent="0.2">
      <c r="N7210"/>
    </row>
    <row r="7211" spans="14:14" x14ac:dyDescent="0.2">
      <c r="N7211"/>
    </row>
    <row r="7212" spans="14:14" x14ac:dyDescent="0.2">
      <c r="N7212"/>
    </row>
    <row r="7213" spans="14:14" x14ac:dyDescent="0.2">
      <c r="N7213"/>
    </row>
    <row r="7214" spans="14:14" x14ac:dyDescent="0.2">
      <c r="N7214"/>
    </row>
    <row r="7215" spans="14:14" x14ac:dyDescent="0.2">
      <c r="N7215"/>
    </row>
    <row r="7216" spans="14:14" x14ac:dyDescent="0.2">
      <c r="N7216"/>
    </row>
    <row r="7217" spans="14:14" x14ac:dyDescent="0.2">
      <c r="N7217"/>
    </row>
    <row r="7218" spans="14:14" x14ac:dyDescent="0.2">
      <c r="N7218"/>
    </row>
    <row r="7219" spans="14:14" x14ac:dyDescent="0.2">
      <c r="N7219"/>
    </row>
    <row r="7220" spans="14:14" x14ac:dyDescent="0.2">
      <c r="N7220"/>
    </row>
    <row r="7221" spans="14:14" x14ac:dyDescent="0.2">
      <c r="N7221"/>
    </row>
    <row r="7222" spans="14:14" x14ac:dyDescent="0.2">
      <c r="N7222"/>
    </row>
    <row r="7223" spans="14:14" x14ac:dyDescent="0.2">
      <c r="N7223"/>
    </row>
    <row r="7224" spans="14:14" x14ac:dyDescent="0.2">
      <c r="N7224"/>
    </row>
    <row r="7225" spans="14:14" x14ac:dyDescent="0.2">
      <c r="N7225"/>
    </row>
    <row r="7226" spans="14:14" x14ac:dyDescent="0.2">
      <c r="N7226"/>
    </row>
    <row r="7227" spans="14:14" x14ac:dyDescent="0.2">
      <c r="N7227"/>
    </row>
    <row r="7228" spans="14:14" x14ac:dyDescent="0.2">
      <c r="N7228"/>
    </row>
    <row r="7229" spans="14:14" x14ac:dyDescent="0.2">
      <c r="N7229"/>
    </row>
    <row r="7230" spans="14:14" x14ac:dyDescent="0.2">
      <c r="N7230"/>
    </row>
    <row r="7231" spans="14:14" x14ac:dyDescent="0.2">
      <c r="N7231"/>
    </row>
    <row r="7232" spans="14:14" x14ac:dyDescent="0.2">
      <c r="N7232"/>
    </row>
    <row r="7233" spans="14:14" x14ac:dyDescent="0.2">
      <c r="N7233"/>
    </row>
    <row r="7234" spans="14:14" x14ac:dyDescent="0.2">
      <c r="N7234"/>
    </row>
    <row r="7235" spans="14:14" x14ac:dyDescent="0.2">
      <c r="N7235"/>
    </row>
    <row r="7236" spans="14:14" x14ac:dyDescent="0.2">
      <c r="N7236"/>
    </row>
    <row r="7237" spans="14:14" x14ac:dyDescent="0.2">
      <c r="N7237"/>
    </row>
    <row r="7238" spans="14:14" x14ac:dyDescent="0.2">
      <c r="N7238"/>
    </row>
    <row r="7239" spans="14:14" x14ac:dyDescent="0.2">
      <c r="N7239"/>
    </row>
    <row r="7240" spans="14:14" x14ac:dyDescent="0.2">
      <c r="N7240"/>
    </row>
    <row r="7241" spans="14:14" x14ac:dyDescent="0.2">
      <c r="N7241"/>
    </row>
    <row r="7242" spans="14:14" x14ac:dyDescent="0.2">
      <c r="N7242"/>
    </row>
    <row r="7243" spans="14:14" x14ac:dyDescent="0.2">
      <c r="N7243"/>
    </row>
    <row r="7244" spans="14:14" x14ac:dyDescent="0.2">
      <c r="N7244"/>
    </row>
    <row r="7245" spans="14:14" x14ac:dyDescent="0.2">
      <c r="N7245"/>
    </row>
    <row r="7246" spans="14:14" x14ac:dyDescent="0.2">
      <c r="N7246"/>
    </row>
    <row r="7247" spans="14:14" x14ac:dyDescent="0.2">
      <c r="N7247"/>
    </row>
    <row r="7248" spans="14:14" x14ac:dyDescent="0.2">
      <c r="N7248"/>
    </row>
    <row r="7249" spans="14:14" x14ac:dyDescent="0.2">
      <c r="N7249"/>
    </row>
    <row r="7250" spans="14:14" x14ac:dyDescent="0.2">
      <c r="N7250"/>
    </row>
    <row r="7251" spans="14:14" x14ac:dyDescent="0.2">
      <c r="N7251"/>
    </row>
    <row r="7252" spans="14:14" x14ac:dyDescent="0.2">
      <c r="N7252"/>
    </row>
    <row r="7253" spans="14:14" x14ac:dyDescent="0.2">
      <c r="N7253"/>
    </row>
    <row r="7254" spans="14:14" x14ac:dyDescent="0.2">
      <c r="N7254"/>
    </row>
    <row r="7255" spans="14:14" x14ac:dyDescent="0.2">
      <c r="N7255"/>
    </row>
    <row r="7256" spans="14:14" x14ac:dyDescent="0.2">
      <c r="N7256"/>
    </row>
    <row r="7257" spans="14:14" x14ac:dyDescent="0.2">
      <c r="N7257"/>
    </row>
    <row r="7258" spans="14:14" x14ac:dyDescent="0.2">
      <c r="N7258"/>
    </row>
    <row r="7259" spans="14:14" x14ac:dyDescent="0.2">
      <c r="N7259"/>
    </row>
    <row r="7260" spans="14:14" x14ac:dyDescent="0.2">
      <c r="N7260"/>
    </row>
    <row r="7261" spans="14:14" x14ac:dyDescent="0.2">
      <c r="N7261"/>
    </row>
    <row r="7262" spans="14:14" x14ac:dyDescent="0.2">
      <c r="N7262"/>
    </row>
    <row r="7263" spans="14:14" x14ac:dyDescent="0.2">
      <c r="N7263"/>
    </row>
    <row r="7264" spans="14:14" x14ac:dyDescent="0.2">
      <c r="N7264"/>
    </row>
    <row r="7265" spans="14:14" x14ac:dyDescent="0.2">
      <c r="N7265"/>
    </row>
    <row r="7266" spans="14:14" x14ac:dyDescent="0.2">
      <c r="N7266"/>
    </row>
    <row r="7267" spans="14:14" x14ac:dyDescent="0.2">
      <c r="N7267"/>
    </row>
    <row r="7268" spans="14:14" x14ac:dyDescent="0.2">
      <c r="N7268"/>
    </row>
    <row r="7269" spans="14:14" x14ac:dyDescent="0.2">
      <c r="N7269"/>
    </row>
    <row r="7270" spans="14:14" x14ac:dyDescent="0.2">
      <c r="N7270"/>
    </row>
    <row r="7271" spans="14:14" x14ac:dyDescent="0.2">
      <c r="N7271"/>
    </row>
    <row r="7272" spans="14:14" x14ac:dyDescent="0.2">
      <c r="N7272"/>
    </row>
    <row r="7273" spans="14:14" x14ac:dyDescent="0.2">
      <c r="N7273"/>
    </row>
    <row r="7274" spans="14:14" x14ac:dyDescent="0.2">
      <c r="N7274"/>
    </row>
    <row r="7275" spans="14:14" x14ac:dyDescent="0.2">
      <c r="N7275"/>
    </row>
    <row r="7276" spans="14:14" x14ac:dyDescent="0.2">
      <c r="N7276"/>
    </row>
    <row r="7277" spans="14:14" x14ac:dyDescent="0.2">
      <c r="N7277"/>
    </row>
    <row r="7278" spans="14:14" x14ac:dyDescent="0.2">
      <c r="N7278"/>
    </row>
    <row r="7279" spans="14:14" x14ac:dyDescent="0.2">
      <c r="N7279"/>
    </row>
    <row r="7280" spans="14:14" x14ac:dyDescent="0.2">
      <c r="N7280"/>
    </row>
    <row r="7281" spans="14:14" x14ac:dyDescent="0.2">
      <c r="N7281"/>
    </row>
    <row r="7282" spans="14:14" x14ac:dyDescent="0.2">
      <c r="N7282"/>
    </row>
    <row r="7283" spans="14:14" x14ac:dyDescent="0.2">
      <c r="N7283"/>
    </row>
    <row r="7284" spans="14:14" x14ac:dyDescent="0.2">
      <c r="N7284"/>
    </row>
    <row r="7285" spans="14:14" x14ac:dyDescent="0.2">
      <c r="N7285"/>
    </row>
    <row r="7286" spans="14:14" x14ac:dyDescent="0.2">
      <c r="N7286"/>
    </row>
    <row r="7287" spans="14:14" x14ac:dyDescent="0.2">
      <c r="N7287"/>
    </row>
    <row r="7288" spans="14:14" x14ac:dyDescent="0.2">
      <c r="N7288"/>
    </row>
    <row r="7289" spans="14:14" x14ac:dyDescent="0.2">
      <c r="N7289"/>
    </row>
    <row r="7290" spans="14:14" x14ac:dyDescent="0.2">
      <c r="N7290"/>
    </row>
    <row r="7291" spans="14:14" x14ac:dyDescent="0.2">
      <c r="N7291"/>
    </row>
    <row r="7292" spans="14:14" x14ac:dyDescent="0.2">
      <c r="N7292"/>
    </row>
    <row r="7293" spans="14:14" x14ac:dyDescent="0.2">
      <c r="N7293"/>
    </row>
    <row r="7294" spans="14:14" x14ac:dyDescent="0.2">
      <c r="N7294"/>
    </row>
    <row r="7295" spans="14:14" x14ac:dyDescent="0.2">
      <c r="N7295"/>
    </row>
    <row r="7296" spans="14:14" x14ac:dyDescent="0.2">
      <c r="N7296"/>
    </row>
    <row r="7297" spans="14:14" x14ac:dyDescent="0.2">
      <c r="N7297"/>
    </row>
    <row r="7298" spans="14:14" x14ac:dyDescent="0.2">
      <c r="N7298"/>
    </row>
    <row r="7299" spans="14:14" x14ac:dyDescent="0.2">
      <c r="N7299"/>
    </row>
    <row r="7300" spans="14:14" x14ac:dyDescent="0.2">
      <c r="N7300"/>
    </row>
    <row r="7301" spans="14:14" x14ac:dyDescent="0.2">
      <c r="N7301"/>
    </row>
    <row r="7302" spans="14:14" x14ac:dyDescent="0.2">
      <c r="N7302"/>
    </row>
    <row r="7303" spans="14:14" x14ac:dyDescent="0.2">
      <c r="N7303"/>
    </row>
    <row r="7304" spans="14:14" x14ac:dyDescent="0.2">
      <c r="N7304"/>
    </row>
    <row r="7305" spans="14:14" x14ac:dyDescent="0.2">
      <c r="N7305"/>
    </row>
    <row r="7306" spans="14:14" x14ac:dyDescent="0.2">
      <c r="N7306"/>
    </row>
    <row r="7307" spans="14:14" x14ac:dyDescent="0.2">
      <c r="N7307"/>
    </row>
    <row r="7308" spans="14:14" x14ac:dyDescent="0.2">
      <c r="N7308"/>
    </row>
    <row r="7309" spans="14:14" x14ac:dyDescent="0.2">
      <c r="N7309"/>
    </row>
    <row r="7310" spans="14:14" x14ac:dyDescent="0.2">
      <c r="N7310"/>
    </row>
    <row r="7311" spans="14:14" x14ac:dyDescent="0.2">
      <c r="N7311"/>
    </row>
    <row r="7312" spans="14:14" x14ac:dyDescent="0.2">
      <c r="N7312"/>
    </row>
    <row r="7313" spans="14:14" x14ac:dyDescent="0.2">
      <c r="N7313"/>
    </row>
    <row r="7314" spans="14:14" x14ac:dyDescent="0.2">
      <c r="N7314"/>
    </row>
    <row r="7315" spans="14:14" x14ac:dyDescent="0.2">
      <c r="N7315"/>
    </row>
    <row r="7316" spans="14:14" x14ac:dyDescent="0.2">
      <c r="N7316"/>
    </row>
    <row r="7317" spans="14:14" x14ac:dyDescent="0.2">
      <c r="N7317"/>
    </row>
    <row r="7318" spans="14:14" x14ac:dyDescent="0.2">
      <c r="N7318"/>
    </row>
    <row r="7319" spans="14:14" x14ac:dyDescent="0.2">
      <c r="N7319"/>
    </row>
    <row r="7320" spans="14:14" x14ac:dyDescent="0.2">
      <c r="N7320"/>
    </row>
    <row r="7321" spans="14:14" x14ac:dyDescent="0.2">
      <c r="N7321"/>
    </row>
    <row r="7322" spans="14:14" x14ac:dyDescent="0.2">
      <c r="N7322"/>
    </row>
    <row r="7323" spans="14:14" x14ac:dyDescent="0.2">
      <c r="N7323"/>
    </row>
    <row r="7324" spans="14:14" x14ac:dyDescent="0.2">
      <c r="N7324"/>
    </row>
    <row r="7325" spans="14:14" x14ac:dyDescent="0.2">
      <c r="N7325"/>
    </row>
    <row r="7326" spans="14:14" x14ac:dyDescent="0.2">
      <c r="N7326"/>
    </row>
    <row r="7327" spans="14:14" x14ac:dyDescent="0.2">
      <c r="N7327"/>
    </row>
    <row r="7328" spans="14:14" x14ac:dyDescent="0.2">
      <c r="N7328"/>
    </row>
    <row r="7329" spans="14:14" x14ac:dyDescent="0.2">
      <c r="N7329"/>
    </row>
    <row r="7330" spans="14:14" x14ac:dyDescent="0.2">
      <c r="N7330"/>
    </row>
    <row r="7331" spans="14:14" x14ac:dyDescent="0.2">
      <c r="N7331"/>
    </row>
    <row r="7332" spans="14:14" x14ac:dyDescent="0.2">
      <c r="N7332"/>
    </row>
    <row r="7333" spans="14:14" x14ac:dyDescent="0.2">
      <c r="N7333"/>
    </row>
    <row r="7334" spans="14:14" x14ac:dyDescent="0.2">
      <c r="N7334"/>
    </row>
    <row r="7335" spans="14:14" x14ac:dyDescent="0.2">
      <c r="N7335"/>
    </row>
    <row r="7336" spans="14:14" x14ac:dyDescent="0.2">
      <c r="N7336"/>
    </row>
    <row r="7337" spans="14:14" x14ac:dyDescent="0.2">
      <c r="N7337"/>
    </row>
    <row r="7338" spans="14:14" x14ac:dyDescent="0.2">
      <c r="N7338"/>
    </row>
    <row r="7339" spans="14:14" x14ac:dyDescent="0.2">
      <c r="N7339"/>
    </row>
    <row r="7340" spans="14:14" x14ac:dyDescent="0.2">
      <c r="N7340"/>
    </row>
    <row r="7341" spans="14:14" x14ac:dyDescent="0.2">
      <c r="N7341"/>
    </row>
    <row r="7342" spans="14:14" x14ac:dyDescent="0.2">
      <c r="N7342"/>
    </row>
    <row r="7343" spans="14:14" x14ac:dyDescent="0.2">
      <c r="N7343"/>
    </row>
    <row r="7344" spans="14:14" x14ac:dyDescent="0.2">
      <c r="N7344"/>
    </row>
    <row r="7345" spans="14:14" x14ac:dyDescent="0.2">
      <c r="N7345"/>
    </row>
    <row r="7346" spans="14:14" x14ac:dyDescent="0.2">
      <c r="N7346"/>
    </row>
    <row r="7347" spans="14:14" x14ac:dyDescent="0.2">
      <c r="N7347"/>
    </row>
    <row r="7348" spans="14:14" x14ac:dyDescent="0.2">
      <c r="N7348"/>
    </row>
    <row r="7349" spans="14:14" x14ac:dyDescent="0.2">
      <c r="N7349"/>
    </row>
    <row r="7350" spans="14:14" x14ac:dyDescent="0.2">
      <c r="N7350"/>
    </row>
    <row r="7351" spans="14:14" x14ac:dyDescent="0.2">
      <c r="N7351"/>
    </row>
    <row r="7352" spans="14:14" x14ac:dyDescent="0.2">
      <c r="N7352"/>
    </row>
    <row r="7353" spans="14:14" x14ac:dyDescent="0.2">
      <c r="N7353"/>
    </row>
    <row r="7354" spans="14:14" x14ac:dyDescent="0.2">
      <c r="N7354"/>
    </row>
    <row r="7355" spans="14:14" x14ac:dyDescent="0.2">
      <c r="N7355"/>
    </row>
    <row r="7356" spans="14:14" x14ac:dyDescent="0.2">
      <c r="N7356"/>
    </row>
    <row r="7357" spans="14:14" x14ac:dyDescent="0.2">
      <c r="N7357"/>
    </row>
    <row r="7358" spans="14:14" x14ac:dyDescent="0.2">
      <c r="N7358"/>
    </row>
    <row r="7359" spans="14:14" x14ac:dyDescent="0.2">
      <c r="N7359"/>
    </row>
    <row r="7360" spans="14:14" x14ac:dyDescent="0.2">
      <c r="N7360"/>
    </row>
    <row r="7361" spans="14:14" x14ac:dyDescent="0.2">
      <c r="N7361"/>
    </row>
    <row r="7362" spans="14:14" x14ac:dyDescent="0.2">
      <c r="N7362"/>
    </row>
    <row r="7363" spans="14:14" x14ac:dyDescent="0.2">
      <c r="N7363"/>
    </row>
    <row r="7364" spans="14:14" x14ac:dyDescent="0.2">
      <c r="N7364"/>
    </row>
    <row r="7365" spans="14:14" x14ac:dyDescent="0.2">
      <c r="N7365"/>
    </row>
    <row r="7366" spans="14:14" x14ac:dyDescent="0.2">
      <c r="N7366"/>
    </row>
    <row r="7367" spans="14:14" x14ac:dyDescent="0.2">
      <c r="N7367"/>
    </row>
    <row r="7368" spans="14:14" x14ac:dyDescent="0.2">
      <c r="N7368"/>
    </row>
    <row r="7369" spans="14:14" x14ac:dyDescent="0.2">
      <c r="N7369"/>
    </row>
    <row r="7370" spans="14:14" x14ac:dyDescent="0.2">
      <c r="N7370"/>
    </row>
    <row r="7371" spans="14:14" x14ac:dyDescent="0.2">
      <c r="N7371"/>
    </row>
    <row r="7372" spans="14:14" x14ac:dyDescent="0.2">
      <c r="N7372"/>
    </row>
    <row r="7373" spans="14:14" x14ac:dyDescent="0.2">
      <c r="N7373"/>
    </row>
    <row r="7374" spans="14:14" x14ac:dyDescent="0.2">
      <c r="N7374"/>
    </row>
    <row r="7375" spans="14:14" x14ac:dyDescent="0.2">
      <c r="N7375"/>
    </row>
    <row r="7376" spans="14:14" x14ac:dyDescent="0.2">
      <c r="N7376"/>
    </row>
    <row r="7377" spans="14:14" x14ac:dyDescent="0.2">
      <c r="N7377"/>
    </row>
    <row r="7378" spans="14:14" x14ac:dyDescent="0.2">
      <c r="N7378"/>
    </row>
    <row r="7379" spans="14:14" x14ac:dyDescent="0.2">
      <c r="N7379"/>
    </row>
    <row r="7380" spans="14:14" x14ac:dyDescent="0.2">
      <c r="N7380"/>
    </row>
    <row r="7381" spans="14:14" x14ac:dyDescent="0.2">
      <c r="N7381"/>
    </row>
    <row r="7382" spans="14:14" x14ac:dyDescent="0.2">
      <c r="N7382"/>
    </row>
    <row r="7383" spans="14:14" x14ac:dyDescent="0.2">
      <c r="N7383"/>
    </row>
    <row r="7384" spans="14:14" x14ac:dyDescent="0.2">
      <c r="N7384"/>
    </row>
    <row r="7385" spans="14:14" x14ac:dyDescent="0.2">
      <c r="N7385"/>
    </row>
    <row r="7386" spans="14:14" x14ac:dyDescent="0.2">
      <c r="N7386"/>
    </row>
    <row r="7387" spans="14:14" x14ac:dyDescent="0.2">
      <c r="N7387"/>
    </row>
    <row r="7388" spans="14:14" x14ac:dyDescent="0.2">
      <c r="N7388"/>
    </row>
    <row r="7389" spans="14:14" x14ac:dyDescent="0.2">
      <c r="N7389"/>
    </row>
    <row r="7390" spans="14:14" x14ac:dyDescent="0.2">
      <c r="N7390"/>
    </row>
    <row r="7391" spans="14:14" x14ac:dyDescent="0.2">
      <c r="N7391"/>
    </row>
    <row r="7392" spans="14:14" x14ac:dyDescent="0.2">
      <c r="N7392"/>
    </row>
    <row r="7393" spans="14:14" x14ac:dyDescent="0.2">
      <c r="N7393"/>
    </row>
    <row r="7394" spans="14:14" x14ac:dyDescent="0.2">
      <c r="N7394"/>
    </row>
    <row r="7395" spans="14:14" x14ac:dyDescent="0.2">
      <c r="N7395"/>
    </row>
    <row r="7396" spans="14:14" x14ac:dyDescent="0.2">
      <c r="N7396"/>
    </row>
    <row r="7397" spans="14:14" x14ac:dyDescent="0.2">
      <c r="N7397"/>
    </row>
    <row r="7398" spans="14:14" x14ac:dyDescent="0.2">
      <c r="N7398"/>
    </row>
    <row r="7399" spans="14:14" x14ac:dyDescent="0.2">
      <c r="N7399"/>
    </row>
    <row r="7400" spans="14:14" x14ac:dyDescent="0.2">
      <c r="N7400"/>
    </row>
    <row r="7401" spans="14:14" x14ac:dyDescent="0.2">
      <c r="N7401"/>
    </row>
    <row r="7402" spans="14:14" x14ac:dyDescent="0.2">
      <c r="N7402"/>
    </row>
    <row r="7403" spans="14:14" x14ac:dyDescent="0.2">
      <c r="N7403"/>
    </row>
    <row r="7404" spans="14:14" x14ac:dyDescent="0.2">
      <c r="N7404"/>
    </row>
    <row r="7405" spans="14:14" x14ac:dyDescent="0.2">
      <c r="N7405"/>
    </row>
    <row r="7406" spans="14:14" x14ac:dyDescent="0.2">
      <c r="N7406"/>
    </row>
    <row r="7407" spans="14:14" x14ac:dyDescent="0.2">
      <c r="N7407"/>
    </row>
    <row r="7408" spans="14:14" x14ac:dyDescent="0.2">
      <c r="N7408"/>
    </row>
    <row r="7409" spans="14:14" x14ac:dyDescent="0.2">
      <c r="N7409"/>
    </row>
    <row r="7410" spans="14:14" x14ac:dyDescent="0.2">
      <c r="N7410"/>
    </row>
    <row r="7411" spans="14:14" x14ac:dyDescent="0.2">
      <c r="N7411"/>
    </row>
    <row r="7412" spans="14:14" x14ac:dyDescent="0.2">
      <c r="N7412"/>
    </row>
    <row r="7413" spans="14:14" x14ac:dyDescent="0.2">
      <c r="N7413"/>
    </row>
    <row r="7414" spans="14:14" x14ac:dyDescent="0.2">
      <c r="N7414"/>
    </row>
    <row r="7415" spans="14:14" x14ac:dyDescent="0.2">
      <c r="N7415"/>
    </row>
    <row r="7416" spans="14:14" x14ac:dyDescent="0.2">
      <c r="N7416"/>
    </row>
    <row r="7417" spans="14:14" x14ac:dyDescent="0.2">
      <c r="N7417"/>
    </row>
    <row r="7418" spans="14:14" x14ac:dyDescent="0.2">
      <c r="N7418"/>
    </row>
    <row r="7419" spans="14:14" x14ac:dyDescent="0.2">
      <c r="N7419"/>
    </row>
    <row r="7420" spans="14:14" x14ac:dyDescent="0.2">
      <c r="N7420"/>
    </row>
    <row r="7421" spans="14:14" x14ac:dyDescent="0.2">
      <c r="N7421"/>
    </row>
    <row r="7422" spans="14:14" x14ac:dyDescent="0.2">
      <c r="N7422"/>
    </row>
    <row r="7423" spans="14:14" x14ac:dyDescent="0.2">
      <c r="N7423"/>
    </row>
    <row r="7424" spans="14:14" x14ac:dyDescent="0.2">
      <c r="N7424"/>
    </row>
    <row r="7425" spans="14:14" x14ac:dyDescent="0.2">
      <c r="N7425"/>
    </row>
    <row r="7426" spans="14:14" x14ac:dyDescent="0.2">
      <c r="N7426"/>
    </row>
    <row r="7427" spans="14:14" x14ac:dyDescent="0.2">
      <c r="N7427"/>
    </row>
    <row r="7428" spans="14:14" x14ac:dyDescent="0.2">
      <c r="N7428"/>
    </row>
    <row r="7429" spans="14:14" x14ac:dyDescent="0.2">
      <c r="N7429"/>
    </row>
    <row r="7430" spans="14:14" x14ac:dyDescent="0.2">
      <c r="N7430"/>
    </row>
    <row r="7431" spans="14:14" x14ac:dyDescent="0.2">
      <c r="N7431"/>
    </row>
    <row r="7432" spans="14:14" x14ac:dyDescent="0.2">
      <c r="N7432"/>
    </row>
    <row r="7433" spans="14:14" x14ac:dyDescent="0.2">
      <c r="N7433"/>
    </row>
    <row r="7434" spans="14:14" x14ac:dyDescent="0.2">
      <c r="N7434"/>
    </row>
    <row r="7435" spans="14:14" x14ac:dyDescent="0.2">
      <c r="N7435"/>
    </row>
    <row r="7436" spans="14:14" x14ac:dyDescent="0.2">
      <c r="N7436"/>
    </row>
    <row r="7437" spans="14:14" x14ac:dyDescent="0.2">
      <c r="N7437"/>
    </row>
    <row r="7438" spans="14:14" x14ac:dyDescent="0.2">
      <c r="N7438"/>
    </row>
    <row r="7439" spans="14:14" x14ac:dyDescent="0.2">
      <c r="N7439"/>
    </row>
    <row r="7440" spans="14:14" x14ac:dyDescent="0.2">
      <c r="N7440"/>
    </row>
    <row r="7441" spans="14:14" x14ac:dyDescent="0.2">
      <c r="N7441"/>
    </row>
    <row r="7442" spans="14:14" x14ac:dyDescent="0.2">
      <c r="N7442"/>
    </row>
    <row r="7443" spans="14:14" x14ac:dyDescent="0.2">
      <c r="N7443"/>
    </row>
    <row r="7444" spans="14:14" x14ac:dyDescent="0.2">
      <c r="N7444"/>
    </row>
    <row r="7445" spans="14:14" x14ac:dyDescent="0.2">
      <c r="N7445"/>
    </row>
    <row r="7446" spans="14:14" x14ac:dyDescent="0.2">
      <c r="N7446"/>
    </row>
    <row r="7447" spans="14:14" x14ac:dyDescent="0.2">
      <c r="N7447"/>
    </row>
    <row r="7448" spans="14:14" x14ac:dyDescent="0.2">
      <c r="N7448"/>
    </row>
    <row r="7449" spans="14:14" x14ac:dyDescent="0.2">
      <c r="N7449"/>
    </row>
    <row r="7450" spans="14:14" x14ac:dyDescent="0.2">
      <c r="N7450"/>
    </row>
    <row r="7451" spans="14:14" x14ac:dyDescent="0.2">
      <c r="N7451"/>
    </row>
    <row r="7452" spans="14:14" x14ac:dyDescent="0.2">
      <c r="N7452"/>
    </row>
    <row r="7453" spans="14:14" x14ac:dyDescent="0.2">
      <c r="N7453"/>
    </row>
    <row r="7454" spans="14:14" x14ac:dyDescent="0.2">
      <c r="N7454"/>
    </row>
    <row r="7455" spans="14:14" x14ac:dyDescent="0.2">
      <c r="N7455"/>
    </row>
    <row r="7456" spans="14:14" x14ac:dyDescent="0.2">
      <c r="N7456"/>
    </row>
    <row r="7457" spans="14:14" x14ac:dyDescent="0.2">
      <c r="N7457"/>
    </row>
    <row r="7458" spans="14:14" x14ac:dyDescent="0.2">
      <c r="N7458"/>
    </row>
    <row r="7459" spans="14:14" x14ac:dyDescent="0.2">
      <c r="N7459"/>
    </row>
    <row r="7460" spans="14:14" x14ac:dyDescent="0.2">
      <c r="N7460"/>
    </row>
    <row r="7461" spans="14:14" x14ac:dyDescent="0.2">
      <c r="N7461"/>
    </row>
    <row r="7462" spans="14:14" x14ac:dyDescent="0.2">
      <c r="N7462"/>
    </row>
    <row r="7463" spans="14:14" x14ac:dyDescent="0.2">
      <c r="N7463"/>
    </row>
    <row r="7464" spans="14:14" x14ac:dyDescent="0.2">
      <c r="N7464"/>
    </row>
    <row r="7465" spans="14:14" x14ac:dyDescent="0.2">
      <c r="N7465"/>
    </row>
    <row r="7466" spans="14:14" x14ac:dyDescent="0.2">
      <c r="N7466"/>
    </row>
    <row r="7467" spans="14:14" x14ac:dyDescent="0.2">
      <c r="N7467"/>
    </row>
    <row r="7468" spans="14:14" x14ac:dyDescent="0.2">
      <c r="N7468"/>
    </row>
    <row r="7469" spans="14:14" x14ac:dyDescent="0.2">
      <c r="N7469"/>
    </row>
    <row r="7470" spans="14:14" x14ac:dyDescent="0.2">
      <c r="N7470"/>
    </row>
    <row r="7471" spans="14:14" x14ac:dyDescent="0.2">
      <c r="N7471"/>
    </row>
    <row r="7472" spans="14:14" x14ac:dyDescent="0.2">
      <c r="N7472"/>
    </row>
    <row r="7473" spans="14:14" x14ac:dyDescent="0.2">
      <c r="N7473"/>
    </row>
    <row r="7474" spans="14:14" x14ac:dyDescent="0.2">
      <c r="N7474"/>
    </row>
    <row r="7475" spans="14:14" x14ac:dyDescent="0.2">
      <c r="N7475"/>
    </row>
    <row r="7476" spans="14:14" x14ac:dyDescent="0.2">
      <c r="N7476"/>
    </row>
    <row r="7477" spans="14:14" x14ac:dyDescent="0.2">
      <c r="N7477"/>
    </row>
    <row r="7478" spans="14:14" x14ac:dyDescent="0.2">
      <c r="N7478"/>
    </row>
    <row r="7479" spans="14:14" x14ac:dyDescent="0.2">
      <c r="N7479"/>
    </row>
    <row r="7480" spans="14:14" x14ac:dyDescent="0.2">
      <c r="N7480"/>
    </row>
    <row r="7481" spans="14:14" x14ac:dyDescent="0.2">
      <c r="N7481"/>
    </row>
    <row r="7482" spans="14:14" x14ac:dyDescent="0.2">
      <c r="N7482"/>
    </row>
    <row r="7483" spans="14:14" x14ac:dyDescent="0.2">
      <c r="N7483"/>
    </row>
    <row r="7484" spans="14:14" x14ac:dyDescent="0.2">
      <c r="N7484"/>
    </row>
    <row r="7485" spans="14:14" x14ac:dyDescent="0.2">
      <c r="N7485"/>
    </row>
    <row r="7486" spans="14:14" x14ac:dyDescent="0.2">
      <c r="N7486"/>
    </row>
    <row r="7487" spans="14:14" x14ac:dyDescent="0.2">
      <c r="N7487"/>
    </row>
    <row r="7488" spans="14:14" x14ac:dyDescent="0.2">
      <c r="N7488"/>
    </row>
    <row r="7489" spans="14:14" x14ac:dyDescent="0.2">
      <c r="N7489"/>
    </row>
    <row r="7490" spans="14:14" x14ac:dyDescent="0.2">
      <c r="N7490"/>
    </row>
    <row r="7491" spans="14:14" x14ac:dyDescent="0.2">
      <c r="N7491"/>
    </row>
    <row r="7492" spans="14:14" x14ac:dyDescent="0.2">
      <c r="N7492"/>
    </row>
    <row r="7493" spans="14:14" x14ac:dyDescent="0.2">
      <c r="N7493"/>
    </row>
    <row r="7494" spans="14:14" x14ac:dyDescent="0.2">
      <c r="N7494"/>
    </row>
    <row r="7495" spans="14:14" x14ac:dyDescent="0.2">
      <c r="N7495"/>
    </row>
    <row r="7496" spans="14:14" x14ac:dyDescent="0.2">
      <c r="N7496"/>
    </row>
    <row r="7497" spans="14:14" x14ac:dyDescent="0.2">
      <c r="N7497"/>
    </row>
    <row r="7498" spans="14:14" x14ac:dyDescent="0.2">
      <c r="N7498"/>
    </row>
    <row r="7499" spans="14:14" x14ac:dyDescent="0.2">
      <c r="N7499"/>
    </row>
    <row r="7500" spans="14:14" x14ac:dyDescent="0.2">
      <c r="N7500"/>
    </row>
    <row r="7501" spans="14:14" x14ac:dyDescent="0.2">
      <c r="N7501"/>
    </row>
    <row r="7502" spans="14:14" x14ac:dyDescent="0.2">
      <c r="N7502"/>
    </row>
    <row r="7503" spans="14:14" x14ac:dyDescent="0.2">
      <c r="N7503"/>
    </row>
    <row r="7504" spans="14:14" x14ac:dyDescent="0.2">
      <c r="N7504"/>
    </row>
    <row r="7505" spans="14:14" x14ac:dyDescent="0.2">
      <c r="N7505"/>
    </row>
    <row r="7506" spans="14:14" x14ac:dyDescent="0.2">
      <c r="N7506"/>
    </row>
    <row r="7507" spans="14:14" x14ac:dyDescent="0.2">
      <c r="N7507"/>
    </row>
    <row r="7508" spans="14:14" x14ac:dyDescent="0.2">
      <c r="N7508"/>
    </row>
    <row r="7509" spans="14:14" x14ac:dyDescent="0.2">
      <c r="N7509"/>
    </row>
    <row r="7510" spans="14:14" x14ac:dyDescent="0.2">
      <c r="N7510"/>
    </row>
    <row r="7511" spans="14:14" x14ac:dyDescent="0.2">
      <c r="N7511"/>
    </row>
    <row r="7512" spans="14:14" x14ac:dyDescent="0.2">
      <c r="N7512"/>
    </row>
    <row r="7513" spans="14:14" x14ac:dyDescent="0.2">
      <c r="N7513"/>
    </row>
    <row r="7514" spans="14:14" x14ac:dyDescent="0.2">
      <c r="N7514"/>
    </row>
    <row r="7515" spans="14:14" x14ac:dyDescent="0.2">
      <c r="N7515"/>
    </row>
    <row r="7516" spans="14:14" x14ac:dyDescent="0.2">
      <c r="N7516"/>
    </row>
    <row r="7517" spans="14:14" x14ac:dyDescent="0.2">
      <c r="N7517"/>
    </row>
    <row r="7518" spans="14:14" x14ac:dyDescent="0.2">
      <c r="N7518"/>
    </row>
    <row r="7519" spans="14:14" x14ac:dyDescent="0.2">
      <c r="N7519"/>
    </row>
    <row r="7520" spans="14:14" x14ac:dyDescent="0.2">
      <c r="N7520"/>
    </row>
    <row r="7521" spans="14:14" x14ac:dyDescent="0.2">
      <c r="N7521"/>
    </row>
    <row r="7522" spans="14:14" x14ac:dyDescent="0.2">
      <c r="N7522"/>
    </row>
    <row r="7523" spans="14:14" x14ac:dyDescent="0.2">
      <c r="N7523"/>
    </row>
    <row r="7524" spans="14:14" x14ac:dyDescent="0.2">
      <c r="N7524"/>
    </row>
    <row r="7525" spans="14:14" x14ac:dyDescent="0.2">
      <c r="N7525"/>
    </row>
    <row r="7526" spans="14:14" x14ac:dyDescent="0.2">
      <c r="N7526"/>
    </row>
    <row r="7527" spans="14:14" x14ac:dyDescent="0.2">
      <c r="N7527"/>
    </row>
    <row r="7528" spans="14:14" x14ac:dyDescent="0.2">
      <c r="N7528"/>
    </row>
    <row r="7529" spans="14:14" x14ac:dyDescent="0.2">
      <c r="N7529"/>
    </row>
    <row r="7530" spans="14:14" x14ac:dyDescent="0.2">
      <c r="N7530"/>
    </row>
    <row r="7531" spans="14:14" x14ac:dyDescent="0.2">
      <c r="N7531"/>
    </row>
    <row r="7532" spans="14:14" x14ac:dyDescent="0.2">
      <c r="N7532"/>
    </row>
    <row r="7533" spans="14:14" x14ac:dyDescent="0.2">
      <c r="N7533"/>
    </row>
    <row r="7534" spans="14:14" x14ac:dyDescent="0.2">
      <c r="N7534"/>
    </row>
    <row r="7535" spans="14:14" x14ac:dyDescent="0.2">
      <c r="N7535"/>
    </row>
    <row r="7536" spans="14:14" x14ac:dyDescent="0.2">
      <c r="N7536"/>
    </row>
    <row r="7537" spans="14:14" x14ac:dyDescent="0.2">
      <c r="N7537"/>
    </row>
    <row r="7538" spans="14:14" x14ac:dyDescent="0.2">
      <c r="N7538"/>
    </row>
    <row r="7539" spans="14:14" x14ac:dyDescent="0.2">
      <c r="N7539"/>
    </row>
    <row r="7540" spans="14:14" x14ac:dyDescent="0.2">
      <c r="N7540"/>
    </row>
    <row r="7541" spans="14:14" x14ac:dyDescent="0.2">
      <c r="N7541"/>
    </row>
    <row r="7542" spans="14:14" x14ac:dyDescent="0.2">
      <c r="N7542"/>
    </row>
    <row r="7543" spans="14:14" x14ac:dyDescent="0.2">
      <c r="N7543"/>
    </row>
    <row r="7544" spans="14:14" x14ac:dyDescent="0.2">
      <c r="N7544"/>
    </row>
    <row r="7545" spans="14:14" x14ac:dyDescent="0.2">
      <c r="N7545"/>
    </row>
    <row r="7546" spans="14:14" x14ac:dyDescent="0.2">
      <c r="N7546"/>
    </row>
    <row r="7547" spans="14:14" x14ac:dyDescent="0.2">
      <c r="N7547"/>
    </row>
    <row r="7548" spans="14:14" x14ac:dyDescent="0.2">
      <c r="N7548"/>
    </row>
    <row r="7549" spans="14:14" x14ac:dyDescent="0.2">
      <c r="N7549"/>
    </row>
    <row r="7550" spans="14:14" x14ac:dyDescent="0.2">
      <c r="N7550"/>
    </row>
    <row r="7551" spans="14:14" x14ac:dyDescent="0.2">
      <c r="N7551"/>
    </row>
    <row r="7552" spans="14:14" x14ac:dyDescent="0.2">
      <c r="N7552"/>
    </row>
    <row r="7553" spans="14:14" x14ac:dyDescent="0.2">
      <c r="N7553"/>
    </row>
    <row r="7554" spans="14:14" x14ac:dyDescent="0.2">
      <c r="N7554"/>
    </row>
    <row r="7555" spans="14:14" x14ac:dyDescent="0.2">
      <c r="N7555"/>
    </row>
    <row r="7556" spans="14:14" x14ac:dyDescent="0.2">
      <c r="N7556"/>
    </row>
    <row r="7557" spans="14:14" x14ac:dyDescent="0.2">
      <c r="N7557"/>
    </row>
    <row r="7558" spans="14:14" x14ac:dyDescent="0.2">
      <c r="N7558"/>
    </row>
    <row r="7559" spans="14:14" x14ac:dyDescent="0.2">
      <c r="N7559"/>
    </row>
    <row r="7560" spans="14:14" x14ac:dyDescent="0.2">
      <c r="N7560"/>
    </row>
    <row r="7561" spans="14:14" x14ac:dyDescent="0.2">
      <c r="N7561"/>
    </row>
    <row r="7562" spans="14:14" x14ac:dyDescent="0.2">
      <c r="N7562"/>
    </row>
    <row r="7563" spans="14:14" x14ac:dyDescent="0.2">
      <c r="N7563"/>
    </row>
    <row r="7564" spans="14:14" x14ac:dyDescent="0.2">
      <c r="N7564"/>
    </row>
    <row r="7565" spans="14:14" x14ac:dyDescent="0.2">
      <c r="N7565"/>
    </row>
    <row r="7566" spans="14:14" x14ac:dyDescent="0.2">
      <c r="N7566"/>
    </row>
    <row r="7567" spans="14:14" x14ac:dyDescent="0.2">
      <c r="N7567"/>
    </row>
    <row r="7568" spans="14:14" x14ac:dyDescent="0.2">
      <c r="N7568"/>
    </row>
    <row r="7569" spans="14:14" x14ac:dyDescent="0.2">
      <c r="N7569"/>
    </row>
    <row r="7570" spans="14:14" x14ac:dyDescent="0.2">
      <c r="N7570"/>
    </row>
    <row r="7571" spans="14:14" x14ac:dyDescent="0.2">
      <c r="N7571"/>
    </row>
    <row r="7572" spans="14:14" x14ac:dyDescent="0.2">
      <c r="N7572"/>
    </row>
    <row r="7573" spans="14:14" x14ac:dyDescent="0.2">
      <c r="N7573"/>
    </row>
    <row r="7574" spans="14:14" x14ac:dyDescent="0.2">
      <c r="N7574"/>
    </row>
    <row r="7575" spans="14:14" x14ac:dyDescent="0.2">
      <c r="N7575"/>
    </row>
    <row r="7576" spans="14:14" x14ac:dyDescent="0.2">
      <c r="N7576"/>
    </row>
    <row r="7577" spans="14:14" x14ac:dyDescent="0.2">
      <c r="N7577"/>
    </row>
    <row r="7578" spans="14:14" x14ac:dyDescent="0.2">
      <c r="N7578"/>
    </row>
    <row r="7579" spans="14:14" x14ac:dyDescent="0.2">
      <c r="N7579"/>
    </row>
    <row r="7580" spans="14:14" x14ac:dyDescent="0.2">
      <c r="N7580"/>
    </row>
    <row r="7581" spans="14:14" x14ac:dyDescent="0.2">
      <c r="N7581"/>
    </row>
    <row r="7582" spans="14:14" x14ac:dyDescent="0.2">
      <c r="N7582"/>
    </row>
    <row r="7583" spans="14:14" x14ac:dyDescent="0.2">
      <c r="N7583"/>
    </row>
    <row r="7584" spans="14:14" x14ac:dyDescent="0.2">
      <c r="N7584"/>
    </row>
    <row r="7585" spans="14:14" x14ac:dyDescent="0.2">
      <c r="N7585"/>
    </row>
    <row r="7586" spans="14:14" x14ac:dyDescent="0.2">
      <c r="N7586"/>
    </row>
    <row r="7587" spans="14:14" x14ac:dyDescent="0.2">
      <c r="N7587"/>
    </row>
    <row r="7588" spans="14:14" x14ac:dyDescent="0.2">
      <c r="N7588"/>
    </row>
    <row r="7589" spans="14:14" x14ac:dyDescent="0.2">
      <c r="N7589"/>
    </row>
    <row r="7590" spans="14:14" x14ac:dyDescent="0.2">
      <c r="N7590"/>
    </row>
    <row r="7591" spans="14:14" x14ac:dyDescent="0.2">
      <c r="N7591"/>
    </row>
    <row r="7592" spans="14:14" x14ac:dyDescent="0.2">
      <c r="N7592"/>
    </row>
    <row r="7593" spans="14:14" x14ac:dyDescent="0.2">
      <c r="N7593"/>
    </row>
    <row r="7594" spans="14:14" x14ac:dyDescent="0.2">
      <c r="N7594"/>
    </row>
    <row r="7595" spans="14:14" x14ac:dyDescent="0.2">
      <c r="N7595"/>
    </row>
    <row r="7596" spans="14:14" x14ac:dyDescent="0.2">
      <c r="N7596"/>
    </row>
    <row r="7597" spans="14:14" x14ac:dyDescent="0.2">
      <c r="N7597"/>
    </row>
    <row r="7598" spans="14:14" x14ac:dyDescent="0.2">
      <c r="N7598"/>
    </row>
    <row r="7599" spans="14:14" x14ac:dyDescent="0.2">
      <c r="N7599"/>
    </row>
    <row r="7600" spans="14:14" x14ac:dyDescent="0.2">
      <c r="N7600"/>
    </row>
    <row r="7601" spans="14:14" x14ac:dyDescent="0.2">
      <c r="N7601"/>
    </row>
    <row r="7602" spans="14:14" x14ac:dyDescent="0.2">
      <c r="N7602"/>
    </row>
    <row r="7603" spans="14:14" x14ac:dyDescent="0.2">
      <c r="N7603"/>
    </row>
    <row r="7604" spans="14:14" x14ac:dyDescent="0.2">
      <c r="N7604"/>
    </row>
    <row r="7605" spans="14:14" x14ac:dyDescent="0.2">
      <c r="N7605"/>
    </row>
    <row r="7606" spans="14:14" x14ac:dyDescent="0.2">
      <c r="N7606"/>
    </row>
    <row r="7607" spans="14:14" x14ac:dyDescent="0.2">
      <c r="N7607"/>
    </row>
    <row r="7608" spans="14:14" x14ac:dyDescent="0.2">
      <c r="N7608"/>
    </row>
    <row r="7609" spans="14:14" x14ac:dyDescent="0.2">
      <c r="N7609"/>
    </row>
    <row r="7610" spans="14:14" x14ac:dyDescent="0.2">
      <c r="N7610"/>
    </row>
    <row r="7611" spans="14:14" x14ac:dyDescent="0.2">
      <c r="N7611"/>
    </row>
    <row r="7612" spans="14:14" x14ac:dyDescent="0.2">
      <c r="N7612"/>
    </row>
    <row r="7613" spans="14:14" x14ac:dyDescent="0.2">
      <c r="N7613"/>
    </row>
    <row r="7614" spans="14:14" x14ac:dyDescent="0.2">
      <c r="N7614"/>
    </row>
    <row r="7615" spans="14:14" x14ac:dyDescent="0.2">
      <c r="N7615"/>
    </row>
    <row r="7616" spans="14:14" x14ac:dyDescent="0.2">
      <c r="N7616"/>
    </row>
    <row r="7617" spans="14:14" x14ac:dyDescent="0.2">
      <c r="N7617"/>
    </row>
    <row r="7618" spans="14:14" x14ac:dyDescent="0.2">
      <c r="N7618"/>
    </row>
    <row r="7619" spans="14:14" x14ac:dyDescent="0.2">
      <c r="N7619"/>
    </row>
    <row r="7620" spans="14:14" x14ac:dyDescent="0.2">
      <c r="N7620"/>
    </row>
    <row r="7621" spans="14:14" x14ac:dyDescent="0.2">
      <c r="N7621"/>
    </row>
    <row r="7622" spans="14:14" x14ac:dyDescent="0.2">
      <c r="N7622"/>
    </row>
    <row r="7623" spans="14:14" x14ac:dyDescent="0.2">
      <c r="N7623"/>
    </row>
    <row r="7624" spans="14:14" x14ac:dyDescent="0.2">
      <c r="N7624"/>
    </row>
    <row r="7625" spans="14:14" x14ac:dyDescent="0.2">
      <c r="N7625"/>
    </row>
    <row r="7626" spans="14:14" x14ac:dyDescent="0.2">
      <c r="N7626"/>
    </row>
    <row r="7627" spans="14:14" x14ac:dyDescent="0.2">
      <c r="N7627"/>
    </row>
    <row r="7628" spans="14:14" x14ac:dyDescent="0.2">
      <c r="N7628"/>
    </row>
    <row r="7629" spans="14:14" x14ac:dyDescent="0.2">
      <c r="N7629"/>
    </row>
    <row r="7630" spans="14:14" x14ac:dyDescent="0.2">
      <c r="N7630"/>
    </row>
    <row r="7631" spans="14:14" x14ac:dyDescent="0.2">
      <c r="N7631"/>
    </row>
    <row r="7632" spans="14:14" x14ac:dyDescent="0.2">
      <c r="N7632"/>
    </row>
    <row r="7633" spans="14:14" x14ac:dyDescent="0.2">
      <c r="N7633"/>
    </row>
    <row r="7634" spans="14:14" x14ac:dyDescent="0.2">
      <c r="N7634"/>
    </row>
    <row r="7635" spans="14:14" x14ac:dyDescent="0.2">
      <c r="N7635"/>
    </row>
    <row r="7636" spans="14:14" x14ac:dyDescent="0.2">
      <c r="N7636"/>
    </row>
    <row r="7637" spans="14:14" x14ac:dyDescent="0.2">
      <c r="N7637"/>
    </row>
    <row r="7638" spans="14:14" x14ac:dyDescent="0.2">
      <c r="N7638"/>
    </row>
    <row r="7639" spans="14:14" x14ac:dyDescent="0.2">
      <c r="N7639"/>
    </row>
    <row r="7640" spans="14:14" x14ac:dyDescent="0.2">
      <c r="N7640"/>
    </row>
    <row r="7641" spans="14:14" x14ac:dyDescent="0.2">
      <c r="N7641"/>
    </row>
    <row r="7642" spans="14:14" x14ac:dyDescent="0.2">
      <c r="N7642"/>
    </row>
    <row r="7643" spans="14:14" x14ac:dyDescent="0.2">
      <c r="N7643"/>
    </row>
    <row r="7644" spans="14:14" x14ac:dyDescent="0.2">
      <c r="N7644"/>
    </row>
    <row r="7645" spans="14:14" x14ac:dyDescent="0.2">
      <c r="N7645"/>
    </row>
    <row r="7646" spans="14:14" x14ac:dyDescent="0.2">
      <c r="N7646"/>
    </row>
    <row r="7647" spans="14:14" x14ac:dyDescent="0.2">
      <c r="N7647"/>
    </row>
    <row r="7648" spans="14:14" x14ac:dyDescent="0.2">
      <c r="N7648"/>
    </row>
    <row r="7649" spans="14:14" x14ac:dyDescent="0.2">
      <c r="N7649"/>
    </row>
    <row r="7650" spans="14:14" x14ac:dyDescent="0.2">
      <c r="N7650"/>
    </row>
    <row r="7651" spans="14:14" x14ac:dyDescent="0.2">
      <c r="N7651"/>
    </row>
    <row r="7652" spans="14:14" x14ac:dyDescent="0.2">
      <c r="N7652"/>
    </row>
    <row r="7653" spans="14:14" x14ac:dyDescent="0.2">
      <c r="N7653"/>
    </row>
    <row r="7654" spans="14:14" x14ac:dyDescent="0.2">
      <c r="N7654"/>
    </row>
    <row r="7655" spans="14:14" x14ac:dyDescent="0.2">
      <c r="N7655"/>
    </row>
    <row r="7656" spans="14:14" x14ac:dyDescent="0.2">
      <c r="N7656"/>
    </row>
    <row r="7657" spans="14:14" x14ac:dyDescent="0.2">
      <c r="N7657"/>
    </row>
    <row r="7658" spans="14:14" x14ac:dyDescent="0.2">
      <c r="N7658"/>
    </row>
    <row r="7659" spans="14:14" x14ac:dyDescent="0.2">
      <c r="N7659"/>
    </row>
    <row r="7660" spans="14:14" x14ac:dyDescent="0.2">
      <c r="N7660"/>
    </row>
    <row r="7661" spans="14:14" x14ac:dyDescent="0.2">
      <c r="N7661"/>
    </row>
    <row r="7662" spans="14:14" x14ac:dyDescent="0.2">
      <c r="N7662"/>
    </row>
    <row r="7663" spans="14:14" x14ac:dyDescent="0.2">
      <c r="N7663"/>
    </row>
    <row r="7664" spans="14:14" x14ac:dyDescent="0.2">
      <c r="N7664"/>
    </row>
    <row r="7665" spans="14:14" x14ac:dyDescent="0.2">
      <c r="N7665"/>
    </row>
    <row r="7666" spans="14:14" x14ac:dyDescent="0.2">
      <c r="N7666"/>
    </row>
    <row r="7667" spans="14:14" x14ac:dyDescent="0.2">
      <c r="N7667"/>
    </row>
    <row r="7668" spans="14:14" x14ac:dyDescent="0.2">
      <c r="N7668"/>
    </row>
    <row r="7669" spans="14:14" x14ac:dyDescent="0.2">
      <c r="N7669"/>
    </row>
    <row r="7670" spans="14:14" x14ac:dyDescent="0.2">
      <c r="N7670"/>
    </row>
    <row r="7671" spans="14:14" x14ac:dyDescent="0.2">
      <c r="N7671"/>
    </row>
    <row r="7672" spans="14:14" x14ac:dyDescent="0.2">
      <c r="N7672"/>
    </row>
    <row r="7673" spans="14:14" x14ac:dyDescent="0.2">
      <c r="N7673"/>
    </row>
    <row r="7674" spans="14:14" x14ac:dyDescent="0.2">
      <c r="N7674"/>
    </row>
    <row r="7675" spans="14:14" x14ac:dyDescent="0.2">
      <c r="N7675"/>
    </row>
    <row r="7676" spans="14:14" x14ac:dyDescent="0.2">
      <c r="N7676"/>
    </row>
    <row r="7677" spans="14:14" x14ac:dyDescent="0.2">
      <c r="N7677"/>
    </row>
    <row r="7678" spans="14:14" x14ac:dyDescent="0.2">
      <c r="N7678"/>
    </row>
    <row r="7679" spans="14:14" x14ac:dyDescent="0.2">
      <c r="N7679"/>
    </row>
    <row r="7680" spans="14:14" x14ac:dyDescent="0.2">
      <c r="N7680"/>
    </row>
    <row r="7681" spans="14:14" x14ac:dyDescent="0.2">
      <c r="N7681"/>
    </row>
    <row r="7682" spans="14:14" x14ac:dyDescent="0.2">
      <c r="N7682"/>
    </row>
    <row r="7683" spans="14:14" x14ac:dyDescent="0.2">
      <c r="N7683"/>
    </row>
    <row r="7684" spans="14:14" x14ac:dyDescent="0.2">
      <c r="N7684"/>
    </row>
    <row r="7685" spans="14:14" x14ac:dyDescent="0.2">
      <c r="N7685"/>
    </row>
    <row r="7686" spans="14:14" x14ac:dyDescent="0.2">
      <c r="N7686"/>
    </row>
    <row r="7687" spans="14:14" x14ac:dyDescent="0.2">
      <c r="N7687"/>
    </row>
    <row r="7688" spans="14:14" x14ac:dyDescent="0.2">
      <c r="N7688"/>
    </row>
    <row r="7689" spans="14:14" x14ac:dyDescent="0.2">
      <c r="N7689"/>
    </row>
    <row r="7690" spans="14:14" x14ac:dyDescent="0.2">
      <c r="N7690"/>
    </row>
    <row r="7691" spans="14:14" x14ac:dyDescent="0.2">
      <c r="N7691"/>
    </row>
    <row r="7692" spans="14:14" x14ac:dyDescent="0.2">
      <c r="N7692"/>
    </row>
    <row r="7693" spans="14:14" x14ac:dyDescent="0.2">
      <c r="N7693"/>
    </row>
    <row r="7694" spans="14:14" x14ac:dyDescent="0.2">
      <c r="N7694"/>
    </row>
    <row r="7695" spans="14:14" x14ac:dyDescent="0.2">
      <c r="N7695"/>
    </row>
    <row r="7696" spans="14:14" x14ac:dyDescent="0.2">
      <c r="N7696"/>
    </row>
    <row r="7697" spans="14:14" x14ac:dyDescent="0.2">
      <c r="N7697"/>
    </row>
    <row r="7698" spans="14:14" x14ac:dyDescent="0.2">
      <c r="N7698"/>
    </row>
    <row r="7699" spans="14:14" x14ac:dyDescent="0.2">
      <c r="N7699"/>
    </row>
    <row r="7700" spans="14:14" x14ac:dyDescent="0.2">
      <c r="N7700"/>
    </row>
    <row r="7701" spans="14:14" x14ac:dyDescent="0.2">
      <c r="N7701"/>
    </row>
    <row r="7702" spans="14:14" x14ac:dyDescent="0.2">
      <c r="N7702"/>
    </row>
    <row r="7703" spans="14:14" x14ac:dyDescent="0.2">
      <c r="N7703"/>
    </row>
    <row r="7704" spans="14:14" x14ac:dyDescent="0.2">
      <c r="N7704"/>
    </row>
    <row r="7705" spans="14:14" x14ac:dyDescent="0.2">
      <c r="N7705"/>
    </row>
    <row r="7706" spans="14:14" x14ac:dyDescent="0.2">
      <c r="N7706"/>
    </row>
    <row r="7707" spans="14:14" x14ac:dyDescent="0.2">
      <c r="N7707"/>
    </row>
    <row r="7708" spans="14:14" x14ac:dyDescent="0.2">
      <c r="N7708"/>
    </row>
    <row r="7709" spans="14:14" x14ac:dyDescent="0.2">
      <c r="N7709"/>
    </row>
    <row r="7710" spans="14:14" x14ac:dyDescent="0.2">
      <c r="N7710"/>
    </row>
    <row r="7711" spans="14:14" x14ac:dyDescent="0.2">
      <c r="N7711"/>
    </row>
    <row r="7712" spans="14:14" x14ac:dyDescent="0.2">
      <c r="N7712"/>
    </row>
    <row r="7713" spans="14:14" x14ac:dyDescent="0.2">
      <c r="N7713"/>
    </row>
    <row r="7714" spans="14:14" x14ac:dyDescent="0.2">
      <c r="N7714"/>
    </row>
    <row r="7715" spans="14:14" x14ac:dyDescent="0.2">
      <c r="N7715"/>
    </row>
    <row r="7716" spans="14:14" x14ac:dyDescent="0.2">
      <c r="N7716"/>
    </row>
    <row r="7717" spans="14:14" x14ac:dyDescent="0.2">
      <c r="N7717"/>
    </row>
    <row r="7718" spans="14:14" x14ac:dyDescent="0.2">
      <c r="N7718"/>
    </row>
    <row r="7719" spans="14:14" x14ac:dyDescent="0.2">
      <c r="N7719"/>
    </row>
    <row r="7720" spans="14:14" x14ac:dyDescent="0.2">
      <c r="N7720"/>
    </row>
    <row r="7721" spans="14:14" x14ac:dyDescent="0.2">
      <c r="N7721"/>
    </row>
    <row r="7722" spans="14:14" x14ac:dyDescent="0.2">
      <c r="N7722"/>
    </row>
    <row r="7723" spans="14:14" x14ac:dyDescent="0.2">
      <c r="N7723"/>
    </row>
    <row r="7724" spans="14:14" x14ac:dyDescent="0.2">
      <c r="N7724"/>
    </row>
    <row r="7725" spans="14:14" x14ac:dyDescent="0.2">
      <c r="N7725"/>
    </row>
    <row r="7726" spans="14:14" x14ac:dyDescent="0.2">
      <c r="N7726"/>
    </row>
    <row r="7727" spans="14:14" x14ac:dyDescent="0.2">
      <c r="N7727"/>
    </row>
    <row r="7728" spans="14:14" x14ac:dyDescent="0.2">
      <c r="N7728"/>
    </row>
    <row r="7729" spans="14:14" x14ac:dyDescent="0.2">
      <c r="N7729"/>
    </row>
    <row r="7730" spans="14:14" x14ac:dyDescent="0.2">
      <c r="N7730"/>
    </row>
    <row r="7731" spans="14:14" x14ac:dyDescent="0.2">
      <c r="N7731"/>
    </row>
    <row r="7732" spans="14:14" x14ac:dyDescent="0.2">
      <c r="N7732"/>
    </row>
    <row r="7733" spans="14:14" x14ac:dyDescent="0.2">
      <c r="N7733"/>
    </row>
    <row r="7734" spans="14:14" x14ac:dyDescent="0.2">
      <c r="N7734"/>
    </row>
    <row r="7735" spans="14:14" x14ac:dyDescent="0.2">
      <c r="N7735"/>
    </row>
    <row r="7736" spans="14:14" x14ac:dyDescent="0.2">
      <c r="N7736"/>
    </row>
    <row r="7737" spans="14:14" x14ac:dyDescent="0.2">
      <c r="N7737"/>
    </row>
    <row r="7738" spans="14:14" x14ac:dyDescent="0.2">
      <c r="N7738"/>
    </row>
    <row r="7739" spans="14:14" x14ac:dyDescent="0.2">
      <c r="N7739"/>
    </row>
    <row r="7740" spans="14:14" x14ac:dyDescent="0.2">
      <c r="N7740"/>
    </row>
    <row r="7741" spans="14:14" x14ac:dyDescent="0.2">
      <c r="N7741"/>
    </row>
    <row r="7742" spans="14:14" x14ac:dyDescent="0.2">
      <c r="N7742"/>
    </row>
    <row r="7743" spans="14:14" x14ac:dyDescent="0.2">
      <c r="N7743"/>
    </row>
    <row r="7744" spans="14:14" x14ac:dyDescent="0.2">
      <c r="N7744"/>
    </row>
    <row r="7745" spans="14:14" x14ac:dyDescent="0.2">
      <c r="N7745"/>
    </row>
    <row r="7746" spans="14:14" x14ac:dyDescent="0.2">
      <c r="N7746"/>
    </row>
    <row r="7747" spans="14:14" x14ac:dyDescent="0.2">
      <c r="N7747"/>
    </row>
    <row r="7748" spans="14:14" x14ac:dyDescent="0.2">
      <c r="N7748"/>
    </row>
    <row r="7749" spans="14:14" x14ac:dyDescent="0.2">
      <c r="N7749"/>
    </row>
    <row r="7750" spans="14:14" x14ac:dyDescent="0.2">
      <c r="N7750"/>
    </row>
    <row r="7751" spans="14:14" x14ac:dyDescent="0.2">
      <c r="N7751"/>
    </row>
    <row r="7752" spans="14:14" x14ac:dyDescent="0.2">
      <c r="N7752"/>
    </row>
    <row r="7753" spans="14:14" x14ac:dyDescent="0.2">
      <c r="N7753"/>
    </row>
    <row r="7754" spans="14:14" x14ac:dyDescent="0.2">
      <c r="N7754"/>
    </row>
    <row r="7755" spans="14:14" x14ac:dyDescent="0.2">
      <c r="N7755"/>
    </row>
    <row r="7756" spans="14:14" x14ac:dyDescent="0.2">
      <c r="N7756"/>
    </row>
    <row r="7757" spans="14:14" x14ac:dyDescent="0.2">
      <c r="N7757"/>
    </row>
    <row r="7758" spans="14:14" x14ac:dyDescent="0.2">
      <c r="N7758"/>
    </row>
    <row r="7759" spans="14:14" x14ac:dyDescent="0.2">
      <c r="N7759"/>
    </row>
    <row r="7760" spans="14:14" x14ac:dyDescent="0.2">
      <c r="N7760"/>
    </row>
    <row r="7761" spans="14:14" x14ac:dyDescent="0.2">
      <c r="N7761"/>
    </row>
    <row r="7762" spans="14:14" x14ac:dyDescent="0.2">
      <c r="N7762"/>
    </row>
    <row r="7763" spans="14:14" x14ac:dyDescent="0.2">
      <c r="N7763"/>
    </row>
    <row r="7764" spans="14:14" x14ac:dyDescent="0.2">
      <c r="N7764"/>
    </row>
    <row r="7765" spans="14:14" x14ac:dyDescent="0.2">
      <c r="N7765"/>
    </row>
    <row r="7766" spans="14:14" x14ac:dyDescent="0.2">
      <c r="N7766"/>
    </row>
    <row r="7767" spans="14:14" x14ac:dyDescent="0.2">
      <c r="N7767"/>
    </row>
    <row r="7768" spans="14:14" x14ac:dyDescent="0.2">
      <c r="N7768"/>
    </row>
    <row r="7769" spans="14:14" x14ac:dyDescent="0.2">
      <c r="N7769"/>
    </row>
    <row r="7770" spans="14:14" x14ac:dyDescent="0.2">
      <c r="N7770"/>
    </row>
    <row r="7771" spans="14:14" x14ac:dyDescent="0.2">
      <c r="N7771"/>
    </row>
    <row r="7772" spans="14:14" x14ac:dyDescent="0.2">
      <c r="N7772"/>
    </row>
    <row r="7773" spans="14:14" x14ac:dyDescent="0.2">
      <c r="N7773"/>
    </row>
    <row r="7774" spans="14:14" x14ac:dyDescent="0.2">
      <c r="N7774"/>
    </row>
    <row r="7775" spans="14:14" x14ac:dyDescent="0.2">
      <c r="N7775"/>
    </row>
    <row r="7776" spans="14:14" x14ac:dyDescent="0.2">
      <c r="N7776"/>
    </row>
    <row r="7777" spans="14:14" x14ac:dyDescent="0.2">
      <c r="N7777"/>
    </row>
    <row r="7778" spans="14:14" x14ac:dyDescent="0.2">
      <c r="N7778"/>
    </row>
    <row r="7779" spans="14:14" x14ac:dyDescent="0.2">
      <c r="N7779"/>
    </row>
    <row r="7780" spans="14:14" x14ac:dyDescent="0.2">
      <c r="N7780"/>
    </row>
    <row r="7781" spans="14:14" x14ac:dyDescent="0.2">
      <c r="N7781"/>
    </row>
    <row r="7782" spans="14:14" x14ac:dyDescent="0.2">
      <c r="N7782"/>
    </row>
    <row r="7783" spans="14:14" x14ac:dyDescent="0.2">
      <c r="N7783"/>
    </row>
    <row r="7784" spans="14:14" x14ac:dyDescent="0.2">
      <c r="N7784"/>
    </row>
    <row r="7785" spans="14:14" x14ac:dyDescent="0.2">
      <c r="N7785"/>
    </row>
    <row r="7786" spans="14:14" x14ac:dyDescent="0.2">
      <c r="N7786"/>
    </row>
    <row r="7787" spans="14:14" x14ac:dyDescent="0.2">
      <c r="N7787"/>
    </row>
    <row r="7788" spans="14:14" x14ac:dyDescent="0.2">
      <c r="N7788"/>
    </row>
    <row r="7789" spans="14:14" x14ac:dyDescent="0.2">
      <c r="N7789"/>
    </row>
    <row r="7790" spans="14:14" x14ac:dyDescent="0.2">
      <c r="N7790"/>
    </row>
    <row r="7791" spans="14:14" x14ac:dyDescent="0.2">
      <c r="N7791"/>
    </row>
    <row r="7792" spans="14:14" x14ac:dyDescent="0.2">
      <c r="N7792"/>
    </row>
    <row r="7793" spans="14:14" x14ac:dyDescent="0.2">
      <c r="N7793"/>
    </row>
    <row r="7794" spans="14:14" x14ac:dyDescent="0.2">
      <c r="N7794"/>
    </row>
    <row r="7795" spans="14:14" x14ac:dyDescent="0.2">
      <c r="N7795"/>
    </row>
    <row r="7796" spans="14:14" x14ac:dyDescent="0.2">
      <c r="N7796"/>
    </row>
    <row r="7797" spans="14:14" x14ac:dyDescent="0.2">
      <c r="N7797"/>
    </row>
    <row r="7798" spans="14:14" x14ac:dyDescent="0.2">
      <c r="N7798"/>
    </row>
    <row r="7799" spans="14:14" x14ac:dyDescent="0.2">
      <c r="N7799"/>
    </row>
    <row r="7800" spans="14:14" x14ac:dyDescent="0.2">
      <c r="N7800"/>
    </row>
    <row r="7801" spans="14:14" x14ac:dyDescent="0.2">
      <c r="N7801"/>
    </row>
    <row r="7802" spans="14:14" x14ac:dyDescent="0.2">
      <c r="N7802"/>
    </row>
    <row r="7803" spans="14:14" x14ac:dyDescent="0.2">
      <c r="N7803"/>
    </row>
    <row r="7804" spans="14:14" x14ac:dyDescent="0.2">
      <c r="N7804"/>
    </row>
    <row r="7805" spans="14:14" x14ac:dyDescent="0.2">
      <c r="N7805"/>
    </row>
    <row r="7806" spans="14:14" x14ac:dyDescent="0.2">
      <c r="N7806"/>
    </row>
    <row r="7807" spans="14:14" x14ac:dyDescent="0.2">
      <c r="N7807"/>
    </row>
    <row r="7808" spans="14:14" x14ac:dyDescent="0.2">
      <c r="N7808"/>
    </row>
    <row r="7809" spans="14:14" x14ac:dyDescent="0.2">
      <c r="N7809"/>
    </row>
    <row r="7810" spans="14:14" x14ac:dyDescent="0.2">
      <c r="N7810"/>
    </row>
    <row r="7811" spans="14:14" x14ac:dyDescent="0.2">
      <c r="N7811"/>
    </row>
    <row r="7812" spans="14:14" x14ac:dyDescent="0.2">
      <c r="N7812"/>
    </row>
    <row r="7813" spans="14:14" x14ac:dyDescent="0.2">
      <c r="N7813"/>
    </row>
    <row r="7814" spans="14:14" x14ac:dyDescent="0.2">
      <c r="N7814"/>
    </row>
    <row r="7815" spans="14:14" x14ac:dyDescent="0.2">
      <c r="N7815"/>
    </row>
    <row r="7816" spans="14:14" x14ac:dyDescent="0.2">
      <c r="N7816"/>
    </row>
    <row r="7817" spans="14:14" x14ac:dyDescent="0.2">
      <c r="N7817"/>
    </row>
    <row r="7818" spans="14:14" x14ac:dyDescent="0.2">
      <c r="N7818"/>
    </row>
    <row r="7819" spans="14:14" x14ac:dyDescent="0.2">
      <c r="N7819"/>
    </row>
    <row r="7820" spans="14:14" x14ac:dyDescent="0.2">
      <c r="N7820"/>
    </row>
    <row r="7821" spans="14:14" x14ac:dyDescent="0.2">
      <c r="N7821"/>
    </row>
    <row r="7822" spans="14:14" x14ac:dyDescent="0.2">
      <c r="N7822"/>
    </row>
    <row r="7823" spans="14:14" x14ac:dyDescent="0.2">
      <c r="N7823"/>
    </row>
    <row r="7824" spans="14:14" x14ac:dyDescent="0.2">
      <c r="N7824"/>
    </row>
    <row r="7825" spans="14:14" x14ac:dyDescent="0.2">
      <c r="N7825"/>
    </row>
    <row r="7826" spans="14:14" x14ac:dyDescent="0.2">
      <c r="N7826"/>
    </row>
    <row r="7827" spans="14:14" x14ac:dyDescent="0.2">
      <c r="N7827"/>
    </row>
    <row r="7828" spans="14:14" x14ac:dyDescent="0.2">
      <c r="N7828"/>
    </row>
    <row r="7829" spans="14:14" x14ac:dyDescent="0.2">
      <c r="N7829"/>
    </row>
    <row r="7830" spans="14:14" x14ac:dyDescent="0.2">
      <c r="N7830"/>
    </row>
    <row r="7831" spans="14:14" x14ac:dyDescent="0.2">
      <c r="N7831"/>
    </row>
    <row r="7832" spans="14:14" x14ac:dyDescent="0.2">
      <c r="N7832"/>
    </row>
    <row r="7833" spans="14:14" x14ac:dyDescent="0.2">
      <c r="N7833"/>
    </row>
    <row r="7834" spans="14:14" x14ac:dyDescent="0.2">
      <c r="N7834"/>
    </row>
    <row r="7835" spans="14:14" x14ac:dyDescent="0.2">
      <c r="N7835"/>
    </row>
    <row r="7836" spans="14:14" x14ac:dyDescent="0.2">
      <c r="N7836"/>
    </row>
    <row r="7837" spans="14:14" x14ac:dyDescent="0.2">
      <c r="N7837"/>
    </row>
    <row r="7838" spans="14:14" x14ac:dyDescent="0.2">
      <c r="N7838"/>
    </row>
    <row r="7839" spans="14:14" x14ac:dyDescent="0.2">
      <c r="N7839"/>
    </row>
    <row r="7840" spans="14:14" x14ac:dyDescent="0.2">
      <c r="N7840"/>
    </row>
    <row r="7841" spans="14:14" x14ac:dyDescent="0.2">
      <c r="N7841"/>
    </row>
    <row r="7842" spans="14:14" x14ac:dyDescent="0.2">
      <c r="N7842"/>
    </row>
    <row r="7843" spans="14:14" x14ac:dyDescent="0.2">
      <c r="N7843"/>
    </row>
    <row r="7844" spans="14:14" x14ac:dyDescent="0.2">
      <c r="N7844"/>
    </row>
    <row r="7845" spans="14:14" x14ac:dyDescent="0.2">
      <c r="N7845"/>
    </row>
    <row r="7846" spans="14:14" x14ac:dyDescent="0.2">
      <c r="N7846"/>
    </row>
    <row r="7847" spans="14:14" x14ac:dyDescent="0.2">
      <c r="N7847"/>
    </row>
    <row r="7848" spans="14:14" x14ac:dyDescent="0.2">
      <c r="N7848"/>
    </row>
    <row r="7849" spans="14:14" x14ac:dyDescent="0.2">
      <c r="N7849"/>
    </row>
    <row r="7850" spans="14:14" x14ac:dyDescent="0.2">
      <c r="N7850"/>
    </row>
    <row r="7851" spans="14:14" x14ac:dyDescent="0.2">
      <c r="N7851"/>
    </row>
    <row r="7852" spans="14:14" x14ac:dyDescent="0.2">
      <c r="N7852"/>
    </row>
    <row r="7853" spans="14:14" x14ac:dyDescent="0.2">
      <c r="N7853"/>
    </row>
    <row r="7854" spans="14:14" x14ac:dyDescent="0.2">
      <c r="N7854"/>
    </row>
    <row r="7855" spans="14:14" x14ac:dyDescent="0.2">
      <c r="N7855"/>
    </row>
    <row r="7856" spans="14:14" x14ac:dyDescent="0.2">
      <c r="N7856"/>
    </row>
    <row r="7857" spans="14:14" x14ac:dyDescent="0.2">
      <c r="N7857"/>
    </row>
    <row r="7858" spans="14:14" x14ac:dyDescent="0.2">
      <c r="N7858"/>
    </row>
    <row r="7859" spans="14:14" x14ac:dyDescent="0.2">
      <c r="N7859"/>
    </row>
    <row r="7860" spans="14:14" x14ac:dyDescent="0.2">
      <c r="N7860"/>
    </row>
    <row r="7861" spans="14:14" x14ac:dyDescent="0.2">
      <c r="N7861"/>
    </row>
    <row r="7862" spans="14:14" x14ac:dyDescent="0.2">
      <c r="N7862"/>
    </row>
    <row r="7863" spans="14:14" x14ac:dyDescent="0.2">
      <c r="N7863"/>
    </row>
    <row r="7864" spans="14:14" x14ac:dyDescent="0.2">
      <c r="N7864"/>
    </row>
    <row r="7865" spans="14:14" x14ac:dyDescent="0.2">
      <c r="N7865"/>
    </row>
    <row r="7866" spans="14:14" x14ac:dyDescent="0.2">
      <c r="N7866"/>
    </row>
    <row r="7867" spans="14:14" x14ac:dyDescent="0.2">
      <c r="N7867"/>
    </row>
    <row r="7868" spans="14:14" x14ac:dyDescent="0.2">
      <c r="N7868"/>
    </row>
    <row r="7869" spans="14:14" x14ac:dyDescent="0.2">
      <c r="N7869"/>
    </row>
    <row r="7870" spans="14:14" x14ac:dyDescent="0.2">
      <c r="N7870"/>
    </row>
    <row r="7871" spans="14:14" x14ac:dyDescent="0.2">
      <c r="N7871"/>
    </row>
    <row r="7872" spans="14:14" x14ac:dyDescent="0.2">
      <c r="N7872"/>
    </row>
    <row r="7873" spans="14:14" x14ac:dyDescent="0.2">
      <c r="N7873"/>
    </row>
    <row r="7874" spans="14:14" x14ac:dyDescent="0.2">
      <c r="N7874"/>
    </row>
    <row r="7875" spans="14:14" x14ac:dyDescent="0.2">
      <c r="N7875"/>
    </row>
    <row r="7876" spans="14:14" x14ac:dyDescent="0.2">
      <c r="N7876"/>
    </row>
    <row r="7877" spans="14:14" x14ac:dyDescent="0.2">
      <c r="N7877"/>
    </row>
    <row r="7878" spans="14:14" x14ac:dyDescent="0.2">
      <c r="N7878"/>
    </row>
    <row r="7879" spans="14:14" x14ac:dyDescent="0.2">
      <c r="N7879"/>
    </row>
    <row r="7880" spans="14:14" x14ac:dyDescent="0.2">
      <c r="N7880"/>
    </row>
    <row r="7881" spans="14:14" x14ac:dyDescent="0.2">
      <c r="N7881"/>
    </row>
    <row r="7882" spans="14:14" x14ac:dyDescent="0.2">
      <c r="N7882"/>
    </row>
    <row r="7883" spans="14:14" x14ac:dyDescent="0.2">
      <c r="N7883"/>
    </row>
    <row r="7884" spans="14:14" x14ac:dyDescent="0.2">
      <c r="N7884"/>
    </row>
    <row r="7885" spans="14:14" x14ac:dyDescent="0.2">
      <c r="N7885"/>
    </row>
    <row r="7886" spans="14:14" x14ac:dyDescent="0.2">
      <c r="N7886"/>
    </row>
    <row r="7887" spans="14:14" x14ac:dyDescent="0.2">
      <c r="N7887"/>
    </row>
    <row r="7888" spans="14:14" x14ac:dyDescent="0.2">
      <c r="N7888"/>
    </row>
    <row r="7889" spans="14:14" x14ac:dyDescent="0.2">
      <c r="N7889"/>
    </row>
    <row r="7890" spans="14:14" x14ac:dyDescent="0.2">
      <c r="N7890"/>
    </row>
    <row r="7891" spans="14:14" x14ac:dyDescent="0.2">
      <c r="N7891"/>
    </row>
    <row r="7892" spans="14:14" x14ac:dyDescent="0.2">
      <c r="N7892"/>
    </row>
    <row r="7893" spans="14:14" x14ac:dyDescent="0.2">
      <c r="N7893"/>
    </row>
    <row r="7894" spans="14:14" x14ac:dyDescent="0.2">
      <c r="N7894"/>
    </row>
    <row r="7895" spans="14:14" x14ac:dyDescent="0.2">
      <c r="N7895"/>
    </row>
    <row r="7896" spans="14:14" x14ac:dyDescent="0.2">
      <c r="N7896"/>
    </row>
    <row r="7897" spans="14:14" x14ac:dyDescent="0.2">
      <c r="N7897"/>
    </row>
    <row r="7898" spans="14:14" x14ac:dyDescent="0.2">
      <c r="N7898"/>
    </row>
    <row r="7899" spans="14:14" x14ac:dyDescent="0.2">
      <c r="N7899"/>
    </row>
    <row r="7900" spans="14:14" x14ac:dyDescent="0.2">
      <c r="N7900"/>
    </row>
    <row r="7901" spans="14:14" x14ac:dyDescent="0.2">
      <c r="N7901"/>
    </row>
    <row r="7902" spans="14:14" x14ac:dyDescent="0.2">
      <c r="N7902"/>
    </row>
    <row r="7903" spans="14:14" x14ac:dyDescent="0.2">
      <c r="N7903"/>
    </row>
    <row r="7904" spans="14:14" x14ac:dyDescent="0.2">
      <c r="N7904"/>
    </row>
    <row r="7905" spans="14:14" x14ac:dyDescent="0.2">
      <c r="N7905"/>
    </row>
    <row r="7906" spans="14:14" x14ac:dyDescent="0.2">
      <c r="N7906"/>
    </row>
    <row r="7907" spans="14:14" x14ac:dyDescent="0.2">
      <c r="N7907"/>
    </row>
    <row r="7908" spans="14:14" x14ac:dyDescent="0.2">
      <c r="N7908"/>
    </row>
    <row r="7909" spans="14:14" x14ac:dyDescent="0.2">
      <c r="N7909"/>
    </row>
    <row r="7910" spans="14:14" x14ac:dyDescent="0.2">
      <c r="N7910"/>
    </row>
    <row r="7911" spans="14:14" x14ac:dyDescent="0.2">
      <c r="N7911"/>
    </row>
    <row r="7912" spans="14:14" x14ac:dyDescent="0.2">
      <c r="N7912"/>
    </row>
    <row r="7913" spans="14:14" x14ac:dyDescent="0.2">
      <c r="N7913"/>
    </row>
    <row r="7914" spans="14:14" x14ac:dyDescent="0.2">
      <c r="N7914"/>
    </row>
    <row r="7915" spans="14:14" x14ac:dyDescent="0.2">
      <c r="N7915"/>
    </row>
    <row r="7916" spans="14:14" x14ac:dyDescent="0.2">
      <c r="N7916"/>
    </row>
    <row r="7917" spans="14:14" x14ac:dyDescent="0.2">
      <c r="N7917"/>
    </row>
    <row r="7918" spans="14:14" x14ac:dyDescent="0.2">
      <c r="N7918"/>
    </row>
    <row r="7919" spans="14:14" x14ac:dyDescent="0.2">
      <c r="N7919"/>
    </row>
    <row r="7920" spans="14:14" x14ac:dyDescent="0.2">
      <c r="N7920"/>
    </row>
    <row r="7921" spans="14:14" x14ac:dyDescent="0.2">
      <c r="N7921"/>
    </row>
    <row r="7922" spans="14:14" x14ac:dyDescent="0.2">
      <c r="N7922"/>
    </row>
    <row r="7923" spans="14:14" x14ac:dyDescent="0.2">
      <c r="N7923"/>
    </row>
    <row r="7924" spans="14:14" x14ac:dyDescent="0.2">
      <c r="N7924"/>
    </row>
    <row r="7925" spans="14:14" x14ac:dyDescent="0.2">
      <c r="N7925"/>
    </row>
    <row r="7926" spans="14:14" x14ac:dyDescent="0.2">
      <c r="N7926"/>
    </row>
    <row r="7927" spans="14:14" x14ac:dyDescent="0.2">
      <c r="N7927"/>
    </row>
    <row r="7928" spans="14:14" x14ac:dyDescent="0.2">
      <c r="N7928"/>
    </row>
    <row r="7929" spans="14:14" x14ac:dyDescent="0.2">
      <c r="N7929"/>
    </row>
    <row r="7930" spans="14:14" x14ac:dyDescent="0.2">
      <c r="N7930"/>
    </row>
    <row r="7931" spans="14:14" x14ac:dyDescent="0.2">
      <c r="N7931"/>
    </row>
    <row r="7932" spans="14:14" x14ac:dyDescent="0.2">
      <c r="N7932"/>
    </row>
    <row r="7933" spans="14:14" x14ac:dyDescent="0.2">
      <c r="N7933"/>
    </row>
    <row r="7934" spans="14:14" x14ac:dyDescent="0.2">
      <c r="N7934"/>
    </row>
    <row r="7935" spans="14:14" x14ac:dyDescent="0.2">
      <c r="N7935"/>
    </row>
    <row r="7936" spans="14:14" x14ac:dyDescent="0.2">
      <c r="N7936"/>
    </row>
    <row r="7937" spans="14:14" x14ac:dyDescent="0.2">
      <c r="N7937"/>
    </row>
    <row r="7938" spans="14:14" x14ac:dyDescent="0.2">
      <c r="N7938"/>
    </row>
    <row r="7939" spans="14:14" x14ac:dyDescent="0.2">
      <c r="N7939"/>
    </row>
    <row r="7940" spans="14:14" x14ac:dyDescent="0.2">
      <c r="N7940"/>
    </row>
    <row r="7941" spans="14:14" x14ac:dyDescent="0.2">
      <c r="N7941"/>
    </row>
    <row r="7942" spans="14:14" x14ac:dyDescent="0.2">
      <c r="N7942"/>
    </row>
    <row r="7943" spans="14:14" x14ac:dyDescent="0.2">
      <c r="N7943"/>
    </row>
    <row r="7944" spans="14:14" x14ac:dyDescent="0.2">
      <c r="N7944"/>
    </row>
    <row r="7945" spans="14:14" x14ac:dyDescent="0.2">
      <c r="N7945"/>
    </row>
    <row r="7946" spans="14:14" x14ac:dyDescent="0.2">
      <c r="N7946"/>
    </row>
    <row r="7947" spans="14:14" x14ac:dyDescent="0.2">
      <c r="N7947"/>
    </row>
    <row r="7948" spans="14:14" x14ac:dyDescent="0.2">
      <c r="N7948"/>
    </row>
    <row r="7949" spans="14:14" x14ac:dyDescent="0.2">
      <c r="N7949"/>
    </row>
    <row r="7950" spans="14:14" x14ac:dyDescent="0.2">
      <c r="N7950"/>
    </row>
    <row r="7951" spans="14:14" x14ac:dyDescent="0.2">
      <c r="N7951"/>
    </row>
    <row r="7952" spans="14:14" x14ac:dyDescent="0.2">
      <c r="N7952"/>
    </row>
    <row r="7953" spans="14:14" x14ac:dyDescent="0.2">
      <c r="N7953"/>
    </row>
    <row r="7954" spans="14:14" x14ac:dyDescent="0.2">
      <c r="N7954"/>
    </row>
    <row r="7955" spans="14:14" x14ac:dyDescent="0.2">
      <c r="N7955"/>
    </row>
    <row r="7956" spans="14:14" x14ac:dyDescent="0.2">
      <c r="N7956"/>
    </row>
    <row r="7957" spans="14:14" x14ac:dyDescent="0.2">
      <c r="N7957"/>
    </row>
    <row r="7958" spans="14:14" x14ac:dyDescent="0.2">
      <c r="N7958"/>
    </row>
    <row r="7959" spans="14:14" x14ac:dyDescent="0.2">
      <c r="N7959"/>
    </row>
    <row r="7960" spans="14:14" x14ac:dyDescent="0.2">
      <c r="N7960"/>
    </row>
    <row r="7961" spans="14:14" x14ac:dyDescent="0.2">
      <c r="N7961"/>
    </row>
    <row r="7962" spans="14:14" x14ac:dyDescent="0.2">
      <c r="N7962"/>
    </row>
    <row r="7963" spans="14:14" x14ac:dyDescent="0.2">
      <c r="N7963"/>
    </row>
    <row r="7964" spans="14:14" x14ac:dyDescent="0.2">
      <c r="N7964"/>
    </row>
    <row r="7965" spans="14:14" x14ac:dyDescent="0.2">
      <c r="N7965"/>
    </row>
    <row r="7966" spans="14:14" x14ac:dyDescent="0.2">
      <c r="N7966"/>
    </row>
    <row r="7967" spans="14:14" x14ac:dyDescent="0.2">
      <c r="N7967"/>
    </row>
    <row r="7968" spans="14:14" x14ac:dyDescent="0.2">
      <c r="N7968"/>
    </row>
    <row r="7969" spans="14:14" x14ac:dyDescent="0.2">
      <c r="N7969"/>
    </row>
    <row r="7970" spans="14:14" x14ac:dyDescent="0.2">
      <c r="N7970"/>
    </row>
    <row r="7971" spans="14:14" x14ac:dyDescent="0.2">
      <c r="N7971"/>
    </row>
    <row r="7972" spans="14:14" x14ac:dyDescent="0.2">
      <c r="N7972"/>
    </row>
    <row r="7973" spans="14:14" x14ac:dyDescent="0.2">
      <c r="N7973"/>
    </row>
    <row r="7974" spans="14:14" x14ac:dyDescent="0.2">
      <c r="N7974"/>
    </row>
    <row r="7975" spans="14:14" x14ac:dyDescent="0.2">
      <c r="N7975"/>
    </row>
    <row r="7976" spans="14:14" x14ac:dyDescent="0.2">
      <c r="N7976"/>
    </row>
    <row r="7977" spans="14:14" x14ac:dyDescent="0.2">
      <c r="N7977"/>
    </row>
    <row r="7978" spans="14:14" x14ac:dyDescent="0.2">
      <c r="N7978"/>
    </row>
    <row r="7979" spans="14:14" x14ac:dyDescent="0.2">
      <c r="N7979"/>
    </row>
    <row r="7980" spans="14:14" x14ac:dyDescent="0.2">
      <c r="N7980"/>
    </row>
    <row r="7981" spans="14:14" x14ac:dyDescent="0.2">
      <c r="N7981"/>
    </row>
    <row r="7982" spans="14:14" x14ac:dyDescent="0.2">
      <c r="N7982"/>
    </row>
    <row r="7983" spans="14:14" x14ac:dyDescent="0.2">
      <c r="N7983"/>
    </row>
    <row r="7984" spans="14:14" x14ac:dyDescent="0.2">
      <c r="N7984"/>
    </row>
    <row r="7985" spans="14:14" x14ac:dyDescent="0.2">
      <c r="N7985"/>
    </row>
    <row r="7986" spans="14:14" x14ac:dyDescent="0.2">
      <c r="N7986"/>
    </row>
    <row r="7987" spans="14:14" x14ac:dyDescent="0.2">
      <c r="N7987"/>
    </row>
    <row r="7988" spans="14:14" x14ac:dyDescent="0.2">
      <c r="N7988"/>
    </row>
    <row r="7989" spans="14:14" x14ac:dyDescent="0.2">
      <c r="N7989"/>
    </row>
    <row r="7990" spans="14:14" x14ac:dyDescent="0.2">
      <c r="N7990"/>
    </row>
    <row r="7991" spans="14:14" x14ac:dyDescent="0.2">
      <c r="N7991"/>
    </row>
    <row r="7992" spans="14:14" x14ac:dyDescent="0.2">
      <c r="N7992"/>
    </row>
    <row r="7993" spans="14:14" x14ac:dyDescent="0.2">
      <c r="N7993"/>
    </row>
    <row r="7994" spans="14:14" x14ac:dyDescent="0.2">
      <c r="N7994"/>
    </row>
    <row r="7995" spans="14:14" x14ac:dyDescent="0.2">
      <c r="N7995"/>
    </row>
    <row r="7996" spans="14:14" x14ac:dyDescent="0.2">
      <c r="N7996"/>
    </row>
    <row r="7997" spans="14:14" x14ac:dyDescent="0.2">
      <c r="N7997"/>
    </row>
    <row r="7998" spans="14:14" x14ac:dyDescent="0.2">
      <c r="N7998"/>
    </row>
    <row r="7999" spans="14:14" x14ac:dyDescent="0.2">
      <c r="N7999"/>
    </row>
    <row r="8000" spans="14:14" x14ac:dyDescent="0.2">
      <c r="N8000"/>
    </row>
    <row r="8001" spans="14:14" x14ac:dyDescent="0.2">
      <c r="N8001"/>
    </row>
    <row r="8002" spans="14:14" x14ac:dyDescent="0.2">
      <c r="N8002"/>
    </row>
    <row r="8003" spans="14:14" x14ac:dyDescent="0.2">
      <c r="N8003"/>
    </row>
    <row r="8004" spans="14:14" x14ac:dyDescent="0.2">
      <c r="N8004"/>
    </row>
    <row r="8005" spans="14:14" x14ac:dyDescent="0.2">
      <c r="N8005"/>
    </row>
    <row r="8006" spans="14:14" x14ac:dyDescent="0.2">
      <c r="N8006"/>
    </row>
    <row r="8007" spans="14:14" x14ac:dyDescent="0.2">
      <c r="N8007"/>
    </row>
    <row r="8008" spans="14:14" x14ac:dyDescent="0.2">
      <c r="N8008"/>
    </row>
    <row r="8009" spans="14:14" x14ac:dyDescent="0.2">
      <c r="N8009"/>
    </row>
    <row r="8010" spans="14:14" x14ac:dyDescent="0.2">
      <c r="N8010"/>
    </row>
    <row r="8011" spans="14:14" x14ac:dyDescent="0.2">
      <c r="N8011"/>
    </row>
    <row r="8012" spans="14:14" x14ac:dyDescent="0.2">
      <c r="N8012"/>
    </row>
    <row r="8013" spans="14:14" x14ac:dyDescent="0.2">
      <c r="N8013"/>
    </row>
    <row r="8014" spans="14:14" x14ac:dyDescent="0.2">
      <c r="N8014"/>
    </row>
    <row r="8015" spans="14:14" x14ac:dyDescent="0.2">
      <c r="N8015"/>
    </row>
    <row r="8016" spans="14:14" x14ac:dyDescent="0.2">
      <c r="N8016"/>
    </row>
    <row r="8017" spans="14:14" x14ac:dyDescent="0.2">
      <c r="N8017"/>
    </row>
    <row r="8018" spans="14:14" x14ac:dyDescent="0.2">
      <c r="N8018"/>
    </row>
    <row r="8019" spans="14:14" x14ac:dyDescent="0.2">
      <c r="N8019"/>
    </row>
    <row r="8020" spans="14:14" x14ac:dyDescent="0.2">
      <c r="N8020"/>
    </row>
    <row r="8021" spans="14:14" x14ac:dyDescent="0.2">
      <c r="N8021"/>
    </row>
    <row r="8022" spans="14:14" x14ac:dyDescent="0.2">
      <c r="N8022"/>
    </row>
    <row r="8023" spans="14:14" x14ac:dyDescent="0.2">
      <c r="N8023"/>
    </row>
    <row r="8024" spans="14:14" x14ac:dyDescent="0.2">
      <c r="N8024"/>
    </row>
    <row r="8025" spans="14:14" x14ac:dyDescent="0.2">
      <c r="N8025"/>
    </row>
    <row r="8026" spans="14:14" x14ac:dyDescent="0.2">
      <c r="N8026"/>
    </row>
    <row r="8027" spans="14:14" x14ac:dyDescent="0.2">
      <c r="N8027"/>
    </row>
    <row r="8028" spans="14:14" x14ac:dyDescent="0.2">
      <c r="N8028"/>
    </row>
    <row r="8029" spans="14:14" x14ac:dyDescent="0.2">
      <c r="N8029"/>
    </row>
    <row r="8030" spans="14:14" x14ac:dyDescent="0.2">
      <c r="N8030"/>
    </row>
    <row r="8031" spans="14:14" x14ac:dyDescent="0.2">
      <c r="N8031"/>
    </row>
    <row r="8032" spans="14:14" x14ac:dyDescent="0.2">
      <c r="N8032"/>
    </row>
    <row r="8033" spans="14:14" x14ac:dyDescent="0.2">
      <c r="N8033"/>
    </row>
    <row r="8034" spans="14:14" x14ac:dyDescent="0.2">
      <c r="N8034"/>
    </row>
    <row r="8035" spans="14:14" x14ac:dyDescent="0.2">
      <c r="N8035"/>
    </row>
    <row r="8036" spans="14:14" x14ac:dyDescent="0.2">
      <c r="N8036"/>
    </row>
    <row r="8037" spans="14:14" x14ac:dyDescent="0.2">
      <c r="N8037"/>
    </row>
    <row r="8038" spans="14:14" x14ac:dyDescent="0.2">
      <c r="N8038"/>
    </row>
    <row r="8039" spans="14:14" x14ac:dyDescent="0.2">
      <c r="N8039"/>
    </row>
    <row r="8040" spans="14:14" x14ac:dyDescent="0.2">
      <c r="N8040"/>
    </row>
    <row r="8041" spans="14:14" x14ac:dyDescent="0.2">
      <c r="N8041"/>
    </row>
    <row r="8042" spans="14:14" x14ac:dyDescent="0.2">
      <c r="N8042"/>
    </row>
    <row r="8043" spans="14:14" x14ac:dyDescent="0.2">
      <c r="N8043"/>
    </row>
    <row r="8044" spans="14:14" x14ac:dyDescent="0.2">
      <c r="N8044"/>
    </row>
    <row r="8045" spans="14:14" x14ac:dyDescent="0.2">
      <c r="N8045"/>
    </row>
    <row r="8046" spans="14:14" x14ac:dyDescent="0.2">
      <c r="N8046"/>
    </row>
    <row r="8047" spans="14:14" x14ac:dyDescent="0.2">
      <c r="N8047"/>
    </row>
    <row r="8048" spans="14:14" x14ac:dyDescent="0.2">
      <c r="N8048"/>
    </row>
    <row r="8049" spans="14:14" x14ac:dyDescent="0.2">
      <c r="N8049"/>
    </row>
    <row r="8050" spans="14:14" x14ac:dyDescent="0.2">
      <c r="N8050"/>
    </row>
    <row r="8051" spans="14:14" x14ac:dyDescent="0.2">
      <c r="N8051"/>
    </row>
    <row r="8052" spans="14:14" x14ac:dyDescent="0.2">
      <c r="N8052"/>
    </row>
    <row r="8053" spans="14:14" x14ac:dyDescent="0.2">
      <c r="N8053"/>
    </row>
    <row r="8054" spans="14:14" x14ac:dyDescent="0.2">
      <c r="N8054"/>
    </row>
    <row r="8055" spans="14:14" x14ac:dyDescent="0.2">
      <c r="N8055"/>
    </row>
    <row r="8056" spans="14:14" x14ac:dyDescent="0.2">
      <c r="N8056"/>
    </row>
    <row r="8057" spans="14:14" x14ac:dyDescent="0.2">
      <c r="N8057"/>
    </row>
    <row r="8058" spans="14:14" x14ac:dyDescent="0.2">
      <c r="N8058"/>
    </row>
    <row r="8059" spans="14:14" x14ac:dyDescent="0.2">
      <c r="N8059"/>
    </row>
    <row r="8060" spans="14:14" x14ac:dyDescent="0.2">
      <c r="N8060"/>
    </row>
    <row r="8061" spans="14:14" x14ac:dyDescent="0.2">
      <c r="N8061"/>
    </row>
    <row r="8062" spans="14:14" x14ac:dyDescent="0.2">
      <c r="N8062"/>
    </row>
    <row r="8063" spans="14:14" x14ac:dyDescent="0.2">
      <c r="N8063"/>
    </row>
    <row r="8064" spans="14:14" x14ac:dyDescent="0.2">
      <c r="N8064"/>
    </row>
    <row r="8065" spans="14:14" x14ac:dyDescent="0.2">
      <c r="N8065"/>
    </row>
    <row r="8066" spans="14:14" x14ac:dyDescent="0.2">
      <c r="N8066"/>
    </row>
    <row r="8067" spans="14:14" x14ac:dyDescent="0.2">
      <c r="N8067"/>
    </row>
    <row r="8068" spans="14:14" x14ac:dyDescent="0.2">
      <c r="N8068"/>
    </row>
    <row r="8069" spans="14:14" x14ac:dyDescent="0.2">
      <c r="N8069"/>
    </row>
    <row r="8070" spans="14:14" x14ac:dyDescent="0.2">
      <c r="N8070"/>
    </row>
    <row r="8071" spans="14:14" x14ac:dyDescent="0.2">
      <c r="N8071"/>
    </row>
    <row r="8072" spans="14:14" x14ac:dyDescent="0.2">
      <c r="N8072"/>
    </row>
    <row r="8073" spans="14:14" x14ac:dyDescent="0.2">
      <c r="N8073"/>
    </row>
    <row r="8074" spans="14:14" x14ac:dyDescent="0.2">
      <c r="N8074"/>
    </row>
    <row r="8075" spans="14:14" x14ac:dyDescent="0.2">
      <c r="N8075"/>
    </row>
    <row r="8076" spans="14:14" x14ac:dyDescent="0.2">
      <c r="N8076"/>
    </row>
    <row r="8077" spans="14:14" x14ac:dyDescent="0.2">
      <c r="N8077"/>
    </row>
    <row r="8078" spans="14:14" x14ac:dyDescent="0.2">
      <c r="N8078"/>
    </row>
    <row r="8079" spans="14:14" x14ac:dyDescent="0.2">
      <c r="N8079"/>
    </row>
    <row r="8080" spans="14:14" x14ac:dyDescent="0.2">
      <c r="N8080"/>
    </row>
    <row r="8081" spans="14:14" x14ac:dyDescent="0.2">
      <c r="N8081"/>
    </row>
    <row r="8082" spans="14:14" x14ac:dyDescent="0.2">
      <c r="N8082"/>
    </row>
    <row r="8083" spans="14:14" x14ac:dyDescent="0.2">
      <c r="N8083"/>
    </row>
    <row r="8084" spans="14:14" x14ac:dyDescent="0.2">
      <c r="N8084"/>
    </row>
    <row r="8085" spans="14:14" x14ac:dyDescent="0.2">
      <c r="N8085"/>
    </row>
    <row r="8086" spans="14:14" x14ac:dyDescent="0.2">
      <c r="N8086"/>
    </row>
    <row r="8087" spans="14:14" x14ac:dyDescent="0.2">
      <c r="N8087"/>
    </row>
    <row r="8088" spans="14:14" x14ac:dyDescent="0.2">
      <c r="N8088"/>
    </row>
    <row r="8089" spans="14:14" x14ac:dyDescent="0.2">
      <c r="N8089"/>
    </row>
    <row r="8090" spans="14:14" x14ac:dyDescent="0.2">
      <c r="N8090"/>
    </row>
    <row r="8091" spans="14:14" x14ac:dyDescent="0.2">
      <c r="N8091"/>
    </row>
    <row r="8092" spans="14:14" x14ac:dyDescent="0.2">
      <c r="N8092"/>
    </row>
    <row r="8093" spans="14:14" x14ac:dyDescent="0.2">
      <c r="N8093"/>
    </row>
    <row r="8094" spans="14:14" x14ac:dyDescent="0.2">
      <c r="N8094"/>
    </row>
    <row r="8095" spans="14:14" x14ac:dyDescent="0.2">
      <c r="N8095"/>
    </row>
    <row r="8096" spans="14:14" x14ac:dyDescent="0.2">
      <c r="N8096"/>
    </row>
    <row r="8097" spans="14:14" x14ac:dyDescent="0.2">
      <c r="N8097"/>
    </row>
    <row r="8098" spans="14:14" x14ac:dyDescent="0.2">
      <c r="N8098"/>
    </row>
    <row r="8099" spans="14:14" x14ac:dyDescent="0.2">
      <c r="N8099"/>
    </row>
    <row r="8100" spans="14:14" x14ac:dyDescent="0.2">
      <c r="N8100"/>
    </row>
    <row r="8101" spans="14:14" x14ac:dyDescent="0.2">
      <c r="N8101"/>
    </row>
    <row r="8102" spans="14:14" x14ac:dyDescent="0.2">
      <c r="N8102"/>
    </row>
    <row r="8103" spans="14:14" x14ac:dyDescent="0.2">
      <c r="N8103"/>
    </row>
    <row r="8104" spans="14:14" x14ac:dyDescent="0.2">
      <c r="N8104"/>
    </row>
    <row r="8105" spans="14:14" x14ac:dyDescent="0.2">
      <c r="N8105"/>
    </row>
    <row r="8106" spans="14:14" x14ac:dyDescent="0.2">
      <c r="N8106"/>
    </row>
    <row r="8107" spans="14:14" x14ac:dyDescent="0.2">
      <c r="N8107"/>
    </row>
    <row r="8108" spans="14:14" x14ac:dyDescent="0.2">
      <c r="N8108"/>
    </row>
    <row r="8109" spans="14:14" x14ac:dyDescent="0.2">
      <c r="N8109"/>
    </row>
    <row r="8110" spans="14:14" x14ac:dyDescent="0.2">
      <c r="N8110"/>
    </row>
    <row r="8111" spans="14:14" x14ac:dyDescent="0.2">
      <c r="N8111"/>
    </row>
    <row r="8112" spans="14:14" x14ac:dyDescent="0.2">
      <c r="N8112"/>
    </row>
    <row r="8113" spans="14:14" x14ac:dyDescent="0.2">
      <c r="N8113"/>
    </row>
    <row r="8114" spans="14:14" x14ac:dyDescent="0.2">
      <c r="N8114"/>
    </row>
    <row r="8115" spans="14:14" x14ac:dyDescent="0.2">
      <c r="N8115"/>
    </row>
    <row r="8116" spans="14:14" x14ac:dyDescent="0.2">
      <c r="N8116"/>
    </row>
    <row r="8117" spans="14:14" x14ac:dyDescent="0.2">
      <c r="N8117"/>
    </row>
    <row r="8118" spans="14:14" x14ac:dyDescent="0.2">
      <c r="N8118"/>
    </row>
    <row r="8119" spans="14:14" x14ac:dyDescent="0.2">
      <c r="N8119"/>
    </row>
    <row r="8120" spans="14:14" x14ac:dyDescent="0.2">
      <c r="N8120"/>
    </row>
    <row r="8121" spans="14:14" x14ac:dyDescent="0.2">
      <c r="N8121"/>
    </row>
    <row r="8122" spans="14:14" x14ac:dyDescent="0.2">
      <c r="N8122"/>
    </row>
    <row r="8123" spans="14:14" x14ac:dyDescent="0.2">
      <c r="N8123"/>
    </row>
    <row r="8124" spans="14:14" x14ac:dyDescent="0.2">
      <c r="N8124"/>
    </row>
    <row r="8125" spans="14:14" x14ac:dyDescent="0.2">
      <c r="N8125"/>
    </row>
    <row r="8126" spans="14:14" x14ac:dyDescent="0.2">
      <c r="N8126"/>
    </row>
    <row r="8127" spans="14:14" x14ac:dyDescent="0.2">
      <c r="N8127"/>
    </row>
    <row r="8128" spans="14:14" x14ac:dyDescent="0.2">
      <c r="N8128"/>
    </row>
    <row r="8129" spans="14:14" x14ac:dyDescent="0.2">
      <c r="N8129"/>
    </row>
    <row r="8130" spans="14:14" x14ac:dyDescent="0.2">
      <c r="N8130"/>
    </row>
    <row r="8131" spans="14:14" x14ac:dyDescent="0.2">
      <c r="N8131"/>
    </row>
    <row r="8132" spans="14:14" x14ac:dyDescent="0.2">
      <c r="N8132"/>
    </row>
    <row r="8133" spans="14:14" x14ac:dyDescent="0.2">
      <c r="N8133"/>
    </row>
    <row r="8134" spans="14:14" x14ac:dyDescent="0.2">
      <c r="N8134"/>
    </row>
    <row r="8135" spans="14:14" x14ac:dyDescent="0.2">
      <c r="N8135"/>
    </row>
    <row r="8136" spans="14:14" x14ac:dyDescent="0.2">
      <c r="N8136"/>
    </row>
    <row r="8137" spans="14:14" x14ac:dyDescent="0.2">
      <c r="N8137"/>
    </row>
    <row r="8138" spans="14:14" x14ac:dyDescent="0.2">
      <c r="N8138"/>
    </row>
    <row r="8139" spans="14:14" x14ac:dyDescent="0.2">
      <c r="N8139"/>
    </row>
    <row r="8140" spans="14:14" x14ac:dyDescent="0.2">
      <c r="N8140"/>
    </row>
    <row r="8141" spans="14:14" x14ac:dyDescent="0.2">
      <c r="N8141"/>
    </row>
    <row r="8142" spans="14:14" x14ac:dyDescent="0.2">
      <c r="N8142"/>
    </row>
    <row r="8143" spans="14:14" x14ac:dyDescent="0.2">
      <c r="N8143"/>
    </row>
    <row r="8144" spans="14:14" x14ac:dyDescent="0.2">
      <c r="N8144"/>
    </row>
    <row r="8145" spans="14:14" x14ac:dyDescent="0.2">
      <c r="N8145"/>
    </row>
    <row r="8146" spans="14:14" x14ac:dyDescent="0.2">
      <c r="N8146"/>
    </row>
    <row r="8147" spans="14:14" x14ac:dyDescent="0.2">
      <c r="N8147"/>
    </row>
    <row r="8148" spans="14:14" x14ac:dyDescent="0.2">
      <c r="N8148"/>
    </row>
    <row r="8149" spans="14:14" x14ac:dyDescent="0.2">
      <c r="N8149"/>
    </row>
    <row r="8150" spans="14:14" x14ac:dyDescent="0.2">
      <c r="N8150"/>
    </row>
    <row r="8151" spans="14:14" x14ac:dyDescent="0.2">
      <c r="N8151"/>
    </row>
    <row r="8152" spans="14:14" x14ac:dyDescent="0.2">
      <c r="N8152"/>
    </row>
    <row r="8153" spans="14:14" x14ac:dyDescent="0.2">
      <c r="N8153"/>
    </row>
    <row r="8154" spans="14:14" x14ac:dyDescent="0.2">
      <c r="N8154"/>
    </row>
    <row r="8155" spans="14:14" x14ac:dyDescent="0.2">
      <c r="N8155"/>
    </row>
    <row r="8156" spans="14:14" x14ac:dyDescent="0.2">
      <c r="N8156"/>
    </row>
    <row r="8157" spans="14:14" x14ac:dyDescent="0.2">
      <c r="N8157"/>
    </row>
    <row r="8158" spans="14:14" x14ac:dyDescent="0.2">
      <c r="N8158"/>
    </row>
    <row r="8159" spans="14:14" x14ac:dyDescent="0.2">
      <c r="N8159"/>
    </row>
    <row r="8160" spans="14:14" x14ac:dyDescent="0.2">
      <c r="N8160"/>
    </row>
    <row r="8161" spans="14:14" x14ac:dyDescent="0.2">
      <c r="N8161"/>
    </row>
    <row r="8162" spans="14:14" x14ac:dyDescent="0.2">
      <c r="N8162"/>
    </row>
    <row r="8163" spans="14:14" x14ac:dyDescent="0.2">
      <c r="N8163"/>
    </row>
    <row r="8164" spans="14:14" x14ac:dyDescent="0.2">
      <c r="N8164"/>
    </row>
    <row r="8165" spans="14:14" x14ac:dyDescent="0.2">
      <c r="N8165"/>
    </row>
    <row r="8166" spans="14:14" x14ac:dyDescent="0.2">
      <c r="N8166"/>
    </row>
    <row r="8167" spans="14:14" x14ac:dyDescent="0.2">
      <c r="N8167"/>
    </row>
    <row r="8168" spans="14:14" x14ac:dyDescent="0.2">
      <c r="N8168"/>
    </row>
    <row r="8169" spans="14:14" x14ac:dyDescent="0.2">
      <c r="N8169"/>
    </row>
    <row r="8170" spans="14:14" x14ac:dyDescent="0.2">
      <c r="N8170"/>
    </row>
    <row r="8171" spans="14:14" x14ac:dyDescent="0.2">
      <c r="N8171"/>
    </row>
    <row r="8172" spans="14:14" x14ac:dyDescent="0.2">
      <c r="N8172"/>
    </row>
    <row r="8173" spans="14:14" x14ac:dyDescent="0.2">
      <c r="N8173"/>
    </row>
    <row r="8174" spans="14:14" x14ac:dyDescent="0.2">
      <c r="N8174"/>
    </row>
    <row r="8175" spans="14:14" x14ac:dyDescent="0.2">
      <c r="N8175"/>
    </row>
    <row r="8176" spans="14:14" x14ac:dyDescent="0.2">
      <c r="N8176"/>
    </row>
    <row r="8177" spans="14:14" x14ac:dyDescent="0.2">
      <c r="N8177"/>
    </row>
    <row r="8178" spans="14:14" x14ac:dyDescent="0.2">
      <c r="N8178"/>
    </row>
    <row r="8179" spans="14:14" x14ac:dyDescent="0.2">
      <c r="N8179"/>
    </row>
    <row r="8180" spans="14:14" x14ac:dyDescent="0.2">
      <c r="N8180"/>
    </row>
    <row r="8181" spans="14:14" x14ac:dyDescent="0.2">
      <c r="N8181"/>
    </row>
    <row r="8182" spans="14:14" x14ac:dyDescent="0.2">
      <c r="N8182"/>
    </row>
    <row r="8183" spans="14:14" x14ac:dyDescent="0.2">
      <c r="N8183"/>
    </row>
    <row r="8184" spans="14:14" x14ac:dyDescent="0.2">
      <c r="N8184"/>
    </row>
    <row r="8185" spans="14:14" x14ac:dyDescent="0.2">
      <c r="N8185"/>
    </row>
    <row r="8186" spans="14:14" x14ac:dyDescent="0.2">
      <c r="N8186"/>
    </row>
    <row r="8187" spans="14:14" x14ac:dyDescent="0.2">
      <c r="N8187"/>
    </row>
    <row r="8188" spans="14:14" x14ac:dyDescent="0.2">
      <c r="N8188"/>
    </row>
    <row r="8189" spans="14:14" x14ac:dyDescent="0.2">
      <c r="N8189"/>
    </row>
    <row r="8190" spans="14:14" x14ac:dyDescent="0.2">
      <c r="N8190"/>
    </row>
    <row r="8191" spans="14:14" x14ac:dyDescent="0.2">
      <c r="N8191"/>
    </row>
    <row r="8192" spans="14:14" x14ac:dyDescent="0.2">
      <c r="N8192"/>
    </row>
    <row r="8193" spans="14:14" x14ac:dyDescent="0.2">
      <c r="N8193"/>
    </row>
    <row r="8194" spans="14:14" x14ac:dyDescent="0.2">
      <c r="N8194"/>
    </row>
    <row r="8195" spans="14:14" x14ac:dyDescent="0.2">
      <c r="N8195"/>
    </row>
    <row r="8196" spans="14:14" x14ac:dyDescent="0.2">
      <c r="N8196"/>
    </row>
    <row r="8197" spans="14:14" x14ac:dyDescent="0.2">
      <c r="N8197"/>
    </row>
    <row r="8198" spans="14:14" x14ac:dyDescent="0.2">
      <c r="N8198"/>
    </row>
    <row r="8199" spans="14:14" x14ac:dyDescent="0.2">
      <c r="N8199"/>
    </row>
    <row r="8200" spans="14:14" x14ac:dyDescent="0.2">
      <c r="N8200"/>
    </row>
    <row r="8201" spans="14:14" x14ac:dyDescent="0.2">
      <c r="N8201"/>
    </row>
    <row r="8202" spans="14:14" x14ac:dyDescent="0.2">
      <c r="N8202"/>
    </row>
    <row r="8203" spans="14:14" x14ac:dyDescent="0.2">
      <c r="N8203"/>
    </row>
    <row r="8204" spans="14:14" x14ac:dyDescent="0.2">
      <c r="N8204"/>
    </row>
    <row r="8205" spans="14:14" x14ac:dyDescent="0.2">
      <c r="N8205"/>
    </row>
    <row r="8206" spans="14:14" x14ac:dyDescent="0.2">
      <c r="N8206"/>
    </row>
    <row r="8207" spans="14:14" x14ac:dyDescent="0.2">
      <c r="N8207"/>
    </row>
    <row r="8208" spans="14:14" x14ac:dyDescent="0.2">
      <c r="N8208"/>
    </row>
    <row r="8209" spans="14:14" x14ac:dyDescent="0.2">
      <c r="N8209"/>
    </row>
    <row r="8210" spans="14:14" x14ac:dyDescent="0.2">
      <c r="N8210"/>
    </row>
    <row r="8211" spans="14:14" x14ac:dyDescent="0.2">
      <c r="N8211"/>
    </row>
    <row r="8212" spans="14:14" x14ac:dyDescent="0.2">
      <c r="N8212"/>
    </row>
    <row r="8213" spans="14:14" x14ac:dyDescent="0.2">
      <c r="N8213"/>
    </row>
    <row r="8214" spans="14:14" x14ac:dyDescent="0.2">
      <c r="N8214"/>
    </row>
    <row r="8215" spans="14:14" x14ac:dyDescent="0.2">
      <c r="N8215"/>
    </row>
    <row r="8216" spans="14:14" x14ac:dyDescent="0.2">
      <c r="N8216"/>
    </row>
    <row r="8217" spans="14:14" x14ac:dyDescent="0.2">
      <c r="N8217"/>
    </row>
    <row r="8218" spans="14:14" x14ac:dyDescent="0.2">
      <c r="N8218"/>
    </row>
    <row r="8219" spans="14:14" x14ac:dyDescent="0.2">
      <c r="N8219"/>
    </row>
    <row r="8220" spans="14:14" x14ac:dyDescent="0.2">
      <c r="N8220"/>
    </row>
    <row r="8221" spans="14:14" x14ac:dyDescent="0.2">
      <c r="N8221"/>
    </row>
    <row r="8222" spans="14:14" x14ac:dyDescent="0.2">
      <c r="N8222"/>
    </row>
    <row r="8223" spans="14:14" x14ac:dyDescent="0.2">
      <c r="N8223"/>
    </row>
    <row r="8224" spans="14:14" x14ac:dyDescent="0.2">
      <c r="N8224"/>
    </row>
    <row r="8225" spans="14:14" x14ac:dyDescent="0.2">
      <c r="N8225"/>
    </row>
    <row r="8226" spans="14:14" x14ac:dyDescent="0.2">
      <c r="N8226"/>
    </row>
    <row r="8227" spans="14:14" x14ac:dyDescent="0.2">
      <c r="N8227"/>
    </row>
    <row r="8228" spans="14:14" x14ac:dyDescent="0.2">
      <c r="N8228"/>
    </row>
    <row r="8229" spans="14:14" x14ac:dyDescent="0.2">
      <c r="N8229"/>
    </row>
    <row r="8230" spans="14:14" x14ac:dyDescent="0.2">
      <c r="N8230"/>
    </row>
    <row r="8231" spans="14:14" x14ac:dyDescent="0.2">
      <c r="N8231"/>
    </row>
    <row r="8232" spans="14:14" x14ac:dyDescent="0.2">
      <c r="N8232"/>
    </row>
    <row r="8233" spans="14:14" x14ac:dyDescent="0.2">
      <c r="N8233"/>
    </row>
    <row r="8234" spans="14:14" x14ac:dyDescent="0.2">
      <c r="N8234"/>
    </row>
    <row r="8235" spans="14:14" x14ac:dyDescent="0.2">
      <c r="N8235"/>
    </row>
    <row r="8236" spans="14:14" x14ac:dyDescent="0.2">
      <c r="N8236"/>
    </row>
    <row r="8237" spans="14:14" x14ac:dyDescent="0.2">
      <c r="N8237"/>
    </row>
    <row r="8238" spans="14:14" x14ac:dyDescent="0.2">
      <c r="N8238"/>
    </row>
    <row r="8239" spans="14:14" x14ac:dyDescent="0.2">
      <c r="N8239"/>
    </row>
    <row r="8240" spans="14:14" x14ac:dyDescent="0.2">
      <c r="N8240"/>
    </row>
    <row r="8241" spans="14:14" x14ac:dyDescent="0.2">
      <c r="N8241"/>
    </row>
    <row r="8242" spans="14:14" x14ac:dyDescent="0.2">
      <c r="N8242"/>
    </row>
    <row r="8243" spans="14:14" x14ac:dyDescent="0.2">
      <c r="N8243"/>
    </row>
    <row r="8244" spans="14:14" x14ac:dyDescent="0.2">
      <c r="N8244"/>
    </row>
    <row r="8245" spans="14:14" x14ac:dyDescent="0.2">
      <c r="N8245"/>
    </row>
    <row r="8246" spans="14:14" x14ac:dyDescent="0.2">
      <c r="N8246"/>
    </row>
    <row r="8247" spans="14:14" x14ac:dyDescent="0.2">
      <c r="N8247"/>
    </row>
    <row r="8248" spans="14:14" x14ac:dyDescent="0.2">
      <c r="N8248"/>
    </row>
    <row r="8249" spans="14:14" x14ac:dyDescent="0.2">
      <c r="N8249"/>
    </row>
    <row r="8250" spans="14:14" x14ac:dyDescent="0.2">
      <c r="N8250"/>
    </row>
    <row r="8251" spans="14:14" x14ac:dyDescent="0.2">
      <c r="N8251"/>
    </row>
    <row r="8252" spans="14:14" x14ac:dyDescent="0.2">
      <c r="N8252"/>
    </row>
    <row r="8253" spans="14:14" x14ac:dyDescent="0.2">
      <c r="N8253"/>
    </row>
    <row r="8254" spans="14:14" x14ac:dyDescent="0.2">
      <c r="N8254"/>
    </row>
    <row r="8255" spans="14:14" x14ac:dyDescent="0.2">
      <c r="N8255"/>
    </row>
    <row r="8256" spans="14:14" x14ac:dyDescent="0.2">
      <c r="N8256"/>
    </row>
    <row r="8257" spans="14:14" x14ac:dyDescent="0.2">
      <c r="N8257"/>
    </row>
    <row r="8258" spans="14:14" x14ac:dyDescent="0.2">
      <c r="N8258"/>
    </row>
    <row r="8259" spans="14:14" x14ac:dyDescent="0.2">
      <c r="N8259"/>
    </row>
    <row r="8260" spans="14:14" x14ac:dyDescent="0.2">
      <c r="N8260"/>
    </row>
    <row r="8261" spans="14:14" x14ac:dyDescent="0.2">
      <c r="N8261"/>
    </row>
    <row r="8262" spans="14:14" x14ac:dyDescent="0.2">
      <c r="N8262"/>
    </row>
    <row r="8263" spans="14:14" x14ac:dyDescent="0.2">
      <c r="N8263"/>
    </row>
    <row r="8264" spans="14:14" x14ac:dyDescent="0.2">
      <c r="N8264"/>
    </row>
    <row r="8265" spans="14:14" x14ac:dyDescent="0.2">
      <c r="N8265"/>
    </row>
    <row r="8266" spans="14:14" x14ac:dyDescent="0.2">
      <c r="N8266"/>
    </row>
    <row r="8267" spans="14:14" x14ac:dyDescent="0.2">
      <c r="N8267"/>
    </row>
    <row r="8268" spans="14:14" x14ac:dyDescent="0.2">
      <c r="N8268"/>
    </row>
    <row r="8269" spans="14:14" x14ac:dyDescent="0.2">
      <c r="N8269"/>
    </row>
    <row r="8270" spans="14:14" x14ac:dyDescent="0.2">
      <c r="N8270"/>
    </row>
    <row r="8271" spans="14:14" x14ac:dyDescent="0.2">
      <c r="N8271"/>
    </row>
    <row r="8272" spans="14:14" x14ac:dyDescent="0.2">
      <c r="N8272"/>
    </row>
    <row r="8273" spans="14:14" x14ac:dyDescent="0.2">
      <c r="N8273"/>
    </row>
    <row r="8274" spans="14:14" x14ac:dyDescent="0.2">
      <c r="N8274"/>
    </row>
    <row r="8275" spans="14:14" x14ac:dyDescent="0.2">
      <c r="N8275"/>
    </row>
    <row r="8276" spans="14:14" x14ac:dyDescent="0.2">
      <c r="N8276"/>
    </row>
    <row r="8277" spans="14:14" x14ac:dyDescent="0.2">
      <c r="N8277"/>
    </row>
    <row r="8278" spans="14:14" x14ac:dyDescent="0.2">
      <c r="N8278"/>
    </row>
    <row r="8279" spans="14:14" x14ac:dyDescent="0.2">
      <c r="N8279"/>
    </row>
    <row r="8280" spans="14:14" x14ac:dyDescent="0.2">
      <c r="N8280"/>
    </row>
    <row r="8281" spans="14:14" x14ac:dyDescent="0.2">
      <c r="N8281"/>
    </row>
    <row r="8282" spans="14:14" x14ac:dyDescent="0.2">
      <c r="N8282"/>
    </row>
    <row r="8283" spans="14:14" x14ac:dyDescent="0.2">
      <c r="N8283"/>
    </row>
    <row r="8284" spans="14:14" x14ac:dyDescent="0.2">
      <c r="N8284"/>
    </row>
    <row r="8285" spans="14:14" x14ac:dyDescent="0.2">
      <c r="N8285"/>
    </row>
    <row r="8286" spans="14:14" x14ac:dyDescent="0.2">
      <c r="N8286"/>
    </row>
    <row r="8287" spans="14:14" x14ac:dyDescent="0.2">
      <c r="N8287"/>
    </row>
    <row r="8288" spans="14:14" x14ac:dyDescent="0.2">
      <c r="N8288"/>
    </row>
    <row r="8289" spans="14:14" x14ac:dyDescent="0.2">
      <c r="N8289"/>
    </row>
    <row r="8290" spans="14:14" x14ac:dyDescent="0.2">
      <c r="N8290"/>
    </row>
    <row r="8291" spans="14:14" x14ac:dyDescent="0.2">
      <c r="N8291"/>
    </row>
    <row r="8292" spans="14:14" x14ac:dyDescent="0.2">
      <c r="N8292"/>
    </row>
    <row r="8293" spans="14:14" x14ac:dyDescent="0.2">
      <c r="N8293"/>
    </row>
    <row r="8294" spans="14:14" x14ac:dyDescent="0.2">
      <c r="N8294"/>
    </row>
    <row r="8295" spans="14:14" x14ac:dyDescent="0.2">
      <c r="N8295"/>
    </row>
    <row r="8296" spans="14:14" x14ac:dyDescent="0.2">
      <c r="N8296"/>
    </row>
    <row r="8297" spans="14:14" x14ac:dyDescent="0.2">
      <c r="N8297"/>
    </row>
    <row r="8298" spans="14:14" x14ac:dyDescent="0.2">
      <c r="N8298"/>
    </row>
    <row r="8299" spans="14:14" x14ac:dyDescent="0.2">
      <c r="N8299"/>
    </row>
    <row r="8300" spans="14:14" x14ac:dyDescent="0.2">
      <c r="N8300"/>
    </row>
    <row r="8301" spans="14:14" x14ac:dyDescent="0.2">
      <c r="N8301"/>
    </row>
    <row r="8302" spans="14:14" x14ac:dyDescent="0.2">
      <c r="N8302"/>
    </row>
    <row r="8303" spans="14:14" x14ac:dyDescent="0.2">
      <c r="N8303"/>
    </row>
    <row r="8304" spans="14:14" x14ac:dyDescent="0.2">
      <c r="N8304"/>
    </row>
    <row r="8305" spans="14:14" x14ac:dyDescent="0.2">
      <c r="N8305"/>
    </row>
    <row r="8306" spans="14:14" x14ac:dyDescent="0.2">
      <c r="N8306"/>
    </row>
    <row r="8307" spans="14:14" x14ac:dyDescent="0.2">
      <c r="N8307"/>
    </row>
    <row r="8308" spans="14:14" x14ac:dyDescent="0.2">
      <c r="N8308"/>
    </row>
    <row r="8309" spans="14:14" x14ac:dyDescent="0.2">
      <c r="N8309"/>
    </row>
    <row r="8310" spans="14:14" x14ac:dyDescent="0.2">
      <c r="N8310"/>
    </row>
    <row r="8311" spans="14:14" x14ac:dyDescent="0.2">
      <c r="N8311"/>
    </row>
    <row r="8312" spans="14:14" x14ac:dyDescent="0.2">
      <c r="N8312"/>
    </row>
    <row r="8313" spans="14:14" x14ac:dyDescent="0.2">
      <c r="N8313"/>
    </row>
    <row r="8314" spans="14:14" x14ac:dyDescent="0.2">
      <c r="N8314"/>
    </row>
    <row r="8315" spans="14:14" x14ac:dyDescent="0.2">
      <c r="N8315"/>
    </row>
    <row r="8316" spans="14:14" x14ac:dyDescent="0.2">
      <c r="N8316"/>
    </row>
    <row r="8317" spans="14:14" x14ac:dyDescent="0.2">
      <c r="N8317"/>
    </row>
    <row r="8318" spans="14:14" x14ac:dyDescent="0.2">
      <c r="N8318"/>
    </row>
    <row r="8319" spans="14:14" x14ac:dyDescent="0.2">
      <c r="N8319"/>
    </row>
    <row r="8320" spans="14:14" x14ac:dyDescent="0.2">
      <c r="N8320"/>
    </row>
    <row r="8321" spans="14:14" x14ac:dyDescent="0.2">
      <c r="N8321"/>
    </row>
    <row r="8322" spans="14:14" x14ac:dyDescent="0.2">
      <c r="N8322"/>
    </row>
    <row r="8323" spans="14:14" x14ac:dyDescent="0.2">
      <c r="N8323"/>
    </row>
    <row r="8324" spans="14:14" x14ac:dyDescent="0.2">
      <c r="N8324"/>
    </row>
    <row r="8325" spans="14:14" x14ac:dyDescent="0.2">
      <c r="N8325"/>
    </row>
    <row r="8326" spans="14:14" x14ac:dyDescent="0.2">
      <c r="N8326"/>
    </row>
    <row r="8327" spans="14:14" x14ac:dyDescent="0.2">
      <c r="N8327"/>
    </row>
    <row r="8328" spans="14:14" x14ac:dyDescent="0.2">
      <c r="N8328"/>
    </row>
    <row r="8329" spans="14:14" x14ac:dyDescent="0.2">
      <c r="N8329"/>
    </row>
    <row r="8330" spans="14:14" x14ac:dyDescent="0.2">
      <c r="N8330"/>
    </row>
    <row r="8331" spans="14:14" x14ac:dyDescent="0.2">
      <c r="N8331"/>
    </row>
    <row r="8332" spans="14:14" x14ac:dyDescent="0.2">
      <c r="N8332"/>
    </row>
    <row r="8333" spans="14:14" x14ac:dyDescent="0.2">
      <c r="N8333"/>
    </row>
    <row r="8334" spans="14:14" x14ac:dyDescent="0.2">
      <c r="N8334"/>
    </row>
    <row r="8335" spans="14:14" x14ac:dyDescent="0.2">
      <c r="N8335"/>
    </row>
    <row r="8336" spans="14:14" x14ac:dyDescent="0.2">
      <c r="N8336"/>
    </row>
    <row r="8337" spans="14:14" x14ac:dyDescent="0.2">
      <c r="N8337"/>
    </row>
    <row r="8338" spans="14:14" x14ac:dyDescent="0.2">
      <c r="N8338"/>
    </row>
    <row r="8339" spans="14:14" x14ac:dyDescent="0.2">
      <c r="N8339"/>
    </row>
    <row r="8340" spans="14:14" x14ac:dyDescent="0.2">
      <c r="N8340"/>
    </row>
    <row r="8341" spans="14:14" x14ac:dyDescent="0.2">
      <c r="N8341"/>
    </row>
    <row r="8342" spans="14:14" x14ac:dyDescent="0.2">
      <c r="N8342"/>
    </row>
    <row r="8343" spans="14:14" x14ac:dyDescent="0.2">
      <c r="N8343"/>
    </row>
    <row r="8344" spans="14:14" x14ac:dyDescent="0.2">
      <c r="N8344"/>
    </row>
    <row r="8345" spans="14:14" x14ac:dyDescent="0.2">
      <c r="N8345"/>
    </row>
    <row r="8346" spans="14:14" x14ac:dyDescent="0.2">
      <c r="N8346"/>
    </row>
    <row r="8347" spans="14:14" x14ac:dyDescent="0.2">
      <c r="N8347"/>
    </row>
    <row r="8348" spans="14:14" x14ac:dyDescent="0.2">
      <c r="N8348"/>
    </row>
    <row r="8349" spans="14:14" x14ac:dyDescent="0.2">
      <c r="N8349"/>
    </row>
    <row r="8350" spans="14:14" x14ac:dyDescent="0.2">
      <c r="N8350"/>
    </row>
    <row r="8351" spans="14:14" x14ac:dyDescent="0.2">
      <c r="N8351"/>
    </row>
    <row r="8352" spans="14:14" x14ac:dyDescent="0.2">
      <c r="N8352"/>
    </row>
    <row r="8353" spans="14:14" x14ac:dyDescent="0.2">
      <c r="N8353"/>
    </row>
    <row r="8354" spans="14:14" x14ac:dyDescent="0.2">
      <c r="N8354"/>
    </row>
    <row r="8355" spans="14:14" x14ac:dyDescent="0.2">
      <c r="N8355"/>
    </row>
    <row r="8356" spans="14:14" x14ac:dyDescent="0.2">
      <c r="N8356"/>
    </row>
    <row r="8357" spans="14:14" x14ac:dyDescent="0.2">
      <c r="N8357"/>
    </row>
    <row r="8358" spans="14:14" x14ac:dyDescent="0.2">
      <c r="N8358"/>
    </row>
    <row r="8359" spans="14:14" x14ac:dyDescent="0.2">
      <c r="N8359"/>
    </row>
    <row r="8360" spans="14:14" x14ac:dyDescent="0.2">
      <c r="N8360"/>
    </row>
    <row r="8361" spans="14:14" x14ac:dyDescent="0.2">
      <c r="N8361"/>
    </row>
    <row r="8362" spans="14:14" x14ac:dyDescent="0.2">
      <c r="N8362"/>
    </row>
    <row r="8363" spans="14:14" x14ac:dyDescent="0.2">
      <c r="N8363"/>
    </row>
    <row r="8364" spans="14:14" x14ac:dyDescent="0.2">
      <c r="N8364"/>
    </row>
    <row r="8365" spans="14:14" x14ac:dyDescent="0.2">
      <c r="N8365"/>
    </row>
    <row r="8366" spans="14:14" x14ac:dyDescent="0.2">
      <c r="N8366"/>
    </row>
    <row r="8367" spans="14:14" x14ac:dyDescent="0.2">
      <c r="N8367"/>
    </row>
    <row r="8368" spans="14:14" x14ac:dyDescent="0.2">
      <c r="N8368"/>
    </row>
    <row r="8369" spans="14:14" x14ac:dyDescent="0.2">
      <c r="N8369"/>
    </row>
    <row r="8370" spans="14:14" x14ac:dyDescent="0.2">
      <c r="N8370"/>
    </row>
    <row r="8371" spans="14:14" x14ac:dyDescent="0.2">
      <c r="N8371"/>
    </row>
    <row r="8372" spans="14:14" x14ac:dyDescent="0.2">
      <c r="N8372"/>
    </row>
    <row r="8373" spans="14:14" x14ac:dyDescent="0.2">
      <c r="N8373"/>
    </row>
    <row r="8374" spans="14:14" x14ac:dyDescent="0.2">
      <c r="N8374"/>
    </row>
    <row r="8375" spans="14:14" x14ac:dyDescent="0.2">
      <c r="N8375"/>
    </row>
    <row r="8376" spans="14:14" x14ac:dyDescent="0.2">
      <c r="N8376"/>
    </row>
    <row r="8377" spans="14:14" x14ac:dyDescent="0.2">
      <c r="N8377"/>
    </row>
    <row r="8378" spans="14:14" x14ac:dyDescent="0.2">
      <c r="N8378"/>
    </row>
    <row r="8379" spans="14:14" x14ac:dyDescent="0.2">
      <c r="N8379"/>
    </row>
    <row r="8380" spans="14:14" x14ac:dyDescent="0.2">
      <c r="N8380"/>
    </row>
    <row r="8381" spans="14:14" x14ac:dyDescent="0.2">
      <c r="N8381"/>
    </row>
    <row r="8382" spans="14:14" x14ac:dyDescent="0.2">
      <c r="N8382"/>
    </row>
    <row r="8383" spans="14:14" x14ac:dyDescent="0.2">
      <c r="N8383"/>
    </row>
    <row r="8384" spans="14:14" x14ac:dyDescent="0.2">
      <c r="N8384"/>
    </row>
    <row r="8385" spans="14:14" x14ac:dyDescent="0.2">
      <c r="N8385"/>
    </row>
    <row r="8386" spans="14:14" x14ac:dyDescent="0.2">
      <c r="N8386"/>
    </row>
    <row r="8387" spans="14:14" x14ac:dyDescent="0.2">
      <c r="N8387"/>
    </row>
    <row r="8388" spans="14:14" x14ac:dyDescent="0.2">
      <c r="N8388"/>
    </row>
    <row r="8389" spans="14:14" x14ac:dyDescent="0.2">
      <c r="N8389"/>
    </row>
    <row r="8390" spans="14:14" x14ac:dyDescent="0.2">
      <c r="N8390"/>
    </row>
    <row r="8391" spans="14:14" x14ac:dyDescent="0.2">
      <c r="N8391"/>
    </row>
    <row r="8392" spans="14:14" x14ac:dyDescent="0.2">
      <c r="N8392"/>
    </row>
    <row r="8393" spans="14:14" x14ac:dyDescent="0.2">
      <c r="N8393"/>
    </row>
    <row r="8394" spans="14:14" x14ac:dyDescent="0.2">
      <c r="N8394"/>
    </row>
    <row r="8395" spans="14:14" x14ac:dyDescent="0.2">
      <c r="N8395"/>
    </row>
    <row r="8396" spans="14:14" x14ac:dyDescent="0.2">
      <c r="N8396"/>
    </row>
    <row r="8397" spans="14:14" x14ac:dyDescent="0.2">
      <c r="N8397"/>
    </row>
    <row r="8398" spans="14:14" x14ac:dyDescent="0.2">
      <c r="N8398"/>
    </row>
    <row r="8399" spans="14:14" x14ac:dyDescent="0.2">
      <c r="N8399"/>
    </row>
    <row r="8400" spans="14:14" x14ac:dyDescent="0.2">
      <c r="N8400"/>
    </row>
    <row r="8401" spans="14:14" x14ac:dyDescent="0.2">
      <c r="N8401"/>
    </row>
    <row r="8402" spans="14:14" x14ac:dyDescent="0.2">
      <c r="N8402"/>
    </row>
    <row r="8403" spans="14:14" x14ac:dyDescent="0.2">
      <c r="N8403"/>
    </row>
    <row r="8404" spans="14:14" x14ac:dyDescent="0.2">
      <c r="N8404"/>
    </row>
    <row r="8405" spans="14:14" x14ac:dyDescent="0.2">
      <c r="N8405"/>
    </row>
    <row r="8406" spans="14:14" x14ac:dyDescent="0.2">
      <c r="N8406"/>
    </row>
    <row r="8407" spans="14:14" x14ac:dyDescent="0.2">
      <c r="N8407"/>
    </row>
    <row r="8408" spans="14:14" x14ac:dyDescent="0.2">
      <c r="N8408"/>
    </row>
    <row r="8409" spans="14:14" x14ac:dyDescent="0.2">
      <c r="N8409"/>
    </row>
    <row r="8410" spans="14:14" x14ac:dyDescent="0.2">
      <c r="N8410"/>
    </row>
    <row r="8411" spans="14:14" x14ac:dyDescent="0.2">
      <c r="N8411"/>
    </row>
    <row r="8412" spans="14:14" x14ac:dyDescent="0.2">
      <c r="N8412"/>
    </row>
    <row r="8413" spans="14:14" x14ac:dyDescent="0.2">
      <c r="N8413"/>
    </row>
    <row r="8414" spans="14:14" x14ac:dyDescent="0.2">
      <c r="N8414"/>
    </row>
    <row r="8415" spans="14:14" x14ac:dyDescent="0.2">
      <c r="N8415"/>
    </row>
    <row r="8416" spans="14:14" x14ac:dyDescent="0.2">
      <c r="N8416"/>
    </row>
    <row r="8417" spans="14:14" x14ac:dyDescent="0.2">
      <c r="N8417"/>
    </row>
    <row r="8418" spans="14:14" x14ac:dyDescent="0.2">
      <c r="N8418"/>
    </row>
    <row r="8419" spans="14:14" x14ac:dyDescent="0.2">
      <c r="N8419"/>
    </row>
    <row r="8420" spans="14:14" x14ac:dyDescent="0.2">
      <c r="N8420"/>
    </row>
    <row r="8421" spans="14:14" x14ac:dyDescent="0.2">
      <c r="N8421"/>
    </row>
    <row r="8422" spans="14:14" x14ac:dyDescent="0.2">
      <c r="N8422"/>
    </row>
    <row r="8423" spans="14:14" x14ac:dyDescent="0.2">
      <c r="N8423"/>
    </row>
    <row r="8424" spans="14:14" x14ac:dyDescent="0.2">
      <c r="N8424"/>
    </row>
    <row r="8425" spans="14:14" x14ac:dyDescent="0.2">
      <c r="N8425"/>
    </row>
    <row r="8426" spans="14:14" x14ac:dyDescent="0.2">
      <c r="N8426"/>
    </row>
    <row r="8427" spans="14:14" x14ac:dyDescent="0.2">
      <c r="N8427"/>
    </row>
    <row r="8428" spans="14:14" x14ac:dyDescent="0.2">
      <c r="N8428"/>
    </row>
    <row r="8429" spans="14:14" x14ac:dyDescent="0.2">
      <c r="N8429"/>
    </row>
    <row r="8430" spans="14:14" x14ac:dyDescent="0.2">
      <c r="N8430"/>
    </row>
    <row r="8431" spans="14:14" x14ac:dyDescent="0.2">
      <c r="N8431"/>
    </row>
    <row r="8432" spans="14:14" x14ac:dyDescent="0.2">
      <c r="N8432"/>
    </row>
    <row r="8433" spans="14:14" x14ac:dyDescent="0.2">
      <c r="N8433"/>
    </row>
    <row r="8434" spans="14:14" x14ac:dyDescent="0.2">
      <c r="N8434"/>
    </row>
    <row r="8435" spans="14:14" x14ac:dyDescent="0.2">
      <c r="N8435"/>
    </row>
    <row r="8436" spans="14:14" x14ac:dyDescent="0.2">
      <c r="N8436"/>
    </row>
    <row r="8437" spans="14:14" x14ac:dyDescent="0.2">
      <c r="N8437"/>
    </row>
    <row r="8438" spans="14:14" x14ac:dyDescent="0.2">
      <c r="N8438"/>
    </row>
    <row r="8439" spans="14:14" x14ac:dyDescent="0.2">
      <c r="N8439"/>
    </row>
    <row r="8440" spans="14:14" x14ac:dyDescent="0.2">
      <c r="N8440"/>
    </row>
    <row r="8441" spans="14:14" x14ac:dyDescent="0.2">
      <c r="N8441"/>
    </row>
    <row r="8442" spans="14:14" x14ac:dyDescent="0.2">
      <c r="N8442"/>
    </row>
    <row r="8443" spans="14:14" x14ac:dyDescent="0.2">
      <c r="N8443"/>
    </row>
    <row r="8444" spans="14:14" x14ac:dyDescent="0.2">
      <c r="N8444"/>
    </row>
    <row r="8445" spans="14:14" x14ac:dyDescent="0.2">
      <c r="N8445"/>
    </row>
    <row r="8446" spans="14:14" x14ac:dyDescent="0.2">
      <c r="N8446"/>
    </row>
    <row r="8447" spans="14:14" x14ac:dyDescent="0.2">
      <c r="N8447"/>
    </row>
    <row r="8448" spans="14:14" x14ac:dyDescent="0.2">
      <c r="N8448"/>
    </row>
    <row r="8449" spans="14:14" x14ac:dyDescent="0.2">
      <c r="N8449"/>
    </row>
    <row r="8450" spans="14:14" x14ac:dyDescent="0.2">
      <c r="N8450"/>
    </row>
    <row r="8451" spans="14:14" x14ac:dyDescent="0.2">
      <c r="N8451"/>
    </row>
    <row r="8452" spans="14:14" x14ac:dyDescent="0.2">
      <c r="N8452"/>
    </row>
    <row r="8453" spans="14:14" x14ac:dyDescent="0.2">
      <c r="N8453"/>
    </row>
    <row r="8454" spans="14:14" x14ac:dyDescent="0.2">
      <c r="N8454"/>
    </row>
    <row r="8455" spans="14:14" x14ac:dyDescent="0.2">
      <c r="N8455"/>
    </row>
    <row r="8456" spans="14:14" x14ac:dyDescent="0.2">
      <c r="N8456"/>
    </row>
    <row r="8457" spans="14:14" x14ac:dyDescent="0.2">
      <c r="N8457"/>
    </row>
    <row r="8458" spans="14:14" x14ac:dyDescent="0.2">
      <c r="N8458"/>
    </row>
    <row r="8459" spans="14:14" x14ac:dyDescent="0.2">
      <c r="N8459"/>
    </row>
    <row r="8460" spans="14:14" x14ac:dyDescent="0.2">
      <c r="N8460"/>
    </row>
    <row r="8461" spans="14:14" x14ac:dyDescent="0.2">
      <c r="N8461"/>
    </row>
    <row r="8462" spans="14:14" x14ac:dyDescent="0.2">
      <c r="N8462"/>
    </row>
    <row r="8463" spans="14:14" x14ac:dyDescent="0.2">
      <c r="N8463"/>
    </row>
    <row r="8464" spans="14:14" x14ac:dyDescent="0.2">
      <c r="N8464"/>
    </row>
    <row r="8465" spans="14:14" x14ac:dyDescent="0.2">
      <c r="N8465"/>
    </row>
    <row r="8466" spans="14:14" x14ac:dyDescent="0.2">
      <c r="N8466"/>
    </row>
    <row r="8467" spans="14:14" x14ac:dyDescent="0.2">
      <c r="N8467"/>
    </row>
    <row r="8468" spans="14:14" x14ac:dyDescent="0.2">
      <c r="N8468"/>
    </row>
    <row r="8469" spans="14:14" x14ac:dyDescent="0.2">
      <c r="N8469"/>
    </row>
    <row r="8470" spans="14:14" x14ac:dyDescent="0.2">
      <c r="N8470"/>
    </row>
    <row r="8471" spans="14:14" x14ac:dyDescent="0.2">
      <c r="N8471"/>
    </row>
    <row r="8472" spans="14:14" x14ac:dyDescent="0.2">
      <c r="N8472"/>
    </row>
    <row r="8473" spans="14:14" x14ac:dyDescent="0.2">
      <c r="N8473"/>
    </row>
    <row r="8474" spans="14:14" x14ac:dyDescent="0.2">
      <c r="N8474"/>
    </row>
    <row r="8475" spans="14:14" x14ac:dyDescent="0.2">
      <c r="N8475"/>
    </row>
    <row r="8476" spans="14:14" x14ac:dyDescent="0.2">
      <c r="N8476"/>
    </row>
    <row r="8477" spans="14:14" x14ac:dyDescent="0.2">
      <c r="N8477"/>
    </row>
    <row r="8478" spans="14:14" x14ac:dyDescent="0.2">
      <c r="N8478"/>
    </row>
    <row r="8479" spans="14:14" x14ac:dyDescent="0.2">
      <c r="N8479"/>
    </row>
    <row r="8480" spans="14:14" x14ac:dyDescent="0.2">
      <c r="N8480"/>
    </row>
    <row r="8481" spans="14:14" x14ac:dyDescent="0.2">
      <c r="N8481"/>
    </row>
    <row r="8482" spans="14:14" x14ac:dyDescent="0.2">
      <c r="N8482"/>
    </row>
    <row r="8483" spans="14:14" x14ac:dyDescent="0.2">
      <c r="N8483"/>
    </row>
    <row r="8484" spans="14:14" x14ac:dyDescent="0.2">
      <c r="N8484"/>
    </row>
    <row r="8485" spans="14:14" x14ac:dyDescent="0.2">
      <c r="N8485"/>
    </row>
    <row r="8486" spans="14:14" x14ac:dyDescent="0.2">
      <c r="N8486"/>
    </row>
    <row r="8487" spans="14:14" x14ac:dyDescent="0.2">
      <c r="N8487"/>
    </row>
    <row r="8488" spans="14:14" x14ac:dyDescent="0.2">
      <c r="N8488"/>
    </row>
    <row r="8489" spans="14:14" x14ac:dyDescent="0.2">
      <c r="N8489"/>
    </row>
    <row r="8490" spans="14:14" x14ac:dyDescent="0.2">
      <c r="N8490"/>
    </row>
    <row r="8491" spans="14:14" x14ac:dyDescent="0.2">
      <c r="N8491"/>
    </row>
    <row r="8492" spans="14:14" x14ac:dyDescent="0.2">
      <c r="N8492"/>
    </row>
    <row r="8493" spans="14:14" x14ac:dyDescent="0.2">
      <c r="N8493"/>
    </row>
    <row r="8494" spans="14:14" x14ac:dyDescent="0.2">
      <c r="N8494"/>
    </row>
    <row r="8495" spans="14:14" x14ac:dyDescent="0.2">
      <c r="N8495"/>
    </row>
    <row r="8496" spans="14:14" x14ac:dyDescent="0.2">
      <c r="N8496"/>
    </row>
    <row r="8497" spans="14:14" x14ac:dyDescent="0.2">
      <c r="N8497"/>
    </row>
    <row r="8498" spans="14:14" x14ac:dyDescent="0.2">
      <c r="N8498"/>
    </row>
    <row r="8499" spans="14:14" x14ac:dyDescent="0.2">
      <c r="N8499"/>
    </row>
    <row r="8500" spans="14:14" x14ac:dyDescent="0.2">
      <c r="N8500"/>
    </row>
    <row r="8501" spans="14:14" x14ac:dyDescent="0.2">
      <c r="N8501"/>
    </row>
    <row r="8502" spans="14:14" x14ac:dyDescent="0.2">
      <c r="N8502"/>
    </row>
    <row r="8503" spans="14:14" x14ac:dyDescent="0.2">
      <c r="N8503"/>
    </row>
    <row r="8504" spans="14:14" x14ac:dyDescent="0.2">
      <c r="N8504"/>
    </row>
    <row r="8505" spans="14:14" x14ac:dyDescent="0.2">
      <c r="N8505"/>
    </row>
    <row r="8506" spans="14:14" x14ac:dyDescent="0.2">
      <c r="N8506"/>
    </row>
    <row r="8507" spans="14:14" x14ac:dyDescent="0.2">
      <c r="N8507"/>
    </row>
    <row r="8508" spans="14:14" x14ac:dyDescent="0.2">
      <c r="N8508"/>
    </row>
    <row r="8509" spans="14:14" x14ac:dyDescent="0.2">
      <c r="N8509"/>
    </row>
    <row r="8510" spans="14:14" x14ac:dyDescent="0.2">
      <c r="N8510"/>
    </row>
    <row r="8511" spans="14:14" x14ac:dyDescent="0.2">
      <c r="N8511"/>
    </row>
    <row r="8512" spans="14:14" x14ac:dyDescent="0.2">
      <c r="N8512"/>
    </row>
    <row r="8513" spans="14:14" x14ac:dyDescent="0.2">
      <c r="N8513"/>
    </row>
    <row r="8514" spans="14:14" x14ac:dyDescent="0.2">
      <c r="N8514"/>
    </row>
    <row r="8515" spans="14:14" x14ac:dyDescent="0.2">
      <c r="N8515"/>
    </row>
    <row r="8516" spans="14:14" x14ac:dyDescent="0.2">
      <c r="N8516"/>
    </row>
    <row r="8517" spans="14:14" x14ac:dyDescent="0.2">
      <c r="N8517"/>
    </row>
    <row r="8518" spans="14:14" x14ac:dyDescent="0.2">
      <c r="N8518"/>
    </row>
    <row r="8519" spans="14:14" x14ac:dyDescent="0.2">
      <c r="N8519"/>
    </row>
    <row r="8520" spans="14:14" x14ac:dyDescent="0.2">
      <c r="N8520"/>
    </row>
    <row r="8521" spans="14:14" x14ac:dyDescent="0.2">
      <c r="N8521"/>
    </row>
    <row r="8522" spans="14:14" x14ac:dyDescent="0.2">
      <c r="N8522"/>
    </row>
    <row r="8523" spans="14:14" x14ac:dyDescent="0.2">
      <c r="N8523"/>
    </row>
    <row r="8524" spans="14:14" x14ac:dyDescent="0.2">
      <c r="N8524"/>
    </row>
    <row r="8525" spans="14:14" x14ac:dyDescent="0.2">
      <c r="N8525"/>
    </row>
    <row r="8526" spans="14:14" x14ac:dyDescent="0.2">
      <c r="N8526"/>
    </row>
    <row r="8527" spans="14:14" x14ac:dyDescent="0.2">
      <c r="N8527"/>
    </row>
    <row r="8528" spans="14:14" x14ac:dyDescent="0.2">
      <c r="N8528"/>
    </row>
    <row r="8529" spans="14:14" x14ac:dyDescent="0.2">
      <c r="N8529"/>
    </row>
    <row r="8530" spans="14:14" x14ac:dyDescent="0.2">
      <c r="N8530"/>
    </row>
    <row r="8531" spans="14:14" x14ac:dyDescent="0.2">
      <c r="N8531"/>
    </row>
    <row r="8532" spans="14:14" x14ac:dyDescent="0.2">
      <c r="N8532"/>
    </row>
    <row r="8533" spans="14:14" x14ac:dyDescent="0.2">
      <c r="N8533"/>
    </row>
    <row r="8534" spans="14:14" x14ac:dyDescent="0.2">
      <c r="N8534"/>
    </row>
    <row r="8535" spans="14:14" x14ac:dyDescent="0.2">
      <c r="N8535"/>
    </row>
    <row r="8536" spans="14:14" x14ac:dyDescent="0.2">
      <c r="N8536"/>
    </row>
    <row r="8537" spans="14:14" x14ac:dyDescent="0.2">
      <c r="N8537"/>
    </row>
    <row r="8538" spans="14:14" x14ac:dyDescent="0.2">
      <c r="N8538"/>
    </row>
    <row r="8539" spans="14:14" x14ac:dyDescent="0.2">
      <c r="N8539"/>
    </row>
    <row r="8540" spans="14:14" x14ac:dyDescent="0.2">
      <c r="N8540"/>
    </row>
    <row r="8541" spans="14:14" x14ac:dyDescent="0.2">
      <c r="N8541"/>
    </row>
    <row r="8542" spans="14:14" x14ac:dyDescent="0.2">
      <c r="N8542"/>
    </row>
    <row r="8543" spans="14:14" x14ac:dyDescent="0.2">
      <c r="N8543"/>
    </row>
    <row r="8544" spans="14:14" x14ac:dyDescent="0.2">
      <c r="N8544"/>
    </row>
    <row r="8545" spans="14:14" x14ac:dyDescent="0.2">
      <c r="N8545"/>
    </row>
    <row r="8546" spans="14:14" x14ac:dyDescent="0.2">
      <c r="N8546"/>
    </row>
    <row r="8547" spans="14:14" x14ac:dyDescent="0.2">
      <c r="N8547"/>
    </row>
    <row r="8548" spans="14:14" x14ac:dyDescent="0.2">
      <c r="N8548"/>
    </row>
    <row r="8549" spans="14:14" x14ac:dyDescent="0.2">
      <c r="N8549"/>
    </row>
    <row r="8550" spans="14:14" x14ac:dyDescent="0.2">
      <c r="N8550"/>
    </row>
    <row r="8551" spans="14:14" x14ac:dyDescent="0.2">
      <c r="N8551"/>
    </row>
    <row r="8552" spans="14:14" x14ac:dyDescent="0.2">
      <c r="N8552"/>
    </row>
    <row r="8553" spans="14:14" x14ac:dyDescent="0.2">
      <c r="N8553"/>
    </row>
    <row r="8554" spans="14:14" x14ac:dyDescent="0.2">
      <c r="N8554"/>
    </row>
    <row r="8555" spans="14:14" x14ac:dyDescent="0.2">
      <c r="N8555"/>
    </row>
    <row r="8556" spans="14:14" x14ac:dyDescent="0.2">
      <c r="N8556"/>
    </row>
    <row r="8557" spans="14:14" x14ac:dyDescent="0.2">
      <c r="N8557"/>
    </row>
    <row r="8558" spans="14:14" x14ac:dyDescent="0.2">
      <c r="N8558"/>
    </row>
    <row r="8559" spans="14:14" x14ac:dyDescent="0.2">
      <c r="N8559"/>
    </row>
    <row r="8560" spans="14:14" x14ac:dyDescent="0.2">
      <c r="N8560"/>
    </row>
    <row r="8561" spans="14:14" x14ac:dyDescent="0.2">
      <c r="N8561"/>
    </row>
    <row r="8562" spans="14:14" x14ac:dyDescent="0.2">
      <c r="N8562"/>
    </row>
    <row r="8563" spans="14:14" x14ac:dyDescent="0.2">
      <c r="N8563"/>
    </row>
    <row r="8564" spans="14:14" x14ac:dyDescent="0.2">
      <c r="N8564"/>
    </row>
    <row r="8565" spans="14:14" x14ac:dyDescent="0.2">
      <c r="N8565"/>
    </row>
    <row r="8566" spans="14:14" x14ac:dyDescent="0.2">
      <c r="N8566"/>
    </row>
    <row r="8567" spans="14:14" x14ac:dyDescent="0.2">
      <c r="N8567"/>
    </row>
    <row r="8568" spans="14:14" x14ac:dyDescent="0.2">
      <c r="N8568"/>
    </row>
    <row r="8569" spans="14:14" x14ac:dyDescent="0.2">
      <c r="N8569"/>
    </row>
    <row r="8570" spans="14:14" x14ac:dyDescent="0.2">
      <c r="N8570"/>
    </row>
    <row r="8571" spans="14:14" x14ac:dyDescent="0.2">
      <c r="N8571"/>
    </row>
    <row r="8572" spans="14:14" x14ac:dyDescent="0.2">
      <c r="N8572"/>
    </row>
    <row r="8573" spans="14:14" x14ac:dyDescent="0.2">
      <c r="N8573"/>
    </row>
    <row r="8574" spans="14:14" x14ac:dyDescent="0.2">
      <c r="N8574"/>
    </row>
    <row r="8575" spans="14:14" x14ac:dyDescent="0.2">
      <c r="N8575"/>
    </row>
    <row r="8576" spans="14:14" x14ac:dyDescent="0.2">
      <c r="N8576"/>
    </row>
    <row r="8577" spans="14:14" x14ac:dyDescent="0.2">
      <c r="N8577"/>
    </row>
    <row r="8578" spans="14:14" x14ac:dyDescent="0.2">
      <c r="N8578"/>
    </row>
    <row r="8579" spans="14:14" x14ac:dyDescent="0.2">
      <c r="N8579"/>
    </row>
    <row r="8580" spans="14:14" x14ac:dyDescent="0.2">
      <c r="N8580"/>
    </row>
    <row r="8581" spans="14:14" x14ac:dyDescent="0.2">
      <c r="N8581"/>
    </row>
    <row r="8582" spans="14:14" x14ac:dyDescent="0.2">
      <c r="N8582"/>
    </row>
    <row r="8583" spans="14:14" x14ac:dyDescent="0.2">
      <c r="N8583"/>
    </row>
    <row r="8584" spans="14:14" x14ac:dyDescent="0.2">
      <c r="N8584"/>
    </row>
    <row r="8585" spans="14:14" x14ac:dyDescent="0.2">
      <c r="N8585"/>
    </row>
    <row r="8586" spans="14:14" x14ac:dyDescent="0.2">
      <c r="N8586"/>
    </row>
    <row r="8587" spans="14:14" x14ac:dyDescent="0.2">
      <c r="N8587"/>
    </row>
    <row r="8588" spans="14:14" x14ac:dyDescent="0.2">
      <c r="N8588"/>
    </row>
    <row r="8589" spans="14:14" x14ac:dyDescent="0.2">
      <c r="N8589"/>
    </row>
    <row r="8590" spans="14:14" x14ac:dyDescent="0.2">
      <c r="N8590"/>
    </row>
    <row r="8591" spans="14:14" x14ac:dyDescent="0.2">
      <c r="N8591"/>
    </row>
    <row r="8592" spans="14:14" x14ac:dyDescent="0.2">
      <c r="N8592"/>
    </row>
    <row r="8593" spans="14:14" x14ac:dyDescent="0.2">
      <c r="N8593"/>
    </row>
    <row r="8594" spans="14:14" x14ac:dyDescent="0.2">
      <c r="N8594"/>
    </row>
    <row r="8595" spans="14:14" x14ac:dyDescent="0.2">
      <c r="N8595"/>
    </row>
    <row r="8596" spans="14:14" x14ac:dyDescent="0.2">
      <c r="N8596"/>
    </row>
    <row r="8597" spans="14:14" x14ac:dyDescent="0.2">
      <c r="N8597"/>
    </row>
    <row r="8598" spans="14:14" x14ac:dyDescent="0.2">
      <c r="N8598"/>
    </row>
    <row r="8599" spans="14:14" x14ac:dyDescent="0.2">
      <c r="N8599"/>
    </row>
    <row r="8600" spans="14:14" x14ac:dyDescent="0.2">
      <c r="N8600"/>
    </row>
    <row r="8601" spans="14:14" x14ac:dyDescent="0.2">
      <c r="N8601"/>
    </row>
    <row r="8602" spans="14:14" x14ac:dyDescent="0.2">
      <c r="N8602"/>
    </row>
    <row r="8603" spans="14:14" x14ac:dyDescent="0.2">
      <c r="N8603"/>
    </row>
    <row r="8604" spans="14:14" x14ac:dyDescent="0.2">
      <c r="N8604"/>
    </row>
    <row r="8605" spans="14:14" x14ac:dyDescent="0.2">
      <c r="N8605"/>
    </row>
    <row r="8606" spans="14:14" x14ac:dyDescent="0.2">
      <c r="N8606"/>
    </row>
    <row r="8607" spans="14:14" x14ac:dyDescent="0.2">
      <c r="N8607"/>
    </row>
    <row r="8608" spans="14:14" x14ac:dyDescent="0.2">
      <c r="N8608"/>
    </row>
    <row r="8609" spans="14:14" x14ac:dyDescent="0.2">
      <c r="N8609"/>
    </row>
    <row r="8610" spans="14:14" x14ac:dyDescent="0.2">
      <c r="N8610"/>
    </row>
    <row r="8611" spans="14:14" x14ac:dyDescent="0.2">
      <c r="N8611"/>
    </row>
    <row r="8612" spans="14:14" x14ac:dyDescent="0.2">
      <c r="N8612"/>
    </row>
    <row r="8613" spans="14:14" x14ac:dyDescent="0.2">
      <c r="N8613"/>
    </row>
    <row r="8614" spans="14:14" x14ac:dyDescent="0.2">
      <c r="N8614"/>
    </row>
    <row r="8615" spans="14:14" x14ac:dyDescent="0.2">
      <c r="N8615"/>
    </row>
    <row r="8616" spans="14:14" x14ac:dyDescent="0.2">
      <c r="N8616"/>
    </row>
    <row r="8617" spans="14:14" x14ac:dyDescent="0.2">
      <c r="N8617"/>
    </row>
    <row r="8618" spans="14:14" x14ac:dyDescent="0.2">
      <c r="N8618"/>
    </row>
    <row r="8619" spans="14:14" x14ac:dyDescent="0.2">
      <c r="N8619"/>
    </row>
    <row r="8620" spans="14:14" x14ac:dyDescent="0.2">
      <c r="N8620"/>
    </row>
    <row r="8621" spans="14:14" x14ac:dyDescent="0.2">
      <c r="N8621"/>
    </row>
    <row r="8622" spans="14:14" x14ac:dyDescent="0.2">
      <c r="N8622"/>
    </row>
    <row r="8623" spans="14:14" x14ac:dyDescent="0.2">
      <c r="N8623"/>
    </row>
    <row r="8624" spans="14:14" x14ac:dyDescent="0.2">
      <c r="N8624"/>
    </row>
    <row r="8625" spans="14:14" x14ac:dyDescent="0.2">
      <c r="N8625"/>
    </row>
    <row r="8626" spans="14:14" x14ac:dyDescent="0.2">
      <c r="N8626"/>
    </row>
    <row r="8627" spans="14:14" x14ac:dyDescent="0.2">
      <c r="N8627"/>
    </row>
    <row r="8628" spans="14:14" x14ac:dyDescent="0.2">
      <c r="N8628"/>
    </row>
    <row r="8629" spans="14:14" x14ac:dyDescent="0.2">
      <c r="N8629"/>
    </row>
    <row r="8630" spans="14:14" x14ac:dyDescent="0.2">
      <c r="N8630"/>
    </row>
    <row r="8631" spans="14:14" x14ac:dyDescent="0.2">
      <c r="N8631"/>
    </row>
    <row r="8632" spans="14:14" x14ac:dyDescent="0.2">
      <c r="N8632"/>
    </row>
    <row r="8633" spans="14:14" x14ac:dyDescent="0.2">
      <c r="N8633"/>
    </row>
    <row r="8634" spans="14:14" x14ac:dyDescent="0.2">
      <c r="N8634"/>
    </row>
    <row r="8635" spans="14:14" x14ac:dyDescent="0.2">
      <c r="N8635"/>
    </row>
    <row r="8636" spans="14:14" x14ac:dyDescent="0.2">
      <c r="N8636"/>
    </row>
    <row r="8637" spans="14:14" x14ac:dyDescent="0.2">
      <c r="N8637"/>
    </row>
    <row r="8638" spans="14:14" x14ac:dyDescent="0.2">
      <c r="N8638"/>
    </row>
    <row r="8639" spans="14:14" x14ac:dyDescent="0.2">
      <c r="N8639"/>
    </row>
    <row r="8640" spans="14:14" x14ac:dyDescent="0.2">
      <c r="N8640"/>
    </row>
    <row r="8641" spans="14:14" x14ac:dyDescent="0.2">
      <c r="N8641"/>
    </row>
    <row r="8642" spans="14:14" x14ac:dyDescent="0.2">
      <c r="N8642"/>
    </row>
    <row r="8643" spans="14:14" x14ac:dyDescent="0.2">
      <c r="N8643"/>
    </row>
    <row r="8644" spans="14:14" x14ac:dyDescent="0.2">
      <c r="N8644"/>
    </row>
    <row r="8645" spans="14:14" x14ac:dyDescent="0.2">
      <c r="N8645"/>
    </row>
    <row r="8646" spans="14:14" x14ac:dyDescent="0.2">
      <c r="N8646"/>
    </row>
    <row r="8647" spans="14:14" x14ac:dyDescent="0.2">
      <c r="N8647"/>
    </row>
    <row r="8648" spans="14:14" x14ac:dyDescent="0.2">
      <c r="N8648"/>
    </row>
    <row r="8649" spans="14:14" x14ac:dyDescent="0.2">
      <c r="N8649"/>
    </row>
    <row r="8650" spans="14:14" x14ac:dyDescent="0.2">
      <c r="N8650"/>
    </row>
    <row r="8651" spans="14:14" x14ac:dyDescent="0.2">
      <c r="N8651"/>
    </row>
    <row r="8652" spans="14:14" x14ac:dyDescent="0.2">
      <c r="N8652"/>
    </row>
    <row r="8653" spans="14:14" x14ac:dyDescent="0.2">
      <c r="N8653"/>
    </row>
    <row r="8654" spans="14:14" x14ac:dyDescent="0.2">
      <c r="N8654"/>
    </row>
    <row r="8655" spans="14:14" x14ac:dyDescent="0.2">
      <c r="N8655"/>
    </row>
    <row r="8656" spans="14:14" x14ac:dyDescent="0.2">
      <c r="N8656"/>
    </row>
    <row r="8657" spans="14:14" x14ac:dyDescent="0.2">
      <c r="N8657"/>
    </row>
    <row r="8658" spans="14:14" x14ac:dyDescent="0.2">
      <c r="N8658"/>
    </row>
    <row r="8659" spans="14:14" x14ac:dyDescent="0.2">
      <c r="N8659"/>
    </row>
    <row r="8660" spans="14:14" x14ac:dyDescent="0.2">
      <c r="N8660"/>
    </row>
    <row r="8661" spans="14:14" x14ac:dyDescent="0.2">
      <c r="N8661"/>
    </row>
    <row r="8662" spans="14:14" x14ac:dyDescent="0.2">
      <c r="N8662"/>
    </row>
    <row r="8663" spans="14:14" x14ac:dyDescent="0.2">
      <c r="N8663"/>
    </row>
    <row r="8664" spans="14:14" x14ac:dyDescent="0.2">
      <c r="N8664"/>
    </row>
    <row r="8665" spans="14:14" x14ac:dyDescent="0.2">
      <c r="N8665"/>
    </row>
    <row r="8666" spans="14:14" x14ac:dyDescent="0.2">
      <c r="N8666"/>
    </row>
    <row r="8667" spans="14:14" x14ac:dyDescent="0.2">
      <c r="N8667"/>
    </row>
    <row r="8668" spans="14:14" x14ac:dyDescent="0.2">
      <c r="N8668"/>
    </row>
    <row r="8669" spans="14:14" x14ac:dyDescent="0.2">
      <c r="N8669"/>
    </row>
    <row r="8670" spans="14:14" x14ac:dyDescent="0.2">
      <c r="N8670"/>
    </row>
    <row r="8671" spans="14:14" x14ac:dyDescent="0.2">
      <c r="N8671"/>
    </row>
    <row r="8672" spans="14:14" x14ac:dyDescent="0.2">
      <c r="N8672"/>
    </row>
    <row r="8673" spans="14:14" x14ac:dyDescent="0.2">
      <c r="N8673"/>
    </row>
    <row r="8674" spans="14:14" x14ac:dyDescent="0.2">
      <c r="N8674"/>
    </row>
    <row r="8675" spans="14:14" x14ac:dyDescent="0.2">
      <c r="N8675"/>
    </row>
    <row r="8676" spans="14:14" x14ac:dyDescent="0.2">
      <c r="N8676"/>
    </row>
    <row r="8677" spans="14:14" x14ac:dyDescent="0.2">
      <c r="N8677"/>
    </row>
    <row r="8678" spans="14:14" x14ac:dyDescent="0.2">
      <c r="N8678"/>
    </row>
    <row r="8679" spans="14:14" x14ac:dyDescent="0.2">
      <c r="N8679"/>
    </row>
    <row r="8680" spans="14:14" x14ac:dyDescent="0.2">
      <c r="N8680"/>
    </row>
    <row r="8681" spans="14:14" x14ac:dyDescent="0.2">
      <c r="N8681"/>
    </row>
    <row r="8682" spans="14:14" x14ac:dyDescent="0.2">
      <c r="N8682"/>
    </row>
    <row r="8683" spans="14:14" x14ac:dyDescent="0.2">
      <c r="N8683"/>
    </row>
    <row r="8684" spans="14:14" x14ac:dyDescent="0.2">
      <c r="N8684"/>
    </row>
    <row r="8685" spans="14:14" x14ac:dyDescent="0.2">
      <c r="N8685"/>
    </row>
    <row r="8686" spans="14:14" x14ac:dyDescent="0.2">
      <c r="N8686"/>
    </row>
    <row r="8687" spans="14:14" x14ac:dyDescent="0.2">
      <c r="N8687"/>
    </row>
    <row r="8688" spans="14:14" x14ac:dyDescent="0.2">
      <c r="N8688"/>
    </row>
    <row r="8689" spans="14:14" x14ac:dyDescent="0.2">
      <c r="N8689"/>
    </row>
    <row r="8690" spans="14:14" x14ac:dyDescent="0.2">
      <c r="N8690"/>
    </row>
    <row r="8691" spans="14:14" x14ac:dyDescent="0.2">
      <c r="N8691"/>
    </row>
    <row r="8692" spans="14:14" x14ac:dyDescent="0.2">
      <c r="N8692"/>
    </row>
    <row r="8693" spans="14:14" x14ac:dyDescent="0.2">
      <c r="N8693"/>
    </row>
    <row r="8694" spans="14:14" x14ac:dyDescent="0.2">
      <c r="N8694"/>
    </row>
    <row r="8695" spans="14:14" x14ac:dyDescent="0.2">
      <c r="N8695"/>
    </row>
    <row r="8696" spans="14:14" x14ac:dyDescent="0.2">
      <c r="N8696"/>
    </row>
    <row r="8697" spans="14:14" x14ac:dyDescent="0.2">
      <c r="N8697"/>
    </row>
    <row r="8698" spans="14:14" x14ac:dyDescent="0.2">
      <c r="N8698"/>
    </row>
    <row r="8699" spans="14:14" x14ac:dyDescent="0.2">
      <c r="N8699"/>
    </row>
    <row r="8700" spans="14:14" x14ac:dyDescent="0.2">
      <c r="N8700"/>
    </row>
    <row r="8701" spans="14:14" x14ac:dyDescent="0.2">
      <c r="N8701"/>
    </row>
    <row r="8702" spans="14:14" x14ac:dyDescent="0.2">
      <c r="N8702"/>
    </row>
    <row r="8703" spans="14:14" x14ac:dyDescent="0.2">
      <c r="N8703"/>
    </row>
    <row r="8704" spans="14:14" x14ac:dyDescent="0.2">
      <c r="N8704"/>
    </row>
    <row r="8705" spans="14:14" x14ac:dyDescent="0.2">
      <c r="N8705"/>
    </row>
    <row r="8706" spans="14:14" x14ac:dyDescent="0.2">
      <c r="N8706"/>
    </row>
    <row r="8707" spans="14:14" x14ac:dyDescent="0.2">
      <c r="N8707"/>
    </row>
    <row r="8708" spans="14:14" x14ac:dyDescent="0.2">
      <c r="N8708"/>
    </row>
    <row r="8709" spans="14:14" x14ac:dyDescent="0.2">
      <c r="N8709"/>
    </row>
    <row r="8710" spans="14:14" x14ac:dyDescent="0.2">
      <c r="N8710"/>
    </row>
    <row r="8711" spans="14:14" x14ac:dyDescent="0.2">
      <c r="N8711"/>
    </row>
    <row r="8712" spans="14:14" x14ac:dyDescent="0.2">
      <c r="N8712"/>
    </row>
    <row r="8713" spans="14:14" x14ac:dyDescent="0.2">
      <c r="N8713"/>
    </row>
    <row r="8714" spans="14:14" x14ac:dyDescent="0.2">
      <c r="N8714"/>
    </row>
    <row r="8715" spans="14:14" x14ac:dyDescent="0.2">
      <c r="N8715"/>
    </row>
    <row r="8716" spans="14:14" x14ac:dyDescent="0.2">
      <c r="N8716"/>
    </row>
    <row r="8717" spans="14:14" x14ac:dyDescent="0.2">
      <c r="N8717"/>
    </row>
    <row r="8718" spans="14:14" x14ac:dyDescent="0.2">
      <c r="N8718"/>
    </row>
    <row r="8719" spans="14:14" x14ac:dyDescent="0.2">
      <c r="N8719"/>
    </row>
    <row r="8720" spans="14:14" x14ac:dyDescent="0.2">
      <c r="N8720"/>
    </row>
    <row r="8721" spans="14:14" x14ac:dyDescent="0.2">
      <c r="N8721"/>
    </row>
    <row r="8722" spans="14:14" x14ac:dyDescent="0.2">
      <c r="N8722"/>
    </row>
    <row r="8723" spans="14:14" x14ac:dyDescent="0.2">
      <c r="N8723"/>
    </row>
    <row r="8724" spans="14:14" x14ac:dyDescent="0.2">
      <c r="N8724"/>
    </row>
    <row r="8725" spans="14:14" x14ac:dyDescent="0.2">
      <c r="N8725"/>
    </row>
    <row r="8726" spans="14:14" x14ac:dyDescent="0.2">
      <c r="N8726"/>
    </row>
    <row r="8727" spans="14:14" x14ac:dyDescent="0.2">
      <c r="N8727"/>
    </row>
    <row r="8728" spans="14:14" x14ac:dyDescent="0.2">
      <c r="N8728"/>
    </row>
    <row r="8729" spans="14:14" x14ac:dyDescent="0.2">
      <c r="N8729"/>
    </row>
    <row r="8730" spans="14:14" x14ac:dyDescent="0.2">
      <c r="N8730"/>
    </row>
    <row r="8731" spans="14:14" x14ac:dyDescent="0.2">
      <c r="N8731"/>
    </row>
    <row r="8732" spans="14:14" x14ac:dyDescent="0.2">
      <c r="N8732"/>
    </row>
    <row r="8733" spans="14:14" x14ac:dyDescent="0.2">
      <c r="N8733"/>
    </row>
    <row r="8734" spans="14:14" x14ac:dyDescent="0.2">
      <c r="N8734"/>
    </row>
    <row r="8735" spans="14:14" x14ac:dyDescent="0.2">
      <c r="N8735"/>
    </row>
    <row r="8736" spans="14:14" x14ac:dyDescent="0.2">
      <c r="N8736"/>
    </row>
    <row r="8737" spans="14:14" x14ac:dyDescent="0.2">
      <c r="N8737"/>
    </row>
    <row r="8738" spans="14:14" x14ac:dyDescent="0.2">
      <c r="N8738"/>
    </row>
    <row r="8739" spans="14:14" x14ac:dyDescent="0.2">
      <c r="N8739"/>
    </row>
    <row r="8740" spans="14:14" x14ac:dyDescent="0.2">
      <c r="N8740"/>
    </row>
    <row r="8741" spans="14:14" x14ac:dyDescent="0.2">
      <c r="N8741"/>
    </row>
    <row r="8742" spans="14:14" x14ac:dyDescent="0.2">
      <c r="N8742"/>
    </row>
    <row r="8743" spans="14:14" x14ac:dyDescent="0.2">
      <c r="N8743"/>
    </row>
    <row r="8744" spans="14:14" x14ac:dyDescent="0.2">
      <c r="N8744"/>
    </row>
    <row r="8745" spans="14:14" x14ac:dyDescent="0.2">
      <c r="N8745"/>
    </row>
    <row r="8746" spans="14:14" x14ac:dyDescent="0.2">
      <c r="N8746"/>
    </row>
    <row r="8747" spans="14:14" x14ac:dyDescent="0.2">
      <c r="N8747"/>
    </row>
    <row r="8748" spans="14:14" x14ac:dyDescent="0.2">
      <c r="N8748"/>
    </row>
    <row r="8749" spans="14:14" x14ac:dyDescent="0.2">
      <c r="N8749"/>
    </row>
    <row r="8750" spans="14:14" x14ac:dyDescent="0.2">
      <c r="N8750"/>
    </row>
    <row r="8751" spans="14:14" x14ac:dyDescent="0.2">
      <c r="N8751"/>
    </row>
    <row r="8752" spans="14:14" x14ac:dyDescent="0.2">
      <c r="N8752"/>
    </row>
    <row r="8753" spans="14:14" x14ac:dyDescent="0.2">
      <c r="N8753"/>
    </row>
    <row r="8754" spans="14:14" x14ac:dyDescent="0.2">
      <c r="N8754"/>
    </row>
    <row r="8755" spans="14:14" x14ac:dyDescent="0.2">
      <c r="N8755"/>
    </row>
    <row r="8756" spans="14:14" x14ac:dyDescent="0.2">
      <c r="N8756"/>
    </row>
    <row r="8757" spans="14:14" x14ac:dyDescent="0.2">
      <c r="N8757"/>
    </row>
    <row r="8758" spans="14:14" x14ac:dyDescent="0.2">
      <c r="N8758"/>
    </row>
    <row r="8759" spans="14:14" x14ac:dyDescent="0.2">
      <c r="N8759"/>
    </row>
    <row r="8760" spans="14:14" x14ac:dyDescent="0.2">
      <c r="N8760"/>
    </row>
    <row r="8761" spans="14:14" x14ac:dyDescent="0.2">
      <c r="N8761"/>
    </row>
    <row r="8762" spans="14:14" x14ac:dyDescent="0.2">
      <c r="N8762"/>
    </row>
    <row r="8763" spans="14:14" x14ac:dyDescent="0.2">
      <c r="N8763"/>
    </row>
    <row r="8764" spans="14:14" x14ac:dyDescent="0.2">
      <c r="N8764"/>
    </row>
    <row r="8765" spans="14:14" x14ac:dyDescent="0.2">
      <c r="N8765"/>
    </row>
    <row r="8766" spans="14:14" x14ac:dyDescent="0.2">
      <c r="N8766"/>
    </row>
    <row r="8767" spans="14:14" x14ac:dyDescent="0.2">
      <c r="N8767"/>
    </row>
    <row r="8768" spans="14:14" x14ac:dyDescent="0.2">
      <c r="N8768"/>
    </row>
    <row r="8769" spans="14:14" x14ac:dyDescent="0.2">
      <c r="N8769"/>
    </row>
    <row r="8770" spans="14:14" x14ac:dyDescent="0.2">
      <c r="N8770"/>
    </row>
    <row r="8771" spans="14:14" x14ac:dyDescent="0.2">
      <c r="N8771"/>
    </row>
    <row r="8772" spans="14:14" x14ac:dyDescent="0.2">
      <c r="N8772"/>
    </row>
    <row r="8773" spans="14:14" x14ac:dyDescent="0.2">
      <c r="N8773"/>
    </row>
    <row r="8774" spans="14:14" x14ac:dyDescent="0.2">
      <c r="N8774"/>
    </row>
    <row r="8775" spans="14:14" x14ac:dyDescent="0.2">
      <c r="N8775"/>
    </row>
    <row r="8776" spans="14:14" x14ac:dyDescent="0.2">
      <c r="N8776"/>
    </row>
    <row r="8777" spans="14:14" x14ac:dyDescent="0.2">
      <c r="N8777"/>
    </row>
    <row r="8778" spans="14:14" x14ac:dyDescent="0.2">
      <c r="N8778"/>
    </row>
    <row r="8779" spans="14:14" x14ac:dyDescent="0.2">
      <c r="N8779"/>
    </row>
    <row r="8780" spans="14:14" x14ac:dyDescent="0.2">
      <c r="N8780"/>
    </row>
    <row r="8781" spans="14:14" x14ac:dyDescent="0.2">
      <c r="N8781"/>
    </row>
    <row r="8782" spans="14:14" x14ac:dyDescent="0.2">
      <c r="N8782"/>
    </row>
    <row r="8783" spans="14:14" x14ac:dyDescent="0.2">
      <c r="N8783"/>
    </row>
    <row r="8784" spans="14:14" x14ac:dyDescent="0.2">
      <c r="N8784"/>
    </row>
    <row r="8785" spans="14:14" x14ac:dyDescent="0.2">
      <c r="N8785"/>
    </row>
    <row r="8786" spans="14:14" x14ac:dyDescent="0.2">
      <c r="N8786"/>
    </row>
    <row r="8787" spans="14:14" x14ac:dyDescent="0.2">
      <c r="N8787"/>
    </row>
    <row r="8788" spans="14:14" x14ac:dyDescent="0.2">
      <c r="N8788"/>
    </row>
    <row r="8789" spans="14:14" x14ac:dyDescent="0.2">
      <c r="N8789"/>
    </row>
    <row r="8790" spans="14:14" x14ac:dyDescent="0.2">
      <c r="N8790"/>
    </row>
    <row r="8791" spans="14:14" x14ac:dyDescent="0.2">
      <c r="N8791"/>
    </row>
    <row r="8792" spans="14:14" x14ac:dyDescent="0.2">
      <c r="N8792"/>
    </row>
    <row r="8793" spans="14:14" x14ac:dyDescent="0.2">
      <c r="N8793"/>
    </row>
    <row r="8794" spans="14:14" x14ac:dyDescent="0.2">
      <c r="N8794"/>
    </row>
    <row r="8795" spans="14:14" x14ac:dyDescent="0.2">
      <c r="N8795"/>
    </row>
    <row r="8796" spans="14:14" x14ac:dyDescent="0.2">
      <c r="N8796"/>
    </row>
    <row r="8797" spans="14:14" x14ac:dyDescent="0.2">
      <c r="N8797"/>
    </row>
    <row r="8798" spans="14:14" x14ac:dyDescent="0.2">
      <c r="N8798"/>
    </row>
    <row r="8799" spans="14:14" x14ac:dyDescent="0.2">
      <c r="N8799"/>
    </row>
    <row r="8800" spans="14:14" x14ac:dyDescent="0.2">
      <c r="N8800"/>
    </row>
    <row r="8801" spans="14:14" x14ac:dyDescent="0.2">
      <c r="N8801"/>
    </row>
    <row r="8802" spans="14:14" x14ac:dyDescent="0.2">
      <c r="N8802"/>
    </row>
    <row r="8803" spans="14:14" x14ac:dyDescent="0.2">
      <c r="N8803"/>
    </row>
    <row r="8804" spans="14:14" x14ac:dyDescent="0.2">
      <c r="N8804"/>
    </row>
    <row r="8805" spans="14:14" x14ac:dyDescent="0.2">
      <c r="N8805"/>
    </row>
    <row r="8806" spans="14:14" x14ac:dyDescent="0.2">
      <c r="N8806"/>
    </row>
    <row r="8807" spans="14:14" x14ac:dyDescent="0.2">
      <c r="N8807"/>
    </row>
    <row r="8808" spans="14:14" x14ac:dyDescent="0.2">
      <c r="N8808"/>
    </row>
    <row r="8809" spans="14:14" x14ac:dyDescent="0.2">
      <c r="N8809"/>
    </row>
    <row r="8810" spans="14:14" x14ac:dyDescent="0.2">
      <c r="N8810"/>
    </row>
    <row r="8811" spans="14:14" x14ac:dyDescent="0.2">
      <c r="N8811"/>
    </row>
    <row r="8812" spans="14:14" x14ac:dyDescent="0.2">
      <c r="N8812"/>
    </row>
    <row r="8813" spans="14:14" x14ac:dyDescent="0.2">
      <c r="N8813"/>
    </row>
    <row r="8814" spans="14:14" x14ac:dyDescent="0.2">
      <c r="N8814"/>
    </row>
    <row r="8815" spans="14:14" x14ac:dyDescent="0.2">
      <c r="N8815"/>
    </row>
    <row r="8816" spans="14:14" x14ac:dyDescent="0.2">
      <c r="N8816"/>
    </row>
    <row r="8817" spans="14:14" x14ac:dyDescent="0.2">
      <c r="N8817"/>
    </row>
    <row r="8818" spans="14:14" x14ac:dyDescent="0.2">
      <c r="N8818"/>
    </row>
    <row r="8819" spans="14:14" x14ac:dyDescent="0.2">
      <c r="N8819"/>
    </row>
    <row r="8820" spans="14:14" x14ac:dyDescent="0.2">
      <c r="N8820"/>
    </row>
    <row r="8821" spans="14:14" x14ac:dyDescent="0.2">
      <c r="N8821"/>
    </row>
    <row r="8822" spans="14:14" x14ac:dyDescent="0.2">
      <c r="N8822"/>
    </row>
    <row r="8823" spans="14:14" x14ac:dyDescent="0.2">
      <c r="N8823"/>
    </row>
    <row r="8824" spans="14:14" x14ac:dyDescent="0.2">
      <c r="N8824"/>
    </row>
    <row r="8825" spans="14:14" x14ac:dyDescent="0.2">
      <c r="N8825"/>
    </row>
    <row r="8826" spans="14:14" x14ac:dyDescent="0.2">
      <c r="N8826"/>
    </row>
    <row r="8827" spans="14:14" x14ac:dyDescent="0.2">
      <c r="N8827"/>
    </row>
    <row r="8828" spans="14:14" x14ac:dyDescent="0.2">
      <c r="N8828"/>
    </row>
    <row r="8829" spans="14:14" x14ac:dyDescent="0.2">
      <c r="N8829"/>
    </row>
    <row r="8830" spans="14:14" x14ac:dyDescent="0.2">
      <c r="N8830"/>
    </row>
    <row r="8831" spans="14:14" x14ac:dyDescent="0.2">
      <c r="N8831"/>
    </row>
    <row r="8832" spans="14:14" x14ac:dyDescent="0.2">
      <c r="N8832"/>
    </row>
    <row r="8833" spans="14:14" x14ac:dyDescent="0.2">
      <c r="N8833"/>
    </row>
    <row r="8834" spans="14:14" x14ac:dyDescent="0.2">
      <c r="N8834"/>
    </row>
    <row r="8835" spans="14:14" x14ac:dyDescent="0.2">
      <c r="N8835"/>
    </row>
    <row r="8836" spans="14:14" x14ac:dyDescent="0.2">
      <c r="N8836"/>
    </row>
    <row r="8837" spans="14:14" x14ac:dyDescent="0.2">
      <c r="N8837"/>
    </row>
    <row r="8838" spans="14:14" x14ac:dyDescent="0.2">
      <c r="N8838"/>
    </row>
    <row r="8839" spans="14:14" x14ac:dyDescent="0.2">
      <c r="N8839"/>
    </row>
    <row r="8840" spans="14:14" x14ac:dyDescent="0.2">
      <c r="N8840"/>
    </row>
    <row r="8841" spans="14:14" x14ac:dyDescent="0.2">
      <c r="N8841"/>
    </row>
    <row r="8842" spans="14:14" x14ac:dyDescent="0.2">
      <c r="N8842"/>
    </row>
    <row r="8843" spans="14:14" x14ac:dyDescent="0.2">
      <c r="N8843"/>
    </row>
    <row r="8844" spans="14:14" x14ac:dyDescent="0.2">
      <c r="N8844"/>
    </row>
    <row r="8845" spans="14:14" x14ac:dyDescent="0.2">
      <c r="N8845"/>
    </row>
    <row r="8846" spans="14:14" x14ac:dyDescent="0.2">
      <c r="N8846"/>
    </row>
    <row r="8847" spans="14:14" x14ac:dyDescent="0.2">
      <c r="N8847"/>
    </row>
    <row r="8848" spans="14:14" x14ac:dyDescent="0.2">
      <c r="N8848"/>
    </row>
    <row r="8849" spans="14:14" x14ac:dyDescent="0.2">
      <c r="N8849"/>
    </row>
    <row r="8850" spans="14:14" x14ac:dyDescent="0.2">
      <c r="N8850"/>
    </row>
    <row r="8851" spans="14:14" x14ac:dyDescent="0.2">
      <c r="N8851"/>
    </row>
    <row r="8852" spans="14:14" x14ac:dyDescent="0.2">
      <c r="N8852"/>
    </row>
    <row r="8853" spans="14:14" x14ac:dyDescent="0.2">
      <c r="N8853"/>
    </row>
    <row r="8854" spans="14:14" x14ac:dyDescent="0.2">
      <c r="N8854"/>
    </row>
    <row r="8855" spans="14:14" x14ac:dyDescent="0.2">
      <c r="N8855"/>
    </row>
    <row r="8856" spans="14:14" x14ac:dyDescent="0.2">
      <c r="N8856"/>
    </row>
    <row r="8857" spans="14:14" x14ac:dyDescent="0.2">
      <c r="N8857"/>
    </row>
    <row r="8858" spans="14:14" x14ac:dyDescent="0.2">
      <c r="N8858"/>
    </row>
    <row r="8859" spans="14:14" x14ac:dyDescent="0.2">
      <c r="N8859"/>
    </row>
    <row r="8860" spans="14:14" x14ac:dyDescent="0.2">
      <c r="N8860"/>
    </row>
    <row r="8861" spans="14:14" x14ac:dyDescent="0.2">
      <c r="N8861"/>
    </row>
    <row r="8862" spans="14:14" x14ac:dyDescent="0.2">
      <c r="N8862"/>
    </row>
    <row r="8863" spans="14:14" x14ac:dyDescent="0.2">
      <c r="N8863"/>
    </row>
    <row r="8864" spans="14:14" x14ac:dyDescent="0.2">
      <c r="N8864"/>
    </row>
    <row r="8865" spans="14:14" x14ac:dyDescent="0.2">
      <c r="N8865"/>
    </row>
    <row r="8866" spans="14:14" x14ac:dyDescent="0.2">
      <c r="N8866"/>
    </row>
    <row r="8867" spans="14:14" x14ac:dyDescent="0.2">
      <c r="N8867"/>
    </row>
    <row r="8868" spans="14:14" x14ac:dyDescent="0.2">
      <c r="N8868"/>
    </row>
    <row r="8869" spans="14:14" x14ac:dyDescent="0.2">
      <c r="N8869"/>
    </row>
    <row r="8870" spans="14:14" x14ac:dyDescent="0.2">
      <c r="N8870"/>
    </row>
    <row r="8871" spans="14:14" x14ac:dyDescent="0.2">
      <c r="N8871"/>
    </row>
    <row r="8872" spans="14:14" x14ac:dyDescent="0.2">
      <c r="N8872"/>
    </row>
    <row r="8873" spans="14:14" x14ac:dyDescent="0.2">
      <c r="N8873"/>
    </row>
    <row r="8874" spans="14:14" x14ac:dyDescent="0.2">
      <c r="N8874"/>
    </row>
    <row r="8875" spans="14:14" x14ac:dyDescent="0.2">
      <c r="N8875"/>
    </row>
    <row r="8876" spans="14:14" x14ac:dyDescent="0.2">
      <c r="N8876"/>
    </row>
    <row r="8877" spans="14:14" x14ac:dyDescent="0.2">
      <c r="N8877"/>
    </row>
    <row r="8878" spans="14:14" x14ac:dyDescent="0.2">
      <c r="N8878"/>
    </row>
    <row r="8879" spans="14:14" x14ac:dyDescent="0.2">
      <c r="N8879"/>
    </row>
    <row r="8880" spans="14:14" x14ac:dyDescent="0.2">
      <c r="N8880"/>
    </row>
    <row r="8881" spans="14:14" x14ac:dyDescent="0.2">
      <c r="N8881"/>
    </row>
    <row r="8882" spans="14:14" x14ac:dyDescent="0.2">
      <c r="N8882"/>
    </row>
    <row r="8883" spans="14:14" x14ac:dyDescent="0.2">
      <c r="N8883"/>
    </row>
    <row r="8884" spans="14:14" x14ac:dyDescent="0.2">
      <c r="N8884"/>
    </row>
    <row r="8885" spans="14:14" x14ac:dyDescent="0.2">
      <c r="N8885"/>
    </row>
    <row r="8886" spans="14:14" x14ac:dyDescent="0.2">
      <c r="N8886"/>
    </row>
    <row r="8887" spans="14:14" x14ac:dyDescent="0.2">
      <c r="N8887"/>
    </row>
    <row r="8888" spans="14:14" x14ac:dyDescent="0.2">
      <c r="N8888"/>
    </row>
    <row r="8889" spans="14:14" x14ac:dyDescent="0.2">
      <c r="N8889"/>
    </row>
    <row r="8890" spans="14:14" x14ac:dyDescent="0.2">
      <c r="N8890"/>
    </row>
    <row r="8891" spans="14:14" x14ac:dyDescent="0.2">
      <c r="N8891"/>
    </row>
    <row r="8892" spans="14:14" x14ac:dyDescent="0.2">
      <c r="N8892"/>
    </row>
    <row r="8893" spans="14:14" x14ac:dyDescent="0.2">
      <c r="N8893"/>
    </row>
    <row r="8894" spans="14:14" x14ac:dyDescent="0.2">
      <c r="N8894"/>
    </row>
    <row r="8895" spans="14:14" x14ac:dyDescent="0.2">
      <c r="N8895"/>
    </row>
    <row r="8896" spans="14:14" x14ac:dyDescent="0.2">
      <c r="N8896"/>
    </row>
    <row r="8897" spans="14:14" x14ac:dyDescent="0.2">
      <c r="N8897"/>
    </row>
    <row r="8898" spans="14:14" x14ac:dyDescent="0.2">
      <c r="N8898"/>
    </row>
    <row r="8899" spans="14:14" x14ac:dyDescent="0.2">
      <c r="N8899"/>
    </row>
    <row r="8900" spans="14:14" x14ac:dyDescent="0.2">
      <c r="N8900"/>
    </row>
    <row r="8901" spans="14:14" x14ac:dyDescent="0.2">
      <c r="N8901"/>
    </row>
    <row r="8902" spans="14:14" x14ac:dyDescent="0.2">
      <c r="N8902"/>
    </row>
    <row r="8903" spans="14:14" x14ac:dyDescent="0.2">
      <c r="N8903"/>
    </row>
    <row r="8904" spans="14:14" x14ac:dyDescent="0.2">
      <c r="N8904"/>
    </row>
    <row r="8905" spans="14:14" x14ac:dyDescent="0.2">
      <c r="N8905"/>
    </row>
    <row r="8906" spans="14:14" x14ac:dyDescent="0.2">
      <c r="N8906"/>
    </row>
    <row r="8907" spans="14:14" x14ac:dyDescent="0.2">
      <c r="N8907"/>
    </row>
    <row r="8908" spans="14:14" x14ac:dyDescent="0.2">
      <c r="N8908"/>
    </row>
    <row r="8909" spans="14:14" x14ac:dyDescent="0.2">
      <c r="N8909"/>
    </row>
    <row r="8910" spans="14:14" x14ac:dyDescent="0.2">
      <c r="N8910"/>
    </row>
    <row r="8911" spans="14:14" x14ac:dyDescent="0.2">
      <c r="N8911"/>
    </row>
    <row r="8912" spans="14:14" x14ac:dyDescent="0.2">
      <c r="N8912"/>
    </row>
    <row r="8913" spans="14:14" x14ac:dyDescent="0.2">
      <c r="N8913"/>
    </row>
    <row r="8914" spans="14:14" x14ac:dyDescent="0.2">
      <c r="N8914"/>
    </row>
    <row r="8915" spans="14:14" x14ac:dyDescent="0.2">
      <c r="N8915"/>
    </row>
    <row r="8916" spans="14:14" x14ac:dyDescent="0.2">
      <c r="N8916"/>
    </row>
    <row r="8917" spans="14:14" x14ac:dyDescent="0.2">
      <c r="N8917"/>
    </row>
    <row r="8918" spans="14:14" x14ac:dyDescent="0.2">
      <c r="N8918"/>
    </row>
    <row r="8919" spans="14:14" x14ac:dyDescent="0.2">
      <c r="N8919"/>
    </row>
    <row r="8920" spans="14:14" x14ac:dyDescent="0.2">
      <c r="N8920"/>
    </row>
    <row r="8921" spans="14:14" x14ac:dyDescent="0.2">
      <c r="N8921"/>
    </row>
    <row r="8922" spans="14:14" x14ac:dyDescent="0.2">
      <c r="N8922"/>
    </row>
    <row r="8923" spans="14:14" x14ac:dyDescent="0.2">
      <c r="N8923"/>
    </row>
    <row r="8924" spans="14:14" x14ac:dyDescent="0.2">
      <c r="N8924"/>
    </row>
    <row r="8925" spans="14:14" x14ac:dyDescent="0.2">
      <c r="N8925"/>
    </row>
    <row r="8926" spans="14:14" x14ac:dyDescent="0.2">
      <c r="N8926"/>
    </row>
    <row r="8927" spans="14:14" x14ac:dyDescent="0.2">
      <c r="N8927"/>
    </row>
    <row r="8928" spans="14:14" x14ac:dyDescent="0.2">
      <c r="N8928"/>
    </row>
    <row r="8929" spans="14:14" x14ac:dyDescent="0.2">
      <c r="N8929"/>
    </row>
    <row r="8930" spans="14:14" x14ac:dyDescent="0.2">
      <c r="N8930"/>
    </row>
    <row r="8931" spans="14:14" x14ac:dyDescent="0.2">
      <c r="N8931"/>
    </row>
    <row r="8932" spans="14:14" x14ac:dyDescent="0.2">
      <c r="N8932"/>
    </row>
    <row r="8933" spans="14:14" x14ac:dyDescent="0.2">
      <c r="N8933"/>
    </row>
    <row r="8934" spans="14:14" x14ac:dyDescent="0.2">
      <c r="N8934"/>
    </row>
    <row r="8935" spans="14:14" x14ac:dyDescent="0.2">
      <c r="N8935"/>
    </row>
    <row r="8936" spans="14:14" x14ac:dyDescent="0.2">
      <c r="N8936"/>
    </row>
    <row r="8937" spans="14:14" x14ac:dyDescent="0.2">
      <c r="N8937"/>
    </row>
    <row r="8938" spans="14:14" x14ac:dyDescent="0.2">
      <c r="N8938"/>
    </row>
    <row r="8939" spans="14:14" x14ac:dyDescent="0.2">
      <c r="N8939"/>
    </row>
    <row r="8940" spans="14:14" x14ac:dyDescent="0.2">
      <c r="N8940"/>
    </row>
    <row r="8941" spans="14:14" x14ac:dyDescent="0.2">
      <c r="N8941"/>
    </row>
    <row r="8942" spans="14:14" x14ac:dyDescent="0.2">
      <c r="N8942"/>
    </row>
    <row r="8943" spans="14:14" x14ac:dyDescent="0.2">
      <c r="N8943"/>
    </row>
    <row r="8944" spans="14:14" x14ac:dyDescent="0.2">
      <c r="N8944"/>
    </row>
    <row r="8945" spans="14:14" x14ac:dyDescent="0.2">
      <c r="N8945"/>
    </row>
    <row r="8946" spans="14:14" x14ac:dyDescent="0.2">
      <c r="N8946"/>
    </row>
    <row r="8947" spans="14:14" x14ac:dyDescent="0.2">
      <c r="N8947"/>
    </row>
    <row r="8948" spans="14:14" x14ac:dyDescent="0.2">
      <c r="N8948"/>
    </row>
    <row r="8949" spans="14:14" x14ac:dyDescent="0.2">
      <c r="N8949"/>
    </row>
    <row r="8950" spans="14:14" x14ac:dyDescent="0.2">
      <c r="N8950"/>
    </row>
    <row r="8951" spans="14:14" x14ac:dyDescent="0.2">
      <c r="N8951"/>
    </row>
    <row r="8952" spans="14:14" x14ac:dyDescent="0.2">
      <c r="N8952"/>
    </row>
    <row r="8953" spans="14:14" x14ac:dyDescent="0.2">
      <c r="N8953"/>
    </row>
    <row r="8954" spans="14:14" x14ac:dyDescent="0.2">
      <c r="N8954"/>
    </row>
    <row r="8955" spans="14:14" x14ac:dyDescent="0.2">
      <c r="N8955"/>
    </row>
    <row r="8956" spans="14:14" x14ac:dyDescent="0.2">
      <c r="N8956"/>
    </row>
    <row r="8957" spans="14:14" x14ac:dyDescent="0.2">
      <c r="N8957"/>
    </row>
    <row r="8958" spans="14:14" x14ac:dyDescent="0.2">
      <c r="N8958"/>
    </row>
    <row r="8959" spans="14:14" x14ac:dyDescent="0.2">
      <c r="N8959"/>
    </row>
    <row r="8960" spans="14:14" x14ac:dyDescent="0.2">
      <c r="N8960"/>
    </row>
    <row r="8961" spans="14:14" x14ac:dyDescent="0.2">
      <c r="N8961"/>
    </row>
    <row r="8962" spans="14:14" x14ac:dyDescent="0.2">
      <c r="N8962"/>
    </row>
    <row r="8963" spans="14:14" x14ac:dyDescent="0.2">
      <c r="N8963"/>
    </row>
    <row r="8964" spans="14:14" x14ac:dyDescent="0.2">
      <c r="N8964"/>
    </row>
    <row r="8965" spans="14:14" x14ac:dyDescent="0.2">
      <c r="N8965"/>
    </row>
    <row r="8966" spans="14:14" x14ac:dyDescent="0.2">
      <c r="N8966"/>
    </row>
    <row r="8967" spans="14:14" x14ac:dyDescent="0.2">
      <c r="N8967"/>
    </row>
    <row r="8968" spans="14:14" x14ac:dyDescent="0.2">
      <c r="N8968"/>
    </row>
    <row r="8969" spans="14:14" x14ac:dyDescent="0.2">
      <c r="N8969"/>
    </row>
    <row r="8970" spans="14:14" x14ac:dyDescent="0.2">
      <c r="N8970"/>
    </row>
    <row r="8971" spans="14:14" x14ac:dyDescent="0.2">
      <c r="N8971"/>
    </row>
    <row r="8972" spans="14:14" x14ac:dyDescent="0.2">
      <c r="N8972"/>
    </row>
    <row r="8973" spans="14:14" x14ac:dyDescent="0.2">
      <c r="N8973"/>
    </row>
    <row r="8974" spans="14:14" x14ac:dyDescent="0.2">
      <c r="N8974"/>
    </row>
    <row r="8975" spans="14:14" x14ac:dyDescent="0.2">
      <c r="N8975"/>
    </row>
    <row r="8976" spans="14:14" x14ac:dyDescent="0.2">
      <c r="N8976"/>
    </row>
    <row r="8977" spans="14:14" x14ac:dyDescent="0.2">
      <c r="N8977"/>
    </row>
    <row r="8978" spans="14:14" x14ac:dyDescent="0.2">
      <c r="N8978"/>
    </row>
    <row r="8979" spans="14:14" x14ac:dyDescent="0.2">
      <c r="N8979"/>
    </row>
    <row r="8980" spans="14:14" x14ac:dyDescent="0.2">
      <c r="N8980"/>
    </row>
    <row r="8981" spans="14:14" x14ac:dyDescent="0.2">
      <c r="N8981"/>
    </row>
    <row r="8982" spans="14:14" x14ac:dyDescent="0.2">
      <c r="N8982"/>
    </row>
    <row r="8983" spans="14:14" x14ac:dyDescent="0.2">
      <c r="N8983"/>
    </row>
    <row r="8984" spans="14:14" x14ac:dyDescent="0.2">
      <c r="N8984"/>
    </row>
    <row r="8985" spans="14:14" x14ac:dyDescent="0.2">
      <c r="N8985"/>
    </row>
    <row r="8986" spans="14:14" x14ac:dyDescent="0.2">
      <c r="N8986"/>
    </row>
    <row r="8987" spans="14:14" x14ac:dyDescent="0.2">
      <c r="N8987"/>
    </row>
    <row r="8988" spans="14:14" x14ac:dyDescent="0.2">
      <c r="N8988"/>
    </row>
    <row r="8989" spans="14:14" x14ac:dyDescent="0.2">
      <c r="N8989"/>
    </row>
    <row r="8990" spans="14:14" x14ac:dyDescent="0.2">
      <c r="N8990"/>
    </row>
    <row r="8991" spans="14:14" x14ac:dyDescent="0.2">
      <c r="N8991"/>
    </row>
    <row r="8992" spans="14:14" x14ac:dyDescent="0.2">
      <c r="N8992"/>
    </row>
    <row r="8993" spans="14:14" x14ac:dyDescent="0.2">
      <c r="N8993"/>
    </row>
    <row r="8994" spans="14:14" x14ac:dyDescent="0.2">
      <c r="N8994"/>
    </row>
    <row r="8995" spans="14:14" x14ac:dyDescent="0.2">
      <c r="N8995"/>
    </row>
    <row r="8996" spans="14:14" x14ac:dyDescent="0.2">
      <c r="N8996"/>
    </row>
    <row r="8997" spans="14:14" x14ac:dyDescent="0.2">
      <c r="N8997"/>
    </row>
    <row r="8998" spans="14:14" x14ac:dyDescent="0.2">
      <c r="N8998"/>
    </row>
    <row r="8999" spans="14:14" x14ac:dyDescent="0.2">
      <c r="N8999"/>
    </row>
    <row r="9000" spans="14:14" x14ac:dyDescent="0.2">
      <c r="N9000"/>
    </row>
    <row r="9001" spans="14:14" x14ac:dyDescent="0.2">
      <c r="N9001"/>
    </row>
    <row r="9002" spans="14:14" x14ac:dyDescent="0.2">
      <c r="N9002"/>
    </row>
    <row r="9003" spans="14:14" x14ac:dyDescent="0.2">
      <c r="N9003"/>
    </row>
    <row r="9004" spans="14:14" x14ac:dyDescent="0.2">
      <c r="N9004"/>
    </row>
    <row r="9005" spans="14:14" x14ac:dyDescent="0.2">
      <c r="N9005"/>
    </row>
    <row r="9006" spans="14:14" x14ac:dyDescent="0.2">
      <c r="N9006"/>
    </row>
    <row r="9007" spans="14:14" x14ac:dyDescent="0.2">
      <c r="N9007"/>
    </row>
    <row r="9008" spans="14:14" x14ac:dyDescent="0.2">
      <c r="N9008"/>
    </row>
    <row r="9009" spans="14:14" x14ac:dyDescent="0.2">
      <c r="N9009"/>
    </row>
    <row r="9010" spans="14:14" x14ac:dyDescent="0.2">
      <c r="N9010"/>
    </row>
    <row r="9011" spans="14:14" x14ac:dyDescent="0.2">
      <c r="N9011"/>
    </row>
    <row r="9012" spans="14:14" x14ac:dyDescent="0.2">
      <c r="N9012"/>
    </row>
    <row r="9013" spans="14:14" x14ac:dyDescent="0.2">
      <c r="N9013"/>
    </row>
    <row r="9014" spans="14:14" x14ac:dyDescent="0.2">
      <c r="N9014"/>
    </row>
    <row r="9015" spans="14:14" x14ac:dyDescent="0.2">
      <c r="N9015"/>
    </row>
    <row r="9016" spans="14:14" x14ac:dyDescent="0.2">
      <c r="N9016"/>
    </row>
    <row r="9017" spans="14:14" x14ac:dyDescent="0.2">
      <c r="N9017"/>
    </row>
    <row r="9018" spans="14:14" x14ac:dyDescent="0.2">
      <c r="N9018"/>
    </row>
    <row r="9019" spans="14:14" x14ac:dyDescent="0.2">
      <c r="N9019"/>
    </row>
    <row r="9020" spans="14:14" x14ac:dyDescent="0.2">
      <c r="N9020"/>
    </row>
    <row r="9021" spans="14:14" x14ac:dyDescent="0.2">
      <c r="N9021"/>
    </row>
    <row r="9022" spans="14:14" x14ac:dyDescent="0.2">
      <c r="N9022"/>
    </row>
    <row r="9023" spans="14:14" x14ac:dyDescent="0.2">
      <c r="N9023"/>
    </row>
    <row r="9024" spans="14:14" x14ac:dyDescent="0.2">
      <c r="N9024"/>
    </row>
    <row r="9025" spans="14:14" x14ac:dyDescent="0.2">
      <c r="N9025"/>
    </row>
    <row r="9026" spans="14:14" x14ac:dyDescent="0.2">
      <c r="N9026"/>
    </row>
    <row r="9027" spans="14:14" x14ac:dyDescent="0.2">
      <c r="N9027"/>
    </row>
    <row r="9028" spans="14:14" x14ac:dyDescent="0.2">
      <c r="N9028"/>
    </row>
    <row r="9029" spans="14:14" x14ac:dyDescent="0.2">
      <c r="N9029"/>
    </row>
    <row r="9030" spans="14:14" x14ac:dyDescent="0.2">
      <c r="N9030"/>
    </row>
    <row r="9031" spans="14:14" x14ac:dyDescent="0.2">
      <c r="N9031"/>
    </row>
    <row r="9032" spans="14:14" x14ac:dyDescent="0.2">
      <c r="N9032"/>
    </row>
    <row r="9033" spans="14:14" x14ac:dyDescent="0.2">
      <c r="N9033"/>
    </row>
    <row r="9034" spans="14:14" x14ac:dyDescent="0.2">
      <c r="N9034"/>
    </row>
    <row r="9035" spans="14:14" x14ac:dyDescent="0.2">
      <c r="N9035"/>
    </row>
    <row r="9036" spans="14:14" x14ac:dyDescent="0.2">
      <c r="N9036"/>
    </row>
    <row r="9037" spans="14:14" x14ac:dyDescent="0.2">
      <c r="N9037"/>
    </row>
    <row r="9038" spans="14:14" x14ac:dyDescent="0.2">
      <c r="N9038"/>
    </row>
    <row r="9039" spans="14:14" x14ac:dyDescent="0.2">
      <c r="N9039"/>
    </row>
    <row r="9040" spans="14:14" x14ac:dyDescent="0.2">
      <c r="N9040"/>
    </row>
    <row r="9041" spans="14:14" x14ac:dyDescent="0.2">
      <c r="N9041"/>
    </row>
    <row r="9042" spans="14:14" x14ac:dyDescent="0.2">
      <c r="N9042"/>
    </row>
    <row r="9043" spans="14:14" x14ac:dyDescent="0.2">
      <c r="N9043"/>
    </row>
    <row r="9044" spans="14:14" x14ac:dyDescent="0.2">
      <c r="N9044"/>
    </row>
    <row r="9045" spans="14:14" x14ac:dyDescent="0.2">
      <c r="N9045"/>
    </row>
    <row r="9046" spans="14:14" x14ac:dyDescent="0.2">
      <c r="N9046"/>
    </row>
    <row r="9047" spans="14:14" x14ac:dyDescent="0.2">
      <c r="N9047"/>
    </row>
    <row r="9048" spans="14:14" x14ac:dyDescent="0.2">
      <c r="N9048"/>
    </row>
    <row r="9049" spans="14:14" x14ac:dyDescent="0.2">
      <c r="N9049"/>
    </row>
    <row r="9050" spans="14:14" x14ac:dyDescent="0.2">
      <c r="N9050"/>
    </row>
    <row r="9051" spans="14:14" x14ac:dyDescent="0.2">
      <c r="N9051"/>
    </row>
    <row r="9052" spans="14:14" x14ac:dyDescent="0.2">
      <c r="N9052"/>
    </row>
    <row r="9053" spans="14:14" x14ac:dyDescent="0.2">
      <c r="N9053"/>
    </row>
    <row r="9054" spans="14:14" x14ac:dyDescent="0.2">
      <c r="N9054"/>
    </row>
    <row r="9055" spans="14:14" x14ac:dyDescent="0.2">
      <c r="N9055"/>
    </row>
    <row r="9056" spans="14:14" x14ac:dyDescent="0.2">
      <c r="N9056"/>
    </row>
    <row r="9057" spans="14:14" x14ac:dyDescent="0.2">
      <c r="N9057"/>
    </row>
    <row r="9058" spans="14:14" x14ac:dyDescent="0.2">
      <c r="N9058"/>
    </row>
    <row r="9059" spans="14:14" x14ac:dyDescent="0.2">
      <c r="N9059"/>
    </row>
    <row r="9060" spans="14:14" x14ac:dyDescent="0.2">
      <c r="N9060"/>
    </row>
    <row r="9061" spans="14:14" x14ac:dyDescent="0.2">
      <c r="N9061"/>
    </row>
    <row r="9062" spans="14:14" x14ac:dyDescent="0.2">
      <c r="N9062"/>
    </row>
    <row r="9063" spans="14:14" x14ac:dyDescent="0.2">
      <c r="N9063"/>
    </row>
    <row r="9064" spans="14:14" x14ac:dyDescent="0.2">
      <c r="N9064"/>
    </row>
    <row r="9065" spans="14:14" x14ac:dyDescent="0.2">
      <c r="N9065"/>
    </row>
    <row r="9066" spans="14:14" x14ac:dyDescent="0.2">
      <c r="N9066"/>
    </row>
    <row r="9067" spans="14:14" x14ac:dyDescent="0.2">
      <c r="N9067"/>
    </row>
    <row r="9068" spans="14:14" x14ac:dyDescent="0.2">
      <c r="N9068"/>
    </row>
    <row r="9069" spans="14:14" x14ac:dyDescent="0.2">
      <c r="N9069"/>
    </row>
    <row r="9070" spans="14:14" x14ac:dyDescent="0.2">
      <c r="N9070"/>
    </row>
    <row r="9071" spans="14:14" x14ac:dyDescent="0.2">
      <c r="N9071"/>
    </row>
    <row r="9072" spans="14:14" x14ac:dyDescent="0.2">
      <c r="N9072"/>
    </row>
    <row r="9073" spans="14:14" x14ac:dyDescent="0.2">
      <c r="N9073"/>
    </row>
    <row r="9074" spans="14:14" x14ac:dyDescent="0.2">
      <c r="N9074"/>
    </row>
    <row r="9075" spans="14:14" x14ac:dyDescent="0.2">
      <c r="N9075"/>
    </row>
    <row r="9076" spans="14:14" x14ac:dyDescent="0.2">
      <c r="N9076"/>
    </row>
    <row r="9077" spans="14:14" x14ac:dyDescent="0.2">
      <c r="N9077"/>
    </row>
    <row r="9078" spans="14:14" x14ac:dyDescent="0.2">
      <c r="N9078"/>
    </row>
    <row r="9079" spans="14:14" x14ac:dyDescent="0.2">
      <c r="N9079"/>
    </row>
    <row r="9080" spans="14:14" x14ac:dyDescent="0.2">
      <c r="N9080"/>
    </row>
    <row r="9081" spans="14:14" x14ac:dyDescent="0.2">
      <c r="N9081"/>
    </row>
    <row r="9082" spans="14:14" x14ac:dyDescent="0.2">
      <c r="N9082"/>
    </row>
    <row r="9083" spans="14:14" x14ac:dyDescent="0.2">
      <c r="N9083"/>
    </row>
    <row r="9084" spans="14:14" x14ac:dyDescent="0.2">
      <c r="N9084"/>
    </row>
    <row r="9085" spans="14:14" x14ac:dyDescent="0.2">
      <c r="N9085"/>
    </row>
    <row r="9086" spans="14:14" x14ac:dyDescent="0.2">
      <c r="N9086"/>
    </row>
    <row r="9087" spans="14:14" x14ac:dyDescent="0.2">
      <c r="N9087"/>
    </row>
    <row r="9088" spans="14:14" x14ac:dyDescent="0.2">
      <c r="N9088"/>
    </row>
    <row r="9089" spans="14:14" x14ac:dyDescent="0.2">
      <c r="N9089"/>
    </row>
    <row r="9090" spans="14:14" x14ac:dyDescent="0.2">
      <c r="N9090"/>
    </row>
    <row r="9091" spans="14:14" x14ac:dyDescent="0.2">
      <c r="N9091"/>
    </row>
    <row r="9092" spans="14:14" x14ac:dyDescent="0.2">
      <c r="N9092"/>
    </row>
    <row r="9093" spans="14:14" x14ac:dyDescent="0.2">
      <c r="N9093"/>
    </row>
    <row r="9094" spans="14:14" x14ac:dyDescent="0.2">
      <c r="N9094"/>
    </row>
    <row r="9095" spans="14:14" x14ac:dyDescent="0.2">
      <c r="N9095"/>
    </row>
    <row r="9096" spans="14:14" x14ac:dyDescent="0.2">
      <c r="N9096"/>
    </row>
    <row r="9097" spans="14:14" x14ac:dyDescent="0.2">
      <c r="N9097"/>
    </row>
    <row r="9098" spans="14:14" x14ac:dyDescent="0.2">
      <c r="N9098"/>
    </row>
    <row r="9099" spans="14:14" x14ac:dyDescent="0.2">
      <c r="N9099"/>
    </row>
    <row r="9100" spans="14:14" x14ac:dyDescent="0.2">
      <c r="N9100"/>
    </row>
    <row r="9101" spans="14:14" x14ac:dyDescent="0.2">
      <c r="N9101"/>
    </row>
    <row r="9102" spans="14:14" x14ac:dyDescent="0.2">
      <c r="N9102"/>
    </row>
    <row r="9103" spans="14:14" x14ac:dyDescent="0.2">
      <c r="N9103"/>
    </row>
    <row r="9104" spans="14:14" x14ac:dyDescent="0.2">
      <c r="N9104"/>
    </row>
    <row r="9105" spans="14:14" x14ac:dyDescent="0.2">
      <c r="N9105"/>
    </row>
    <row r="9106" spans="14:14" x14ac:dyDescent="0.2">
      <c r="N9106"/>
    </row>
    <row r="9107" spans="14:14" x14ac:dyDescent="0.2">
      <c r="N9107"/>
    </row>
    <row r="9108" spans="14:14" x14ac:dyDescent="0.2">
      <c r="N9108"/>
    </row>
    <row r="9109" spans="14:14" x14ac:dyDescent="0.2">
      <c r="N9109"/>
    </row>
    <row r="9110" spans="14:14" x14ac:dyDescent="0.2">
      <c r="N9110"/>
    </row>
    <row r="9111" spans="14:14" x14ac:dyDescent="0.2">
      <c r="N9111"/>
    </row>
    <row r="9112" spans="14:14" x14ac:dyDescent="0.2">
      <c r="N9112"/>
    </row>
    <row r="9113" spans="14:14" x14ac:dyDescent="0.2">
      <c r="N9113"/>
    </row>
    <row r="9114" spans="14:14" x14ac:dyDescent="0.2">
      <c r="N9114"/>
    </row>
    <row r="9115" spans="14:14" x14ac:dyDescent="0.2">
      <c r="N9115"/>
    </row>
    <row r="9116" spans="14:14" x14ac:dyDescent="0.2">
      <c r="N9116"/>
    </row>
    <row r="9117" spans="14:14" x14ac:dyDescent="0.2">
      <c r="N9117"/>
    </row>
    <row r="9118" spans="14:14" x14ac:dyDescent="0.2">
      <c r="N9118"/>
    </row>
    <row r="9119" spans="14:14" x14ac:dyDescent="0.2">
      <c r="N9119"/>
    </row>
    <row r="9120" spans="14:14" x14ac:dyDescent="0.2">
      <c r="N9120"/>
    </row>
    <row r="9121" spans="14:14" x14ac:dyDescent="0.2">
      <c r="N9121"/>
    </row>
    <row r="9122" spans="14:14" x14ac:dyDescent="0.2">
      <c r="N9122"/>
    </row>
    <row r="9123" spans="14:14" x14ac:dyDescent="0.2">
      <c r="N9123"/>
    </row>
    <row r="9124" spans="14:14" x14ac:dyDescent="0.2">
      <c r="N9124"/>
    </row>
    <row r="9125" spans="14:14" x14ac:dyDescent="0.2">
      <c r="N9125"/>
    </row>
    <row r="9126" spans="14:14" x14ac:dyDescent="0.2">
      <c r="N9126"/>
    </row>
    <row r="9127" spans="14:14" x14ac:dyDescent="0.2">
      <c r="N9127"/>
    </row>
    <row r="9128" spans="14:14" x14ac:dyDescent="0.2">
      <c r="N9128"/>
    </row>
    <row r="9129" spans="14:14" x14ac:dyDescent="0.2">
      <c r="N9129"/>
    </row>
    <row r="9130" spans="14:14" x14ac:dyDescent="0.2">
      <c r="N9130"/>
    </row>
    <row r="9131" spans="14:14" x14ac:dyDescent="0.2">
      <c r="N9131"/>
    </row>
    <row r="9132" spans="14:14" x14ac:dyDescent="0.2">
      <c r="N9132"/>
    </row>
    <row r="9133" spans="14:14" x14ac:dyDescent="0.2">
      <c r="N9133"/>
    </row>
    <row r="9134" spans="14:14" x14ac:dyDescent="0.2">
      <c r="N9134"/>
    </row>
    <row r="9135" spans="14:14" x14ac:dyDescent="0.2">
      <c r="N9135"/>
    </row>
    <row r="9136" spans="14:14" x14ac:dyDescent="0.2">
      <c r="N9136"/>
    </row>
    <row r="9137" spans="14:14" x14ac:dyDescent="0.2">
      <c r="N9137"/>
    </row>
    <row r="9138" spans="14:14" x14ac:dyDescent="0.2">
      <c r="N9138"/>
    </row>
    <row r="9139" spans="14:14" x14ac:dyDescent="0.2">
      <c r="N9139"/>
    </row>
    <row r="9140" spans="14:14" x14ac:dyDescent="0.2">
      <c r="N9140"/>
    </row>
    <row r="9141" spans="14:14" x14ac:dyDescent="0.2">
      <c r="N9141"/>
    </row>
    <row r="9142" spans="14:14" x14ac:dyDescent="0.2">
      <c r="N9142"/>
    </row>
    <row r="9143" spans="14:14" x14ac:dyDescent="0.2">
      <c r="N9143"/>
    </row>
    <row r="9144" spans="14:14" x14ac:dyDescent="0.2">
      <c r="N9144"/>
    </row>
    <row r="9145" spans="14:14" x14ac:dyDescent="0.2">
      <c r="N9145"/>
    </row>
    <row r="9146" spans="14:14" x14ac:dyDescent="0.2">
      <c r="N9146"/>
    </row>
    <row r="9147" spans="14:14" x14ac:dyDescent="0.2">
      <c r="N9147"/>
    </row>
    <row r="9148" spans="14:14" x14ac:dyDescent="0.2">
      <c r="N9148"/>
    </row>
    <row r="9149" spans="14:14" x14ac:dyDescent="0.2">
      <c r="N9149"/>
    </row>
    <row r="9150" spans="14:14" x14ac:dyDescent="0.2">
      <c r="N9150"/>
    </row>
    <row r="9151" spans="14:14" x14ac:dyDescent="0.2">
      <c r="N9151"/>
    </row>
    <row r="9152" spans="14:14" x14ac:dyDescent="0.2">
      <c r="N9152"/>
    </row>
    <row r="9153" spans="14:14" x14ac:dyDescent="0.2">
      <c r="N9153"/>
    </row>
    <row r="9154" spans="14:14" x14ac:dyDescent="0.2">
      <c r="N9154"/>
    </row>
    <row r="9155" spans="14:14" x14ac:dyDescent="0.2">
      <c r="N9155"/>
    </row>
    <row r="9156" spans="14:14" x14ac:dyDescent="0.2">
      <c r="N9156"/>
    </row>
    <row r="9157" spans="14:14" x14ac:dyDescent="0.2">
      <c r="N9157"/>
    </row>
    <row r="9158" spans="14:14" x14ac:dyDescent="0.2">
      <c r="N9158"/>
    </row>
    <row r="9159" spans="14:14" x14ac:dyDescent="0.2">
      <c r="N9159"/>
    </row>
    <row r="9160" spans="14:14" x14ac:dyDescent="0.2">
      <c r="N9160"/>
    </row>
    <row r="9161" spans="14:14" x14ac:dyDescent="0.2">
      <c r="N9161"/>
    </row>
    <row r="9162" spans="14:14" x14ac:dyDescent="0.2">
      <c r="N9162"/>
    </row>
    <row r="9163" spans="14:14" x14ac:dyDescent="0.2">
      <c r="N9163"/>
    </row>
    <row r="9164" spans="14:14" x14ac:dyDescent="0.2">
      <c r="N9164"/>
    </row>
    <row r="9165" spans="14:14" x14ac:dyDescent="0.2">
      <c r="N9165"/>
    </row>
    <row r="9166" spans="14:14" x14ac:dyDescent="0.2">
      <c r="N9166"/>
    </row>
    <row r="9167" spans="14:14" x14ac:dyDescent="0.2">
      <c r="N9167"/>
    </row>
    <row r="9168" spans="14:14" x14ac:dyDescent="0.2">
      <c r="N9168"/>
    </row>
    <row r="9169" spans="14:14" x14ac:dyDescent="0.2">
      <c r="N9169"/>
    </row>
    <row r="9170" spans="14:14" x14ac:dyDescent="0.2">
      <c r="N9170"/>
    </row>
    <row r="9171" spans="14:14" x14ac:dyDescent="0.2">
      <c r="N9171"/>
    </row>
    <row r="9172" spans="14:14" x14ac:dyDescent="0.2">
      <c r="N9172"/>
    </row>
    <row r="9173" spans="14:14" x14ac:dyDescent="0.2">
      <c r="N9173"/>
    </row>
    <row r="9174" spans="14:14" x14ac:dyDescent="0.2">
      <c r="N9174"/>
    </row>
    <row r="9175" spans="14:14" x14ac:dyDescent="0.2">
      <c r="N9175"/>
    </row>
    <row r="9176" spans="14:14" x14ac:dyDescent="0.2">
      <c r="N9176"/>
    </row>
    <row r="9177" spans="14:14" x14ac:dyDescent="0.2">
      <c r="N9177"/>
    </row>
    <row r="9178" spans="14:14" x14ac:dyDescent="0.2">
      <c r="N9178"/>
    </row>
    <row r="9179" spans="14:14" x14ac:dyDescent="0.2">
      <c r="N9179"/>
    </row>
    <row r="9180" spans="14:14" x14ac:dyDescent="0.2">
      <c r="N9180"/>
    </row>
    <row r="9181" spans="14:14" x14ac:dyDescent="0.2">
      <c r="N9181"/>
    </row>
    <row r="9182" spans="14:14" x14ac:dyDescent="0.2">
      <c r="N9182"/>
    </row>
    <row r="9183" spans="14:14" x14ac:dyDescent="0.2">
      <c r="N9183"/>
    </row>
    <row r="9184" spans="14:14" x14ac:dyDescent="0.2">
      <c r="N9184"/>
    </row>
    <row r="9185" spans="14:14" x14ac:dyDescent="0.2">
      <c r="N9185"/>
    </row>
    <row r="9186" spans="14:14" x14ac:dyDescent="0.2">
      <c r="N9186"/>
    </row>
    <row r="9187" spans="14:14" x14ac:dyDescent="0.2">
      <c r="N9187"/>
    </row>
    <row r="9188" spans="14:14" x14ac:dyDescent="0.2">
      <c r="N9188"/>
    </row>
    <row r="9189" spans="14:14" x14ac:dyDescent="0.2">
      <c r="N9189"/>
    </row>
    <row r="9190" spans="14:14" x14ac:dyDescent="0.2">
      <c r="N9190"/>
    </row>
    <row r="9191" spans="14:14" x14ac:dyDescent="0.2">
      <c r="N9191"/>
    </row>
    <row r="9192" spans="14:14" x14ac:dyDescent="0.2">
      <c r="N9192"/>
    </row>
    <row r="9193" spans="14:14" x14ac:dyDescent="0.2">
      <c r="N9193"/>
    </row>
    <row r="9194" spans="14:14" x14ac:dyDescent="0.2">
      <c r="N9194"/>
    </row>
    <row r="9195" spans="14:14" x14ac:dyDescent="0.2">
      <c r="N9195"/>
    </row>
    <row r="9196" spans="14:14" x14ac:dyDescent="0.2">
      <c r="N9196"/>
    </row>
    <row r="9197" spans="14:14" x14ac:dyDescent="0.2">
      <c r="N9197"/>
    </row>
    <row r="9198" spans="14:14" x14ac:dyDescent="0.2">
      <c r="N9198"/>
    </row>
    <row r="9199" spans="14:14" x14ac:dyDescent="0.2">
      <c r="N9199"/>
    </row>
    <row r="9200" spans="14:14" x14ac:dyDescent="0.2">
      <c r="N9200"/>
    </row>
    <row r="9201" spans="14:14" x14ac:dyDescent="0.2">
      <c r="N9201"/>
    </row>
    <row r="9202" spans="14:14" x14ac:dyDescent="0.2">
      <c r="N9202"/>
    </row>
    <row r="9203" spans="14:14" x14ac:dyDescent="0.2">
      <c r="N9203"/>
    </row>
    <row r="9204" spans="14:14" x14ac:dyDescent="0.2">
      <c r="N9204"/>
    </row>
    <row r="9205" spans="14:14" x14ac:dyDescent="0.2">
      <c r="N9205"/>
    </row>
    <row r="9206" spans="14:14" x14ac:dyDescent="0.2">
      <c r="N9206"/>
    </row>
    <row r="9207" spans="14:14" x14ac:dyDescent="0.2">
      <c r="N9207"/>
    </row>
    <row r="9208" spans="14:14" x14ac:dyDescent="0.2">
      <c r="N9208"/>
    </row>
    <row r="9209" spans="14:14" x14ac:dyDescent="0.2">
      <c r="N9209"/>
    </row>
    <row r="9210" spans="14:14" x14ac:dyDescent="0.2">
      <c r="N9210"/>
    </row>
    <row r="9211" spans="14:14" x14ac:dyDescent="0.2">
      <c r="N9211"/>
    </row>
    <row r="9212" spans="14:14" x14ac:dyDescent="0.2">
      <c r="N9212"/>
    </row>
    <row r="9213" spans="14:14" x14ac:dyDescent="0.2">
      <c r="N9213"/>
    </row>
    <row r="9214" spans="14:14" x14ac:dyDescent="0.2">
      <c r="N9214"/>
    </row>
    <row r="9215" spans="14:14" x14ac:dyDescent="0.2">
      <c r="N9215"/>
    </row>
    <row r="9216" spans="14:14" x14ac:dyDescent="0.2">
      <c r="N9216"/>
    </row>
    <row r="9217" spans="14:14" x14ac:dyDescent="0.2">
      <c r="N9217"/>
    </row>
    <row r="9218" spans="14:14" x14ac:dyDescent="0.2">
      <c r="N9218"/>
    </row>
    <row r="9219" spans="14:14" x14ac:dyDescent="0.2">
      <c r="N9219"/>
    </row>
    <row r="9220" spans="14:14" x14ac:dyDescent="0.2">
      <c r="N9220"/>
    </row>
    <row r="9221" spans="14:14" x14ac:dyDescent="0.2">
      <c r="N9221"/>
    </row>
    <row r="9222" spans="14:14" x14ac:dyDescent="0.2">
      <c r="N9222"/>
    </row>
    <row r="9223" spans="14:14" x14ac:dyDescent="0.2">
      <c r="N9223"/>
    </row>
    <row r="9224" spans="14:14" x14ac:dyDescent="0.2">
      <c r="N9224"/>
    </row>
    <row r="9225" spans="14:14" x14ac:dyDescent="0.2">
      <c r="N9225"/>
    </row>
    <row r="9226" spans="14:14" x14ac:dyDescent="0.2">
      <c r="N9226"/>
    </row>
    <row r="9227" spans="14:14" x14ac:dyDescent="0.2">
      <c r="N9227"/>
    </row>
    <row r="9228" spans="14:14" x14ac:dyDescent="0.2">
      <c r="N9228"/>
    </row>
    <row r="9229" spans="14:14" x14ac:dyDescent="0.2">
      <c r="N9229"/>
    </row>
    <row r="9230" spans="14:14" x14ac:dyDescent="0.2">
      <c r="N9230"/>
    </row>
    <row r="9231" spans="14:14" x14ac:dyDescent="0.2">
      <c r="N9231"/>
    </row>
    <row r="9232" spans="14:14" x14ac:dyDescent="0.2">
      <c r="N9232"/>
    </row>
    <row r="9233" spans="14:14" x14ac:dyDescent="0.2">
      <c r="N9233"/>
    </row>
    <row r="9234" spans="14:14" x14ac:dyDescent="0.2">
      <c r="N9234"/>
    </row>
    <row r="9235" spans="14:14" x14ac:dyDescent="0.2">
      <c r="N9235"/>
    </row>
    <row r="9236" spans="14:14" x14ac:dyDescent="0.2">
      <c r="N9236"/>
    </row>
    <row r="9237" spans="14:14" x14ac:dyDescent="0.2">
      <c r="N9237"/>
    </row>
    <row r="9238" spans="14:14" x14ac:dyDescent="0.2">
      <c r="N9238"/>
    </row>
    <row r="9239" spans="14:14" x14ac:dyDescent="0.2">
      <c r="N9239"/>
    </row>
    <row r="9240" spans="14:14" x14ac:dyDescent="0.2">
      <c r="N9240"/>
    </row>
    <row r="9241" spans="14:14" x14ac:dyDescent="0.2">
      <c r="N9241"/>
    </row>
    <row r="9242" spans="14:14" x14ac:dyDescent="0.2">
      <c r="N9242"/>
    </row>
    <row r="9243" spans="14:14" x14ac:dyDescent="0.2">
      <c r="N9243"/>
    </row>
    <row r="9244" spans="14:14" x14ac:dyDescent="0.2">
      <c r="N9244"/>
    </row>
    <row r="9245" spans="14:14" x14ac:dyDescent="0.2">
      <c r="N9245"/>
    </row>
    <row r="9246" spans="14:14" x14ac:dyDescent="0.2">
      <c r="N9246"/>
    </row>
    <row r="9247" spans="14:14" x14ac:dyDescent="0.2">
      <c r="N9247"/>
    </row>
    <row r="9248" spans="14:14" x14ac:dyDescent="0.2">
      <c r="N9248"/>
    </row>
    <row r="9249" spans="14:14" x14ac:dyDescent="0.2">
      <c r="N9249"/>
    </row>
    <row r="9250" spans="14:14" x14ac:dyDescent="0.2">
      <c r="N9250"/>
    </row>
    <row r="9251" spans="14:14" x14ac:dyDescent="0.2">
      <c r="N9251"/>
    </row>
    <row r="9252" spans="14:14" x14ac:dyDescent="0.2">
      <c r="N9252"/>
    </row>
    <row r="9253" spans="14:14" x14ac:dyDescent="0.2">
      <c r="N9253"/>
    </row>
    <row r="9254" spans="14:14" x14ac:dyDescent="0.2">
      <c r="N9254"/>
    </row>
    <row r="9255" spans="14:14" x14ac:dyDescent="0.2">
      <c r="N9255"/>
    </row>
    <row r="9256" spans="14:14" x14ac:dyDescent="0.2">
      <c r="N9256"/>
    </row>
    <row r="9257" spans="14:14" x14ac:dyDescent="0.2">
      <c r="N9257"/>
    </row>
    <row r="9258" spans="14:14" x14ac:dyDescent="0.2">
      <c r="N9258"/>
    </row>
    <row r="9259" spans="14:14" x14ac:dyDescent="0.2">
      <c r="N9259"/>
    </row>
    <row r="9260" spans="14:14" x14ac:dyDescent="0.2">
      <c r="N9260"/>
    </row>
    <row r="9261" spans="14:14" x14ac:dyDescent="0.2">
      <c r="N9261"/>
    </row>
    <row r="9262" spans="14:14" x14ac:dyDescent="0.2">
      <c r="N9262"/>
    </row>
    <row r="9263" spans="14:14" x14ac:dyDescent="0.2">
      <c r="N9263"/>
    </row>
    <row r="9264" spans="14:14" x14ac:dyDescent="0.2">
      <c r="N9264"/>
    </row>
    <row r="9265" spans="14:14" x14ac:dyDescent="0.2">
      <c r="N9265"/>
    </row>
    <row r="9266" spans="14:14" x14ac:dyDescent="0.2">
      <c r="N9266"/>
    </row>
    <row r="9267" spans="14:14" x14ac:dyDescent="0.2">
      <c r="N9267"/>
    </row>
    <row r="9268" spans="14:14" x14ac:dyDescent="0.2">
      <c r="N9268"/>
    </row>
    <row r="9269" spans="14:14" x14ac:dyDescent="0.2">
      <c r="N9269"/>
    </row>
    <row r="9270" spans="14:14" x14ac:dyDescent="0.2">
      <c r="N9270"/>
    </row>
    <row r="9271" spans="14:14" x14ac:dyDescent="0.2">
      <c r="N9271"/>
    </row>
    <row r="9272" spans="14:14" x14ac:dyDescent="0.2">
      <c r="N9272"/>
    </row>
    <row r="9273" spans="14:14" x14ac:dyDescent="0.2">
      <c r="N9273"/>
    </row>
    <row r="9274" spans="14:14" x14ac:dyDescent="0.2">
      <c r="N9274"/>
    </row>
    <row r="9275" spans="14:14" x14ac:dyDescent="0.2">
      <c r="N9275"/>
    </row>
    <row r="9276" spans="14:14" x14ac:dyDescent="0.2">
      <c r="N9276"/>
    </row>
    <row r="9277" spans="14:14" x14ac:dyDescent="0.2">
      <c r="N9277"/>
    </row>
    <row r="9278" spans="14:14" x14ac:dyDescent="0.2">
      <c r="N9278"/>
    </row>
    <row r="9279" spans="14:14" x14ac:dyDescent="0.2">
      <c r="N9279"/>
    </row>
    <row r="9280" spans="14:14" x14ac:dyDescent="0.2">
      <c r="N9280"/>
    </row>
    <row r="9281" spans="14:14" x14ac:dyDescent="0.2">
      <c r="N9281"/>
    </row>
    <row r="9282" spans="14:14" x14ac:dyDescent="0.2">
      <c r="N9282"/>
    </row>
    <row r="9283" spans="14:14" x14ac:dyDescent="0.2">
      <c r="N9283"/>
    </row>
    <row r="9284" spans="14:14" x14ac:dyDescent="0.2">
      <c r="N9284"/>
    </row>
    <row r="9285" spans="14:14" x14ac:dyDescent="0.2">
      <c r="N9285"/>
    </row>
    <row r="9286" spans="14:14" x14ac:dyDescent="0.2">
      <c r="N9286"/>
    </row>
    <row r="9287" spans="14:14" x14ac:dyDescent="0.2">
      <c r="N9287"/>
    </row>
    <row r="9288" spans="14:14" x14ac:dyDescent="0.2">
      <c r="N9288"/>
    </row>
    <row r="9289" spans="14:14" x14ac:dyDescent="0.2">
      <c r="N9289"/>
    </row>
    <row r="9290" spans="14:14" x14ac:dyDescent="0.2">
      <c r="N9290"/>
    </row>
    <row r="9291" spans="14:14" x14ac:dyDescent="0.2">
      <c r="N9291"/>
    </row>
    <row r="9292" spans="14:14" x14ac:dyDescent="0.2">
      <c r="N9292"/>
    </row>
    <row r="9293" spans="14:14" x14ac:dyDescent="0.2">
      <c r="N9293"/>
    </row>
    <row r="9294" spans="14:14" x14ac:dyDescent="0.2">
      <c r="N9294"/>
    </row>
    <row r="9295" spans="14:14" x14ac:dyDescent="0.2">
      <c r="N9295"/>
    </row>
    <row r="9296" spans="14:14" x14ac:dyDescent="0.2">
      <c r="N9296"/>
    </row>
    <row r="9297" spans="14:14" x14ac:dyDescent="0.2">
      <c r="N9297"/>
    </row>
    <row r="9298" spans="14:14" x14ac:dyDescent="0.2">
      <c r="N9298"/>
    </row>
    <row r="9299" spans="14:14" x14ac:dyDescent="0.2">
      <c r="N9299"/>
    </row>
    <row r="9300" spans="14:14" x14ac:dyDescent="0.2">
      <c r="N9300"/>
    </row>
    <row r="9301" spans="14:14" x14ac:dyDescent="0.2">
      <c r="N9301"/>
    </row>
    <row r="9302" spans="14:14" x14ac:dyDescent="0.2">
      <c r="N9302"/>
    </row>
    <row r="9303" spans="14:14" x14ac:dyDescent="0.2">
      <c r="N9303"/>
    </row>
    <row r="9304" spans="14:14" x14ac:dyDescent="0.2">
      <c r="N9304"/>
    </row>
    <row r="9305" spans="14:14" x14ac:dyDescent="0.2">
      <c r="N9305"/>
    </row>
    <row r="9306" spans="14:14" x14ac:dyDescent="0.2">
      <c r="N9306"/>
    </row>
    <row r="9307" spans="14:14" x14ac:dyDescent="0.2">
      <c r="N9307"/>
    </row>
    <row r="9308" spans="14:14" x14ac:dyDescent="0.2">
      <c r="N9308"/>
    </row>
    <row r="9309" spans="14:14" x14ac:dyDescent="0.2">
      <c r="N9309"/>
    </row>
    <row r="9310" spans="14:14" x14ac:dyDescent="0.2">
      <c r="N9310"/>
    </row>
    <row r="9311" spans="14:14" x14ac:dyDescent="0.2">
      <c r="N9311"/>
    </row>
    <row r="9312" spans="14:14" x14ac:dyDescent="0.2">
      <c r="N9312"/>
    </row>
    <row r="9313" spans="14:14" x14ac:dyDescent="0.2">
      <c r="N9313"/>
    </row>
    <row r="9314" spans="14:14" x14ac:dyDescent="0.2">
      <c r="N9314"/>
    </row>
    <row r="9315" spans="14:14" x14ac:dyDescent="0.2">
      <c r="N9315"/>
    </row>
    <row r="9316" spans="14:14" x14ac:dyDescent="0.2">
      <c r="N9316"/>
    </row>
    <row r="9317" spans="14:14" x14ac:dyDescent="0.2">
      <c r="N9317"/>
    </row>
    <row r="9318" spans="14:14" x14ac:dyDescent="0.2">
      <c r="N9318"/>
    </row>
    <row r="9319" spans="14:14" x14ac:dyDescent="0.2">
      <c r="N9319"/>
    </row>
    <row r="9320" spans="14:14" x14ac:dyDescent="0.2">
      <c r="N9320"/>
    </row>
    <row r="9321" spans="14:14" x14ac:dyDescent="0.2">
      <c r="N9321"/>
    </row>
    <row r="9322" spans="14:14" x14ac:dyDescent="0.2">
      <c r="N9322"/>
    </row>
    <row r="9323" spans="14:14" x14ac:dyDescent="0.2">
      <c r="N9323"/>
    </row>
    <row r="9324" spans="14:14" x14ac:dyDescent="0.2">
      <c r="N9324"/>
    </row>
    <row r="9325" spans="14:14" x14ac:dyDescent="0.2">
      <c r="N9325"/>
    </row>
    <row r="9326" spans="14:14" x14ac:dyDescent="0.2">
      <c r="N9326"/>
    </row>
    <row r="9327" spans="14:14" x14ac:dyDescent="0.2">
      <c r="N9327"/>
    </row>
    <row r="9328" spans="14:14" x14ac:dyDescent="0.2">
      <c r="N9328"/>
    </row>
    <row r="9329" spans="14:14" x14ac:dyDescent="0.2">
      <c r="N9329"/>
    </row>
    <row r="9330" spans="14:14" x14ac:dyDescent="0.2">
      <c r="N9330"/>
    </row>
    <row r="9331" spans="14:14" x14ac:dyDescent="0.2">
      <c r="N9331"/>
    </row>
    <row r="9332" spans="14:14" x14ac:dyDescent="0.2">
      <c r="N9332"/>
    </row>
    <row r="9333" spans="14:14" x14ac:dyDescent="0.2">
      <c r="N9333"/>
    </row>
    <row r="9334" spans="14:14" x14ac:dyDescent="0.2">
      <c r="N9334"/>
    </row>
    <row r="9335" spans="14:14" x14ac:dyDescent="0.2">
      <c r="N9335"/>
    </row>
    <row r="9336" spans="14:14" x14ac:dyDescent="0.2">
      <c r="N9336"/>
    </row>
    <row r="9337" spans="14:14" x14ac:dyDescent="0.2">
      <c r="N9337"/>
    </row>
    <row r="9338" spans="14:14" x14ac:dyDescent="0.2">
      <c r="N9338"/>
    </row>
    <row r="9339" spans="14:14" x14ac:dyDescent="0.2">
      <c r="N9339"/>
    </row>
    <row r="9340" spans="14:14" x14ac:dyDescent="0.2">
      <c r="N9340"/>
    </row>
    <row r="9341" spans="14:14" x14ac:dyDescent="0.2">
      <c r="N9341"/>
    </row>
    <row r="9342" spans="14:14" x14ac:dyDescent="0.2">
      <c r="N9342"/>
    </row>
    <row r="9343" spans="14:14" x14ac:dyDescent="0.2">
      <c r="N9343"/>
    </row>
    <row r="9344" spans="14:14" x14ac:dyDescent="0.2">
      <c r="N9344"/>
    </row>
    <row r="9345" spans="14:14" x14ac:dyDescent="0.2">
      <c r="N9345"/>
    </row>
    <row r="9346" spans="14:14" x14ac:dyDescent="0.2">
      <c r="N9346"/>
    </row>
    <row r="9347" spans="14:14" x14ac:dyDescent="0.2">
      <c r="N9347"/>
    </row>
    <row r="9348" spans="14:14" x14ac:dyDescent="0.2">
      <c r="N9348"/>
    </row>
    <row r="9349" spans="14:14" x14ac:dyDescent="0.2">
      <c r="N9349"/>
    </row>
    <row r="9350" spans="14:14" x14ac:dyDescent="0.2">
      <c r="N9350"/>
    </row>
    <row r="9351" spans="14:14" x14ac:dyDescent="0.2">
      <c r="N9351"/>
    </row>
    <row r="9352" spans="14:14" x14ac:dyDescent="0.2">
      <c r="N9352"/>
    </row>
    <row r="9353" spans="14:14" x14ac:dyDescent="0.2">
      <c r="N9353"/>
    </row>
    <row r="9354" spans="14:14" x14ac:dyDescent="0.2">
      <c r="N9354"/>
    </row>
    <row r="9355" spans="14:14" x14ac:dyDescent="0.2">
      <c r="N9355"/>
    </row>
    <row r="9356" spans="14:14" x14ac:dyDescent="0.2">
      <c r="N9356"/>
    </row>
    <row r="9357" spans="14:14" x14ac:dyDescent="0.2">
      <c r="N9357"/>
    </row>
    <row r="9358" spans="14:14" x14ac:dyDescent="0.2">
      <c r="N9358"/>
    </row>
    <row r="9359" spans="14:14" x14ac:dyDescent="0.2">
      <c r="N9359"/>
    </row>
    <row r="9360" spans="14:14" x14ac:dyDescent="0.2">
      <c r="N9360"/>
    </row>
    <row r="9361" spans="14:14" x14ac:dyDescent="0.2">
      <c r="N9361"/>
    </row>
    <row r="9362" spans="14:14" x14ac:dyDescent="0.2">
      <c r="N9362"/>
    </row>
    <row r="9363" spans="14:14" x14ac:dyDescent="0.2">
      <c r="N9363"/>
    </row>
    <row r="9364" spans="14:14" x14ac:dyDescent="0.2">
      <c r="N9364"/>
    </row>
    <row r="9365" spans="14:14" x14ac:dyDescent="0.2">
      <c r="N9365"/>
    </row>
    <row r="9366" spans="14:14" x14ac:dyDescent="0.2">
      <c r="N9366"/>
    </row>
    <row r="9367" spans="14:14" x14ac:dyDescent="0.2">
      <c r="N9367"/>
    </row>
    <row r="9368" spans="14:14" x14ac:dyDescent="0.2">
      <c r="N9368"/>
    </row>
    <row r="9369" spans="14:14" x14ac:dyDescent="0.2">
      <c r="N9369"/>
    </row>
    <row r="9370" spans="14:14" x14ac:dyDescent="0.2">
      <c r="N9370"/>
    </row>
    <row r="9371" spans="14:14" x14ac:dyDescent="0.2">
      <c r="N9371"/>
    </row>
    <row r="9372" spans="14:14" x14ac:dyDescent="0.2">
      <c r="N9372"/>
    </row>
    <row r="9373" spans="14:14" x14ac:dyDescent="0.2">
      <c r="N9373"/>
    </row>
    <row r="9374" spans="14:14" x14ac:dyDescent="0.2">
      <c r="N9374"/>
    </row>
    <row r="9375" spans="14:14" x14ac:dyDescent="0.2">
      <c r="N9375"/>
    </row>
    <row r="9376" spans="14:14" x14ac:dyDescent="0.2">
      <c r="N9376"/>
    </row>
    <row r="9377" spans="14:14" x14ac:dyDescent="0.2">
      <c r="N9377"/>
    </row>
    <row r="9378" spans="14:14" x14ac:dyDescent="0.2">
      <c r="N9378"/>
    </row>
    <row r="9379" spans="14:14" x14ac:dyDescent="0.2">
      <c r="N9379"/>
    </row>
    <row r="9380" spans="14:14" x14ac:dyDescent="0.2">
      <c r="N9380"/>
    </row>
    <row r="9381" spans="14:14" x14ac:dyDescent="0.2">
      <c r="N9381"/>
    </row>
    <row r="9382" spans="14:14" x14ac:dyDescent="0.2">
      <c r="N9382"/>
    </row>
    <row r="9383" spans="14:14" x14ac:dyDescent="0.2">
      <c r="N9383"/>
    </row>
    <row r="9384" spans="14:14" x14ac:dyDescent="0.2">
      <c r="N9384"/>
    </row>
    <row r="9385" spans="14:14" x14ac:dyDescent="0.2">
      <c r="N9385"/>
    </row>
    <row r="9386" spans="14:14" x14ac:dyDescent="0.2">
      <c r="N9386"/>
    </row>
    <row r="9387" spans="14:14" x14ac:dyDescent="0.2">
      <c r="N9387"/>
    </row>
    <row r="9388" spans="14:14" x14ac:dyDescent="0.2">
      <c r="N9388"/>
    </row>
    <row r="9389" spans="14:14" x14ac:dyDescent="0.2">
      <c r="N9389"/>
    </row>
    <row r="9390" spans="14:14" x14ac:dyDescent="0.2">
      <c r="N9390"/>
    </row>
    <row r="9391" spans="14:14" x14ac:dyDescent="0.2">
      <c r="N9391"/>
    </row>
    <row r="9392" spans="14:14" x14ac:dyDescent="0.2">
      <c r="N9392"/>
    </row>
    <row r="9393" spans="14:14" x14ac:dyDescent="0.2">
      <c r="N9393"/>
    </row>
    <row r="9394" spans="14:14" x14ac:dyDescent="0.2">
      <c r="N9394"/>
    </row>
    <row r="9395" spans="14:14" x14ac:dyDescent="0.2">
      <c r="N9395"/>
    </row>
    <row r="9396" spans="14:14" x14ac:dyDescent="0.2">
      <c r="N9396"/>
    </row>
    <row r="9397" spans="14:14" x14ac:dyDescent="0.2">
      <c r="N9397"/>
    </row>
    <row r="9398" spans="14:14" x14ac:dyDescent="0.2">
      <c r="N9398"/>
    </row>
    <row r="9399" spans="14:14" x14ac:dyDescent="0.2">
      <c r="N9399"/>
    </row>
    <row r="9400" spans="14:14" x14ac:dyDescent="0.2">
      <c r="N9400"/>
    </row>
    <row r="9401" spans="14:14" x14ac:dyDescent="0.2">
      <c r="N9401"/>
    </row>
    <row r="9402" spans="14:14" x14ac:dyDescent="0.2">
      <c r="N9402"/>
    </row>
    <row r="9403" spans="14:14" x14ac:dyDescent="0.2">
      <c r="N9403"/>
    </row>
    <row r="9404" spans="14:14" x14ac:dyDescent="0.2">
      <c r="N9404"/>
    </row>
    <row r="9405" spans="14:14" x14ac:dyDescent="0.2">
      <c r="N9405"/>
    </row>
    <row r="9406" spans="14:14" x14ac:dyDescent="0.2">
      <c r="N9406"/>
    </row>
    <row r="9407" spans="14:14" x14ac:dyDescent="0.2">
      <c r="N9407"/>
    </row>
    <row r="9408" spans="14:14" x14ac:dyDescent="0.2">
      <c r="N9408"/>
    </row>
    <row r="9409" spans="14:14" x14ac:dyDescent="0.2">
      <c r="N9409"/>
    </row>
    <row r="9410" spans="14:14" x14ac:dyDescent="0.2">
      <c r="N9410"/>
    </row>
    <row r="9411" spans="14:14" x14ac:dyDescent="0.2">
      <c r="N9411"/>
    </row>
    <row r="9412" spans="14:14" x14ac:dyDescent="0.2">
      <c r="N9412"/>
    </row>
    <row r="9413" spans="14:14" x14ac:dyDescent="0.2">
      <c r="N9413"/>
    </row>
    <row r="9414" spans="14:14" x14ac:dyDescent="0.2">
      <c r="N9414"/>
    </row>
    <row r="9415" spans="14:14" x14ac:dyDescent="0.2">
      <c r="N9415"/>
    </row>
    <row r="9416" spans="14:14" x14ac:dyDescent="0.2">
      <c r="N9416"/>
    </row>
    <row r="9417" spans="14:14" x14ac:dyDescent="0.2">
      <c r="N9417"/>
    </row>
    <row r="9418" spans="14:14" x14ac:dyDescent="0.2">
      <c r="N9418"/>
    </row>
    <row r="9419" spans="14:14" x14ac:dyDescent="0.2">
      <c r="N9419"/>
    </row>
    <row r="9420" spans="14:14" x14ac:dyDescent="0.2">
      <c r="N9420"/>
    </row>
    <row r="9421" spans="14:14" x14ac:dyDescent="0.2">
      <c r="N9421"/>
    </row>
    <row r="9422" spans="14:14" x14ac:dyDescent="0.2">
      <c r="N9422"/>
    </row>
    <row r="9423" spans="14:14" x14ac:dyDescent="0.2">
      <c r="N9423"/>
    </row>
    <row r="9424" spans="14:14" x14ac:dyDescent="0.2">
      <c r="N9424"/>
    </row>
    <row r="9425" spans="14:14" x14ac:dyDescent="0.2">
      <c r="N9425"/>
    </row>
    <row r="9426" spans="14:14" x14ac:dyDescent="0.2">
      <c r="N9426"/>
    </row>
    <row r="9427" spans="14:14" x14ac:dyDescent="0.2">
      <c r="N9427"/>
    </row>
    <row r="9428" spans="14:14" x14ac:dyDescent="0.2">
      <c r="N9428"/>
    </row>
    <row r="9429" spans="14:14" x14ac:dyDescent="0.2">
      <c r="N9429"/>
    </row>
    <row r="9430" spans="14:14" x14ac:dyDescent="0.2">
      <c r="N9430"/>
    </row>
    <row r="9431" spans="14:14" x14ac:dyDescent="0.2">
      <c r="N9431"/>
    </row>
    <row r="9432" spans="14:14" x14ac:dyDescent="0.2">
      <c r="N9432"/>
    </row>
    <row r="9433" spans="14:14" x14ac:dyDescent="0.2">
      <c r="N9433"/>
    </row>
    <row r="9434" spans="14:14" x14ac:dyDescent="0.2">
      <c r="N9434"/>
    </row>
    <row r="9435" spans="14:14" x14ac:dyDescent="0.2">
      <c r="N9435"/>
    </row>
    <row r="9436" spans="14:14" x14ac:dyDescent="0.2">
      <c r="N9436"/>
    </row>
    <row r="9437" spans="14:14" x14ac:dyDescent="0.2">
      <c r="N9437"/>
    </row>
    <row r="9438" spans="14:14" x14ac:dyDescent="0.2">
      <c r="N9438"/>
    </row>
    <row r="9439" spans="14:14" x14ac:dyDescent="0.2">
      <c r="N9439"/>
    </row>
    <row r="9440" spans="14:14" x14ac:dyDescent="0.2">
      <c r="N9440"/>
    </row>
    <row r="9441" spans="14:14" x14ac:dyDescent="0.2">
      <c r="N9441"/>
    </row>
    <row r="9442" spans="14:14" x14ac:dyDescent="0.2">
      <c r="N9442"/>
    </row>
    <row r="9443" spans="14:14" x14ac:dyDescent="0.2">
      <c r="N9443"/>
    </row>
    <row r="9444" spans="14:14" x14ac:dyDescent="0.2">
      <c r="N9444"/>
    </row>
    <row r="9445" spans="14:14" x14ac:dyDescent="0.2">
      <c r="N9445"/>
    </row>
    <row r="9446" spans="14:14" x14ac:dyDescent="0.2">
      <c r="N9446"/>
    </row>
    <row r="9447" spans="14:14" x14ac:dyDescent="0.2">
      <c r="N9447"/>
    </row>
    <row r="9448" spans="14:14" x14ac:dyDescent="0.2">
      <c r="N9448"/>
    </row>
    <row r="9449" spans="14:14" x14ac:dyDescent="0.2">
      <c r="N9449"/>
    </row>
    <row r="9450" spans="14:14" x14ac:dyDescent="0.2">
      <c r="N9450"/>
    </row>
    <row r="9451" spans="14:14" x14ac:dyDescent="0.2">
      <c r="N9451"/>
    </row>
    <row r="9452" spans="14:14" x14ac:dyDescent="0.2">
      <c r="N9452"/>
    </row>
    <row r="9453" spans="14:14" x14ac:dyDescent="0.2">
      <c r="N9453"/>
    </row>
    <row r="9454" spans="14:14" x14ac:dyDescent="0.2">
      <c r="N9454"/>
    </row>
    <row r="9455" spans="14:14" x14ac:dyDescent="0.2">
      <c r="N9455"/>
    </row>
    <row r="9456" spans="14:14" x14ac:dyDescent="0.2">
      <c r="N9456"/>
    </row>
    <row r="9457" spans="14:14" x14ac:dyDescent="0.2">
      <c r="N9457"/>
    </row>
    <row r="9458" spans="14:14" x14ac:dyDescent="0.2">
      <c r="N9458"/>
    </row>
    <row r="9459" spans="14:14" x14ac:dyDescent="0.2">
      <c r="N9459"/>
    </row>
    <row r="9460" spans="14:14" x14ac:dyDescent="0.2">
      <c r="N9460"/>
    </row>
    <row r="9461" spans="14:14" x14ac:dyDescent="0.2">
      <c r="N9461"/>
    </row>
    <row r="9462" spans="14:14" x14ac:dyDescent="0.2">
      <c r="N9462"/>
    </row>
    <row r="9463" spans="14:14" x14ac:dyDescent="0.2">
      <c r="N9463"/>
    </row>
    <row r="9464" spans="14:14" x14ac:dyDescent="0.2">
      <c r="N9464"/>
    </row>
    <row r="9465" spans="14:14" x14ac:dyDescent="0.2">
      <c r="N9465"/>
    </row>
    <row r="9466" spans="14:14" x14ac:dyDescent="0.2">
      <c r="N9466"/>
    </row>
    <row r="9467" spans="14:14" x14ac:dyDescent="0.2">
      <c r="N9467"/>
    </row>
    <row r="9468" spans="14:14" x14ac:dyDescent="0.2">
      <c r="N9468"/>
    </row>
    <row r="9469" spans="14:14" x14ac:dyDescent="0.2">
      <c r="N9469"/>
    </row>
    <row r="9470" spans="14:14" x14ac:dyDescent="0.2">
      <c r="N9470"/>
    </row>
    <row r="9471" spans="14:14" x14ac:dyDescent="0.2">
      <c r="N9471"/>
    </row>
    <row r="9472" spans="14:14" x14ac:dyDescent="0.2">
      <c r="N9472"/>
    </row>
    <row r="9473" spans="14:14" x14ac:dyDescent="0.2">
      <c r="N9473"/>
    </row>
    <row r="9474" spans="14:14" x14ac:dyDescent="0.2">
      <c r="N9474"/>
    </row>
    <row r="9475" spans="14:14" x14ac:dyDescent="0.2">
      <c r="N9475"/>
    </row>
    <row r="9476" spans="14:14" x14ac:dyDescent="0.2">
      <c r="N9476"/>
    </row>
    <row r="9477" spans="14:14" x14ac:dyDescent="0.2">
      <c r="N9477"/>
    </row>
    <row r="9478" spans="14:14" x14ac:dyDescent="0.2">
      <c r="N9478"/>
    </row>
    <row r="9479" spans="14:14" x14ac:dyDescent="0.2">
      <c r="N9479"/>
    </row>
    <row r="9480" spans="14:14" x14ac:dyDescent="0.2">
      <c r="N9480"/>
    </row>
    <row r="9481" spans="14:14" x14ac:dyDescent="0.2">
      <c r="N9481"/>
    </row>
    <row r="9482" spans="14:14" x14ac:dyDescent="0.2">
      <c r="N9482"/>
    </row>
    <row r="9483" spans="14:14" x14ac:dyDescent="0.2">
      <c r="N9483"/>
    </row>
    <row r="9484" spans="14:14" x14ac:dyDescent="0.2">
      <c r="N9484"/>
    </row>
    <row r="9485" spans="14:14" x14ac:dyDescent="0.2">
      <c r="N9485"/>
    </row>
    <row r="9486" spans="14:14" x14ac:dyDescent="0.2">
      <c r="N9486"/>
    </row>
    <row r="9487" spans="14:14" x14ac:dyDescent="0.2">
      <c r="N9487"/>
    </row>
    <row r="9488" spans="14:14" x14ac:dyDescent="0.2">
      <c r="N9488"/>
    </row>
    <row r="9489" spans="14:14" x14ac:dyDescent="0.2">
      <c r="N9489"/>
    </row>
    <row r="9490" spans="14:14" x14ac:dyDescent="0.2">
      <c r="N9490"/>
    </row>
    <row r="9491" spans="14:14" x14ac:dyDescent="0.2">
      <c r="N9491"/>
    </row>
    <row r="9492" spans="14:14" x14ac:dyDescent="0.2">
      <c r="N9492"/>
    </row>
    <row r="9493" spans="14:14" x14ac:dyDescent="0.2">
      <c r="N9493"/>
    </row>
    <row r="9494" spans="14:14" x14ac:dyDescent="0.2">
      <c r="N9494"/>
    </row>
    <row r="9495" spans="14:14" x14ac:dyDescent="0.2">
      <c r="N9495"/>
    </row>
    <row r="9496" spans="14:14" x14ac:dyDescent="0.2">
      <c r="N9496"/>
    </row>
    <row r="9497" spans="14:14" x14ac:dyDescent="0.2">
      <c r="N9497"/>
    </row>
    <row r="9498" spans="14:14" x14ac:dyDescent="0.2">
      <c r="N9498"/>
    </row>
    <row r="9499" spans="14:14" x14ac:dyDescent="0.2">
      <c r="N9499"/>
    </row>
    <row r="9500" spans="14:14" x14ac:dyDescent="0.2">
      <c r="N9500"/>
    </row>
    <row r="9501" spans="14:14" x14ac:dyDescent="0.2">
      <c r="N9501"/>
    </row>
    <row r="9502" spans="14:14" x14ac:dyDescent="0.2">
      <c r="N9502"/>
    </row>
    <row r="9503" spans="14:14" x14ac:dyDescent="0.2">
      <c r="N9503"/>
    </row>
    <row r="9504" spans="14:14" x14ac:dyDescent="0.2">
      <c r="N9504"/>
    </row>
    <row r="9505" spans="14:14" x14ac:dyDescent="0.2">
      <c r="N9505"/>
    </row>
    <row r="9506" spans="14:14" x14ac:dyDescent="0.2">
      <c r="N9506"/>
    </row>
    <row r="9507" spans="14:14" x14ac:dyDescent="0.2">
      <c r="N9507"/>
    </row>
    <row r="9508" spans="14:14" x14ac:dyDescent="0.2">
      <c r="N9508"/>
    </row>
    <row r="9509" spans="14:14" x14ac:dyDescent="0.2">
      <c r="N9509"/>
    </row>
    <row r="9510" spans="14:14" x14ac:dyDescent="0.2">
      <c r="N9510"/>
    </row>
    <row r="9511" spans="14:14" x14ac:dyDescent="0.2">
      <c r="N9511"/>
    </row>
    <row r="9512" spans="14:14" x14ac:dyDescent="0.2">
      <c r="N9512"/>
    </row>
    <row r="9513" spans="14:14" x14ac:dyDescent="0.2">
      <c r="N9513"/>
    </row>
    <row r="9514" spans="14:14" x14ac:dyDescent="0.2">
      <c r="N9514"/>
    </row>
    <row r="9515" spans="14:14" x14ac:dyDescent="0.2">
      <c r="N9515"/>
    </row>
    <row r="9516" spans="14:14" x14ac:dyDescent="0.2">
      <c r="N9516"/>
    </row>
    <row r="9517" spans="14:14" x14ac:dyDescent="0.2">
      <c r="N9517"/>
    </row>
    <row r="9518" spans="14:14" x14ac:dyDescent="0.2">
      <c r="N9518"/>
    </row>
    <row r="9519" spans="14:14" x14ac:dyDescent="0.2">
      <c r="N9519"/>
    </row>
    <row r="9520" spans="14:14" x14ac:dyDescent="0.2">
      <c r="N9520"/>
    </row>
    <row r="9521" spans="14:14" x14ac:dyDescent="0.2">
      <c r="N9521"/>
    </row>
    <row r="9522" spans="14:14" x14ac:dyDescent="0.2">
      <c r="N9522"/>
    </row>
    <row r="9523" spans="14:14" x14ac:dyDescent="0.2">
      <c r="N9523"/>
    </row>
    <row r="9524" spans="14:14" x14ac:dyDescent="0.2">
      <c r="N9524"/>
    </row>
    <row r="9525" spans="14:14" x14ac:dyDescent="0.2">
      <c r="N9525"/>
    </row>
    <row r="9526" spans="14:14" x14ac:dyDescent="0.2">
      <c r="N9526"/>
    </row>
    <row r="9527" spans="14:14" x14ac:dyDescent="0.2">
      <c r="N9527"/>
    </row>
    <row r="9528" spans="14:14" x14ac:dyDescent="0.2">
      <c r="N9528"/>
    </row>
    <row r="9529" spans="14:14" x14ac:dyDescent="0.2">
      <c r="N9529"/>
    </row>
    <row r="9530" spans="14:14" x14ac:dyDescent="0.2">
      <c r="N9530"/>
    </row>
    <row r="9531" spans="14:14" x14ac:dyDescent="0.2">
      <c r="N9531"/>
    </row>
    <row r="9532" spans="14:14" x14ac:dyDescent="0.2">
      <c r="N9532"/>
    </row>
    <row r="9533" spans="14:14" x14ac:dyDescent="0.2">
      <c r="N9533"/>
    </row>
    <row r="9534" spans="14:14" x14ac:dyDescent="0.2">
      <c r="N9534"/>
    </row>
    <row r="9535" spans="14:14" x14ac:dyDescent="0.2">
      <c r="N9535"/>
    </row>
    <row r="9536" spans="14:14" x14ac:dyDescent="0.2">
      <c r="N9536"/>
    </row>
    <row r="9537" spans="14:14" x14ac:dyDescent="0.2">
      <c r="N9537"/>
    </row>
    <row r="9538" spans="14:14" x14ac:dyDescent="0.2">
      <c r="N9538"/>
    </row>
    <row r="9539" spans="14:14" x14ac:dyDescent="0.2">
      <c r="N9539"/>
    </row>
    <row r="9540" spans="14:14" x14ac:dyDescent="0.2">
      <c r="N9540"/>
    </row>
    <row r="9541" spans="14:14" x14ac:dyDescent="0.2">
      <c r="N9541"/>
    </row>
    <row r="9542" spans="14:14" x14ac:dyDescent="0.2">
      <c r="N9542"/>
    </row>
    <row r="9543" spans="14:14" x14ac:dyDescent="0.2">
      <c r="N9543"/>
    </row>
    <row r="9544" spans="14:14" x14ac:dyDescent="0.2">
      <c r="N9544"/>
    </row>
    <row r="9545" spans="14:14" x14ac:dyDescent="0.2">
      <c r="N9545"/>
    </row>
    <row r="9546" spans="14:14" x14ac:dyDescent="0.2">
      <c r="N9546"/>
    </row>
    <row r="9547" spans="14:14" x14ac:dyDescent="0.2">
      <c r="N9547"/>
    </row>
    <row r="9548" spans="14:14" x14ac:dyDescent="0.2">
      <c r="N9548"/>
    </row>
    <row r="9549" spans="14:14" x14ac:dyDescent="0.2">
      <c r="N9549"/>
    </row>
    <row r="9550" spans="14:14" x14ac:dyDescent="0.2">
      <c r="N9550"/>
    </row>
    <row r="9551" spans="14:14" x14ac:dyDescent="0.2">
      <c r="N9551"/>
    </row>
    <row r="9552" spans="14:14" x14ac:dyDescent="0.2">
      <c r="N9552"/>
    </row>
    <row r="9553" spans="14:14" x14ac:dyDescent="0.2">
      <c r="N9553"/>
    </row>
    <row r="9554" spans="14:14" x14ac:dyDescent="0.2">
      <c r="N9554"/>
    </row>
    <row r="9555" spans="14:14" x14ac:dyDescent="0.2">
      <c r="N9555"/>
    </row>
    <row r="9556" spans="14:14" x14ac:dyDescent="0.2">
      <c r="N9556"/>
    </row>
    <row r="9557" spans="14:14" x14ac:dyDescent="0.2">
      <c r="N9557"/>
    </row>
    <row r="9558" spans="14:14" x14ac:dyDescent="0.2">
      <c r="N9558"/>
    </row>
    <row r="9559" spans="14:14" x14ac:dyDescent="0.2">
      <c r="N9559"/>
    </row>
    <row r="9560" spans="14:14" x14ac:dyDescent="0.2">
      <c r="N9560"/>
    </row>
    <row r="9561" spans="14:14" x14ac:dyDescent="0.2">
      <c r="N9561"/>
    </row>
    <row r="9562" spans="14:14" x14ac:dyDescent="0.2">
      <c r="N9562"/>
    </row>
    <row r="9563" spans="14:14" x14ac:dyDescent="0.2">
      <c r="N9563"/>
    </row>
    <row r="9564" spans="14:14" x14ac:dyDescent="0.2">
      <c r="N9564"/>
    </row>
    <row r="9565" spans="14:14" x14ac:dyDescent="0.2">
      <c r="N9565"/>
    </row>
    <row r="9566" spans="14:14" x14ac:dyDescent="0.2">
      <c r="N9566"/>
    </row>
    <row r="9567" spans="14:14" x14ac:dyDescent="0.2">
      <c r="N9567"/>
    </row>
    <row r="9568" spans="14:14" x14ac:dyDescent="0.2">
      <c r="N9568"/>
    </row>
    <row r="9569" spans="14:14" x14ac:dyDescent="0.2">
      <c r="N9569"/>
    </row>
    <row r="9570" spans="14:14" x14ac:dyDescent="0.2">
      <c r="N9570"/>
    </row>
    <row r="9571" spans="14:14" x14ac:dyDescent="0.2">
      <c r="N9571"/>
    </row>
    <row r="9572" spans="14:14" x14ac:dyDescent="0.2">
      <c r="N9572"/>
    </row>
    <row r="9573" spans="14:14" x14ac:dyDescent="0.2">
      <c r="N9573"/>
    </row>
    <row r="9574" spans="14:14" x14ac:dyDescent="0.2">
      <c r="N9574"/>
    </row>
    <row r="9575" spans="14:14" x14ac:dyDescent="0.2">
      <c r="N9575"/>
    </row>
    <row r="9576" spans="14:14" x14ac:dyDescent="0.2">
      <c r="N9576"/>
    </row>
    <row r="9577" spans="14:14" x14ac:dyDescent="0.2">
      <c r="N9577"/>
    </row>
    <row r="9578" spans="14:14" x14ac:dyDescent="0.2">
      <c r="N9578"/>
    </row>
    <row r="9579" spans="14:14" x14ac:dyDescent="0.2">
      <c r="N9579"/>
    </row>
    <row r="9580" spans="14:14" x14ac:dyDescent="0.2">
      <c r="N9580"/>
    </row>
    <row r="9581" spans="14:14" x14ac:dyDescent="0.2">
      <c r="N9581"/>
    </row>
    <row r="9582" spans="14:14" x14ac:dyDescent="0.2">
      <c r="N9582"/>
    </row>
    <row r="9583" spans="14:14" x14ac:dyDescent="0.2">
      <c r="N9583"/>
    </row>
    <row r="9584" spans="14:14" x14ac:dyDescent="0.2">
      <c r="N9584"/>
    </row>
    <row r="9585" spans="14:14" x14ac:dyDescent="0.2">
      <c r="N9585"/>
    </row>
    <row r="9586" spans="14:14" x14ac:dyDescent="0.2">
      <c r="N9586"/>
    </row>
    <row r="9587" spans="14:14" x14ac:dyDescent="0.2">
      <c r="N9587"/>
    </row>
    <row r="9588" spans="14:14" x14ac:dyDescent="0.2">
      <c r="N9588"/>
    </row>
    <row r="9589" spans="14:14" x14ac:dyDescent="0.2">
      <c r="N9589"/>
    </row>
    <row r="9590" spans="14:14" x14ac:dyDescent="0.2">
      <c r="N9590"/>
    </row>
    <row r="9591" spans="14:14" x14ac:dyDescent="0.2">
      <c r="N9591"/>
    </row>
    <row r="9592" spans="14:14" x14ac:dyDescent="0.2">
      <c r="N9592"/>
    </row>
    <row r="9593" spans="14:14" x14ac:dyDescent="0.2">
      <c r="N9593"/>
    </row>
    <row r="9594" spans="14:14" x14ac:dyDescent="0.2">
      <c r="N9594"/>
    </row>
    <row r="9595" spans="14:14" x14ac:dyDescent="0.2">
      <c r="N9595"/>
    </row>
    <row r="9596" spans="14:14" x14ac:dyDescent="0.2">
      <c r="N9596"/>
    </row>
    <row r="9597" spans="14:14" x14ac:dyDescent="0.2">
      <c r="N9597"/>
    </row>
    <row r="9598" spans="14:14" x14ac:dyDescent="0.2">
      <c r="N9598"/>
    </row>
    <row r="9599" spans="14:14" x14ac:dyDescent="0.2">
      <c r="N9599"/>
    </row>
    <row r="9600" spans="14:14" x14ac:dyDescent="0.2">
      <c r="N9600"/>
    </row>
    <row r="9601" spans="14:14" x14ac:dyDescent="0.2">
      <c r="N9601"/>
    </row>
    <row r="9602" spans="14:14" x14ac:dyDescent="0.2">
      <c r="N9602"/>
    </row>
    <row r="9603" spans="14:14" x14ac:dyDescent="0.2">
      <c r="N9603"/>
    </row>
    <row r="9604" spans="14:14" x14ac:dyDescent="0.2">
      <c r="N9604"/>
    </row>
    <row r="9605" spans="14:14" x14ac:dyDescent="0.2">
      <c r="N9605"/>
    </row>
    <row r="9606" spans="14:14" x14ac:dyDescent="0.2">
      <c r="N9606"/>
    </row>
    <row r="9607" spans="14:14" x14ac:dyDescent="0.2">
      <c r="N9607"/>
    </row>
    <row r="9608" spans="14:14" x14ac:dyDescent="0.2">
      <c r="N9608"/>
    </row>
    <row r="9609" spans="14:14" x14ac:dyDescent="0.2">
      <c r="N9609"/>
    </row>
    <row r="9610" spans="14:14" x14ac:dyDescent="0.2">
      <c r="N9610"/>
    </row>
    <row r="9611" spans="14:14" x14ac:dyDescent="0.2">
      <c r="N9611"/>
    </row>
    <row r="9612" spans="14:14" x14ac:dyDescent="0.2">
      <c r="N9612"/>
    </row>
    <row r="9613" spans="14:14" x14ac:dyDescent="0.2">
      <c r="N9613"/>
    </row>
    <row r="9614" spans="14:14" x14ac:dyDescent="0.2">
      <c r="N9614"/>
    </row>
    <row r="9615" spans="14:14" x14ac:dyDescent="0.2">
      <c r="N9615"/>
    </row>
    <row r="9616" spans="14:14" x14ac:dyDescent="0.2">
      <c r="N9616"/>
    </row>
    <row r="9617" spans="14:14" x14ac:dyDescent="0.2">
      <c r="N9617"/>
    </row>
    <row r="9618" spans="14:14" x14ac:dyDescent="0.2">
      <c r="N9618"/>
    </row>
    <row r="9619" spans="14:14" x14ac:dyDescent="0.2">
      <c r="N9619"/>
    </row>
    <row r="9620" spans="14:14" x14ac:dyDescent="0.2">
      <c r="N9620"/>
    </row>
    <row r="9621" spans="14:14" x14ac:dyDescent="0.2">
      <c r="N9621"/>
    </row>
    <row r="9622" spans="14:14" x14ac:dyDescent="0.2">
      <c r="N9622"/>
    </row>
    <row r="9623" spans="14:14" x14ac:dyDescent="0.2">
      <c r="N9623"/>
    </row>
    <row r="9624" spans="14:14" x14ac:dyDescent="0.2">
      <c r="N9624"/>
    </row>
    <row r="9625" spans="14:14" x14ac:dyDescent="0.2">
      <c r="N9625"/>
    </row>
    <row r="9626" spans="14:14" x14ac:dyDescent="0.2">
      <c r="N9626"/>
    </row>
    <row r="9627" spans="14:14" x14ac:dyDescent="0.2">
      <c r="N9627"/>
    </row>
    <row r="9628" spans="14:14" x14ac:dyDescent="0.2">
      <c r="N9628"/>
    </row>
    <row r="9629" spans="14:14" x14ac:dyDescent="0.2">
      <c r="N9629"/>
    </row>
    <row r="9630" spans="14:14" x14ac:dyDescent="0.2">
      <c r="N9630"/>
    </row>
    <row r="9631" spans="14:14" x14ac:dyDescent="0.2">
      <c r="N9631"/>
    </row>
    <row r="9632" spans="14:14" x14ac:dyDescent="0.2">
      <c r="N9632"/>
    </row>
    <row r="9633" spans="14:14" x14ac:dyDescent="0.2">
      <c r="N9633"/>
    </row>
    <row r="9634" spans="14:14" x14ac:dyDescent="0.2">
      <c r="N9634"/>
    </row>
    <row r="9635" spans="14:14" x14ac:dyDescent="0.2">
      <c r="N9635"/>
    </row>
    <row r="9636" spans="14:14" x14ac:dyDescent="0.2">
      <c r="N9636"/>
    </row>
    <row r="9637" spans="14:14" x14ac:dyDescent="0.2">
      <c r="N9637"/>
    </row>
    <row r="9638" spans="14:14" x14ac:dyDescent="0.2">
      <c r="N9638"/>
    </row>
    <row r="9639" spans="14:14" x14ac:dyDescent="0.2">
      <c r="N9639"/>
    </row>
    <row r="9640" spans="14:14" x14ac:dyDescent="0.2">
      <c r="N9640"/>
    </row>
    <row r="9641" spans="14:14" x14ac:dyDescent="0.2">
      <c r="N9641"/>
    </row>
    <row r="9642" spans="14:14" x14ac:dyDescent="0.2">
      <c r="N9642"/>
    </row>
    <row r="9643" spans="14:14" x14ac:dyDescent="0.2">
      <c r="N9643"/>
    </row>
    <row r="9644" spans="14:14" x14ac:dyDescent="0.2">
      <c r="N9644"/>
    </row>
    <row r="9645" spans="14:14" x14ac:dyDescent="0.2">
      <c r="N9645"/>
    </row>
    <row r="9646" spans="14:14" x14ac:dyDescent="0.2">
      <c r="N9646"/>
    </row>
    <row r="9647" spans="14:14" x14ac:dyDescent="0.2">
      <c r="N9647"/>
    </row>
    <row r="9648" spans="14:14" x14ac:dyDescent="0.2">
      <c r="N9648"/>
    </row>
    <row r="9649" spans="14:14" x14ac:dyDescent="0.2">
      <c r="N9649"/>
    </row>
    <row r="9650" spans="14:14" x14ac:dyDescent="0.2">
      <c r="N9650"/>
    </row>
    <row r="9651" spans="14:14" x14ac:dyDescent="0.2">
      <c r="N9651"/>
    </row>
    <row r="9652" spans="14:14" x14ac:dyDescent="0.2">
      <c r="N9652"/>
    </row>
    <row r="9653" spans="14:14" x14ac:dyDescent="0.2">
      <c r="N9653"/>
    </row>
    <row r="9654" spans="14:14" x14ac:dyDescent="0.2">
      <c r="N9654"/>
    </row>
    <row r="9655" spans="14:14" x14ac:dyDescent="0.2">
      <c r="N9655"/>
    </row>
    <row r="9656" spans="14:14" x14ac:dyDescent="0.2">
      <c r="N9656"/>
    </row>
    <row r="9657" spans="14:14" x14ac:dyDescent="0.2">
      <c r="N9657"/>
    </row>
    <row r="9658" spans="14:14" x14ac:dyDescent="0.2">
      <c r="N9658"/>
    </row>
    <row r="9659" spans="14:14" x14ac:dyDescent="0.2">
      <c r="N9659"/>
    </row>
    <row r="9660" spans="14:14" x14ac:dyDescent="0.2">
      <c r="N9660"/>
    </row>
    <row r="9661" spans="14:14" x14ac:dyDescent="0.2">
      <c r="N9661"/>
    </row>
    <row r="9662" spans="14:14" x14ac:dyDescent="0.2">
      <c r="N9662"/>
    </row>
    <row r="9663" spans="14:14" x14ac:dyDescent="0.2">
      <c r="N9663"/>
    </row>
    <row r="9664" spans="14:14" x14ac:dyDescent="0.2">
      <c r="N9664"/>
    </row>
    <row r="9665" spans="14:14" x14ac:dyDescent="0.2">
      <c r="N9665"/>
    </row>
    <row r="9666" spans="14:14" x14ac:dyDescent="0.2">
      <c r="N9666"/>
    </row>
    <row r="9667" spans="14:14" x14ac:dyDescent="0.2">
      <c r="N9667"/>
    </row>
    <row r="9668" spans="14:14" x14ac:dyDescent="0.2">
      <c r="N9668"/>
    </row>
    <row r="9669" spans="14:14" x14ac:dyDescent="0.2">
      <c r="N9669"/>
    </row>
    <row r="9670" spans="14:14" x14ac:dyDescent="0.2">
      <c r="N9670"/>
    </row>
    <row r="9671" spans="14:14" x14ac:dyDescent="0.2">
      <c r="N9671"/>
    </row>
    <row r="9672" spans="14:14" x14ac:dyDescent="0.2">
      <c r="N9672"/>
    </row>
    <row r="9673" spans="14:14" x14ac:dyDescent="0.2">
      <c r="N9673"/>
    </row>
    <row r="9674" spans="14:14" x14ac:dyDescent="0.2">
      <c r="N9674"/>
    </row>
    <row r="9675" spans="14:14" x14ac:dyDescent="0.2">
      <c r="N9675"/>
    </row>
    <row r="9676" spans="14:14" x14ac:dyDescent="0.2">
      <c r="N9676"/>
    </row>
    <row r="9677" spans="14:14" x14ac:dyDescent="0.2">
      <c r="N9677"/>
    </row>
    <row r="9678" spans="14:14" x14ac:dyDescent="0.2">
      <c r="N9678"/>
    </row>
    <row r="9679" spans="14:14" x14ac:dyDescent="0.2">
      <c r="N9679"/>
    </row>
    <row r="9680" spans="14:14" x14ac:dyDescent="0.2">
      <c r="N9680"/>
    </row>
    <row r="9681" spans="14:14" x14ac:dyDescent="0.2">
      <c r="N9681"/>
    </row>
    <row r="9682" spans="14:14" x14ac:dyDescent="0.2">
      <c r="N9682"/>
    </row>
    <row r="9683" spans="14:14" x14ac:dyDescent="0.2">
      <c r="N9683"/>
    </row>
    <row r="9684" spans="14:14" x14ac:dyDescent="0.2">
      <c r="N9684"/>
    </row>
    <row r="9685" spans="14:14" x14ac:dyDescent="0.2">
      <c r="N9685"/>
    </row>
    <row r="9686" spans="14:14" x14ac:dyDescent="0.2">
      <c r="N9686"/>
    </row>
    <row r="9687" spans="14:14" x14ac:dyDescent="0.2">
      <c r="N9687"/>
    </row>
    <row r="9688" spans="14:14" x14ac:dyDescent="0.2">
      <c r="N9688"/>
    </row>
    <row r="9689" spans="14:14" x14ac:dyDescent="0.2">
      <c r="N9689"/>
    </row>
    <row r="9690" spans="14:14" x14ac:dyDescent="0.2">
      <c r="N9690"/>
    </row>
    <row r="9691" spans="14:14" x14ac:dyDescent="0.2">
      <c r="N9691"/>
    </row>
    <row r="9692" spans="14:14" x14ac:dyDescent="0.2">
      <c r="N9692"/>
    </row>
    <row r="9693" spans="14:14" x14ac:dyDescent="0.2">
      <c r="N9693"/>
    </row>
    <row r="9694" spans="14:14" x14ac:dyDescent="0.2">
      <c r="N9694"/>
    </row>
    <row r="9695" spans="14:14" x14ac:dyDescent="0.2">
      <c r="N9695"/>
    </row>
    <row r="9696" spans="14:14" x14ac:dyDescent="0.2">
      <c r="N9696"/>
    </row>
    <row r="9697" spans="14:14" x14ac:dyDescent="0.2">
      <c r="N9697"/>
    </row>
    <row r="9698" spans="14:14" x14ac:dyDescent="0.2">
      <c r="N9698"/>
    </row>
    <row r="9699" spans="14:14" x14ac:dyDescent="0.2">
      <c r="N9699"/>
    </row>
    <row r="9700" spans="14:14" x14ac:dyDescent="0.2">
      <c r="N9700"/>
    </row>
    <row r="9701" spans="14:14" x14ac:dyDescent="0.2">
      <c r="N9701"/>
    </row>
    <row r="9702" spans="14:14" x14ac:dyDescent="0.2">
      <c r="N9702"/>
    </row>
    <row r="9703" spans="14:14" x14ac:dyDescent="0.2">
      <c r="N9703"/>
    </row>
    <row r="9704" spans="14:14" x14ac:dyDescent="0.2">
      <c r="N9704"/>
    </row>
    <row r="9705" spans="14:14" x14ac:dyDescent="0.2">
      <c r="N9705"/>
    </row>
    <row r="9706" spans="14:14" x14ac:dyDescent="0.2">
      <c r="N9706"/>
    </row>
    <row r="9707" spans="14:14" x14ac:dyDescent="0.2">
      <c r="N9707"/>
    </row>
    <row r="9708" spans="14:14" x14ac:dyDescent="0.2">
      <c r="N9708"/>
    </row>
    <row r="9709" spans="14:14" x14ac:dyDescent="0.2">
      <c r="N9709"/>
    </row>
    <row r="9710" spans="14:14" x14ac:dyDescent="0.2">
      <c r="N9710"/>
    </row>
    <row r="9711" spans="14:14" x14ac:dyDescent="0.2">
      <c r="N9711"/>
    </row>
    <row r="9712" spans="14:14" x14ac:dyDescent="0.2">
      <c r="N9712"/>
    </row>
    <row r="9713" spans="14:14" x14ac:dyDescent="0.2">
      <c r="N9713"/>
    </row>
    <row r="9714" spans="14:14" x14ac:dyDescent="0.2">
      <c r="N9714"/>
    </row>
    <row r="9715" spans="14:14" x14ac:dyDescent="0.2">
      <c r="N9715"/>
    </row>
    <row r="9716" spans="14:14" x14ac:dyDescent="0.2">
      <c r="N9716"/>
    </row>
    <row r="9717" spans="14:14" x14ac:dyDescent="0.2">
      <c r="N9717"/>
    </row>
    <row r="9718" spans="14:14" x14ac:dyDescent="0.2">
      <c r="N9718"/>
    </row>
    <row r="9719" spans="14:14" x14ac:dyDescent="0.2">
      <c r="N9719"/>
    </row>
    <row r="9720" spans="14:14" x14ac:dyDescent="0.2">
      <c r="N9720"/>
    </row>
    <row r="9721" spans="14:14" x14ac:dyDescent="0.2">
      <c r="N9721"/>
    </row>
    <row r="9722" spans="14:14" x14ac:dyDescent="0.2">
      <c r="N9722"/>
    </row>
    <row r="9723" spans="14:14" x14ac:dyDescent="0.2">
      <c r="N9723"/>
    </row>
    <row r="9724" spans="14:14" x14ac:dyDescent="0.2">
      <c r="N9724"/>
    </row>
    <row r="9725" spans="14:14" x14ac:dyDescent="0.2">
      <c r="N9725"/>
    </row>
    <row r="9726" spans="14:14" x14ac:dyDescent="0.2">
      <c r="N9726"/>
    </row>
    <row r="9727" spans="14:14" x14ac:dyDescent="0.2">
      <c r="N9727"/>
    </row>
    <row r="9728" spans="14:14" x14ac:dyDescent="0.2">
      <c r="N9728"/>
    </row>
    <row r="9729" spans="14:14" x14ac:dyDescent="0.2">
      <c r="N9729"/>
    </row>
    <row r="9730" spans="14:14" x14ac:dyDescent="0.2">
      <c r="N9730"/>
    </row>
    <row r="9731" spans="14:14" x14ac:dyDescent="0.2">
      <c r="N9731"/>
    </row>
    <row r="9732" spans="14:14" x14ac:dyDescent="0.2">
      <c r="N9732"/>
    </row>
    <row r="9733" spans="14:14" x14ac:dyDescent="0.2">
      <c r="N9733"/>
    </row>
    <row r="9734" spans="14:14" x14ac:dyDescent="0.2">
      <c r="N9734"/>
    </row>
    <row r="9735" spans="14:14" x14ac:dyDescent="0.2">
      <c r="N9735"/>
    </row>
    <row r="9736" spans="14:14" x14ac:dyDescent="0.2">
      <c r="N9736"/>
    </row>
    <row r="9737" spans="14:14" x14ac:dyDescent="0.2">
      <c r="N9737"/>
    </row>
    <row r="9738" spans="14:14" x14ac:dyDescent="0.2">
      <c r="N9738"/>
    </row>
    <row r="9739" spans="14:14" x14ac:dyDescent="0.2">
      <c r="N9739"/>
    </row>
    <row r="9740" spans="14:14" x14ac:dyDescent="0.2">
      <c r="N9740"/>
    </row>
    <row r="9741" spans="14:14" x14ac:dyDescent="0.2">
      <c r="N9741"/>
    </row>
    <row r="9742" spans="14:14" x14ac:dyDescent="0.2">
      <c r="N9742"/>
    </row>
    <row r="9743" spans="14:14" x14ac:dyDescent="0.2">
      <c r="N9743"/>
    </row>
    <row r="9744" spans="14:14" x14ac:dyDescent="0.2">
      <c r="N9744"/>
    </row>
    <row r="9745" spans="14:14" x14ac:dyDescent="0.2">
      <c r="N9745"/>
    </row>
    <row r="9746" spans="14:14" x14ac:dyDescent="0.2">
      <c r="N9746"/>
    </row>
    <row r="9747" spans="14:14" x14ac:dyDescent="0.2">
      <c r="N9747"/>
    </row>
    <row r="9748" spans="14:14" x14ac:dyDescent="0.2">
      <c r="N9748"/>
    </row>
    <row r="9749" spans="14:14" x14ac:dyDescent="0.2">
      <c r="N9749"/>
    </row>
    <row r="9750" spans="14:14" x14ac:dyDescent="0.2">
      <c r="N9750"/>
    </row>
    <row r="9751" spans="14:14" x14ac:dyDescent="0.2">
      <c r="N9751"/>
    </row>
    <row r="9752" spans="14:14" x14ac:dyDescent="0.2">
      <c r="N9752"/>
    </row>
    <row r="9753" spans="14:14" x14ac:dyDescent="0.2">
      <c r="N9753"/>
    </row>
    <row r="9754" spans="14:14" x14ac:dyDescent="0.2">
      <c r="N9754"/>
    </row>
    <row r="9755" spans="14:14" x14ac:dyDescent="0.2">
      <c r="N9755"/>
    </row>
    <row r="9756" spans="14:14" x14ac:dyDescent="0.2">
      <c r="N9756"/>
    </row>
    <row r="9757" spans="14:14" x14ac:dyDescent="0.2">
      <c r="N9757"/>
    </row>
    <row r="9758" spans="14:14" x14ac:dyDescent="0.2">
      <c r="N9758"/>
    </row>
    <row r="9759" spans="14:14" x14ac:dyDescent="0.2">
      <c r="N9759"/>
    </row>
    <row r="9760" spans="14:14" x14ac:dyDescent="0.2">
      <c r="N9760"/>
    </row>
    <row r="9761" spans="14:14" x14ac:dyDescent="0.2">
      <c r="N9761"/>
    </row>
    <row r="9762" spans="14:14" x14ac:dyDescent="0.2">
      <c r="N9762"/>
    </row>
    <row r="9763" spans="14:14" x14ac:dyDescent="0.2">
      <c r="N9763"/>
    </row>
    <row r="9764" spans="14:14" x14ac:dyDescent="0.2">
      <c r="N9764"/>
    </row>
    <row r="9765" spans="14:14" x14ac:dyDescent="0.2">
      <c r="N9765"/>
    </row>
    <row r="9766" spans="14:14" x14ac:dyDescent="0.2">
      <c r="N9766"/>
    </row>
    <row r="9767" spans="14:14" x14ac:dyDescent="0.2">
      <c r="N9767"/>
    </row>
    <row r="9768" spans="14:14" x14ac:dyDescent="0.2">
      <c r="N9768"/>
    </row>
    <row r="9769" spans="14:14" x14ac:dyDescent="0.2">
      <c r="N9769"/>
    </row>
    <row r="9770" spans="14:14" x14ac:dyDescent="0.2">
      <c r="N9770"/>
    </row>
    <row r="9771" spans="14:14" x14ac:dyDescent="0.2">
      <c r="N9771"/>
    </row>
    <row r="9772" spans="14:14" x14ac:dyDescent="0.2">
      <c r="N9772"/>
    </row>
    <row r="9773" spans="14:14" x14ac:dyDescent="0.2">
      <c r="N9773"/>
    </row>
    <row r="9774" spans="14:14" x14ac:dyDescent="0.2">
      <c r="N9774"/>
    </row>
    <row r="9775" spans="14:14" x14ac:dyDescent="0.2">
      <c r="N9775"/>
    </row>
    <row r="9776" spans="14:14" x14ac:dyDescent="0.2">
      <c r="N9776"/>
    </row>
    <row r="9777" spans="14:14" x14ac:dyDescent="0.2">
      <c r="N9777"/>
    </row>
    <row r="9778" spans="14:14" x14ac:dyDescent="0.2">
      <c r="N9778"/>
    </row>
    <row r="9779" spans="14:14" x14ac:dyDescent="0.2">
      <c r="N9779"/>
    </row>
    <row r="9780" spans="14:14" x14ac:dyDescent="0.2">
      <c r="N9780"/>
    </row>
    <row r="9781" spans="14:14" x14ac:dyDescent="0.2">
      <c r="N9781"/>
    </row>
    <row r="9782" spans="14:14" x14ac:dyDescent="0.2">
      <c r="N9782"/>
    </row>
    <row r="9783" spans="14:14" x14ac:dyDescent="0.2">
      <c r="N9783"/>
    </row>
    <row r="9784" spans="14:14" x14ac:dyDescent="0.2">
      <c r="N9784"/>
    </row>
    <row r="9785" spans="14:14" x14ac:dyDescent="0.2">
      <c r="N9785"/>
    </row>
    <row r="9786" spans="14:14" x14ac:dyDescent="0.2">
      <c r="N9786"/>
    </row>
    <row r="9787" spans="14:14" x14ac:dyDescent="0.2">
      <c r="N9787"/>
    </row>
    <row r="9788" spans="14:14" x14ac:dyDescent="0.2">
      <c r="N9788"/>
    </row>
    <row r="9789" spans="14:14" x14ac:dyDescent="0.2">
      <c r="N9789"/>
    </row>
    <row r="9790" spans="14:14" x14ac:dyDescent="0.2">
      <c r="N9790"/>
    </row>
    <row r="9791" spans="14:14" x14ac:dyDescent="0.2">
      <c r="N9791"/>
    </row>
    <row r="9792" spans="14:14" x14ac:dyDescent="0.2">
      <c r="N9792"/>
    </row>
    <row r="9793" spans="14:14" x14ac:dyDescent="0.2">
      <c r="N9793"/>
    </row>
    <row r="9794" spans="14:14" x14ac:dyDescent="0.2">
      <c r="N9794"/>
    </row>
    <row r="9795" spans="14:14" x14ac:dyDescent="0.2">
      <c r="N9795"/>
    </row>
    <row r="9796" spans="14:14" x14ac:dyDescent="0.2">
      <c r="N9796"/>
    </row>
    <row r="9797" spans="14:14" x14ac:dyDescent="0.2">
      <c r="N9797"/>
    </row>
    <row r="9798" spans="14:14" x14ac:dyDescent="0.2">
      <c r="N9798"/>
    </row>
    <row r="9799" spans="14:14" x14ac:dyDescent="0.2">
      <c r="N9799"/>
    </row>
    <row r="9800" spans="14:14" x14ac:dyDescent="0.2">
      <c r="N9800"/>
    </row>
    <row r="9801" spans="14:14" x14ac:dyDescent="0.2">
      <c r="N9801"/>
    </row>
    <row r="9802" spans="14:14" x14ac:dyDescent="0.2">
      <c r="N9802"/>
    </row>
    <row r="9803" spans="14:14" x14ac:dyDescent="0.2">
      <c r="N9803"/>
    </row>
    <row r="9804" spans="14:14" x14ac:dyDescent="0.2">
      <c r="N9804"/>
    </row>
    <row r="9805" spans="14:14" x14ac:dyDescent="0.2">
      <c r="N9805"/>
    </row>
    <row r="9806" spans="14:14" x14ac:dyDescent="0.2">
      <c r="N9806"/>
    </row>
    <row r="9807" spans="14:14" x14ac:dyDescent="0.2">
      <c r="N9807"/>
    </row>
    <row r="9808" spans="14:14" x14ac:dyDescent="0.2">
      <c r="N9808"/>
    </row>
    <row r="9809" spans="14:14" x14ac:dyDescent="0.2">
      <c r="N9809"/>
    </row>
    <row r="9810" spans="14:14" x14ac:dyDescent="0.2">
      <c r="N9810"/>
    </row>
    <row r="9811" spans="14:14" x14ac:dyDescent="0.2">
      <c r="N9811"/>
    </row>
    <row r="9812" spans="14:14" x14ac:dyDescent="0.2">
      <c r="N9812"/>
    </row>
    <row r="9813" spans="14:14" x14ac:dyDescent="0.2">
      <c r="N9813"/>
    </row>
    <row r="9814" spans="14:14" x14ac:dyDescent="0.2">
      <c r="N9814"/>
    </row>
    <row r="9815" spans="14:14" x14ac:dyDescent="0.2">
      <c r="N9815"/>
    </row>
    <row r="9816" spans="14:14" x14ac:dyDescent="0.2">
      <c r="N9816"/>
    </row>
    <row r="9817" spans="14:14" x14ac:dyDescent="0.2">
      <c r="N9817"/>
    </row>
    <row r="9818" spans="14:14" x14ac:dyDescent="0.2">
      <c r="N9818"/>
    </row>
    <row r="9819" spans="14:14" x14ac:dyDescent="0.2">
      <c r="N9819"/>
    </row>
    <row r="9820" spans="14:14" x14ac:dyDescent="0.2">
      <c r="N9820"/>
    </row>
    <row r="9821" spans="14:14" x14ac:dyDescent="0.2">
      <c r="N9821"/>
    </row>
    <row r="9822" spans="14:14" x14ac:dyDescent="0.2">
      <c r="N9822"/>
    </row>
    <row r="9823" spans="14:14" x14ac:dyDescent="0.2">
      <c r="N9823"/>
    </row>
    <row r="9824" spans="14:14" x14ac:dyDescent="0.2">
      <c r="N9824"/>
    </row>
    <row r="9825" spans="14:14" x14ac:dyDescent="0.2">
      <c r="N9825"/>
    </row>
    <row r="9826" spans="14:14" x14ac:dyDescent="0.2">
      <c r="N9826"/>
    </row>
    <row r="9827" spans="14:14" x14ac:dyDescent="0.2">
      <c r="N9827"/>
    </row>
    <row r="9828" spans="14:14" x14ac:dyDescent="0.2">
      <c r="N9828"/>
    </row>
    <row r="9829" spans="14:14" x14ac:dyDescent="0.2">
      <c r="N9829"/>
    </row>
    <row r="9830" spans="14:14" x14ac:dyDescent="0.2">
      <c r="N9830"/>
    </row>
    <row r="9831" spans="14:14" x14ac:dyDescent="0.2">
      <c r="N9831"/>
    </row>
    <row r="9832" spans="14:14" x14ac:dyDescent="0.2">
      <c r="N9832"/>
    </row>
    <row r="9833" spans="14:14" x14ac:dyDescent="0.2">
      <c r="N9833"/>
    </row>
    <row r="9834" spans="14:14" x14ac:dyDescent="0.2">
      <c r="N9834"/>
    </row>
    <row r="9835" spans="14:14" x14ac:dyDescent="0.2">
      <c r="N9835"/>
    </row>
    <row r="9836" spans="14:14" x14ac:dyDescent="0.2">
      <c r="N9836"/>
    </row>
    <row r="9837" spans="14:14" x14ac:dyDescent="0.2">
      <c r="N9837"/>
    </row>
    <row r="9838" spans="14:14" x14ac:dyDescent="0.2">
      <c r="N9838"/>
    </row>
    <row r="9839" spans="14:14" x14ac:dyDescent="0.2">
      <c r="N9839"/>
    </row>
    <row r="9840" spans="14:14" x14ac:dyDescent="0.2">
      <c r="N9840"/>
    </row>
    <row r="9841" spans="14:14" x14ac:dyDescent="0.2">
      <c r="N9841"/>
    </row>
    <row r="9842" spans="14:14" x14ac:dyDescent="0.2">
      <c r="N9842"/>
    </row>
    <row r="9843" spans="14:14" x14ac:dyDescent="0.2">
      <c r="N9843"/>
    </row>
    <row r="9844" spans="14:14" x14ac:dyDescent="0.2">
      <c r="N9844"/>
    </row>
    <row r="9845" spans="14:14" x14ac:dyDescent="0.2">
      <c r="N9845"/>
    </row>
    <row r="9846" spans="14:14" x14ac:dyDescent="0.2">
      <c r="N9846"/>
    </row>
    <row r="9847" spans="14:14" x14ac:dyDescent="0.2">
      <c r="N9847"/>
    </row>
    <row r="9848" spans="14:14" x14ac:dyDescent="0.2">
      <c r="N9848"/>
    </row>
    <row r="9849" spans="14:14" x14ac:dyDescent="0.2">
      <c r="N9849"/>
    </row>
    <row r="9850" spans="14:14" x14ac:dyDescent="0.2">
      <c r="N9850"/>
    </row>
    <row r="9851" spans="14:14" x14ac:dyDescent="0.2">
      <c r="N9851"/>
    </row>
    <row r="9852" spans="14:14" x14ac:dyDescent="0.2">
      <c r="N9852"/>
    </row>
    <row r="9853" spans="14:14" x14ac:dyDescent="0.2">
      <c r="N9853"/>
    </row>
    <row r="9854" spans="14:14" x14ac:dyDescent="0.2">
      <c r="N9854"/>
    </row>
    <row r="9855" spans="14:14" x14ac:dyDescent="0.2">
      <c r="N9855"/>
    </row>
    <row r="9856" spans="14:14" x14ac:dyDescent="0.2">
      <c r="N9856"/>
    </row>
    <row r="9857" spans="14:14" x14ac:dyDescent="0.2">
      <c r="N9857"/>
    </row>
    <row r="9858" spans="14:14" x14ac:dyDescent="0.2">
      <c r="N9858"/>
    </row>
    <row r="9859" spans="14:14" x14ac:dyDescent="0.2">
      <c r="N9859"/>
    </row>
    <row r="9860" spans="14:14" x14ac:dyDescent="0.2">
      <c r="N9860"/>
    </row>
    <row r="9861" spans="14:14" x14ac:dyDescent="0.2">
      <c r="N9861"/>
    </row>
    <row r="9862" spans="14:14" x14ac:dyDescent="0.2">
      <c r="N9862"/>
    </row>
    <row r="9863" spans="14:14" x14ac:dyDescent="0.2">
      <c r="N9863"/>
    </row>
    <row r="9864" spans="14:14" x14ac:dyDescent="0.2">
      <c r="N9864"/>
    </row>
    <row r="9865" spans="14:14" x14ac:dyDescent="0.2">
      <c r="N9865"/>
    </row>
    <row r="9866" spans="14:14" x14ac:dyDescent="0.2">
      <c r="N9866"/>
    </row>
    <row r="9867" spans="14:14" x14ac:dyDescent="0.2">
      <c r="N9867"/>
    </row>
    <row r="9868" spans="14:14" x14ac:dyDescent="0.2">
      <c r="N9868"/>
    </row>
    <row r="9869" spans="14:14" x14ac:dyDescent="0.2">
      <c r="N9869"/>
    </row>
    <row r="9870" spans="14:14" x14ac:dyDescent="0.2">
      <c r="N9870"/>
    </row>
    <row r="9871" spans="14:14" x14ac:dyDescent="0.2">
      <c r="N9871"/>
    </row>
    <row r="9872" spans="14:14" x14ac:dyDescent="0.2">
      <c r="N9872"/>
    </row>
    <row r="9873" spans="14:14" x14ac:dyDescent="0.2">
      <c r="N9873"/>
    </row>
    <row r="9874" spans="14:14" x14ac:dyDescent="0.2">
      <c r="N9874"/>
    </row>
    <row r="9875" spans="14:14" x14ac:dyDescent="0.2">
      <c r="N9875"/>
    </row>
    <row r="9876" spans="14:14" x14ac:dyDescent="0.2">
      <c r="N9876"/>
    </row>
    <row r="9877" spans="14:14" x14ac:dyDescent="0.2">
      <c r="N9877"/>
    </row>
    <row r="9878" spans="14:14" x14ac:dyDescent="0.2">
      <c r="N9878"/>
    </row>
    <row r="9879" spans="14:14" x14ac:dyDescent="0.2">
      <c r="N9879"/>
    </row>
    <row r="9880" spans="14:14" x14ac:dyDescent="0.2">
      <c r="N9880"/>
    </row>
    <row r="9881" spans="14:14" x14ac:dyDescent="0.2">
      <c r="N9881"/>
    </row>
    <row r="9882" spans="14:14" x14ac:dyDescent="0.2">
      <c r="N9882"/>
    </row>
    <row r="9883" spans="14:14" x14ac:dyDescent="0.2">
      <c r="N9883"/>
    </row>
    <row r="9884" spans="14:14" x14ac:dyDescent="0.2">
      <c r="N9884"/>
    </row>
    <row r="9885" spans="14:14" x14ac:dyDescent="0.2">
      <c r="N9885"/>
    </row>
    <row r="9886" spans="14:14" x14ac:dyDescent="0.2">
      <c r="N9886"/>
    </row>
    <row r="9887" spans="14:14" x14ac:dyDescent="0.2">
      <c r="N9887"/>
    </row>
    <row r="9888" spans="14:14" x14ac:dyDescent="0.2">
      <c r="N9888"/>
    </row>
    <row r="9889" spans="14:14" x14ac:dyDescent="0.2">
      <c r="N9889"/>
    </row>
    <row r="9890" spans="14:14" x14ac:dyDescent="0.2">
      <c r="N9890"/>
    </row>
    <row r="9891" spans="14:14" x14ac:dyDescent="0.2">
      <c r="N9891"/>
    </row>
    <row r="9892" spans="14:14" x14ac:dyDescent="0.2">
      <c r="N9892"/>
    </row>
    <row r="9893" spans="14:14" x14ac:dyDescent="0.2">
      <c r="N9893"/>
    </row>
    <row r="9894" spans="14:14" x14ac:dyDescent="0.2">
      <c r="N9894"/>
    </row>
    <row r="9895" spans="14:14" x14ac:dyDescent="0.2">
      <c r="N9895"/>
    </row>
    <row r="9896" spans="14:14" x14ac:dyDescent="0.2">
      <c r="N9896"/>
    </row>
    <row r="9897" spans="14:14" x14ac:dyDescent="0.2">
      <c r="N9897"/>
    </row>
    <row r="9898" spans="14:14" x14ac:dyDescent="0.2">
      <c r="N9898"/>
    </row>
    <row r="9899" spans="14:14" x14ac:dyDescent="0.2">
      <c r="N9899"/>
    </row>
    <row r="9900" spans="14:14" x14ac:dyDescent="0.2">
      <c r="N9900"/>
    </row>
    <row r="9901" spans="14:14" x14ac:dyDescent="0.2">
      <c r="N9901"/>
    </row>
    <row r="9902" spans="14:14" x14ac:dyDescent="0.2">
      <c r="N9902"/>
    </row>
    <row r="9903" spans="14:14" x14ac:dyDescent="0.2">
      <c r="N9903"/>
    </row>
    <row r="9904" spans="14:14" x14ac:dyDescent="0.2">
      <c r="N9904"/>
    </row>
    <row r="9905" spans="14:14" x14ac:dyDescent="0.2">
      <c r="N9905"/>
    </row>
    <row r="9906" spans="14:14" x14ac:dyDescent="0.2">
      <c r="N9906"/>
    </row>
    <row r="9907" spans="14:14" x14ac:dyDescent="0.2">
      <c r="N9907"/>
    </row>
    <row r="9908" spans="14:14" x14ac:dyDescent="0.2">
      <c r="N9908"/>
    </row>
    <row r="9909" spans="14:14" x14ac:dyDescent="0.2">
      <c r="N9909"/>
    </row>
    <row r="9910" spans="14:14" x14ac:dyDescent="0.2">
      <c r="N9910"/>
    </row>
    <row r="9911" spans="14:14" x14ac:dyDescent="0.2">
      <c r="N9911"/>
    </row>
    <row r="9912" spans="14:14" x14ac:dyDescent="0.2">
      <c r="N9912"/>
    </row>
    <row r="9913" spans="14:14" x14ac:dyDescent="0.2">
      <c r="N9913"/>
    </row>
    <row r="9914" spans="14:14" x14ac:dyDescent="0.2">
      <c r="N9914"/>
    </row>
    <row r="9915" spans="14:14" x14ac:dyDescent="0.2">
      <c r="N9915"/>
    </row>
    <row r="9916" spans="14:14" x14ac:dyDescent="0.2">
      <c r="N9916"/>
    </row>
    <row r="9917" spans="14:14" x14ac:dyDescent="0.2">
      <c r="N9917"/>
    </row>
    <row r="9918" spans="14:14" x14ac:dyDescent="0.2">
      <c r="N9918"/>
    </row>
    <row r="9919" spans="14:14" x14ac:dyDescent="0.2">
      <c r="N9919"/>
    </row>
    <row r="9920" spans="14:14" x14ac:dyDescent="0.2">
      <c r="N9920"/>
    </row>
    <row r="9921" spans="14:14" x14ac:dyDescent="0.2">
      <c r="N9921"/>
    </row>
    <row r="9922" spans="14:14" x14ac:dyDescent="0.2">
      <c r="N9922"/>
    </row>
    <row r="9923" spans="14:14" x14ac:dyDescent="0.2">
      <c r="N9923"/>
    </row>
    <row r="9924" spans="14:14" x14ac:dyDescent="0.2">
      <c r="N9924"/>
    </row>
    <row r="9925" spans="14:14" x14ac:dyDescent="0.2">
      <c r="N9925"/>
    </row>
    <row r="9926" spans="14:14" x14ac:dyDescent="0.2">
      <c r="N9926"/>
    </row>
    <row r="9927" spans="14:14" x14ac:dyDescent="0.2">
      <c r="N9927"/>
    </row>
    <row r="9928" spans="14:14" x14ac:dyDescent="0.2">
      <c r="N9928"/>
    </row>
    <row r="9929" spans="14:14" x14ac:dyDescent="0.2">
      <c r="N9929"/>
    </row>
    <row r="9930" spans="14:14" x14ac:dyDescent="0.2">
      <c r="N9930"/>
    </row>
    <row r="9931" spans="14:14" x14ac:dyDescent="0.2">
      <c r="N9931"/>
    </row>
    <row r="9932" spans="14:14" x14ac:dyDescent="0.2">
      <c r="N9932"/>
    </row>
    <row r="9933" spans="14:14" x14ac:dyDescent="0.2">
      <c r="N9933"/>
    </row>
    <row r="9934" spans="14:14" x14ac:dyDescent="0.2">
      <c r="N9934"/>
    </row>
    <row r="9935" spans="14:14" x14ac:dyDescent="0.2">
      <c r="N9935"/>
    </row>
    <row r="9936" spans="14:14" x14ac:dyDescent="0.2">
      <c r="N9936"/>
    </row>
    <row r="9937" spans="14:14" x14ac:dyDescent="0.2">
      <c r="N9937"/>
    </row>
    <row r="9938" spans="14:14" x14ac:dyDescent="0.2">
      <c r="N9938"/>
    </row>
    <row r="9939" spans="14:14" x14ac:dyDescent="0.2">
      <c r="N9939"/>
    </row>
    <row r="9940" spans="14:14" x14ac:dyDescent="0.2">
      <c r="N9940"/>
    </row>
    <row r="9941" spans="14:14" x14ac:dyDescent="0.2">
      <c r="N9941"/>
    </row>
    <row r="9942" spans="14:14" x14ac:dyDescent="0.2">
      <c r="N9942"/>
    </row>
    <row r="9943" spans="14:14" x14ac:dyDescent="0.2">
      <c r="N9943"/>
    </row>
    <row r="9944" spans="14:14" x14ac:dyDescent="0.2">
      <c r="N9944"/>
    </row>
    <row r="9945" spans="14:14" x14ac:dyDescent="0.2">
      <c r="N9945"/>
    </row>
    <row r="9946" spans="14:14" x14ac:dyDescent="0.2">
      <c r="N9946"/>
    </row>
    <row r="9947" spans="14:14" x14ac:dyDescent="0.2">
      <c r="N9947"/>
    </row>
    <row r="9948" spans="14:14" x14ac:dyDescent="0.2">
      <c r="N9948"/>
    </row>
    <row r="9949" spans="14:14" x14ac:dyDescent="0.2">
      <c r="N9949"/>
    </row>
    <row r="9950" spans="14:14" x14ac:dyDescent="0.2">
      <c r="N9950"/>
    </row>
    <row r="9951" spans="14:14" x14ac:dyDescent="0.2">
      <c r="N9951"/>
    </row>
    <row r="9952" spans="14:14" x14ac:dyDescent="0.2">
      <c r="N9952"/>
    </row>
    <row r="9953" spans="14:14" x14ac:dyDescent="0.2">
      <c r="N9953"/>
    </row>
    <row r="9954" spans="14:14" x14ac:dyDescent="0.2">
      <c r="N9954"/>
    </row>
    <row r="9955" spans="14:14" x14ac:dyDescent="0.2">
      <c r="N9955"/>
    </row>
    <row r="9956" spans="14:14" x14ac:dyDescent="0.2">
      <c r="N9956"/>
    </row>
    <row r="9957" spans="14:14" x14ac:dyDescent="0.2">
      <c r="N9957"/>
    </row>
    <row r="9958" spans="14:14" x14ac:dyDescent="0.2">
      <c r="N9958"/>
    </row>
    <row r="9959" spans="14:14" x14ac:dyDescent="0.2">
      <c r="N9959"/>
    </row>
    <row r="9960" spans="14:14" x14ac:dyDescent="0.2">
      <c r="N9960"/>
    </row>
    <row r="9961" spans="14:14" x14ac:dyDescent="0.2">
      <c r="N9961"/>
    </row>
    <row r="9962" spans="14:14" x14ac:dyDescent="0.2">
      <c r="N9962"/>
    </row>
    <row r="9963" spans="14:14" x14ac:dyDescent="0.2">
      <c r="N9963"/>
    </row>
    <row r="9964" spans="14:14" x14ac:dyDescent="0.2">
      <c r="N9964"/>
    </row>
    <row r="9965" spans="14:14" x14ac:dyDescent="0.2">
      <c r="N9965"/>
    </row>
    <row r="9966" spans="14:14" x14ac:dyDescent="0.2">
      <c r="N9966"/>
    </row>
    <row r="9967" spans="14:14" x14ac:dyDescent="0.2">
      <c r="N9967"/>
    </row>
    <row r="9968" spans="14:14" x14ac:dyDescent="0.2">
      <c r="N9968"/>
    </row>
    <row r="9969" spans="14:14" x14ac:dyDescent="0.2">
      <c r="N9969"/>
    </row>
    <row r="9970" spans="14:14" x14ac:dyDescent="0.2">
      <c r="N9970"/>
    </row>
    <row r="9971" spans="14:14" x14ac:dyDescent="0.2">
      <c r="N9971"/>
    </row>
    <row r="9972" spans="14:14" x14ac:dyDescent="0.2">
      <c r="N9972"/>
    </row>
    <row r="9973" spans="14:14" x14ac:dyDescent="0.2">
      <c r="N9973"/>
    </row>
    <row r="9974" spans="14:14" x14ac:dyDescent="0.2">
      <c r="N9974"/>
    </row>
    <row r="9975" spans="14:14" x14ac:dyDescent="0.2">
      <c r="N9975"/>
    </row>
    <row r="9976" spans="14:14" x14ac:dyDescent="0.2">
      <c r="N9976"/>
    </row>
    <row r="9977" spans="14:14" x14ac:dyDescent="0.2">
      <c r="N9977"/>
    </row>
    <row r="9978" spans="14:14" x14ac:dyDescent="0.2">
      <c r="N9978"/>
    </row>
    <row r="9979" spans="14:14" x14ac:dyDescent="0.2">
      <c r="N9979"/>
    </row>
    <row r="9980" spans="14:14" x14ac:dyDescent="0.2">
      <c r="N9980"/>
    </row>
    <row r="9981" spans="14:14" x14ac:dyDescent="0.2">
      <c r="N9981"/>
    </row>
    <row r="9982" spans="14:14" x14ac:dyDescent="0.2">
      <c r="N9982"/>
    </row>
    <row r="9983" spans="14:14" x14ac:dyDescent="0.2">
      <c r="N9983"/>
    </row>
    <row r="9984" spans="14:14" x14ac:dyDescent="0.2">
      <c r="N9984"/>
    </row>
    <row r="9985" spans="14:14" x14ac:dyDescent="0.2">
      <c r="N9985"/>
    </row>
    <row r="9986" spans="14:14" x14ac:dyDescent="0.2">
      <c r="N9986"/>
    </row>
    <row r="9987" spans="14:14" x14ac:dyDescent="0.2">
      <c r="N9987"/>
    </row>
    <row r="9988" spans="14:14" x14ac:dyDescent="0.2">
      <c r="N9988"/>
    </row>
    <row r="9989" spans="14:14" x14ac:dyDescent="0.2">
      <c r="N9989"/>
    </row>
    <row r="9990" spans="14:14" x14ac:dyDescent="0.2">
      <c r="N9990"/>
    </row>
    <row r="9991" spans="14:14" x14ac:dyDescent="0.2">
      <c r="N9991"/>
    </row>
    <row r="9992" spans="14:14" x14ac:dyDescent="0.2">
      <c r="N9992"/>
    </row>
    <row r="9993" spans="14:14" x14ac:dyDescent="0.2">
      <c r="N9993"/>
    </row>
    <row r="9994" spans="14:14" x14ac:dyDescent="0.2">
      <c r="N9994"/>
    </row>
    <row r="9995" spans="14:14" x14ac:dyDescent="0.2">
      <c r="N9995"/>
    </row>
    <row r="9996" spans="14:14" x14ac:dyDescent="0.2">
      <c r="N9996"/>
    </row>
    <row r="9997" spans="14:14" x14ac:dyDescent="0.2">
      <c r="N9997"/>
    </row>
    <row r="9998" spans="14:14" x14ac:dyDescent="0.2">
      <c r="N9998"/>
    </row>
    <row r="9999" spans="14:14" x14ac:dyDescent="0.2">
      <c r="N9999"/>
    </row>
    <row r="10000" spans="14:14" x14ac:dyDescent="0.2">
      <c r="N10000"/>
    </row>
    <row r="10001" spans="14:14" x14ac:dyDescent="0.2">
      <c r="N10001"/>
    </row>
    <row r="10002" spans="14:14" x14ac:dyDescent="0.2">
      <c r="N10002"/>
    </row>
    <row r="10003" spans="14:14" x14ac:dyDescent="0.2">
      <c r="N10003"/>
    </row>
    <row r="10004" spans="14:14" x14ac:dyDescent="0.2">
      <c r="N10004"/>
    </row>
    <row r="10005" spans="14:14" x14ac:dyDescent="0.2">
      <c r="N10005"/>
    </row>
    <row r="10006" spans="14:14" x14ac:dyDescent="0.2">
      <c r="N10006"/>
    </row>
    <row r="10007" spans="14:14" x14ac:dyDescent="0.2">
      <c r="N10007"/>
    </row>
    <row r="10008" spans="14:14" x14ac:dyDescent="0.2">
      <c r="N10008"/>
    </row>
    <row r="10009" spans="14:14" x14ac:dyDescent="0.2">
      <c r="N10009"/>
    </row>
    <row r="10010" spans="14:14" x14ac:dyDescent="0.2">
      <c r="N10010"/>
    </row>
    <row r="10011" spans="14:14" x14ac:dyDescent="0.2">
      <c r="N10011"/>
    </row>
    <row r="10012" spans="14:14" x14ac:dyDescent="0.2">
      <c r="N10012"/>
    </row>
    <row r="10013" spans="14:14" x14ac:dyDescent="0.2">
      <c r="N10013"/>
    </row>
    <row r="10014" spans="14:14" x14ac:dyDescent="0.2">
      <c r="N10014"/>
    </row>
    <row r="10015" spans="14:14" x14ac:dyDescent="0.2">
      <c r="N10015"/>
    </row>
    <row r="10016" spans="14:14" x14ac:dyDescent="0.2">
      <c r="N10016"/>
    </row>
    <row r="10017" spans="14:14" x14ac:dyDescent="0.2">
      <c r="N10017"/>
    </row>
    <row r="10018" spans="14:14" x14ac:dyDescent="0.2">
      <c r="N10018"/>
    </row>
    <row r="10019" spans="14:14" x14ac:dyDescent="0.2">
      <c r="N10019"/>
    </row>
    <row r="10020" spans="14:14" x14ac:dyDescent="0.2">
      <c r="N10020"/>
    </row>
    <row r="10021" spans="14:14" x14ac:dyDescent="0.2">
      <c r="N10021"/>
    </row>
    <row r="10022" spans="14:14" x14ac:dyDescent="0.2">
      <c r="N10022"/>
    </row>
    <row r="10023" spans="14:14" x14ac:dyDescent="0.2">
      <c r="N10023"/>
    </row>
    <row r="10024" spans="14:14" x14ac:dyDescent="0.2">
      <c r="N10024"/>
    </row>
    <row r="10025" spans="14:14" x14ac:dyDescent="0.2">
      <c r="N10025"/>
    </row>
    <row r="10026" spans="14:14" x14ac:dyDescent="0.2">
      <c r="N10026"/>
    </row>
    <row r="10027" spans="14:14" x14ac:dyDescent="0.2">
      <c r="N10027"/>
    </row>
    <row r="10028" spans="14:14" x14ac:dyDescent="0.2">
      <c r="N10028"/>
    </row>
    <row r="10029" spans="14:14" x14ac:dyDescent="0.2">
      <c r="N10029"/>
    </row>
    <row r="10030" spans="14:14" x14ac:dyDescent="0.2">
      <c r="N10030"/>
    </row>
    <row r="10031" spans="14:14" x14ac:dyDescent="0.2">
      <c r="N10031"/>
    </row>
    <row r="10032" spans="14:14" x14ac:dyDescent="0.2">
      <c r="N10032"/>
    </row>
    <row r="10033" spans="14:14" x14ac:dyDescent="0.2">
      <c r="N10033"/>
    </row>
    <row r="10034" spans="14:14" x14ac:dyDescent="0.2">
      <c r="N10034"/>
    </row>
    <row r="10035" spans="14:14" x14ac:dyDescent="0.2">
      <c r="N10035"/>
    </row>
    <row r="10036" spans="14:14" x14ac:dyDescent="0.2">
      <c r="N10036"/>
    </row>
    <row r="10037" spans="14:14" x14ac:dyDescent="0.2">
      <c r="N10037"/>
    </row>
    <row r="10038" spans="14:14" x14ac:dyDescent="0.2">
      <c r="N10038"/>
    </row>
    <row r="10039" spans="14:14" x14ac:dyDescent="0.2">
      <c r="N10039"/>
    </row>
    <row r="10040" spans="14:14" x14ac:dyDescent="0.2">
      <c r="N10040"/>
    </row>
    <row r="10041" spans="14:14" x14ac:dyDescent="0.2">
      <c r="N10041"/>
    </row>
    <row r="10042" spans="14:14" x14ac:dyDescent="0.2">
      <c r="N10042"/>
    </row>
    <row r="10043" spans="14:14" x14ac:dyDescent="0.2">
      <c r="N10043"/>
    </row>
    <row r="10044" spans="14:14" x14ac:dyDescent="0.2">
      <c r="N10044"/>
    </row>
    <row r="10045" spans="14:14" x14ac:dyDescent="0.2">
      <c r="N10045"/>
    </row>
    <row r="10046" spans="14:14" x14ac:dyDescent="0.2">
      <c r="N10046"/>
    </row>
    <row r="10047" spans="14:14" x14ac:dyDescent="0.2">
      <c r="N10047"/>
    </row>
    <row r="10048" spans="14:14" x14ac:dyDescent="0.2">
      <c r="N10048"/>
    </row>
    <row r="10049" spans="14:14" x14ac:dyDescent="0.2">
      <c r="N10049"/>
    </row>
    <row r="10050" spans="14:14" x14ac:dyDescent="0.2">
      <c r="N10050"/>
    </row>
    <row r="10051" spans="14:14" x14ac:dyDescent="0.2">
      <c r="N10051"/>
    </row>
    <row r="10052" spans="14:14" x14ac:dyDescent="0.2">
      <c r="N10052"/>
    </row>
    <row r="10053" spans="14:14" x14ac:dyDescent="0.2">
      <c r="N10053"/>
    </row>
    <row r="10054" spans="14:14" x14ac:dyDescent="0.2">
      <c r="N10054"/>
    </row>
    <row r="10055" spans="14:14" x14ac:dyDescent="0.2">
      <c r="N10055"/>
    </row>
    <row r="10056" spans="14:14" x14ac:dyDescent="0.2">
      <c r="N10056"/>
    </row>
    <row r="10057" spans="14:14" x14ac:dyDescent="0.2">
      <c r="N10057"/>
    </row>
    <row r="10058" spans="14:14" x14ac:dyDescent="0.2">
      <c r="N10058"/>
    </row>
    <row r="10059" spans="14:14" x14ac:dyDescent="0.2">
      <c r="N10059"/>
    </row>
    <row r="10060" spans="14:14" x14ac:dyDescent="0.2">
      <c r="N10060"/>
    </row>
    <row r="10061" spans="14:14" x14ac:dyDescent="0.2">
      <c r="N10061"/>
    </row>
    <row r="10062" spans="14:14" x14ac:dyDescent="0.2">
      <c r="N10062"/>
    </row>
    <row r="10063" spans="14:14" x14ac:dyDescent="0.2">
      <c r="N10063"/>
    </row>
    <row r="10064" spans="14:14" x14ac:dyDescent="0.2">
      <c r="N10064"/>
    </row>
    <row r="10065" spans="14:14" x14ac:dyDescent="0.2">
      <c r="N10065"/>
    </row>
    <row r="10066" spans="14:14" x14ac:dyDescent="0.2">
      <c r="N10066"/>
    </row>
    <row r="10067" spans="14:14" x14ac:dyDescent="0.2">
      <c r="N10067"/>
    </row>
    <row r="10068" spans="14:14" x14ac:dyDescent="0.2">
      <c r="N10068"/>
    </row>
    <row r="10069" spans="14:14" x14ac:dyDescent="0.2">
      <c r="N10069"/>
    </row>
    <row r="10070" spans="14:14" x14ac:dyDescent="0.2">
      <c r="N10070"/>
    </row>
    <row r="10071" spans="14:14" x14ac:dyDescent="0.2">
      <c r="N10071"/>
    </row>
    <row r="10072" spans="14:14" x14ac:dyDescent="0.2">
      <c r="N10072"/>
    </row>
    <row r="10073" spans="14:14" x14ac:dyDescent="0.2">
      <c r="N10073"/>
    </row>
    <row r="10074" spans="14:14" x14ac:dyDescent="0.2">
      <c r="N10074"/>
    </row>
    <row r="10075" spans="14:14" x14ac:dyDescent="0.2">
      <c r="N10075"/>
    </row>
    <row r="10076" spans="14:14" x14ac:dyDescent="0.2">
      <c r="N10076"/>
    </row>
    <row r="10077" spans="14:14" x14ac:dyDescent="0.2">
      <c r="N10077"/>
    </row>
    <row r="10078" spans="14:14" x14ac:dyDescent="0.2">
      <c r="N10078"/>
    </row>
    <row r="10079" spans="14:14" x14ac:dyDescent="0.2">
      <c r="N10079"/>
    </row>
    <row r="10080" spans="14:14" x14ac:dyDescent="0.2">
      <c r="N10080"/>
    </row>
    <row r="10081" spans="14:14" x14ac:dyDescent="0.2">
      <c r="N10081"/>
    </row>
    <row r="10082" spans="14:14" x14ac:dyDescent="0.2">
      <c r="N10082"/>
    </row>
    <row r="10083" spans="14:14" x14ac:dyDescent="0.2">
      <c r="N10083"/>
    </row>
    <row r="10084" spans="14:14" x14ac:dyDescent="0.2">
      <c r="N10084"/>
    </row>
    <row r="10085" spans="14:14" x14ac:dyDescent="0.2">
      <c r="N10085"/>
    </row>
    <row r="10086" spans="14:14" x14ac:dyDescent="0.2">
      <c r="N10086"/>
    </row>
    <row r="10087" spans="14:14" x14ac:dyDescent="0.2">
      <c r="N10087"/>
    </row>
    <row r="10088" spans="14:14" x14ac:dyDescent="0.2">
      <c r="N10088"/>
    </row>
    <row r="10089" spans="14:14" x14ac:dyDescent="0.2">
      <c r="N10089"/>
    </row>
    <row r="10090" spans="14:14" x14ac:dyDescent="0.2">
      <c r="N10090"/>
    </row>
    <row r="10091" spans="14:14" x14ac:dyDescent="0.2">
      <c r="N10091"/>
    </row>
    <row r="10092" spans="14:14" x14ac:dyDescent="0.2">
      <c r="N10092"/>
    </row>
    <row r="10093" spans="14:14" x14ac:dyDescent="0.2">
      <c r="N10093"/>
    </row>
    <row r="10094" spans="14:14" x14ac:dyDescent="0.2">
      <c r="N10094"/>
    </row>
    <row r="10095" spans="14:14" x14ac:dyDescent="0.2">
      <c r="N10095"/>
    </row>
    <row r="10096" spans="14:14" x14ac:dyDescent="0.2">
      <c r="N10096"/>
    </row>
    <row r="10097" spans="14:14" x14ac:dyDescent="0.2">
      <c r="N10097"/>
    </row>
    <row r="10098" spans="14:14" x14ac:dyDescent="0.2">
      <c r="N10098"/>
    </row>
    <row r="10099" spans="14:14" x14ac:dyDescent="0.2">
      <c r="N10099"/>
    </row>
    <row r="10100" spans="14:14" x14ac:dyDescent="0.2">
      <c r="N10100"/>
    </row>
    <row r="10101" spans="14:14" x14ac:dyDescent="0.2">
      <c r="N10101"/>
    </row>
    <row r="10102" spans="14:14" x14ac:dyDescent="0.2">
      <c r="N10102"/>
    </row>
    <row r="10103" spans="14:14" x14ac:dyDescent="0.2">
      <c r="N10103"/>
    </row>
    <row r="10104" spans="14:14" x14ac:dyDescent="0.2">
      <c r="N10104"/>
    </row>
    <row r="10105" spans="14:14" x14ac:dyDescent="0.2">
      <c r="N10105"/>
    </row>
    <row r="10106" spans="14:14" x14ac:dyDescent="0.2">
      <c r="N10106"/>
    </row>
    <row r="10107" spans="14:14" x14ac:dyDescent="0.2">
      <c r="N10107"/>
    </row>
    <row r="10108" spans="14:14" x14ac:dyDescent="0.2">
      <c r="N10108"/>
    </row>
    <row r="10109" spans="14:14" x14ac:dyDescent="0.2">
      <c r="N10109"/>
    </row>
    <row r="10110" spans="14:14" x14ac:dyDescent="0.2">
      <c r="N10110"/>
    </row>
    <row r="10111" spans="14:14" x14ac:dyDescent="0.2">
      <c r="N10111"/>
    </row>
    <row r="10112" spans="14:14" x14ac:dyDescent="0.2">
      <c r="N10112"/>
    </row>
    <row r="10113" spans="14:14" x14ac:dyDescent="0.2">
      <c r="N10113"/>
    </row>
    <row r="10114" spans="14:14" x14ac:dyDescent="0.2">
      <c r="N10114"/>
    </row>
    <row r="10115" spans="14:14" x14ac:dyDescent="0.2">
      <c r="N10115"/>
    </row>
    <row r="10116" spans="14:14" x14ac:dyDescent="0.2">
      <c r="N10116"/>
    </row>
    <row r="10117" spans="14:14" x14ac:dyDescent="0.2">
      <c r="N10117"/>
    </row>
    <row r="10118" spans="14:14" x14ac:dyDescent="0.2">
      <c r="N10118"/>
    </row>
    <row r="10119" spans="14:14" x14ac:dyDescent="0.2">
      <c r="N10119"/>
    </row>
    <row r="10120" spans="14:14" x14ac:dyDescent="0.2">
      <c r="N10120"/>
    </row>
    <row r="10121" spans="14:14" x14ac:dyDescent="0.2">
      <c r="N10121"/>
    </row>
    <row r="10122" spans="14:14" x14ac:dyDescent="0.2">
      <c r="N10122"/>
    </row>
    <row r="10123" spans="14:14" x14ac:dyDescent="0.2">
      <c r="N10123"/>
    </row>
    <row r="10124" spans="14:14" x14ac:dyDescent="0.2">
      <c r="N10124"/>
    </row>
    <row r="10125" spans="14:14" x14ac:dyDescent="0.2">
      <c r="N10125"/>
    </row>
    <row r="10126" spans="14:14" x14ac:dyDescent="0.2">
      <c r="N10126"/>
    </row>
    <row r="10127" spans="14:14" x14ac:dyDescent="0.2">
      <c r="N10127"/>
    </row>
    <row r="10128" spans="14:14" x14ac:dyDescent="0.2">
      <c r="N10128"/>
    </row>
    <row r="10129" spans="14:14" x14ac:dyDescent="0.2">
      <c r="N10129"/>
    </row>
    <row r="10130" spans="14:14" x14ac:dyDescent="0.2">
      <c r="N10130"/>
    </row>
    <row r="10131" spans="14:14" x14ac:dyDescent="0.2">
      <c r="N10131"/>
    </row>
    <row r="10132" spans="14:14" x14ac:dyDescent="0.2">
      <c r="N10132"/>
    </row>
    <row r="10133" spans="14:14" x14ac:dyDescent="0.2">
      <c r="N10133"/>
    </row>
    <row r="10134" spans="14:14" x14ac:dyDescent="0.2">
      <c r="N10134"/>
    </row>
    <row r="10135" spans="14:14" x14ac:dyDescent="0.2">
      <c r="N10135"/>
    </row>
    <row r="10136" spans="14:14" x14ac:dyDescent="0.2">
      <c r="N10136"/>
    </row>
    <row r="10137" spans="14:14" x14ac:dyDescent="0.2">
      <c r="N10137"/>
    </row>
    <row r="10138" spans="14:14" x14ac:dyDescent="0.2">
      <c r="N10138"/>
    </row>
    <row r="10139" spans="14:14" x14ac:dyDescent="0.2">
      <c r="N10139"/>
    </row>
    <row r="10140" spans="14:14" x14ac:dyDescent="0.2">
      <c r="N10140"/>
    </row>
    <row r="10141" spans="14:14" x14ac:dyDescent="0.2">
      <c r="N10141"/>
    </row>
    <row r="10142" spans="14:14" x14ac:dyDescent="0.2">
      <c r="N10142"/>
    </row>
    <row r="10143" spans="14:14" x14ac:dyDescent="0.2">
      <c r="N10143"/>
    </row>
    <row r="10144" spans="14:14" x14ac:dyDescent="0.2">
      <c r="N10144"/>
    </row>
    <row r="10145" spans="14:14" x14ac:dyDescent="0.2">
      <c r="N10145"/>
    </row>
    <row r="10146" spans="14:14" x14ac:dyDescent="0.2">
      <c r="N10146"/>
    </row>
    <row r="10147" spans="14:14" x14ac:dyDescent="0.2">
      <c r="N10147"/>
    </row>
    <row r="10148" spans="14:14" x14ac:dyDescent="0.2">
      <c r="N10148"/>
    </row>
    <row r="10149" spans="14:14" x14ac:dyDescent="0.2">
      <c r="N10149"/>
    </row>
    <row r="10150" spans="14:14" x14ac:dyDescent="0.2">
      <c r="N10150"/>
    </row>
    <row r="10151" spans="14:14" x14ac:dyDescent="0.2">
      <c r="N10151"/>
    </row>
    <row r="10152" spans="14:14" x14ac:dyDescent="0.2">
      <c r="N10152"/>
    </row>
    <row r="10153" spans="14:14" x14ac:dyDescent="0.2">
      <c r="N10153"/>
    </row>
    <row r="10154" spans="14:14" x14ac:dyDescent="0.2">
      <c r="N10154"/>
    </row>
    <row r="10155" spans="14:14" x14ac:dyDescent="0.2">
      <c r="N10155"/>
    </row>
    <row r="10156" spans="14:14" x14ac:dyDescent="0.2">
      <c r="N10156"/>
    </row>
    <row r="10157" spans="14:14" x14ac:dyDescent="0.2">
      <c r="N10157"/>
    </row>
    <row r="10158" spans="14:14" x14ac:dyDescent="0.2">
      <c r="N10158"/>
    </row>
    <row r="10159" spans="14:14" x14ac:dyDescent="0.2">
      <c r="N10159"/>
    </row>
    <row r="10160" spans="14:14" x14ac:dyDescent="0.2">
      <c r="N10160"/>
    </row>
    <row r="10161" spans="14:14" x14ac:dyDescent="0.2">
      <c r="N10161"/>
    </row>
    <row r="10162" spans="14:14" x14ac:dyDescent="0.2">
      <c r="N10162"/>
    </row>
    <row r="10163" spans="14:14" x14ac:dyDescent="0.2">
      <c r="N10163"/>
    </row>
    <row r="10164" spans="14:14" x14ac:dyDescent="0.2">
      <c r="N10164"/>
    </row>
    <row r="10165" spans="14:14" x14ac:dyDescent="0.2">
      <c r="N10165"/>
    </row>
    <row r="10166" spans="14:14" x14ac:dyDescent="0.2">
      <c r="N10166"/>
    </row>
    <row r="10167" spans="14:14" x14ac:dyDescent="0.2">
      <c r="N10167"/>
    </row>
    <row r="10168" spans="14:14" x14ac:dyDescent="0.2">
      <c r="N10168"/>
    </row>
    <row r="10169" spans="14:14" x14ac:dyDescent="0.2">
      <c r="N10169"/>
    </row>
    <row r="10170" spans="14:14" x14ac:dyDescent="0.2">
      <c r="N10170"/>
    </row>
    <row r="10171" spans="14:14" x14ac:dyDescent="0.2">
      <c r="N10171"/>
    </row>
    <row r="10172" spans="14:14" x14ac:dyDescent="0.2">
      <c r="N10172"/>
    </row>
    <row r="10173" spans="14:14" x14ac:dyDescent="0.2">
      <c r="N10173"/>
    </row>
    <row r="10174" spans="14:14" x14ac:dyDescent="0.2">
      <c r="N10174"/>
    </row>
    <row r="10175" spans="14:14" x14ac:dyDescent="0.2">
      <c r="N10175"/>
    </row>
    <row r="10176" spans="14:14" x14ac:dyDescent="0.2">
      <c r="N10176"/>
    </row>
    <row r="10177" spans="14:14" x14ac:dyDescent="0.2">
      <c r="N10177"/>
    </row>
    <row r="10178" spans="14:14" x14ac:dyDescent="0.2">
      <c r="N10178"/>
    </row>
    <row r="10179" spans="14:14" x14ac:dyDescent="0.2">
      <c r="N10179"/>
    </row>
    <row r="10180" spans="14:14" x14ac:dyDescent="0.2">
      <c r="N10180"/>
    </row>
    <row r="10181" spans="14:14" x14ac:dyDescent="0.2">
      <c r="N10181"/>
    </row>
    <row r="10182" spans="14:14" x14ac:dyDescent="0.2">
      <c r="N10182"/>
    </row>
    <row r="10183" spans="14:14" x14ac:dyDescent="0.2">
      <c r="N10183"/>
    </row>
    <row r="10184" spans="14:14" x14ac:dyDescent="0.2">
      <c r="N10184"/>
    </row>
    <row r="10185" spans="14:14" x14ac:dyDescent="0.2">
      <c r="N10185"/>
    </row>
    <row r="10186" spans="14:14" x14ac:dyDescent="0.2">
      <c r="N10186"/>
    </row>
    <row r="10187" spans="14:14" x14ac:dyDescent="0.2">
      <c r="N10187"/>
    </row>
    <row r="10188" spans="14:14" x14ac:dyDescent="0.2">
      <c r="N10188"/>
    </row>
    <row r="10189" spans="14:14" x14ac:dyDescent="0.2">
      <c r="N10189"/>
    </row>
    <row r="10190" spans="14:14" x14ac:dyDescent="0.2">
      <c r="N10190"/>
    </row>
    <row r="10191" spans="14:14" x14ac:dyDescent="0.2">
      <c r="N10191"/>
    </row>
    <row r="10192" spans="14:14" x14ac:dyDescent="0.2">
      <c r="N10192"/>
    </row>
    <row r="10193" spans="14:14" x14ac:dyDescent="0.2">
      <c r="N10193"/>
    </row>
    <row r="10194" spans="14:14" x14ac:dyDescent="0.2">
      <c r="N10194"/>
    </row>
    <row r="10195" spans="14:14" x14ac:dyDescent="0.2">
      <c r="N10195"/>
    </row>
    <row r="10196" spans="14:14" x14ac:dyDescent="0.2">
      <c r="N10196"/>
    </row>
    <row r="10197" spans="14:14" x14ac:dyDescent="0.2">
      <c r="N10197"/>
    </row>
    <row r="10198" spans="14:14" x14ac:dyDescent="0.2">
      <c r="N10198"/>
    </row>
    <row r="10199" spans="14:14" x14ac:dyDescent="0.2">
      <c r="N10199"/>
    </row>
    <row r="10200" spans="14:14" x14ac:dyDescent="0.2">
      <c r="N10200"/>
    </row>
    <row r="10201" spans="14:14" x14ac:dyDescent="0.2">
      <c r="N10201"/>
    </row>
    <row r="10202" spans="14:14" x14ac:dyDescent="0.2">
      <c r="N10202"/>
    </row>
    <row r="10203" spans="14:14" x14ac:dyDescent="0.2">
      <c r="N10203"/>
    </row>
    <row r="10204" spans="14:14" x14ac:dyDescent="0.2">
      <c r="N10204"/>
    </row>
    <row r="10205" spans="14:14" x14ac:dyDescent="0.2">
      <c r="N10205"/>
    </row>
    <row r="10206" spans="14:14" x14ac:dyDescent="0.2">
      <c r="N10206"/>
    </row>
    <row r="10207" spans="14:14" x14ac:dyDescent="0.2">
      <c r="N10207"/>
    </row>
    <row r="10208" spans="14:14" x14ac:dyDescent="0.2">
      <c r="N10208"/>
    </row>
    <row r="10209" spans="14:14" x14ac:dyDescent="0.2">
      <c r="N10209"/>
    </row>
    <row r="10210" spans="14:14" x14ac:dyDescent="0.2">
      <c r="N10210"/>
    </row>
    <row r="10211" spans="14:14" x14ac:dyDescent="0.2">
      <c r="N10211"/>
    </row>
    <row r="10212" spans="14:14" x14ac:dyDescent="0.2">
      <c r="N10212"/>
    </row>
    <row r="10213" spans="14:14" x14ac:dyDescent="0.2">
      <c r="N10213"/>
    </row>
    <row r="10214" spans="14:14" x14ac:dyDescent="0.2">
      <c r="N10214"/>
    </row>
    <row r="10215" spans="14:14" x14ac:dyDescent="0.2">
      <c r="N10215"/>
    </row>
    <row r="10216" spans="14:14" x14ac:dyDescent="0.2">
      <c r="N10216"/>
    </row>
    <row r="10217" spans="14:14" x14ac:dyDescent="0.2">
      <c r="N10217"/>
    </row>
    <row r="10218" spans="14:14" x14ac:dyDescent="0.2">
      <c r="N10218"/>
    </row>
    <row r="10219" spans="14:14" x14ac:dyDescent="0.2">
      <c r="N10219"/>
    </row>
    <row r="10220" spans="14:14" x14ac:dyDescent="0.2">
      <c r="N10220"/>
    </row>
    <row r="10221" spans="14:14" x14ac:dyDescent="0.2">
      <c r="N10221"/>
    </row>
    <row r="10222" spans="14:14" x14ac:dyDescent="0.2">
      <c r="N10222"/>
    </row>
    <row r="10223" spans="14:14" x14ac:dyDescent="0.2">
      <c r="N10223"/>
    </row>
    <row r="10224" spans="14:14" x14ac:dyDescent="0.2">
      <c r="N10224"/>
    </row>
    <row r="10225" spans="14:14" x14ac:dyDescent="0.2">
      <c r="N10225"/>
    </row>
    <row r="10226" spans="14:14" x14ac:dyDescent="0.2">
      <c r="N10226"/>
    </row>
    <row r="10227" spans="14:14" x14ac:dyDescent="0.2">
      <c r="N10227"/>
    </row>
    <row r="10228" spans="14:14" x14ac:dyDescent="0.2">
      <c r="N10228"/>
    </row>
    <row r="10229" spans="14:14" x14ac:dyDescent="0.2">
      <c r="N10229"/>
    </row>
    <row r="10230" spans="14:14" x14ac:dyDescent="0.2">
      <c r="N10230"/>
    </row>
    <row r="10231" spans="14:14" x14ac:dyDescent="0.2">
      <c r="N10231"/>
    </row>
    <row r="10232" spans="14:14" x14ac:dyDescent="0.2">
      <c r="N10232"/>
    </row>
    <row r="10233" spans="14:14" x14ac:dyDescent="0.2">
      <c r="N10233"/>
    </row>
    <row r="10234" spans="14:14" x14ac:dyDescent="0.2">
      <c r="N10234"/>
    </row>
    <row r="10235" spans="14:14" x14ac:dyDescent="0.2">
      <c r="N10235"/>
    </row>
    <row r="10236" spans="14:14" x14ac:dyDescent="0.2">
      <c r="N10236"/>
    </row>
    <row r="10237" spans="14:14" x14ac:dyDescent="0.2">
      <c r="N10237"/>
    </row>
    <row r="10238" spans="14:14" x14ac:dyDescent="0.2">
      <c r="N10238"/>
    </row>
    <row r="10239" spans="14:14" x14ac:dyDescent="0.2">
      <c r="N10239"/>
    </row>
    <row r="10240" spans="14:14" x14ac:dyDescent="0.2">
      <c r="N10240"/>
    </row>
    <row r="10241" spans="14:14" x14ac:dyDescent="0.2">
      <c r="N10241"/>
    </row>
    <row r="10242" spans="14:14" x14ac:dyDescent="0.2">
      <c r="N10242"/>
    </row>
    <row r="10243" spans="14:14" x14ac:dyDescent="0.2">
      <c r="N10243"/>
    </row>
    <row r="10244" spans="14:14" x14ac:dyDescent="0.2">
      <c r="N10244"/>
    </row>
    <row r="10245" spans="14:14" x14ac:dyDescent="0.2">
      <c r="N10245"/>
    </row>
    <row r="10246" spans="14:14" x14ac:dyDescent="0.2">
      <c r="N10246"/>
    </row>
    <row r="10247" spans="14:14" x14ac:dyDescent="0.2">
      <c r="N10247"/>
    </row>
    <row r="10248" spans="14:14" x14ac:dyDescent="0.2">
      <c r="N10248"/>
    </row>
    <row r="10249" spans="14:14" x14ac:dyDescent="0.2">
      <c r="N10249"/>
    </row>
    <row r="10250" spans="14:14" x14ac:dyDescent="0.2">
      <c r="N10250"/>
    </row>
    <row r="10251" spans="14:14" x14ac:dyDescent="0.2">
      <c r="N10251"/>
    </row>
    <row r="10252" spans="14:14" x14ac:dyDescent="0.2">
      <c r="N10252"/>
    </row>
    <row r="10253" spans="14:14" x14ac:dyDescent="0.2">
      <c r="N10253"/>
    </row>
    <row r="10254" spans="14:14" x14ac:dyDescent="0.2">
      <c r="N10254"/>
    </row>
    <row r="10255" spans="14:14" x14ac:dyDescent="0.2">
      <c r="N10255"/>
    </row>
    <row r="10256" spans="14:14" x14ac:dyDescent="0.2">
      <c r="N10256"/>
    </row>
    <row r="10257" spans="14:14" x14ac:dyDescent="0.2">
      <c r="N10257"/>
    </row>
    <row r="10258" spans="14:14" x14ac:dyDescent="0.2">
      <c r="N10258"/>
    </row>
    <row r="10259" spans="14:14" x14ac:dyDescent="0.2">
      <c r="N10259"/>
    </row>
    <row r="10260" spans="14:14" x14ac:dyDescent="0.2">
      <c r="N10260"/>
    </row>
    <row r="10261" spans="14:14" x14ac:dyDescent="0.2">
      <c r="N10261"/>
    </row>
    <row r="10262" spans="14:14" x14ac:dyDescent="0.2">
      <c r="N10262"/>
    </row>
    <row r="10263" spans="14:14" x14ac:dyDescent="0.2">
      <c r="N10263"/>
    </row>
    <row r="10264" spans="14:14" x14ac:dyDescent="0.2">
      <c r="N10264"/>
    </row>
    <row r="10265" spans="14:14" x14ac:dyDescent="0.2">
      <c r="N10265"/>
    </row>
    <row r="10266" spans="14:14" x14ac:dyDescent="0.2">
      <c r="N10266"/>
    </row>
    <row r="10267" spans="14:14" x14ac:dyDescent="0.2">
      <c r="N10267"/>
    </row>
    <row r="10268" spans="14:14" x14ac:dyDescent="0.2">
      <c r="N10268"/>
    </row>
    <row r="10269" spans="14:14" x14ac:dyDescent="0.2">
      <c r="N10269"/>
    </row>
    <row r="10270" spans="14:14" x14ac:dyDescent="0.2">
      <c r="N10270"/>
    </row>
    <row r="10271" spans="14:14" x14ac:dyDescent="0.2">
      <c r="N10271"/>
    </row>
    <row r="10272" spans="14:14" x14ac:dyDescent="0.2">
      <c r="N10272"/>
    </row>
    <row r="10273" spans="14:14" x14ac:dyDescent="0.2">
      <c r="N10273"/>
    </row>
    <row r="10274" spans="14:14" x14ac:dyDescent="0.2">
      <c r="N10274"/>
    </row>
    <row r="10275" spans="14:14" x14ac:dyDescent="0.2">
      <c r="N10275"/>
    </row>
    <row r="10276" spans="14:14" x14ac:dyDescent="0.2">
      <c r="N10276"/>
    </row>
    <row r="10277" spans="14:14" x14ac:dyDescent="0.2">
      <c r="N10277"/>
    </row>
    <row r="10278" spans="14:14" x14ac:dyDescent="0.2">
      <c r="N10278"/>
    </row>
    <row r="10279" spans="14:14" x14ac:dyDescent="0.2">
      <c r="N10279"/>
    </row>
    <row r="10280" spans="14:14" x14ac:dyDescent="0.2">
      <c r="N10280"/>
    </row>
    <row r="10281" spans="14:14" x14ac:dyDescent="0.2">
      <c r="N10281"/>
    </row>
    <row r="10282" spans="14:14" x14ac:dyDescent="0.2">
      <c r="N10282"/>
    </row>
    <row r="10283" spans="14:14" x14ac:dyDescent="0.2">
      <c r="N10283"/>
    </row>
    <row r="10284" spans="14:14" x14ac:dyDescent="0.2">
      <c r="N10284"/>
    </row>
    <row r="10285" spans="14:14" x14ac:dyDescent="0.2">
      <c r="N10285"/>
    </row>
    <row r="10286" spans="14:14" x14ac:dyDescent="0.2">
      <c r="N10286"/>
    </row>
    <row r="10287" spans="14:14" x14ac:dyDescent="0.2">
      <c r="N10287"/>
    </row>
    <row r="10288" spans="14:14" x14ac:dyDescent="0.2">
      <c r="N10288"/>
    </row>
    <row r="10289" spans="14:14" x14ac:dyDescent="0.2">
      <c r="N10289"/>
    </row>
    <row r="10290" spans="14:14" x14ac:dyDescent="0.2">
      <c r="N10290"/>
    </row>
    <row r="10291" spans="14:14" x14ac:dyDescent="0.2">
      <c r="N10291"/>
    </row>
    <row r="10292" spans="14:14" x14ac:dyDescent="0.2">
      <c r="N10292"/>
    </row>
    <row r="10293" spans="14:14" x14ac:dyDescent="0.2">
      <c r="N10293"/>
    </row>
    <row r="10294" spans="14:14" x14ac:dyDescent="0.2">
      <c r="N10294"/>
    </row>
    <row r="10295" spans="14:14" x14ac:dyDescent="0.2">
      <c r="N10295"/>
    </row>
    <row r="10296" spans="14:14" x14ac:dyDescent="0.2">
      <c r="N10296"/>
    </row>
    <row r="10297" spans="14:14" x14ac:dyDescent="0.2">
      <c r="N10297"/>
    </row>
    <row r="10298" spans="14:14" x14ac:dyDescent="0.2">
      <c r="N10298"/>
    </row>
    <row r="10299" spans="14:14" x14ac:dyDescent="0.2">
      <c r="N10299"/>
    </row>
    <row r="10300" spans="14:14" x14ac:dyDescent="0.2">
      <c r="N10300"/>
    </row>
    <row r="10301" spans="14:14" x14ac:dyDescent="0.2">
      <c r="N10301"/>
    </row>
    <row r="10302" spans="14:14" x14ac:dyDescent="0.2">
      <c r="N10302"/>
    </row>
    <row r="10303" spans="14:14" x14ac:dyDescent="0.2">
      <c r="N10303"/>
    </row>
    <row r="10304" spans="14:14" x14ac:dyDescent="0.2">
      <c r="N10304"/>
    </row>
    <row r="10305" spans="14:14" x14ac:dyDescent="0.2">
      <c r="N10305"/>
    </row>
    <row r="10306" spans="14:14" x14ac:dyDescent="0.2">
      <c r="N10306"/>
    </row>
    <row r="10307" spans="14:14" x14ac:dyDescent="0.2">
      <c r="N10307"/>
    </row>
    <row r="10308" spans="14:14" x14ac:dyDescent="0.2">
      <c r="N10308"/>
    </row>
    <row r="10309" spans="14:14" x14ac:dyDescent="0.2">
      <c r="N10309"/>
    </row>
    <row r="10310" spans="14:14" x14ac:dyDescent="0.2">
      <c r="N10310"/>
    </row>
    <row r="10311" spans="14:14" x14ac:dyDescent="0.2">
      <c r="N10311"/>
    </row>
    <row r="10312" spans="14:14" x14ac:dyDescent="0.2">
      <c r="N10312"/>
    </row>
    <row r="10313" spans="14:14" x14ac:dyDescent="0.2">
      <c r="N10313"/>
    </row>
    <row r="10314" spans="14:14" x14ac:dyDescent="0.2">
      <c r="N10314"/>
    </row>
    <row r="10315" spans="14:14" x14ac:dyDescent="0.2">
      <c r="N10315"/>
    </row>
    <row r="10316" spans="14:14" x14ac:dyDescent="0.2">
      <c r="N10316"/>
    </row>
    <row r="10317" spans="14:14" x14ac:dyDescent="0.2">
      <c r="N10317"/>
    </row>
    <row r="10318" spans="14:14" x14ac:dyDescent="0.2">
      <c r="N10318"/>
    </row>
    <row r="10319" spans="14:14" x14ac:dyDescent="0.2">
      <c r="N10319"/>
    </row>
    <row r="10320" spans="14:14" x14ac:dyDescent="0.2">
      <c r="N10320"/>
    </row>
    <row r="10321" spans="14:14" x14ac:dyDescent="0.2">
      <c r="N10321"/>
    </row>
    <row r="10322" spans="14:14" x14ac:dyDescent="0.2">
      <c r="N10322"/>
    </row>
    <row r="10323" spans="14:14" x14ac:dyDescent="0.2">
      <c r="N10323"/>
    </row>
    <row r="10324" spans="14:14" x14ac:dyDescent="0.2">
      <c r="N10324"/>
    </row>
    <row r="10325" spans="14:14" x14ac:dyDescent="0.2">
      <c r="N10325"/>
    </row>
    <row r="10326" spans="14:14" x14ac:dyDescent="0.2">
      <c r="N10326"/>
    </row>
    <row r="10327" spans="14:14" x14ac:dyDescent="0.2">
      <c r="N10327"/>
    </row>
    <row r="10328" spans="14:14" x14ac:dyDescent="0.2">
      <c r="N10328"/>
    </row>
    <row r="10329" spans="14:14" x14ac:dyDescent="0.2">
      <c r="N10329"/>
    </row>
    <row r="10330" spans="14:14" x14ac:dyDescent="0.2">
      <c r="N10330"/>
    </row>
    <row r="10331" spans="14:14" x14ac:dyDescent="0.2">
      <c r="N10331"/>
    </row>
    <row r="10332" spans="14:14" x14ac:dyDescent="0.2">
      <c r="N10332"/>
    </row>
    <row r="10333" spans="14:14" x14ac:dyDescent="0.2">
      <c r="N10333"/>
    </row>
    <row r="10334" spans="14:14" x14ac:dyDescent="0.2">
      <c r="N10334"/>
    </row>
    <row r="10335" spans="14:14" x14ac:dyDescent="0.2">
      <c r="N10335"/>
    </row>
    <row r="10336" spans="14:14" x14ac:dyDescent="0.2">
      <c r="N10336"/>
    </row>
    <row r="10337" spans="14:14" x14ac:dyDescent="0.2">
      <c r="N10337"/>
    </row>
    <row r="10338" spans="14:14" x14ac:dyDescent="0.2">
      <c r="N10338"/>
    </row>
    <row r="10339" spans="14:14" x14ac:dyDescent="0.2">
      <c r="N10339"/>
    </row>
    <row r="10340" spans="14:14" x14ac:dyDescent="0.2">
      <c r="N10340"/>
    </row>
    <row r="10341" spans="14:14" x14ac:dyDescent="0.2">
      <c r="N10341"/>
    </row>
    <row r="10342" spans="14:14" x14ac:dyDescent="0.2">
      <c r="N10342"/>
    </row>
    <row r="10343" spans="14:14" x14ac:dyDescent="0.2">
      <c r="N10343"/>
    </row>
    <row r="10344" spans="14:14" x14ac:dyDescent="0.2">
      <c r="N10344"/>
    </row>
    <row r="10345" spans="14:14" x14ac:dyDescent="0.2">
      <c r="N10345"/>
    </row>
    <row r="10346" spans="14:14" x14ac:dyDescent="0.2">
      <c r="N10346"/>
    </row>
    <row r="10347" spans="14:14" x14ac:dyDescent="0.2">
      <c r="N10347"/>
    </row>
    <row r="10348" spans="14:14" x14ac:dyDescent="0.2">
      <c r="N10348"/>
    </row>
    <row r="10349" spans="14:14" x14ac:dyDescent="0.2">
      <c r="N10349"/>
    </row>
    <row r="10350" spans="14:14" x14ac:dyDescent="0.2">
      <c r="N10350"/>
    </row>
    <row r="10351" spans="14:14" x14ac:dyDescent="0.2">
      <c r="N10351"/>
    </row>
    <row r="10352" spans="14:14" x14ac:dyDescent="0.2">
      <c r="N10352"/>
    </row>
    <row r="10353" spans="14:14" x14ac:dyDescent="0.2">
      <c r="N10353"/>
    </row>
    <row r="10354" spans="14:14" x14ac:dyDescent="0.2">
      <c r="N10354"/>
    </row>
    <row r="10355" spans="14:14" x14ac:dyDescent="0.2">
      <c r="N10355"/>
    </row>
    <row r="10356" spans="14:14" x14ac:dyDescent="0.2">
      <c r="N10356"/>
    </row>
    <row r="10357" spans="14:14" x14ac:dyDescent="0.2">
      <c r="N10357"/>
    </row>
    <row r="10358" spans="14:14" x14ac:dyDescent="0.2">
      <c r="N10358"/>
    </row>
    <row r="10359" spans="14:14" x14ac:dyDescent="0.2">
      <c r="N10359"/>
    </row>
    <row r="10360" spans="14:14" x14ac:dyDescent="0.2">
      <c r="N10360"/>
    </row>
    <row r="10361" spans="14:14" x14ac:dyDescent="0.2">
      <c r="N10361"/>
    </row>
    <row r="10362" spans="14:14" x14ac:dyDescent="0.2">
      <c r="N10362"/>
    </row>
    <row r="10363" spans="14:14" x14ac:dyDescent="0.2">
      <c r="N10363"/>
    </row>
    <row r="10364" spans="14:14" x14ac:dyDescent="0.2">
      <c r="N10364"/>
    </row>
    <row r="10365" spans="14:14" x14ac:dyDescent="0.2">
      <c r="N10365"/>
    </row>
    <row r="10366" spans="14:14" x14ac:dyDescent="0.2">
      <c r="N10366"/>
    </row>
    <row r="10367" spans="14:14" x14ac:dyDescent="0.2">
      <c r="N10367"/>
    </row>
    <row r="10368" spans="14:14" x14ac:dyDescent="0.2">
      <c r="N10368"/>
    </row>
    <row r="10369" spans="14:14" x14ac:dyDescent="0.2">
      <c r="N10369"/>
    </row>
    <row r="10370" spans="14:14" x14ac:dyDescent="0.2">
      <c r="N10370"/>
    </row>
    <row r="10371" spans="14:14" x14ac:dyDescent="0.2">
      <c r="N10371"/>
    </row>
    <row r="10372" spans="14:14" x14ac:dyDescent="0.2">
      <c r="N10372"/>
    </row>
    <row r="10373" spans="14:14" x14ac:dyDescent="0.2">
      <c r="N10373"/>
    </row>
    <row r="10374" spans="14:14" x14ac:dyDescent="0.2">
      <c r="N10374"/>
    </row>
    <row r="10375" spans="14:14" x14ac:dyDescent="0.2">
      <c r="N10375"/>
    </row>
    <row r="10376" spans="14:14" x14ac:dyDescent="0.2">
      <c r="N10376"/>
    </row>
    <row r="10377" spans="14:14" x14ac:dyDescent="0.2">
      <c r="N10377"/>
    </row>
    <row r="10378" spans="14:14" x14ac:dyDescent="0.2">
      <c r="N10378"/>
    </row>
    <row r="10379" spans="14:14" x14ac:dyDescent="0.2">
      <c r="N10379"/>
    </row>
    <row r="10380" spans="14:14" x14ac:dyDescent="0.2">
      <c r="N10380"/>
    </row>
    <row r="10381" spans="14:14" x14ac:dyDescent="0.2">
      <c r="N10381"/>
    </row>
    <row r="10382" spans="14:14" x14ac:dyDescent="0.2">
      <c r="N10382"/>
    </row>
    <row r="10383" spans="14:14" x14ac:dyDescent="0.2">
      <c r="N10383"/>
    </row>
    <row r="10384" spans="14:14" x14ac:dyDescent="0.2">
      <c r="N10384"/>
    </row>
    <row r="10385" spans="14:14" x14ac:dyDescent="0.2">
      <c r="N10385"/>
    </row>
    <row r="10386" spans="14:14" x14ac:dyDescent="0.2">
      <c r="N10386"/>
    </row>
    <row r="10387" spans="14:14" x14ac:dyDescent="0.2">
      <c r="N10387"/>
    </row>
    <row r="10388" spans="14:14" x14ac:dyDescent="0.2">
      <c r="N10388"/>
    </row>
    <row r="10389" spans="14:14" x14ac:dyDescent="0.2">
      <c r="N10389"/>
    </row>
    <row r="10390" spans="14:14" x14ac:dyDescent="0.2">
      <c r="N10390"/>
    </row>
    <row r="10391" spans="14:14" x14ac:dyDescent="0.2">
      <c r="N10391"/>
    </row>
    <row r="10392" spans="14:14" x14ac:dyDescent="0.2">
      <c r="N10392"/>
    </row>
    <row r="10393" spans="14:14" x14ac:dyDescent="0.2">
      <c r="N10393"/>
    </row>
    <row r="10394" spans="14:14" x14ac:dyDescent="0.2">
      <c r="N10394"/>
    </row>
    <row r="10395" spans="14:14" x14ac:dyDescent="0.2">
      <c r="N10395"/>
    </row>
    <row r="10396" spans="14:14" x14ac:dyDescent="0.2">
      <c r="N10396"/>
    </row>
    <row r="10397" spans="14:14" x14ac:dyDescent="0.2">
      <c r="N10397"/>
    </row>
    <row r="10398" spans="14:14" x14ac:dyDescent="0.2">
      <c r="N10398"/>
    </row>
    <row r="10399" spans="14:14" x14ac:dyDescent="0.2">
      <c r="N10399"/>
    </row>
    <row r="10400" spans="14:14" x14ac:dyDescent="0.2">
      <c r="N10400"/>
    </row>
    <row r="10401" spans="14:14" x14ac:dyDescent="0.2">
      <c r="N10401"/>
    </row>
    <row r="10402" spans="14:14" x14ac:dyDescent="0.2">
      <c r="N10402"/>
    </row>
    <row r="10403" spans="14:14" x14ac:dyDescent="0.2">
      <c r="N10403"/>
    </row>
    <row r="10404" spans="14:14" x14ac:dyDescent="0.2">
      <c r="N10404"/>
    </row>
    <row r="10405" spans="14:14" x14ac:dyDescent="0.2">
      <c r="N10405"/>
    </row>
    <row r="10406" spans="14:14" x14ac:dyDescent="0.2">
      <c r="N10406"/>
    </row>
    <row r="10407" spans="14:14" x14ac:dyDescent="0.2">
      <c r="N10407"/>
    </row>
    <row r="10408" spans="14:14" x14ac:dyDescent="0.2">
      <c r="N10408"/>
    </row>
    <row r="10409" spans="14:14" x14ac:dyDescent="0.2">
      <c r="N10409"/>
    </row>
    <row r="10410" spans="14:14" x14ac:dyDescent="0.2">
      <c r="N10410"/>
    </row>
    <row r="10411" spans="14:14" x14ac:dyDescent="0.2">
      <c r="N10411"/>
    </row>
    <row r="10412" spans="14:14" x14ac:dyDescent="0.2">
      <c r="N10412"/>
    </row>
    <row r="10413" spans="14:14" x14ac:dyDescent="0.2">
      <c r="N10413"/>
    </row>
    <row r="10414" spans="14:14" x14ac:dyDescent="0.2">
      <c r="N10414"/>
    </row>
    <row r="10415" spans="14:14" x14ac:dyDescent="0.2">
      <c r="N10415"/>
    </row>
    <row r="10416" spans="14:14" x14ac:dyDescent="0.2">
      <c r="N10416"/>
    </row>
    <row r="10417" spans="14:14" x14ac:dyDescent="0.2">
      <c r="N10417"/>
    </row>
    <row r="10418" spans="14:14" x14ac:dyDescent="0.2">
      <c r="N10418"/>
    </row>
    <row r="10419" spans="14:14" x14ac:dyDescent="0.2">
      <c r="N10419"/>
    </row>
    <row r="10420" spans="14:14" x14ac:dyDescent="0.2">
      <c r="N10420"/>
    </row>
    <row r="10421" spans="14:14" x14ac:dyDescent="0.2">
      <c r="N10421"/>
    </row>
    <row r="10422" spans="14:14" x14ac:dyDescent="0.2">
      <c r="N10422"/>
    </row>
    <row r="10423" spans="14:14" x14ac:dyDescent="0.2">
      <c r="N10423"/>
    </row>
    <row r="10424" spans="14:14" x14ac:dyDescent="0.2">
      <c r="N10424"/>
    </row>
    <row r="10425" spans="14:14" x14ac:dyDescent="0.2">
      <c r="N10425"/>
    </row>
    <row r="10426" spans="14:14" x14ac:dyDescent="0.2">
      <c r="N10426"/>
    </row>
    <row r="10427" spans="14:14" x14ac:dyDescent="0.2">
      <c r="N10427"/>
    </row>
    <row r="10428" spans="14:14" x14ac:dyDescent="0.2">
      <c r="N10428"/>
    </row>
    <row r="10429" spans="14:14" x14ac:dyDescent="0.2">
      <c r="N10429"/>
    </row>
    <row r="10430" spans="14:14" x14ac:dyDescent="0.2">
      <c r="N10430"/>
    </row>
    <row r="10431" spans="14:14" x14ac:dyDescent="0.2">
      <c r="N10431"/>
    </row>
    <row r="10432" spans="14:14" x14ac:dyDescent="0.2">
      <c r="N10432"/>
    </row>
    <row r="10433" spans="14:14" x14ac:dyDescent="0.2">
      <c r="N10433"/>
    </row>
    <row r="10434" spans="14:14" x14ac:dyDescent="0.2">
      <c r="N10434"/>
    </row>
    <row r="10435" spans="14:14" x14ac:dyDescent="0.2">
      <c r="N10435"/>
    </row>
    <row r="10436" spans="14:14" x14ac:dyDescent="0.2">
      <c r="N10436"/>
    </row>
    <row r="10437" spans="14:14" x14ac:dyDescent="0.2">
      <c r="N10437"/>
    </row>
    <row r="10438" spans="14:14" x14ac:dyDescent="0.2">
      <c r="N10438"/>
    </row>
    <row r="10439" spans="14:14" x14ac:dyDescent="0.2">
      <c r="N10439"/>
    </row>
    <row r="10440" spans="14:14" x14ac:dyDescent="0.2">
      <c r="N10440"/>
    </row>
    <row r="10441" spans="14:14" x14ac:dyDescent="0.2">
      <c r="N10441"/>
    </row>
    <row r="10442" spans="14:14" x14ac:dyDescent="0.2">
      <c r="N10442"/>
    </row>
    <row r="10443" spans="14:14" x14ac:dyDescent="0.2">
      <c r="N10443"/>
    </row>
    <row r="10444" spans="14:14" x14ac:dyDescent="0.2">
      <c r="N10444"/>
    </row>
    <row r="10445" spans="14:14" x14ac:dyDescent="0.2">
      <c r="N10445"/>
    </row>
    <row r="10446" spans="14:14" x14ac:dyDescent="0.2">
      <c r="N10446"/>
    </row>
    <row r="10447" spans="14:14" x14ac:dyDescent="0.2">
      <c r="N10447"/>
    </row>
    <row r="10448" spans="14:14" x14ac:dyDescent="0.2">
      <c r="N10448"/>
    </row>
    <row r="10449" spans="14:14" x14ac:dyDescent="0.2">
      <c r="N10449"/>
    </row>
    <row r="10450" spans="14:14" x14ac:dyDescent="0.2">
      <c r="N10450"/>
    </row>
    <row r="10451" spans="14:14" x14ac:dyDescent="0.2">
      <c r="N10451"/>
    </row>
    <row r="10452" spans="14:14" x14ac:dyDescent="0.2">
      <c r="N10452"/>
    </row>
    <row r="10453" spans="14:14" x14ac:dyDescent="0.2">
      <c r="N10453"/>
    </row>
    <row r="10454" spans="14:14" x14ac:dyDescent="0.2">
      <c r="N10454"/>
    </row>
    <row r="10455" spans="14:14" x14ac:dyDescent="0.2">
      <c r="N10455"/>
    </row>
    <row r="10456" spans="14:14" x14ac:dyDescent="0.2">
      <c r="N10456"/>
    </row>
    <row r="10457" spans="14:14" x14ac:dyDescent="0.2">
      <c r="N10457"/>
    </row>
    <row r="10458" spans="14:14" x14ac:dyDescent="0.2">
      <c r="N10458"/>
    </row>
    <row r="10459" spans="14:14" x14ac:dyDescent="0.2">
      <c r="N10459"/>
    </row>
    <row r="10460" spans="14:14" x14ac:dyDescent="0.2">
      <c r="N10460"/>
    </row>
    <row r="10461" spans="14:14" x14ac:dyDescent="0.2">
      <c r="N10461"/>
    </row>
    <row r="10462" spans="14:14" x14ac:dyDescent="0.2">
      <c r="N10462"/>
    </row>
    <row r="10463" spans="14:14" x14ac:dyDescent="0.2">
      <c r="N10463"/>
    </row>
    <row r="10464" spans="14:14" x14ac:dyDescent="0.2">
      <c r="N10464"/>
    </row>
    <row r="10465" spans="14:14" x14ac:dyDescent="0.2">
      <c r="N10465"/>
    </row>
    <row r="10466" spans="14:14" x14ac:dyDescent="0.2">
      <c r="N10466"/>
    </row>
    <row r="10467" spans="14:14" x14ac:dyDescent="0.2">
      <c r="N10467"/>
    </row>
    <row r="10468" spans="14:14" x14ac:dyDescent="0.2">
      <c r="N10468"/>
    </row>
    <row r="10469" spans="14:14" x14ac:dyDescent="0.2">
      <c r="N10469"/>
    </row>
    <row r="10470" spans="14:14" x14ac:dyDescent="0.2">
      <c r="N10470"/>
    </row>
    <row r="10471" spans="14:14" x14ac:dyDescent="0.2">
      <c r="N10471"/>
    </row>
    <row r="10472" spans="14:14" x14ac:dyDescent="0.2">
      <c r="N10472"/>
    </row>
    <row r="10473" spans="14:14" x14ac:dyDescent="0.2">
      <c r="N10473"/>
    </row>
    <row r="10474" spans="14:14" x14ac:dyDescent="0.2">
      <c r="N10474"/>
    </row>
    <row r="10475" spans="14:14" x14ac:dyDescent="0.2">
      <c r="N10475"/>
    </row>
    <row r="10476" spans="14:14" x14ac:dyDescent="0.2">
      <c r="N10476"/>
    </row>
    <row r="10477" spans="14:14" x14ac:dyDescent="0.2">
      <c r="N10477"/>
    </row>
    <row r="10478" spans="14:14" x14ac:dyDescent="0.2">
      <c r="N10478"/>
    </row>
    <row r="10479" spans="14:14" x14ac:dyDescent="0.2">
      <c r="N10479"/>
    </row>
    <row r="10480" spans="14:14" x14ac:dyDescent="0.2">
      <c r="N10480"/>
    </row>
    <row r="10481" spans="14:14" x14ac:dyDescent="0.2">
      <c r="N10481"/>
    </row>
    <row r="10482" spans="14:14" x14ac:dyDescent="0.2">
      <c r="N10482"/>
    </row>
    <row r="10483" spans="14:14" x14ac:dyDescent="0.2">
      <c r="N10483"/>
    </row>
    <row r="10484" spans="14:14" x14ac:dyDescent="0.2">
      <c r="N10484"/>
    </row>
    <row r="10485" spans="14:14" x14ac:dyDescent="0.2">
      <c r="N10485"/>
    </row>
  </sheetData>
  <conditionalFormatting sqref="F1:F10 F111:F1048576">
    <cfRule type="cellIs" dxfId="3" priority="2" operator="greaterThan">
      <formula>0.05</formula>
    </cfRule>
  </conditionalFormatting>
  <conditionalFormatting pivot="1" sqref="F11:F29">
    <cfRule type="cellIs" dxfId="2" priority="1" operator="greaterThan">
      <formula>0.05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N25"/>
  <sheetViews>
    <sheetView showGridLines="0" rightToLeft="1" zoomScale="80" zoomScaleNormal="80" workbookViewId="0">
      <selection activeCell="D13" sqref="D13"/>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7.7109375" customWidth="1"/>
  </cols>
  <sheetData>
    <row r="1" spans="2:14" ht="23.25" customHeight="1" x14ac:dyDescent="0.2">
      <c r="H1" s="48" t="s">
        <v>15</v>
      </c>
    </row>
    <row r="2" spans="2:14" ht="30.75" x14ac:dyDescent="0.2">
      <c r="B2" s="30" t="s">
        <v>17</v>
      </c>
      <c r="C2" s="1"/>
      <c r="D2" s="1"/>
      <c r="E2" s="1"/>
      <c r="F2" s="1"/>
      <c r="G2" s="1"/>
      <c r="H2" s="49">
        <v>17011</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row>
    <row r="5" spans="2:14" ht="15" thickTop="1" x14ac:dyDescent="0.2">
      <c r="B5" s="8"/>
      <c r="C5" s="9"/>
      <c r="D5" s="10"/>
      <c r="E5" s="9"/>
      <c r="F5" s="11" t="s">
        <v>4</v>
      </c>
      <c r="G5" s="12" t="s">
        <v>5</v>
      </c>
      <c r="H5" s="13"/>
    </row>
    <row r="6" spans="2:14" s="7" customFormat="1" ht="31.5" customHeight="1" x14ac:dyDescent="0.25">
      <c r="B6" s="14" t="s">
        <v>6</v>
      </c>
      <c r="C6" s="15">
        <v>0.28399999999999997</v>
      </c>
      <c r="D6" s="86">
        <v>0.26</v>
      </c>
      <c r="E6" s="39" t="s">
        <v>7</v>
      </c>
      <c r="F6" s="74">
        <f t="shared" ref="F6:F9" si="0">IF(D6-N6&lt;0,0,D6-N6)</f>
        <v>0.2</v>
      </c>
      <c r="G6" s="75">
        <f t="shared" ref="G6:G8" si="1">D6+N6</f>
        <v>0.32</v>
      </c>
      <c r="H6" s="66" t="s">
        <v>57</v>
      </c>
      <c r="J6"/>
      <c r="K6"/>
      <c r="M6" s="37"/>
      <c r="N6" s="37">
        <v>0.06</v>
      </c>
    </row>
    <row r="7" spans="2:14" s="16" customFormat="1" ht="37.5" customHeight="1" x14ac:dyDescent="0.25">
      <c r="B7" s="14" t="s">
        <v>45</v>
      </c>
      <c r="C7" s="17">
        <v>0.40400000000000003</v>
      </c>
      <c r="D7" s="87">
        <v>0.39</v>
      </c>
      <c r="E7" s="50" t="s">
        <v>8</v>
      </c>
      <c r="F7" s="74">
        <f t="shared" si="0"/>
        <v>0.34</v>
      </c>
      <c r="G7" s="75">
        <f t="shared" si="1"/>
        <v>0.44</v>
      </c>
      <c r="H7" s="67" t="s">
        <v>14</v>
      </c>
      <c r="J7"/>
      <c r="K7"/>
      <c r="M7" s="37"/>
      <c r="N7" s="37">
        <v>0.05</v>
      </c>
    </row>
    <row r="8" spans="2:14" s="16" customFormat="1" ht="64.5" x14ac:dyDescent="0.25">
      <c r="B8" s="85" t="s">
        <v>46</v>
      </c>
      <c r="C8" s="15">
        <v>0.18</v>
      </c>
      <c r="D8" s="86">
        <v>0.17</v>
      </c>
      <c r="E8" s="39" t="s">
        <v>7</v>
      </c>
      <c r="F8" s="74">
        <f t="shared" si="0"/>
        <v>0.11000000000000001</v>
      </c>
      <c r="G8" s="75">
        <f t="shared" si="1"/>
        <v>0.23</v>
      </c>
      <c r="H8" s="72" t="s">
        <v>48</v>
      </c>
      <c r="J8"/>
      <c r="K8"/>
      <c r="M8" s="37"/>
      <c r="N8" s="37">
        <v>0.06</v>
      </c>
    </row>
    <row r="9" spans="2:14" s="16" customFormat="1" ht="30.75" customHeight="1" x14ac:dyDescent="0.25">
      <c r="B9" s="14" t="s">
        <v>50</v>
      </c>
      <c r="C9" s="15">
        <v>6.8000000000000005E-2</v>
      </c>
      <c r="D9" s="86">
        <v>0.06</v>
      </c>
      <c r="E9" s="39" t="s">
        <v>8</v>
      </c>
      <c r="F9" s="74">
        <f t="shared" si="0"/>
        <v>9.999999999999995E-3</v>
      </c>
      <c r="G9" s="75">
        <f t="shared" ref="G9:G10" si="2">D9+N9</f>
        <v>0.11</v>
      </c>
      <c r="H9" s="68"/>
      <c r="J9"/>
      <c r="K9"/>
      <c r="M9" s="37"/>
      <c r="N9" s="70">
        <v>0.05</v>
      </c>
    </row>
    <row r="10" spans="2:14" s="16" customFormat="1" ht="30.75" customHeight="1" x14ac:dyDescent="0.25">
      <c r="B10" s="14" t="s">
        <v>51</v>
      </c>
      <c r="C10" s="15">
        <v>5.3999999999999999E-2</v>
      </c>
      <c r="D10" s="86">
        <v>0.05</v>
      </c>
      <c r="E10" s="39" t="s">
        <v>8</v>
      </c>
      <c r="F10" s="74">
        <f>IF(D10-N10&lt;0,0,D10-N10)</f>
        <v>0</v>
      </c>
      <c r="G10" s="75">
        <f t="shared" si="2"/>
        <v>0.1</v>
      </c>
      <c r="H10" s="54"/>
      <c r="J10"/>
      <c r="K10"/>
      <c r="M10" s="37"/>
      <c r="N10" s="37">
        <v>0.05</v>
      </c>
    </row>
    <row r="11" spans="2:14" s="16" customFormat="1" ht="30.75" customHeight="1" x14ac:dyDescent="0.25">
      <c r="B11" s="14" t="s">
        <v>52</v>
      </c>
      <c r="C11" s="15">
        <v>1E-3</v>
      </c>
      <c r="D11" s="86">
        <v>0.04</v>
      </c>
      <c r="E11" s="39" t="s">
        <v>8</v>
      </c>
      <c r="F11" s="74">
        <f>IF(D11-N11&lt;0,0,D11-N11)</f>
        <v>0</v>
      </c>
      <c r="G11" s="75">
        <f t="shared" ref="G11" si="3">D11+N11</f>
        <v>0.09</v>
      </c>
      <c r="H11" s="54"/>
      <c r="J11"/>
      <c r="K11"/>
      <c r="M11" s="37"/>
      <c r="N11" s="37">
        <v>0.05</v>
      </c>
    </row>
    <row r="12" spans="2:14" s="16" customFormat="1" ht="30.75" customHeight="1" x14ac:dyDescent="0.25">
      <c r="B12" s="14" t="s">
        <v>53</v>
      </c>
      <c r="C12" s="15">
        <v>1.6E-2</v>
      </c>
      <c r="D12" s="86">
        <v>0.02</v>
      </c>
      <c r="E12" s="39" t="s">
        <v>8</v>
      </c>
      <c r="F12" s="74">
        <f>IF(D12-N12&lt;0,0,D12-N12)</f>
        <v>0</v>
      </c>
      <c r="G12" s="75">
        <f t="shared" ref="G12" si="4">D12+N12</f>
        <v>7.0000000000000007E-2</v>
      </c>
      <c r="H12" s="54"/>
      <c r="J12"/>
      <c r="K12"/>
      <c r="M12" s="37"/>
      <c r="N12" s="37">
        <v>0.05</v>
      </c>
    </row>
    <row r="13" spans="2:14" s="16" customFormat="1" ht="26.25" customHeight="1" x14ac:dyDescent="0.25">
      <c r="B13" s="18" t="s">
        <v>9</v>
      </c>
      <c r="C13" s="46">
        <f>SUM(C6:C12)</f>
        <v>1.0069999999999999</v>
      </c>
      <c r="D13" s="88">
        <f>SUM(D6:D12)</f>
        <v>0.99000000000000021</v>
      </c>
      <c r="E13" s="51"/>
      <c r="F13" s="76"/>
      <c r="G13" s="77"/>
      <c r="H13" s="19"/>
      <c r="J13"/>
      <c r="K13"/>
      <c r="M13" s="37"/>
      <c r="N13" s="37"/>
    </row>
    <row r="14" spans="2:14" s="16" customFormat="1" ht="30.75" customHeight="1" x14ac:dyDescent="0.25">
      <c r="B14" s="14" t="s">
        <v>32</v>
      </c>
      <c r="C14" s="15">
        <v>5.8999999999999997E-2</v>
      </c>
      <c r="D14" s="86"/>
      <c r="E14" s="39"/>
      <c r="F14" s="74"/>
      <c r="G14" s="75"/>
      <c r="H14" s="68"/>
      <c r="J14"/>
      <c r="K14"/>
      <c r="M14" s="37"/>
      <c r="N14" s="37">
        <v>0.05</v>
      </c>
    </row>
    <row r="15" spans="2:14" s="7" customFormat="1" ht="33" customHeight="1" x14ac:dyDescent="0.25">
      <c r="B15" s="14" t="s">
        <v>40</v>
      </c>
      <c r="C15" s="15">
        <v>0.14699999999999999</v>
      </c>
      <c r="D15" s="86">
        <v>0.13</v>
      </c>
      <c r="E15" s="39" t="s">
        <v>7</v>
      </c>
      <c r="F15" s="74">
        <f>D15-N15</f>
        <v>7.0000000000000007E-2</v>
      </c>
      <c r="G15" s="75">
        <f>D15+N15</f>
        <v>0.19</v>
      </c>
      <c r="H15" s="20"/>
      <c r="J15"/>
      <c r="K15"/>
      <c r="M15" s="37"/>
      <c r="N15" s="37">
        <v>0.06</v>
      </c>
    </row>
    <row r="16" spans="2:14" ht="25.5" customHeight="1" thickBot="1" x14ac:dyDescent="0.25">
      <c r="B16" s="21"/>
      <c r="C16" s="22"/>
      <c r="D16" s="89"/>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2" spans="2:12" x14ac:dyDescent="0.2">
      <c r="C22" s="60"/>
      <c r="D22" s="60"/>
    </row>
    <row r="23" spans="2:12" x14ac:dyDescent="0.2">
      <c r="C23" s="60"/>
      <c r="D23" s="60"/>
    </row>
    <row r="24" spans="2:12" x14ac:dyDescent="0.2">
      <c r="C24" s="60"/>
      <c r="D24" s="60"/>
    </row>
    <row r="25" spans="2:12" x14ac:dyDescent="0.2">
      <c r="C25" s="60"/>
      <c r="D25" s="60"/>
    </row>
  </sheetData>
  <mergeCells count="1">
    <mergeCell ref="F4:G4"/>
  </mergeCells>
  <pageMargins left="0.39" right="0.24" top="1" bottom="1" header="0.5" footer="0.5"/>
  <pageSetup paperSize="9" scale="7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N23"/>
  <sheetViews>
    <sheetView showGridLines="0" rightToLeft="1" zoomScale="80" zoomScaleNormal="80" workbookViewId="0">
      <selection activeCell="D13" sqref="D13"/>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6.85546875" customWidth="1"/>
  </cols>
  <sheetData>
    <row r="1" spans="2:14" ht="23.25" customHeight="1" x14ac:dyDescent="0.2">
      <c r="H1" s="48" t="s">
        <v>15</v>
      </c>
    </row>
    <row r="2" spans="2:14" ht="30.75" x14ac:dyDescent="0.2">
      <c r="B2" s="30" t="s">
        <v>18</v>
      </c>
      <c r="C2" s="1"/>
      <c r="D2" s="1"/>
      <c r="E2" s="1"/>
      <c r="F2" s="1"/>
      <c r="G2" s="1"/>
      <c r="H2" s="49">
        <v>17012</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row>
    <row r="5" spans="2:14" ht="15" thickTop="1" x14ac:dyDescent="0.2">
      <c r="B5" s="8"/>
      <c r="C5" s="9"/>
      <c r="D5" s="10"/>
      <c r="E5" s="9"/>
      <c r="F5" s="11" t="s">
        <v>4</v>
      </c>
      <c r="G5" s="12" t="s">
        <v>5</v>
      </c>
      <c r="H5" s="13"/>
    </row>
    <row r="6" spans="2:14" s="7" customFormat="1" ht="31.5" customHeight="1" x14ac:dyDescent="0.25">
      <c r="B6" s="14" t="s">
        <v>6</v>
      </c>
      <c r="C6" s="15">
        <v>0.44900000000000001</v>
      </c>
      <c r="D6" s="42">
        <v>0.43</v>
      </c>
      <c r="E6" s="39" t="s">
        <v>7</v>
      </c>
      <c r="F6" s="74">
        <f t="shared" ref="F6:F12" si="0">IF(D6-N6&lt;0,0,D6-N6)</f>
        <v>0.37</v>
      </c>
      <c r="G6" s="44">
        <f t="shared" ref="G6:G12" si="1">D6+N6</f>
        <v>0.49</v>
      </c>
      <c r="H6" s="66" t="s">
        <v>57</v>
      </c>
      <c r="J6"/>
      <c r="K6"/>
      <c r="M6" s="37"/>
      <c r="N6" s="37">
        <v>0.06</v>
      </c>
    </row>
    <row r="7" spans="2:14" s="16" customFormat="1" ht="37.5" customHeight="1" x14ac:dyDescent="0.25">
      <c r="B7" s="14" t="s">
        <v>45</v>
      </c>
      <c r="C7" s="17">
        <v>5.8999999999999997E-2</v>
      </c>
      <c r="D7" s="45">
        <v>0.06</v>
      </c>
      <c r="E7" s="50" t="s">
        <v>8</v>
      </c>
      <c r="F7" s="74">
        <f t="shared" si="0"/>
        <v>9.999999999999995E-3</v>
      </c>
      <c r="G7" s="44">
        <f t="shared" si="1"/>
        <v>0.11</v>
      </c>
      <c r="H7" s="67" t="s">
        <v>14</v>
      </c>
      <c r="J7"/>
      <c r="K7"/>
      <c r="M7" s="37"/>
      <c r="N7" s="37">
        <v>0.05</v>
      </c>
    </row>
    <row r="8" spans="2:14" s="16" customFormat="1" ht="64.5" x14ac:dyDescent="0.25">
      <c r="B8" s="85" t="s">
        <v>46</v>
      </c>
      <c r="C8" s="15">
        <v>0.28399999999999997</v>
      </c>
      <c r="D8" s="42">
        <v>0.28000000000000003</v>
      </c>
      <c r="E8" s="39" t="s">
        <v>7</v>
      </c>
      <c r="F8" s="74">
        <f t="shared" si="0"/>
        <v>0.22000000000000003</v>
      </c>
      <c r="G8" s="44">
        <f t="shared" si="1"/>
        <v>0.34</v>
      </c>
      <c r="H8" s="72" t="s">
        <v>48</v>
      </c>
      <c r="J8"/>
      <c r="K8"/>
      <c r="M8" s="37"/>
      <c r="N8" s="37">
        <v>0.06</v>
      </c>
    </row>
    <row r="9" spans="2:14" s="16" customFormat="1" ht="30.75" customHeight="1" x14ac:dyDescent="0.25">
      <c r="B9" s="14" t="s">
        <v>50</v>
      </c>
      <c r="C9" s="15">
        <v>0.107</v>
      </c>
      <c r="D9" s="42">
        <v>0.1</v>
      </c>
      <c r="E9" s="39" t="s">
        <v>8</v>
      </c>
      <c r="F9" s="74">
        <f t="shared" si="0"/>
        <v>0.05</v>
      </c>
      <c r="G9" s="44">
        <f t="shared" ref="G9:G10" si="2">D9+N9</f>
        <v>0.15000000000000002</v>
      </c>
      <c r="H9" s="68"/>
      <c r="J9" s="2"/>
      <c r="K9" s="2"/>
      <c r="M9" s="37"/>
      <c r="N9" s="37">
        <v>0.05</v>
      </c>
    </row>
    <row r="10" spans="2:14" s="16" customFormat="1" ht="30.75" customHeight="1" x14ac:dyDescent="0.25">
      <c r="B10" s="14" t="s">
        <v>51</v>
      </c>
      <c r="C10" s="15">
        <v>8.5999999999999993E-2</v>
      </c>
      <c r="D10" s="42">
        <v>0.09</v>
      </c>
      <c r="E10" s="39" t="s">
        <v>8</v>
      </c>
      <c r="F10" s="74">
        <f t="shared" si="0"/>
        <v>3.9999999999999994E-2</v>
      </c>
      <c r="G10" s="44">
        <f t="shared" si="2"/>
        <v>0.14000000000000001</v>
      </c>
      <c r="H10" s="54"/>
      <c r="J10"/>
      <c r="K10"/>
      <c r="M10" s="37"/>
      <c r="N10" s="37">
        <v>0.05</v>
      </c>
    </row>
    <row r="11" spans="2:14" s="16" customFormat="1" ht="30.75" customHeight="1" x14ac:dyDescent="0.25">
      <c r="B11" s="14" t="s">
        <v>52</v>
      </c>
      <c r="C11" s="15">
        <v>1E-3</v>
      </c>
      <c r="D11" s="42">
        <v>0.05</v>
      </c>
      <c r="E11" s="39" t="s">
        <v>8</v>
      </c>
      <c r="F11" s="74">
        <f t="shared" ref="F11" si="3">IF(D11-N11&lt;0,0,D11-N11)</f>
        <v>0</v>
      </c>
      <c r="G11" s="44">
        <f t="shared" ref="G11" si="4">D11+N11</f>
        <v>0.1</v>
      </c>
      <c r="H11" s="54"/>
      <c r="J11"/>
      <c r="K11"/>
      <c r="M11" s="37"/>
      <c r="N11" s="37">
        <v>0.05</v>
      </c>
    </row>
    <row r="12" spans="2:14" s="16" customFormat="1" ht="30.75" customHeight="1" x14ac:dyDescent="0.25">
      <c r="B12" s="14" t="s">
        <v>53</v>
      </c>
      <c r="C12" s="15">
        <v>2.5000000000000001E-2</v>
      </c>
      <c r="D12" s="42">
        <v>0.03</v>
      </c>
      <c r="E12" s="39" t="s">
        <v>8</v>
      </c>
      <c r="F12" s="74">
        <f t="shared" si="0"/>
        <v>0</v>
      </c>
      <c r="G12" s="44">
        <f t="shared" si="1"/>
        <v>0.08</v>
      </c>
      <c r="H12" s="54"/>
      <c r="J12"/>
      <c r="K12"/>
      <c r="M12" s="37"/>
      <c r="N12" s="37">
        <v>0.05</v>
      </c>
    </row>
    <row r="13" spans="2:14" s="16" customFormat="1" ht="26.25" customHeight="1" x14ac:dyDescent="0.25">
      <c r="B13" s="18" t="s">
        <v>9</v>
      </c>
      <c r="C13" s="46">
        <f>SUM(C6:C12)</f>
        <v>1.0109999999999999</v>
      </c>
      <c r="D13" s="47">
        <f>SUM(D6:D12)</f>
        <v>1.04</v>
      </c>
      <c r="E13" s="51"/>
      <c r="F13" s="40"/>
      <c r="G13" s="41"/>
      <c r="H13" s="19"/>
      <c r="J13"/>
      <c r="K13"/>
      <c r="M13" s="37"/>
      <c r="N13" s="37"/>
    </row>
    <row r="14" spans="2:14" s="16" customFormat="1" ht="30.75" customHeight="1" x14ac:dyDescent="0.25">
      <c r="B14" s="14" t="s">
        <v>32</v>
      </c>
      <c r="C14" s="15">
        <v>9.4E-2</v>
      </c>
      <c r="D14" s="42"/>
      <c r="E14" s="39"/>
      <c r="F14" s="43"/>
      <c r="G14" s="44"/>
      <c r="H14" s="68"/>
      <c r="J14"/>
      <c r="K14"/>
      <c r="M14" s="37"/>
      <c r="N14" s="37">
        <v>0.05</v>
      </c>
    </row>
    <row r="15" spans="2:14" s="7" customFormat="1" ht="33" customHeight="1" x14ac:dyDescent="0.25">
      <c r="B15" s="14" t="s">
        <v>40</v>
      </c>
      <c r="C15" s="15">
        <v>0.23300000000000001</v>
      </c>
      <c r="D15" s="42">
        <v>0.22</v>
      </c>
      <c r="E15" s="39" t="s">
        <v>7</v>
      </c>
      <c r="F15" s="43">
        <f>D15-N15</f>
        <v>0.16</v>
      </c>
      <c r="G15" s="44">
        <f>D15+N15</f>
        <v>0.28000000000000003</v>
      </c>
      <c r="H15" s="20"/>
      <c r="J15"/>
      <c r="K15"/>
      <c r="M15" s="37"/>
      <c r="N15" s="37">
        <v>0.06</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x14ac:dyDescent="0.2">
      <c r="D21" s="60"/>
    </row>
    <row r="22" spans="2:12" x14ac:dyDescent="0.2">
      <c r="D22" s="60"/>
    </row>
    <row r="23" spans="2:12" x14ac:dyDescent="0.2">
      <c r="D23" s="60"/>
    </row>
  </sheetData>
  <mergeCells count="1">
    <mergeCell ref="F4:G4"/>
  </mergeCells>
  <pageMargins left="0.39" right="0.24" top="1" bottom="1" header="0.5" footer="0.5"/>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4"/>
  <sheetViews>
    <sheetView showGridLines="0" rightToLeft="1" zoomScale="80" workbookViewId="0">
      <selection activeCell="L4" sqref="L4:N15"/>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9.85546875" customWidth="1"/>
    <col min="12" max="12" width="35.28515625" bestFit="1" customWidth="1"/>
    <col min="13" max="13" width="40" bestFit="1" customWidth="1"/>
    <col min="14" max="14" width="6.28515625" bestFit="1" customWidth="1"/>
  </cols>
  <sheetData>
    <row r="1" spans="2:14" ht="23.25" customHeight="1" x14ac:dyDescent="0.2">
      <c r="H1" s="48" t="s">
        <v>15</v>
      </c>
    </row>
    <row r="2" spans="2:14" ht="30.75" x14ac:dyDescent="0.2">
      <c r="B2" s="1" t="s">
        <v>39</v>
      </c>
      <c r="C2" s="1"/>
      <c r="D2" s="1"/>
      <c r="E2" s="1"/>
      <c r="F2" s="1"/>
      <c r="G2" s="1"/>
      <c r="H2" s="49">
        <v>17013</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f>N6</f>
        <v>0.46641594725927799</v>
      </c>
      <c r="D6" s="42">
        <v>0.45</v>
      </c>
      <c r="E6" s="39" t="s">
        <v>7</v>
      </c>
      <c r="F6" s="42">
        <f>IF(D6-K6&lt;0,0,D6-K6)</f>
        <v>0.39</v>
      </c>
      <c r="G6" s="44">
        <f t="shared" ref="G6:G11" si="0">D6+K6</f>
        <v>0.51</v>
      </c>
      <c r="H6" s="66" t="s">
        <v>57</v>
      </c>
      <c r="J6"/>
      <c r="K6" s="52">
        <v>0.06</v>
      </c>
      <c r="L6" s="146" t="s">
        <v>116</v>
      </c>
      <c r="M6" s="146" t="s">
        <v>85</v>
      </c>
      <c r="N6" s="147">
        <f>SUMIFS(DW!Q:Q,DW!C:C,L6,DW!D:D,M6)</f>
        <v>0.46641594725927799</v>
      </c>
    </row>
    <row r="7" spans="2:14" s="16" customFormat="1" ht="37.5" customHeight="1" x14ac:dyDescent="0.25">
      <c r="B7" s="14" t="s">
        <v>45</v>
      </c>
      <c r="C7" s="17">
        <f>N7</f>
        <v>9.0549531448599951E-2</v>
      </c>
      <c r="D7" s="45">
        <v>0.1</v>
      </c>
      <c r="E7" s="50" t="s">
        <v>8</v>
      </c>
      <c r="F7" s="45">
        <f t="shared" ref="F7:F11" si="1">IF(D7-K7&lt;0,0,D7-K7)</f>
        <v>0.05</v>
      </c>
      <c r="G7" s="44">
        <f t="shared" si="0"/>
        <v>0.15000000000000002</v>
      </c>
      <c r="H7" s="67" t="s">
        <v>14</v>
      </c>
      <c r="J7"/>
      <c r="K7" s="52">
        <v>0.05</v>
      </c>
      <c r="L7" s="146" t="s">
        <v>116</v>
      </c>
      <c r="M7" s="146" t="s">
        <v>87</v>
      </c>
      <c r="N7" s="147">
        <f>SUMIFS(DW!Q:Q,DW!C:C,L7,DW!D:D,M7)</f>
        <v>9.0549531448599951E-2</v>
      </c>
    </row>
    <row r="8" spans="2:14" s="16" customFormat="1" ht="64.5" x14ac:dyDescent="0.25">
      <c r="B8" s="14" t="s">
        <v>46</v>
      </c>
      <c r="C8" s="15">
        <f>N8</f>
        <v>0.29104999476366428</v>
      </c>
      <c r="D8" s="42">
        <v>0.28999999999999998</v>
      </c>
      <c r="E8" s="39" t="s">
        <v>7</v>
      </c>
      <c r="F8" s="42">
        <f t="shared" si="1"/>
        <v>0.22999999999999998</v>
      </c>
      <c r="G8" s="44">
        <f t="shared" si="0"/>
        <v>0.35</v>
      </c>
      <c r="H8" s="72" t="s">
        <v>48</v>
      </c>
      <c r="J8"/>
      <c r="K8" s="52">
        <v>0.06</v>
      </c>
      <c r="L8" s="146" t="s">
        <v>116</v>
      </c>
      <c r="M8" s="146" t="s">
        <v>88</v>
      </c>
      <c r="N8" s="147">
        <f>SUMIFS(DW!Q:Q,DW!C:C,L8,DW!D:D,M8)</f>
        <v>0.29104999476366428</v>
      </c>
    </row>
    <row r="9" spans="2:14" s="16" customFormat="1" ht="30.75" customHeight="1" x14ac:dyDescent="0.25">
      <c r="B9" s="14" t="s">
        <v>50</v>
      </c>
      <c r="C9" s="15">
        <f>N9</f>
        <v>5.2241961894677301E-2</v>
      </c>
      <c r="D9" s="42">
        <v>0.08</v>
      </c>
      <c r="E9" s="39" t="s">
        <v>8</v>
      </c>
      <c r="F9" s="42">
        <f t="shared" si="1"/>
        <v>0.03</v>
      </c>
      <c r="G9" s="44">
        <f t="shared" si="0"/>
        <v>0.13</v>
      </c>
      <c r="H9" s="68"/>
      <c r="J9"/>
      <c r="K9" s="52">
        <v>0.05</v>
      </c>
      <c r="L9" s="146" t="s">
        <v>116</v>
      </c>
      <c r="M9" s="146" t="s">
        <v>96</v>
      </c>
      <c r="N9" s="147">
        <f>SUMIFS(DW!Q:Q,DW!C:C,L9,DW!D:D,M9)</f>
        <v>5.2241961894677301E-2</v>
      </c>
    </row>
    <row r="10" spans="2:14" s="16" customFormat="1" ht="30.75" customHeight="1" x14ac:dyDescent="0.25">
      <c r="B10" s="14" t="s">
        <v>51</v>
      </c>
      <c r="C10" s="15">
        <f>N10</f>
        <v>7.6258890997049356E-2</v>
      </c>
      <c r="D10" s="42">
        <v>0.09</v>
      </c>
      <c r="E10" s="39" t="s">
        <v>8</v>
      </c>
      <c r="F10" s="42">
        <f t="shared" ref="F10" si="2">IF(D10-K10&lt;0,0,D10-K10)</f>
        <v>3.9999999999999994E-2</v>
      </c>
      <c r="G10" s="44">
        <f t="shared" si="0"/>
        <v>0.14000000000000001</v>
      </c>
      <c r="H10" s="68"/>
      <c r="J10"/>
      <c r="K10" s="52">
        <v>0.05</v>
      </c>
      <c r="L10" s="146" t="s">
        <v>116</v>
      </c>
      <c r="M10" s="146" t="s">
        <v>51</v>
      </c>
      <c r="N10" s="147">
        <f>SUMIFS(DW!Q:Q,DW!C:C,L10,DW!D:D,M10)</f>
        <v>7.6258890997049356E-2</v>
      </c>
    </row>
    <row r="11" spans="2:14" s="16" customFormat="1" ht="30.75" customHeight="1" x14ac:dyDescent="0.25">
      <c r="B11" s="14" t="s">
        <v>52</v>
      </c>
      <c r="C11" s="15">
        <f>N11</f>
        <v>0</v>
      </c>
      <c r="D11" s="42">
        <v>0.05</v>
      </c>
      <c r="E11" s="39" t="s">
        <v>8</v>
      </c>
      <c r="F11" s="42">
        <f t="shared" si="1"/>
        <v>0</v>
      </c>
      <c r="G11" s="44">
        <f t="shared" si="0"/>
        <v>0.1</v>
      </c>
      <c r="H11" s="68"/>
      <c r="J11"/>
      <c r="K11" s="52">
        <v>0.05</v>
      </c>
      <c r="L11" s="146" t="s">
        <v>116</v>
      </c>
      <c r="M11" s="144" t="s">
        <v>52</v>
      </c>
      <c r="N11" s="147">
        <f>SUMIFS(DW!Q:Q,DW!C:C,L11,DW!D:D,M11)</f>
        <v>0</v>
      </c>
    </row>
    <row r="12" spans="2:14" s="16" customFormat="1" ht="30.75" customHeight="1" x14ac:dyDescent="0.25">
      <c r="B12" s="14" t="s">
        <v>53</v>
      </c>
      <c r="C12" s="15">
        <f>N12</f>
        <v>2.3597790233135369E-2</v>
      </c>
      <c r="D12" s="42">
        <v>0.03</v>
      </c>
      <c r="E12" s="39" t="s">
        <v>8</v>
      </c>
      <c r="F12" s="42">
        <f t="shared" ref="F12" si="3">IF(D12-K12&lt;0,0,D12-K12)</f>
        <v>0</v>
      </c>
      <c r="G12" s="44">
        <f t="shared" ref="G12" si="4">D12+K12</f>
        <v>0.08</v>
      </c>
      <c r="H12" s="68"/>
      <c r="J12"/>
      <c r="K12" s="52">
        <v>0.05</v>
      </c>
      <c r="L12" s="146" t="s">
        <v>116</v>
      </c>
      <c r="M12" s="145" t="s">
        <v>53</v>
      </c>
      <c r="N12" s="147">
        <f>SUMIFS(DW!Q:Q,DW!C:C,L12,DW!D:D,M12)</f>
        <v>2.3597790233135369E-2</v>
      </c>
    </row>
    <row r="13" spans="2:14" s="16" customFormat="1" ht="26.25" customHeight="1" x14ac:dyDescent="0.25">
      <c r="B13" s="18" t="s">
        <v>9</v>
      </c>
      <c r="C13" s="46">
        <f>SUM(C6:C11)</f>
        <v>0.97651632636326879</v>
      </c>
      <c r="D13" s="47">
        <f>SUM(D6:D11)</f>
        <v>1.06</v>
      </c>
      <c r="E13" s="51"/>
      <c r="F13" s="47"/>
      <c r="G13" s="41"/>
      <c r="H13" s="19"/>
      <c r="J13"/>
      <c r="K13" s="52"/>
      <c r="L13" s="146" t="s">
        <v>116</v>
      </c>
      <c r="M13" s="146"/>
      <c r="N13" s="147">
        <f>SUMIFS(DW!Q:Q,DW!C:C,L13,DW!D:D,M13)</f>
        <v>0</v>
      </c>
    </row>
    <row r="14" spans="2:14" s="16" customFormat="1" ht="30" customHeight="1" x14ac:dyDescent="0.25">
      <c r="B14" s="14" t="s">
        <v>32</v>
      </c>
      <c r="C14" s="15">
        <f>N14</f>
        <v>0.10039043610567779</v>
      </c>
      <c r="D14" s="42"/>
      <c r="E14" s="39"/>
      <c r="F14" s="42"/>
      <c r="G14" s="44"/>
      <c r="H14" s="68"/>
      <c r="J14"/>
      <c r="K14" s="52"/>
      <c r="L14" s="146" t="s">
        <v>116</v>
      </c>
      <c r="M14" s="146"/>
      <c r="N14" s="148">
        <f>SUMIF('DW מזומן'!D:D,L14,'DW מזומן'!F:F)</f>
        <v>0.10039043610567779</v>
      </c>
    </row>
    <row r="15" spans="2:14" s="7" customFormat="1" ht="33" customHeight="1" x14ac:dyDescent="0.25">
      <c r="B15" s="14" t="s">
        <v>40</v>
      </c>
      <c r="C15" s="15">
        <f>N15</f>
        <v>0.21082035140420102</v>
      </c>
      <c r="D15" s="42">
        <v>0.22</v>
      </c>
      <c r="E15" s="39" t="s">
        <v>7</v>
      </c>
      <c r="F15" s="42">
        <f>IF(D15-K15&lt;0,0,D15-K15)</f>
        <v>0.16</v>
      </c>
      <c r="G15" s="44">
        <f>D15+K15</f>
        <v>0.28000000000000003</v>
      </c>
      <c r="H15" s="20"/>
      <c r="J15"/>
      <c r="K15" s="52">
        <v>0.06</v>
      </c>
      <c r="L15" s="144" t="s">
        <v>116</v>
      </c>
      <c r="M15" s="146" t="s">
        <v>90</v>
      </c>
      <c r="N15" s="147">
        <f>SUMIFS(DW!Q:Q,DW!C:C,L15,DW!D:D,M15)</f>
        <v>0.21082035140420102</v>
      </c>
    </row>
    <row r="16" spans="2:14" ht="25.5" customHeight="1" thickBot="1" x14ac:dyDescent="0.25">
      <c r="B16" s="21"/>
      <c r="C16" s="22"/>
      <c r="D16" s="23"/>
      <c r="E16" s="22"/>
      <c r="F16" s="24"/>
      <c r="G16" s="25"/>
      <c r="H16" s="26"/>
      <c r="J16" s="7"/>
      <c r="K16" s="7"/>
      <c r="L16" s="7"/>
      <c r="N16" s="38"/>
    </row>
    <row r="17" spans="2:13" ht="13.5" thickTop="1" x14ac:dyDescent="0.2">
      <c r="D17" s="36"/>
      <c r="F17" s="36"/>
      <c r="G17" s="36"/>
    </row>
    <row r="18" spans="2:13" ht="18" x14ac:dyDescent="0.25">
      <c r="B18" s="28" t="s">
        <v>10</v>
      </c>
      <c r="J18" s="7"/>
      <c r="K18" s="7"/>
      <c r="L18" s="7"/>
    </row>
    <row r="19" spans="2:13" ht="15" x14ac:dyDescent="0.2">
      <c r="B19" s="29" t="s">
        <v>49</v>
      </c>
    </row>
    <row r="20" spans="2:13" ht="15" x14ac:dyDescent="0.2">
      <c r="B20" s="29"/>
    </row>
    <row r="21" spans="2:13" ht="15.75" x14ac:dyDescent="0.2">
      <c r="B21" s="71"/>
    </row>
    <row r="22" spans="2:13" ht="15.75" x14ac:dyDescent="0.2">
      <c r="B22" s="71"/>
    </row>
    <row r="23" spans="2:13" x14ac:dyDescent="0.2">
      <c r="M23" s="146"/>
    </row>
    <row r="24" spans="2:13" x14ac:dyDescent="0.2">
      <c r="M24" s="144"/>
    </row>
  </sheetData>
  <mergeCells count="1">
    <mergeCell ref="F4:G4"/>
  </mergeCells>
  <phoneticPr fontId="23" type="noConversion"/>
  <pageMargins left="0.39" right="0.24" top="1" bottom="1" header="0.5" footer="0.5"/>
  <pageSetup paperSize="9" scale="7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showGridLines="0" rightToLeft="1" zoomScale="80" zoomScaleNormal="80" workbookViewId="0">
      <selection activeCell="L4" sqref="L4:N15"/>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3.28515625" customWidth="1"/>
    <col min="12" max="12" width="35.28515625" bestFit="1" customWidth="1"/>
    <col min="13" max="13" width="40" bestFit="1" customWidth="1"/>
  </cols>
  <sheetData>
    <row r="1" spans="2:14" ht="23.25" customHeight="1" x14ac:dyDescent="0.2">
      <c r="H1" s="48" t="s">
        <v>15</v>
      </c>
    </row>
    <row r="2" spans="2:14" ht="30.75" x14ac:dyDescent="0.2">
      <c r="B2" s="1" t="s">
        <v>20</v>
      </c>
      <c r="C2" s="1"/>
      <c r="D2" s="1"/>
      <c r="E2" s="1"/>
      <c r="F2" s="1"/>
      <c r="G2" s="1"/>
      <c r="H2" s="49">
        <v>9599</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f>N6</f>
        <v>0.55235934114913354</v>
      </c>
      <c r="D6" s="42">
        <v>0.54</v>
      </c>
      <c r="E6" s="39" t="s">
        <v>7</v>
      </c>
      <c r="F6" s="43">
        <f>IF(D6-K6&lt;0,0,D6-K6)</f>
        <v>0.48000000000000004</v>
      </c>
      <c r="G6" s="44">
        <f t="shared" ref="G6:G11" si="0">D6+K6</f>
        <v>0.60000000000000009</v>
      </c>
      <c r="H6" s="66" t="s">
        <v>57</v>
      </c>
      <c r="J6"/>
      <c r="K6" s="52">
        <v>0.06</v>
      </c>
      <c r="L6" s="146" t="s">
        <v>112</v>
      </c>
      <c r="M6" s="146" t="s">
        <v>85</v>
      </c>
      <c r="N6" s="147">
        <f>SUMIFS(DW!Q:Q,DW!C:C,L6,DW!D:D,M6)</f>
        <v>0.55235934114913354</v>
      </c>
    </row>
    <row r="7" spans="2:14" s="16" customFormat="1" ht="37.5" customHeight="1" x14ac:dyDescent="0.25">
      <c r="B7" s="14" t="s">
        <v>45</v>
      </c>
      <c r="C7" s="17">
        <f t="shared" ref="C7:C12" si="1">N7</f>
        <v>6.6900944324875242E-2</v>
      </c>
      <c r="D7" s="45">
        <v>7.0000000000000007E-2</v>
      </c>
      <c r="E7" s="50" t="s">
        <v>8</v>
      </c>
      <c r="F7" s="43">
        <f t="shared" ref="F7:F11" si="2">IF(D7-K7&lt;0,0,D7-K7)</f>
        <v>2.0000000000000004E-2</v>
      </c>
      <c r="G7" s="44">
        <f t="shared" si="0"/>
        <v>0.12000000000000001</v>
      </c>
      <c r="H7" s="67" t="s">
        <v>14</v>
      </c>
      <c r="J7"/>
      <c r="K7" s="52">
        <v>0.05</v>
      </c>
      <c r="L7" s="146" t="s">
        <v>112</v>
      </c>
      <c r="M7" s="146" t="s">
        <v>87</v>
      </c>
      <c r="N7" s="147">
        <f>SUMIFS(DW!Q:Q,DW!C:C,L7,DW!D:D,M7)</f>
        <v>6.6900944324875242E-2</v>
      </c>
    </row>
    <row r="8" spans="2:14" s="16" customFormat="1" ht="64.5" x14ac:dyDescent="0.25">
      <c r="B8" s="14" t="s">
        <v>46</v>
      </c>
      <c r="C8" s="15">
        <f t="shared" si="1"/>
        <v>0.29655159996417163</v>
      </c>
      <c r="D8" s="42">
        <v>0.28999999999999998</v>
      </c>
      <c r="E8" s="39" t="s">
        <v>7</v>
      </c>
      <c r="F8" s="43">
        <f t="shared" si="2"/>
        <v>0.22999999999999998</v>
      </c>
      <c r="G8" s="44">
        <f t="shared" si="0"/>
        <v>0.35</v>
      </c>
      <c r="H8" s="72" t="s">
        <v>48</v>
      </c>
      <c r="J8"/>
      <c r="K8" s="52">
        <v>0.06</v>
      </c>
      <c r="L8" s="146" t="s">
        <v>112</v>
      </c>
      <c r="M8" s="146" t="s">
        <v>88</v>
      </c>
      <c r="N8" s="147">
        <f>SUMIFS(DW!Q:Q,DW!C:C,L8,DW!D:D,M8)</f>
        <v>0.29655159996417163</v>
      </c>
    </row>
    <row r="9" spans="2:14" s="16" customFormat="1" ht="30.75" customHeight="1" x14ac:dyDescent="0.25">
      <c r="B9" s="14" t="s">
        <v>50</v>
      </c>
      <c r="C9" s="15">
        <f t="shared" si="1"/>
        <v>2.3003462943002661E-2</v>
      </c>
      <c r="D9" s="42">
        <v>0.05</v>
      </c>
      <c r="E9" s="39" t="s">
        <v>8</v>
      </c>
      <c r="F9" s="43">
        <f t="shared" si="2"/>
        <v>0</v>
      </c>
      <c r="G9" s="44">
        <f t="shared" si="0"/>
        <v>0.1</v>
      </c>
      <c r="H9" s="68"/>
      <c r="J9"/>
      <c r="K9" s="52">
        <v>0.05</v>
      </c>
      <c r="L9" s="146" t="s">
        <v>112</v>
      </c>
      <c r="M9" s="146" t="s">
        <v>96</v>
      </c>
      <c r="N9" s="147">
        <f>SUMIFS(DW!Q:Q,DW!C:C,L9,DW!D:D,M9)</f>
        <v>2.3003462943002661E-2</v>
      </c>
    </row>
    <row r="10" spans="2:14" s="16" customFormat="1" ht="30.75" customHeight="1" x14ac:dyDescent="0.25">
      <c r="B10" s="14" t="s">
        <v>51</v>
      </c>
      <c r="C10" s="15">
        <f t="shared" si="1"/>
        <v>5.6992070558839522E-2</v>
      </c>
      <c r="D10" s="42">
        <v>7.0000000000000007E-2</v>
      </c>
      <c r="E10" s="39" t="s">
        <v>8</v>
      </c>
      <c r="F10" s="43">
        <f t="shared" ref="F10" si="3">IF(D10-K10&lt;0,0,D10-K10)</f>
        <v>2.0000000000000004E-2</v>
      </c>
      <c r="G10" s="44">
        <f t="shared" si="0"/>
        <v>0.12000000000000001</v>
      </c>
      <c r="H10" s="68"/>
      <c r="J10"/>
      <c r="K10" s="52">
        <v>0.05</v>
      </c>
      <c r="L10" s="146" t="s">
        <v>112</v>
      </c>
      <c r="M10" s="146" t="s">
        <v>51</v>
      </c>
      <c r="N10" s="147">
        <f>SUMIFS(DW!Q:Q,DW!C:C,L10,DW!D:D,M10)</f>
        <v>5.6992070558839522E-2</v>
      </c>
    </row>
    <row r="11" spans="2:14" s="16" customFormat="1" ht="30.75" customHeight="1" x14ac:dyDescent="0.25">
      <c r="B11" s="14" t="s">
        <v>52</v>
      </c>
      <c r="C11" s="15">
        <f t="shared" si="1"/>
        <v>8.2603907183699306E-3</v>
      </c>
      <c r="D11" s="42">
        <v>0.05</v>
      </c>
      <c r="E11" s="39" t="s">
        <v>8</v>
      </c>
      <c r="F11" s="43">
        <f t="shared" si="2"/>
        <v>0</v>
      </c>
      <c r="G11" s="44">
        <f t="shared" si="0"/>
        <v>0.1</v>
      </c>
      <c r="H11" s="68"/>
      <c r="J11"/>
      <c r="K11" s="52">
        <v>0.05</v>
      </c>
      <c r="L11" s="146" t="s">
        <v>112</v>
      </c>
      <c r="M11" s="144" t="s">
        <v>52</v>
      </c>
      <c r="N11" s="147">
        <f>SUMIFS(DW!Q:Q,DW!C:C,L11,DW!D:D,M11)</f>
        <v>8.2603907183699306E-3</v>
      </c>
    </row>
    <row r="12" spans="2:14" s="16" customFormat="1" ht="30.75" customHeight="1" x14ac:dyDescent="0.25">
      <c r="B12" s="14" t="s">
        <v>53</v>
      </c>
      <c r="C12" s="15">
        <f t="shared" si="1"/>
        <v>2.4480630897350513E-2</v>
      </c>
      <c r="D12" s="42">
        <v>0.03</v>
      </c>
      <c r="E12" s="39" t="s">
        <v>8</v>
      </c>
      <c r="F12" s="43">
        <f t="shared" ref="F12" si="4">IF(D12-K12&lt;0,0,D12-K12)</f>
        <v>0</v>
      </c>
      <c r="G12" s="44">
        <f t="shared" ref="G12" si="5">D12+K12</f>
        <v>0.08</v>
      </c>
      <c r="H12" s="68"/>
      <c r="J12"/>
      <c r="K12" s="52">
        <v>0.05</v>
      </c>
      <c r="L12" s="146" t="s">
        <v>112</v>
      </c>
      <c r="M12" s="145" t="s">
        <v>53</v>
      </c>
      <c r="N12" s="147">
        <f>SUMIFS(DW!Q:Q,DW!C:C,L12,DW!D:D,M12)</f>
        <v>2.4480630897350513E-2</v>
      </c>
    </row>
    <row r="13" spans="2:14" s="16" customFormat="1" ht="26.25" customHeight="1" x14ac:dyDescent="0.25">
      <c r="B13" s="18" t="s">
        <v>9</v>
      </c>
      <c r="C13" s="46">
        <f>SUM(C6:C12)</f>
        <v>1.028548440555743</v>
      </c>
      <c r="D13" s="47">
        <f>SUM(D6:D11)</f>
        <v>1.0700000000000003</v>
      </c>
      <c r="E13" s="51"/>
      <c r="F13" s="40"/>
      <c r="G13" s="41"/>
      <c r="H13" s="19"/>
      <c r="J13"/>
      <c r="K13" s="52"/>
      <c r="L13" s="146" t="s">
        <v>112</v>
      </c>
      <c r="M13" s="146"/>
      <c r="N13" s="147">
        <f>SUMIFS(DW!Q:Q,DW!C:C,L13,DW!D:D,M13)</f>
        <v>0</v>
      </c>
    </row>
    <row r="14" spans="2:14" s="16" customFormat="1" ht="30.75" customHeight="1" x14ac:dyDescent="0.25">
      <c r="B14" s="14" t="s">
        <v>32</v>
      </c>
      <c r="C14" s="15">
        <f t="shared" ref="C14:C15" si="6">N14</f>
        <v>0.1011291946565957</v>
      </c>
      <c r="D14" s="42"/>
      <c r="E14" s="39"/>
      <c r="F14" s="43"/>
      <c r="G14" s="44"/>
      <c r="H14" s="68"/>
      <c r="J14"/>
      <c r="K14" s="52"/>
      <c r="L14" s="146" t="s">
        <v>112</v>
      </c>
      <c r="M14" s="146"/>
      <c r="N14" s="148">
        <f>SUMIF('DW מזומן'!D:D,L14,'DW מזומן'!F:F)</f>
        <v>0.1011291946565957</v>
      </c>
    </row>
    <row r="15" spans="2:14" s="7" customFormat="1" ht="33" customHeight="1" x14ac:dyDescent="0.25">
      <c r="B15" s="14" t="s">
        <v>40</v>
      </c>
      <c r="C15" s="15">
        <f t="shared" si="6"/>
        <v>0.21635636326333693</v>
      </c>
      <c r="D15" s="42">
        <v>0.22</v>
      </c>
      <c r="E15" s="39" t="s">
        <v>7</v>
      </c>
      <c r="F15" s="43">
        <f>IF(D15-K15&lt;0,0,D15-K15)</f>
        <v>0.16</v>
      </c>
      <c r="G15" s="44">
        <f>D15+K15</f>
        <v>0.28000000000000003</v>
      </c>
      <c r="H15" s="20"/>
      <c r="J15"/>
      <c r="K15" s="52">
        <v>0.06</v>
      </c>
      <c r="L15" s="144" t="s">
        <v>112</v>
      </c>
      <c r="M15" s="146" t="s">
        <v>90</v>
      </c>
      <c r="N15" s="147">
        <f>SUMIFS(DW!Q:Q,DW!C:C,L15,DW!D:D,M15)</f>
        <v>0.21635636326333693</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ht="15.75" x14ac:dyDescent="0.2">
      <c r="B21" s="71"/>
    </row>
  </sheetData>
  <mergeCells count="1">
    <mergeCell ref="F4:G4"/>
  </mergeCells>
  <pageMargins left="0.39" right="0.24" top="1" bottom="1" header="0.5" footer="0.5"/>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showGridLines="0" rightToLeft="1" zoomScale="80" zoomScaleNormal="80" workbookViewId="0">
      <selection activeCell="L4" sqref="L4:N16"/>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56.28515625" customWidth="1"/>
    <col min="12" max="12" width="35.28515625" bestFit="1" customWidth="1"/>
    <col min="13" max="13" width="40" bestFit="1" customWidth="1"/>
  </cols>
  <sheetData>
    <row r="1" spans="2:14" ht="23.25" customHeight="1" x14ac:dyDescent="0.2">
      <c r="H1" s="48" t="s">
        <v>15</v>
      </c>
    </row>
    <row r="2" spans="2:14" ht="30.75" x14ac:dyDescent="0.2">
      <c r="B2" s="1" t="s">
        <v>21</v>
      </c>
      <c r="C2" s="1"/>
      <c r="D2" s="1"/>
      <c r="E2" s="1"/>
      <c r="F2" s="1"/>
      <c r="G2" s="1"/>
      <c r="H2" s="49">
        <v>9604</v>
      </c>
    </row>
    <row r="3" spans="2:14" ht="31.5" thickBot="1" x14ac:dyDescent="0.25">
      <c r="B3" s="30"/>
      <c r="C3" s="1"/>
      <c r="D3" s="1"/>
      <c r="E3" s="1"/>
      <c r="F3" s="1"/>
      <c r="G3" s="1"/>
      <c r="H3" s="2"/>
    </row>
    <row r="4" spans="2:14" s="7" customFormat="1" ht="31.5" thickTop="1" thickBot="1" x14ac:dyDescent="0.25">
      <c r="B4" s="3" t="s">
        <v>0</v>
      </c>
      <c r="C4" s="4" t="s">
        <v>55</v>
      </c>
      <c r="D4" s="5" t="s">
        <v>54</v>
      </c>
      <c r="E4" s="3" t="s">
        <v>1</v>
      </c>
      <c r="F4" s="113" t="s">
        <v>2</v>
      </c>
      <c r="G4" s="114"/>
      <c r="H4" s="6" t="s">
        <v>3</v>
      </c>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f>N6</f>
        <v>0.45522657034916014</v>
      </c>
      <c r="D6" s="42">
        <v>0.43</v>
      </c>
      <c r="E6" s="39" t="s">
        <v>7</v>
      </c>
      <c r="F6" s="43">
        <f t="shared" ref="F6:F11" si="0">IF(D6-K6&lt;0,0,D6-K6)</f>
        <v>0.37</v>
      </c>
      <c r="G6" s="44">
        <f t="shared" ref="G6:G11" si="1">D6+K6</f>
        <v>0.49</v>
      </c>
      <c r="H6" s="66" t="s">
        <v>57</v>
      </c>
      <c r="J6"/>
      <c r="K6" s="52">
        <v>0.06</v>
      </c>
      <c r="L6" s="146" t="s">
        <v>110</v>
      </c>
      <c r="M6" s="146" t="s">
        <v>85</v>
      </c>
      <c r="N6" s="147">
        <f>SUMIFS(DW!Q:Q,DW!C:C,L6,DW!D:D,M6)</f>
        <v>0.45522657034916014</v>
      </c>
    </row>
    <row r="7" spans="2:14" s="16" customFormat="1" ht="37.5" customHeight="1" x14ac:dyDescent="0.25">
      <c r="B7" s="14" t="s">
        <v>45</v>
      </c>
      <c r="C7" s="17">
        <f t="shared" ref="C7:C12" si="2">N7</f>
        <v>0.11818971671341921</v>
      </c>
      <c r="D7" s="45">
        <v>0.12</v>
      </c>
      <c r="E7" s="50" t="s">
        <v>8</v>
      </c>
      <c r="F7" s="43">
        <f t="shared" si="0"/>
        <v>6.9999999999999993E-2</v>
      </c>
      <c r="G7" s="44">
        <f t="shared" si="1"/>
        <v>0.16999999999999998</v>
      </c>
      <c r="H7" s="67" t="s">
        <v>14</v>
      </c>
      <c r="J7"/>
      <c r="K7" s="52">
        <v>0.05</v>
      </c>
      <c r="L7" s="146" t="s">
        <v>110</v>
      </c>
      <c r="M7" s="146" t="s">
        <v>87</v>
      </c>
      <c r="N7" s="147">
        <f>SUMIFS(DW!Q:Q,DW!C:C,L7,DW!D:D,M7)</f>
        <v>0.11818971671341921</v>
      </c>
    </row>
    <row r="8" spans="2:14" s="16" customFormat="1" ht="64.5" x14ac:dyDescent="0.25">
      <c r="B8" s="14" t="s">
        <v>46</v>
      </c>
      <c r="C8" s="15">
        <f t="shared" si="2"/>
        <v>0.33494994965126962</v>
      </c>
      <c r="D8" s="42">
        <v>0.31</v>
      </c>
      <c r="E8" s="39" t="s">
        <v>7</v>
      </c>
      <c r="F8" s="43">
        <f t="shared" si="0"/>
        <v>0.25</v>
      </c>
      <c r="G8" s="44">
        <f t="shared" si="1"/>
        <v>0.37</v>
      </c>
      <c r="H8" s="72" t="s">
        <v>48</v>
      </c>
      <c r="J8"/>
      <c r="K8" s="52">
        <v>0.06</v>
      </c>
      <c r="L8" s="146" t="s">
        <v>110</v>
      </c>
      <c r="M8" s="146" t="s">
        <v>88</v>
      </c>
      <c r="N8" s="147">
        <f>SUMIFS(DW!Q:Q,DW!C:C,L8,DW!D:D,M8)</f>
        <v>0.33494994965126962</v>
      </c>
    </row>
    <row r="9" spans="2:14" s="16" customFormat="1" ht="30.75" customHeight="1" x14ac:dyDescent="0.25">
      <c r="B9" s="14" t="s">
        <v>50</v>
      </c>
      <c r="C9" s="15">
        <f t="shared" si="2"/>
        <v>1.9402493757323773E-2</v>
      </c>
      <c r="D9" s="42">
        <v>0.05</v>
      </c>
      <c r="E9" s="39" t="s">
        <v>8</v>
      </c>
      <c r="F9" s="43">
        <f t="shared" si="0"/>
        <v>0</v>
      </c>
      <c r="G9" s="44">
        <f t="shared" si="1"/>
        <v>0.1</v>
      </c>
      <c r="H9" s="68"/>
      <c r="J9"/>
      <c r="K9" s="52">
        <v>0.05</v>
      </c>
      <c r="L9" s="146" t="s">
        <v>110</v>
      </c>
      <c r="M9" s="146" t="s">
        <v>96</v>
      </c>
      <c r="N9" s="147">
        <f>SUMIFS(DW!Q:Q,DW!C:C,L9,DW!D:D,M9)</f>
        <v>1.9402493757323773E-2</v>
      </c>
    </row>
    <row r="10" spans="2:14" s="16" customFormat="1" ht="30.75" customHeight="1" x14ac:dyDescent="0.25">
      <c r="B10" s="14" t="s">
        <v>51</v>
      </c>
      <c r="C10" s="15">
        <f t="shared" si="2"/>
        <v>5.3278322126136479E-2</v>
      </c>
      <c r="D10" s="42">
        <v>0.06</v>
      </c>
      <c r="E10" s="39" t="s">
        <v>8</v>
      </c>
      <c r="F10" s="43">
        <f t="shared" si="0"/>
        <v>9.999999999999995E-3</v>
      </c>
      <c r="G10" s="44">
        <f t="shared" si="1"/>
        <v>0.11</v>
      </c>
      <c r="H10" s="68"/>
      <c r="J10"/>
      <c r="K10" s="52">
        <v>0.05</v>
      </c>
      <c r="L10" s="146" t="s">
        <v>110</v>
      </c>
      <c r="M10" s="146" t="s">
        <v>51</v>
      </c>
      <c r="N10" s="147">
        <f>SUMIFS(DW!Q:Q,DW!C:C,L10,DW!D:D,M10)</f>
        <v>5.3278322126136479E-2</v>
      </c>
    </row>
    <row r="11" spans="2:14" s="16" customFormat="1" ht="30.75" customHeight="1" x14ac:dyDescent="0.25">
      <c r="B11" s="14" t="s">
        <v>52</v>
      </c>
      <c r="C11" s="15">
        <f t="shared" si="2"/>
        <v>6.6865519748633417E-3</v>
      </c>
      <c r="D11" s="42">
        <v>0.05</v>
      </c>
      <c r="E11" s="39" t="s">
        <v>8</v>
      </c>
      <c r="F11" s="43">
        <f t="shared" si="0"/>
        <v>0</v>
      </c>
      <c r="G11" s="44">
        <f t="shared" si="1"/>
        <v>0.1</v>
      </c>
      <c r="H11" s="68"/>
      <c r="J11"/>
      <c r="K11" s="52">
        <v>0.05</v>
      </c>
      <c r="L11" s="146" t="s">
        <v>110</v>
      </c>
      <c r="M11" s="144" t="s">
        <v>52</v>
      </c>
      <c r="N11" s="147">
        <f>SUMIFS(DW!Q:Q,DW!C:C,L11,DW!D:D,M11)</f>
        <v>6.6865519748633417E-3</v>
      </c>
    </row>
    <row r="12" spans="2:14" s="16" customFormat="1" ht="30.75" customHeight="1" x14ac:dyDescent="0.25">
      <c r="B12" s="14" t="s">
        <v>53</v>
      </c>
      <c r="C12" s="15">
        <f t="shared" si="2"/>
        <v>2.2414730614196635E-2</v>
      </c>
      <c r="D12" s="42">
        <v>0.03</v>
      </c>
      <c r="E12" s="39" t="s">
        <v>8</v>
      </c>
      <c r="F12" s="43">
        <f t="shared" ref="F12" si="3">IF(D12-K12&lt;0,0,D12-K12)</f>
        <v>0</v>
      </c>
      <c r="G12" s="44">
        <f t="shared" ref="G12" si="4">D12+K12</f>
        <v>0.08</v>
      </c>
      <c r="H12" s="68"/>
      <c r="J12"/>
      <c r="K12" s="52">
        <v>0.05</v>
      </c>
      <c r="L12" s="146" t="s">
        <v>110</v>
      </c>
      <c r="M12" s="145" t="s">
        <v>53</v>
      </c>
      <c r="N12" s="147">
        <f>SUMIFS(DW!Q:Q,DW!C:C,L12,DW!D:D,M12)</f>
        <v>2.2414730614196635E-2</v>
      </c>
    </row>
    <row r="13" spans="2:14" s="16" customFormat="1" ht="26.25" customHeight="1" x14ac:dyDescent="0.25">
      <c r="B13" s="18" t="s">
        <v>9</v>
      </c>
      <c r="C13" s="46">
        <f>SUM(C6:C12)</f>
        <v>1.0101483351863692</v>
      </c>
      <c r="D13" s="47">
        <f>SUM(D6:D11)</f>
        <v>1.0200000000000002</v>
      </c>
      <c r="E13" s="51"/>
      <c r="F13" s="40"/>
      <c r="G13" s="41"/>
      <c r="H13" s="19"/>
      <c r="J13"/>
      <c r="K13" s="52"/>
      <c r="L13" s="146" t="s">
        <v>110</v>
      </c>
      <c r="M13" s="146"/>
      <c r="N13" s="147">
        <f>SUMIFS(DW!Q:Q,DW!C:C,L13,DW!D:D,M13)</f>
        <v>0</v>
      </c>
    </row>
    <row r="14" spans="2:14" s="16" customFormat="1" ht="30.75" customHeight="1" x14ac:dyDescent="0.25">
      <c r="B14" s="14" t="s">
        <v>32</v>
      </c>
      <c r="C14" s="15">
        <f t="shared" ref="C14:C15" si="5">N14</f>
        <v>9.631357507293635E-2</v>
      </c>
      <c r="D14" s="42"/>
      <c r="E14" s="39"/>
      <c r="F14" s="43"/>
      <c r="G14" s="44"/>
      <c r="H14" s="68"/>
      <c r="J14"/>
      <c r="K14" s="52"/>
      <c r="L14" s="146" t="s">
        <v>110</v>
      </c>
      <c r="M14" s="146"/>
      <c r="N14" s="148">
        <f>SUMIF('DW מזומן'!D:D,L14,'DW מזומן'!F:F)</f>
        <v>9.631357507293635E-2</v>
      </c>
    </row>
    <row r="15" spans="2:14" s="7" customFormat="1" ht="33" customHeight="1" x14ac:dyDescent="0.25">
      <c r="B15" s="14" t="s">
        <v>40</v>
      </c>
      <c r="C15" s="15">
        <f t="shared" si="5"/>
        <v>0.20495886176827904</v>
      </c>
      <c r="D15" s="42">
        <v>0.21</v>
      </c>
      <c r="E15" s="39" t="s">
        <v>7</v>
      </c>
      <c r="F15" s="43">
        <f>IF(D15-K15&lt;0,0,D15-K15)</f>
        <v>0.15</v>
      </c>
      <c r="G15" s="44">
        <f>D15+K15</f>
        <v>0.27</v>
      </c>
      <c r="H15" s="20"/>
      <c r="J15"/>
      <c r="K15" s="52">
        <v>0.06</v>
      </c>
      <c r="L15" s="146" t="s">
        <v>110</v>
      </c>
      <c r="M15" s="146" t="s">
        <v>90</v>
      </c>
      <c r="N15" s="147">
        <f>SUMIFS(DW!Q:Q,DW!C:C,L15,DW!D:D,M15)</f>
        <v>0.20495886176827904</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ht="15.75" x14ac:dyDescent="0.2">
      <c r="B21" s="71"/>
    </row>
    <row r="22" spans="2:12" ht="15.75" x14ac:dyDescent="0.2">
      <c r="B22" s="71"/>
    </row>
  </sheetData>
  <mergeCells count="1">
    <mergeCell ref="F4:G4"/>
  </mergeCells>
  <pageMargins left="0.39" right="0.24" top="1" bottom="1" header="0.5" footer="0.5"/>
  <pageSetup paperSize="9"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showGridLines="0" rightToLeft="1" zoomScale="80" zoomScaleNormal="80" workbookViewId="0">
      <selection activeCell="L4" sqref="L4:N15"/>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65.7109375" customWidth="1"/>
    <col min="12" max="12" width="35.28515625" bestFit="1" customWidth="1"/>
    <col min="13" max="13" width="40" bestFit="1" customWidth="1"/>
  </cols>
  <sheetData>
    <row r="1" spans="2:14" ht="23.25" customHeight="1" x14ac:dyDescent="0.2">
      <c r="H1" s="48" t="s">
        <v>15</v>
      </c>
    </row>
    <row r="2" spans="2:14" ht="30.75" x14ac:dyDescent="0.2">
      <c r="B2" s="1" t="s">
        <v>22</v>
      </c>
      <c r="C2" s="1"/>
      <c r="D2" s="1"/>
      <c r="E2" s="1"/>
      <c r="F2" s="1"/>
      <c r="G2" s="1"/>
      <c r="H2" s="49">
        <v>9729</v>
      </c>
    </row>
    <row r="3" spans="2:14" ht="31.5" thickBot="1" x14ac:dyDescent="0.25">
      <c r="B3" s="30"/>
      <c r="C3" s="1"/>
      <c r="D3" s="1"/>
      <c r="E3" s="1"/>
      <c r="F3" s="1"/>
      <c r="G3" s="1"/>
      <c r="H3" s="2"/>
    </row>
    <row r="4" spans="2:14" s="7" customFormat="1" ht="31.5" thickTop="1" thickBot="1" x14ac:dyDescent="0.25">
      <c r="B4" s="3" t="s">
        <v>0</v>
      </c>
      <c r="C4" s="4" t="s">
        <v>55</v>
      </c>
      <c r="D4" s="5" t="s">
        <v>47</v>
      </c>
      <c r="E4" s="3" t="s">
        <v>1</v>
      </c>
      <c r="F4" s="113" t="s">
        <v>2</v>
      </c>
      <c r="G4" s="114"/>
      <c r="H4" s="6" t="s">
        <v>3</v>
      </c>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f>N6</f>
        <v>0.29053053390387473</v>
      </c>
      <c r="D6" s="42">
        <v>0.27</v>
      </c>
      <c r="E6" s="39" t="s">
        <v>7</v>
      </c>
      <c r="F6" s="43">
        <f t="shared" ref="F6:F11" si="0">IF(D6-K6&lt;0,0,D6-K6)</f>
        <v>0.21000000000000002</v>
      </c>
      <c r="G6" s="44">
        <f t="shared" ref="G6:G11" si="1">D6+K6</f>
        <v>0.33</v>
      </c>
      <c r="H6" s="66" t="s">
        <v>57</v>
      </c>
      <c r="J6"/>
      <c r="K6" s="52">
        <v>0.06</v>
      </c>
      <c r="L6" s="146" t="s">
        <v>111</v>
      </c>
      <c r="M6" s="146" t="s">
        <v>85</v>
      </c>
      <c r="N6" s="147">
        <f>SUMIFS(DW!Q:Q,DW!C:C,L6,DW!D:D,M6)</f>
        <v>0.29053053390387473</v>
      </c>
    </row>
    <row r="7" spans="2:14" s="16" customFormat="1" ht="37.5" customHeight="1" x14ac:dyDescent="0.25">
      <c r="B7" s="14" t="s">
        <v>45</v>
      </c>
      <c r="C7" s="17">
        <f t="shared" ref="C7:C12" si="2">N7</f>
        <v>0.19672231136670451</v>
      </c>
      <c r="D7" s="45">
        <v>0.18</v>
      </c>
      <c r="E7" s="50" t="s">
        <v>8</v>
      </c>
      <c r="F7" s="43">
        <f t="shared" si="0"/>
        <v>0.13</v>
      </c>
      <c r="G7" s="44">
        <f t="shared" si="1"/>
        <v>0.22999999999999998</v>
      </c>
      <c r="H7" s="67" t="s">
        <v>14</v>
      </c>
      <c r="J7"/>
      <c r="K7" s="52">
        <v>0.05</v>
      </c>
      <c r="L7" s="146" t="s">
        <v>111</v>
      </c>
      <c r="M7" s="146" t="s">
        <v>87</v>
      </c>
      <c r="N7" s="147">
        <f>SUMIFS(DW!Q:Q,DW!C:C,L7,DW!D:D,M7)</f>
        <v>0.19672231136670451</v>
      </c>
    </row>
    <row r="8" spans="2:14" s="16" customFormat="1" ht="64.5" x14ac:dyDescent="0.25">
      <c r="B8" s="14" t="s">
        <v>46</v>
      </c>
      <c r="C8" s="15">
        <f t="shared" si="2"/>
        <v>0.41311329892600923</v>
      </c>
      <c r="D8" s="42">
        <v>0.42</v>
      </c>
      <c r="E8" s="39" t="s">
        <v>7</v>
      </c>
      <c r="F8" s="43">
        <f t="shared" si="0"/>
        <v>0.36</v>
      </c>
      <c r="G8" s="44">
        <f t="shared" si="1"/>
        <v>0.48</v>
      </c>
      <c r="H8" s="72" t="s">
        <v>48</v>
      </c>
      <c r="J8"/>
      <c r="K8" s="52">
        <v>0.06</v>
      </c>
      <c r="L8" s="146" t="s">
        <v>111</v>
      </c>
      <c r="M8" s="146" t="s">
        <v>88</v>
      </c>
      <c r="N8" s="147">
        <f>SUMIFS(DW!Q:Q,DW!C:C,L8,DW!D:D,M8)</f>
        <v>0.41311329892600923</v>
      </c>
    </row>
    <row r="9" spans="2:14" s="16" customFormat="1" ht="30.75" customHeight="1" x14ac:dyDescent="0.25">
      <c r="B9" s="14" t="s">
        <v>50</v>
      </c>
      <c r="C9" s="15">
        <f t="shared" si="2"/>
        <v>2.6029108773697726E-2</v>
      </c>
      <c r="D9" s="42">
        <v>0.05</v>
      </c>
      <c r="E9" s="39" t="s">
        <v>8</v>
      </c>
      <c r="F9" s="43">
        <f t="shared" si="0"/>
        <v>0</v>
      </c>
      <c r="G9" s="44">
        <f t="shared" si="1"/>
        <v>0.1</v>
      </c>
      <c r="H9" s="68"/>
      <c r="J9"/>
      <c r="K9" s="52">
        <v>0.05</v>
      </c>
      <c r="L9" s="146" t="s">
        <v>111</v>
      </c>
      <c r="M9" s="146" t="s">
        <v>96</v>
      </c>
      <c r="N9" s="147">
        <f>SUMIFS(DW!Q:Q,DW!C:C,L9,DW!D:D,M9)</f>
        <v>2.6029108773697726E-2</v>
      </c>
    </row>
    <row r="10" spans="2:14" s="16" customFormat="1" ht="30.75" customHeight="1" x14ac:dyDescent="0.25">
      <c r="B10" s="14" t="s">
        <v>51</v>
      </c>
      <c r="C10" s="15">
        <f t="shared" si="2"/>
        <v>5.1192278181728168E-2</v>
      </c>
      <c r="D10" s="42">
        <v>0.05</v>
      </c>
      <c r="E10" s="39" t="s">
        <v>8</v>
      </c>
      <c r="F10" s="43">
        <f t="shared" si="0"/>
        <v>0</v>
      </c>
      <c r="G10" s="44">
        <f t="shared" si="1"/>
        <v>0.1</v>
      </c>
      <c r="H10" s="68"/>
      <c r="J10"/>
      <c r="K10" s="52">
        <v>0.05</v>
      </c>
      <c r="L10" s="146" t="s">
        <v>111</v>
      </c>
      <c r="M10" s="146" t="s">
        <v>51</v>
      </c>
      <c r="N10" s="147">
        <f>SUMIFS(DW!Q:Q,DW!C:C,L10,DW!D:D,M10)</f>
        <v>5.1192278181728168E-2</v>
      </c>
    </row>
    <row r="11" spans="2:14" s="16" customFormat="1" ht="30.75" customHeight="1" x14ac:dyDescent="0.25">
      <c r="B11" s="14" t="s">
        <v>52</v>
      </c>
      <c r="C11" s="15">
        <f t="shared" si="2"/>
        <v>9.0462699263566294E-3</v>
      </c>
      <c r="D11" s="42">
        <v>0.05</v>
      </c>
      <c r="E11" s="39" t="s">
        <v>8</v>
      </c>
      <c r="F11" s="43">
        <f t="shared" si="0"/>
        <v>0</v>
      </c>
      <c r="G11" s="44">
        <f t="shared" si="1"/>
        <v>0.1</v>
      </c>
      <c r="H11" s="68"/>
      <c r="J11"/>
      <c r="K11" s="52">
        <v>0.05</v>
      </c>
      <c r="L11" s="146" t="s">
        <v>111</v>
      </c>
      <c r="M11" s="144" t="s">
        <v>52</v>
      </c>
      <c r="N11" s="147">
        <f>SUMIFS(DW!Q:Q,DW!C:C,L11,DW!D:D,M11)</f>
        <v>9.0462699263566294E-3</v>
      </c>
    </row>
    <row r="12" spans="2:14" s="16" customFormat="1" ht="30.75" customHeight="1" x14ac:dyDescent="0.25">
      <c r="B12" s="14" t="s">
        <v>53</v>
      </c>
      <c r="C12" s="15">
        <f t="shared" si="2"/>
        <v>1.7452899974752845E-2</v>
      </c>
      <c r="D12" s="42">
        <v>0.03</v>
      </c>
      <c r="E12" s="39" t="s">
        <v>8</v>
      </c>
      <c r="F12" s="43">
        <f t="shared" ref="F12" si="3">IF(D12-K12&lt;0,0,D12-K12)</f>
        <v>0</v>
      </c>
      <c r="G12" s="44">
        <f t="shared" ref="G12" si="4">D12+K12</f>
        <v>0.08</v>
      </c>
      <c r="H12" s="68"/>
      <c r="J12"/>
      <c r="K12" s="52">
        <v>0.05</v>
      </c>
      <c r="L12" s="146" t="s">
        <v>111</v>
      </c>
      <c r="M12" s="145" t="s">
        <v>53</v>
      </c>
      <c r="N12" s="147">
        <f>SUMIFS(DW!Q:Q,DW!C:C,L12,DW!D:D,M12)</f>
        <v>1.7452899974752845E-2</v>
      </c>
    </row>
    <row r="13" spans="2:14" s="16" customFormat="1" ht="26.25" customHeight="1" x14ac:dyDescent="0.25">
      <c r="B13" s="18" t="s">
        <v>9</v>
      </c>
      <c r="C13" s="46">
        <f>SUM(C6:C12)</f>
        <v>1.0040867010531238</v>
      </c>
      <c r="D13" s="46">
        <f>SUM(D6:D12)</f>
        <v>1.05</v>
      </c>
      <c r="E13" s="51"/>
      <c r="F13" s="40"/>
      <c r="G13" s="41"/>
      <c r="H13" s="19"/>
      <c r="J13"/>
      <c r="K13" s="52"/>
      <c r="L13" s="146" t="s">
        <v>111</v>
      </c>
      <c r="M13" s="146"/>
      <c r="N13" s="147">
        <f>SUMIFS(DW!Q:Q,DW!C:C,L13,DW!D:D,M13)</f>
        <v>0</v>
      </c>
    </row>
    <row r="14" spans="2:14" s="16" customFormat="1" ht="45" customHeight="1" x14ac:dyDescent="0.25">
      <c r="B14" s="14" t="s">
        <v>32</v>
      </c>
      <c r="C14" s="15">
        <f t="shared" ref="C14:C15" si="5">N14</f>
        <v>6.7467887889667358E-2</v>
      </c>
      <c r="D14" s="42"/>
      <c r="E14" s="39"/>
      <c r="F14" s="43"/>
      <c r="G14" s="44"/>
      <c r="H14" s="68"/>
      <c r="J14"/>
      <c r="K14" s="52"/>
      <c r="L14" s="146" t="s">
        <v>111</v>
      </c>
      <c r="M14" s="146"/>
      <c r="N14" s="148">
        <f>SUMIF('DW מזומן'!D:D,L14,'DW מזומן'!F:F)</f>
        <v>6.7467887889667358E-2</v>
      </c>
    </row>
    <row r="15" spans="2:14" s="7" customFormat="1" ht="33" customHeight="1" x14ac:dyDescent="0.25">
      <c r="B15" s="14" t="s">
        <v>40</v>
      </c>
      <c r="C15" s="15">
        <f t="shared" si="5"/>
        <v>0.14816265055863292</v>
      </c>
      <c r="D15" s="42">
        <v>0.13</v>
      </c>
      <c r="E15" s="39" t="s">
        <v>7</v>
      </c>
      <c r="F15" s="43">
        <f>IF(D15-K15&lt;0,0,D15-K15)</f>
        <v>7.0000000000000007E-2</v>
      </c>
      <c r="G15" s="44">
        <f>D15+K15</f>
        <v>0.19</v>
      </c>
      <c r="H15" s="20"/>
      <c r="J15"/>
      <c r="K15" s="52">
        <v>0.06</v>
      </c>
      <c r="L15" s="146" t="s">
        <v>111</v>
      </c>
      <c r="M15" s="146" t="s">
        <v>90</v>
      </c>
      <c r="N15" s="147">
        <f>SUMIFS(DW!Q:Q,DW!C:C,L15,DW!D:D,M15)</f>
        <v>0.14816265055863292</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ht="15.75" x14ac:dyDescent="0.2">
      <c r="B21" s="71"/>
    </row>
  </sheetData>
  <mergeCells count="1">
    <mergeCell ref="F4:G4"/>
  </mergeCells>
  <pageMargins left="0.39" right="0.24" top="1" bottom="1" header="0.5" footer="0.5"/>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showGridLines="0" rightToLeft="1" topLeftCell="B1" zoomScale="85" zoomScaleNormal="85" workbookViewId="0">
      <selection activeCell="L4" sqref="L4:N15"/>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64" customWidth="1"/>
    <col min="12" max="12" width="33.28515625" bestFit="1" customWidth="1"/>
    <col min="13" max="13" width="38.7109375" bestFit="1" customWidth="1"/>
  </cols>
  <sheetData>
    <row r="1" spans="2:14" ht="23.25" customHeight="1" x14ac:dyDescent="0.2">
      <c r="H1" s="48" t="s">
        <v>19</v>
      </c>
    </row>
    <row r="2" spans="2:14" ht="47.25" customHeight="1" x14ac:dyDescent="0.2">
      <c r="B2" s="69" t="s">
        <v>24</v>
      </c>
      <c r="C2" s="1"/>
      <c r="D2" s="1"/>
      <c r="E2" s="1"/>
      <c r="F2" s="1"/>
      <c r="G2" s="1"/>
      <c r="H2" s="49">
        <v>75</v>
      </c>
    </row>
    <row r="3" spans="2:14" ht="31.5" thickBot="1" x14ac:dyDescent="0.25">
      <c r="B3"/>
      <c r="C3" s="1"/>
      <c r="D3" s="1"/>
      <c r="E3" s="1"/>
      <c r="F3" s="1"/>
      <c r="G3" s="1"/>
      <c r="H3" s="2"/>
    </row>
    <row r="4" spans="2:14" s="7" customFormat="1" ht="31.5" thickTop="1" thickBot="1" x14ac:dyDescent="0.25">
      <c r="B4" s="3" t="s">
        <v>0</v>
      </c>
      <c r="C4" s="4" t="s">
        <v>55</v>
      </c>
      <c r="D4" s="5" t="s">
        <v>47</v>
      </c>
      <c r="E4" s="3" t="s">
        <v>1</v>
      </c>
      <c r="F4" s="115" t="s">
        <v>2</v>
      </c>
      <c r="G4" s="114"/>
      <c r="H4" s="6" t="s">
        <v>3</v>
      </c>
      <c r="J4"/>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f>N6</f>
        <v>0.63199588249044059</v>
      </c>
      <c r="D6" s="42">
        <v>0.57999999999999996</v>
      </c>
      <c r="E6" s="39" t="s">
        <v>7</v>
      </c>
      <c r="F6" s="43">
        <f>IF(D6-K6&lt;0,0,D6-K6)</f>
        <v>0.52</v>
      </c>
      <c r="G6" s="44">
        <f>D6+K6</f>
        <v>0.6399999999999999</v>
      </c>
      <c r="H6" s="66" t="s">
        <v>57</v>
      </c>
      <c r="J6"/>
      <c r="K6" s="37">
        <v>0.06</v>
      </c>
      <c r="L6" s="146" t="s">
        <v>120</v>
      </c>
      <c r="M6" s="146" t="s">
        <v>85</v>
      </c>
      <c r="N6" s="147">
        <f>SUMIFS(DW!Q:Q,DW!C:C,L6,DW!D:D,M6)</f>
        <v>0.63199588249044059</v>
      </c>
    </row>
    <row r="7" spans="2:14" s="16" customFormat="1" ht="37.5" customHeight="1" x14ac:dyDescent="0.25">
      <c r="B7" s="14" t="s">
        <v>45</v>
      </c>
      <c r="C7" s="17">
        <f>N7</f>
        <v>0.11494832891183278</v>
      </c>
      <c r="D7" s="45">
        <v>0.1</v>
      </c>
      <c r="E7" s="50" t="s">
        <v>8</v>
      </c>
      <c r="F7" s="43">
        <f>IF(D7-K7&lt;0,0,D7-K7)</f>
        <v>0.05</v>
      </c>
      <c r="G7" s="44">
        <f>D7+K7</f>
        <v>0.15000000000000002</v>
      </c>
      <c r="H7" s="67" t="s">
        <v>14</v>
      </c>
      <c r="J7"/>
      <c r="K7" s="37">
        <v>0.05</v>
      </c>
      <c r="L7" s="146" t="s">
        <v>120</v>
      </c>
      <c r="M7" s="146" t="s">
        <v>87</v>
      </c>
      <c r="N7" s="147">
        <f>SUMIFS(DW!Q:Q,DW!C:C,L7,DW!D:D,M7)</f>
        <v>0.11494832891183278</v>
      </c>
    </row>
    <row r="8" spans="2:14" s="16" customFormat="1" ht="64.5" x14ac:dyDescent="0.25">
      <c r="B8" s="14" t="s">
        <v>46</v>
      </c>
      <c r="C8" s="15">
        <f>N8</f>
        <v>0.23014158714089705</v>
      </c>
      <c r="D8" s="42">
        <v>0.24</v>
      </c>
      <c r="E8" s="39" t="s">
        <v>7</v>
      </c>
      <c r="F8" s="43">
        <f>IF(D8-K8&lt;0,0,D8-K8)</f>
        <v>0.18</v>
      </c>
      <c r="G8" s="44">
        <f>D8+K8</f>
        <v>0.3</v>
      </c>
      <c r="H8" s="72" t="s">
        <v>48</v>
      </c>
      <c r="J8"/>
      <c r="K8" s="37">
        <v>0.06</v>
      </c>
      <c r="L8" s="146" t="s">
        <v>120</v>
      </c>
      <c r="M8" s="146" t="s">
        <v>88</v>
      </c>
      <c r="N8" s="147">
        <f>SUMIFS(DW!Q:Q,DW!C:C,L8,DW!D:D,M8)</f>
        <v>0.23014158714089705</v>
      </c>
    </row>
    <row r="9" spans="2:14" s="16" customFormat="1" ht="30.75" customHeight="1" x14ac:dyDescent="0.25">
      <c r="B9" s="14" t="s">
        <v>50</v>
      </c>
      <c r="C9" s="15">
        <f>N9</f>
        <v>3.0199451444070501E-5</v>
      </c>
      <c r="D9" s="42">
        <v>0.02</v>
      </c>
      <c r="E9" s="39" t="s">
        <v>8</v>
      </c>
      <c r="F9" s="43">
        <f>IF(D9-K9&lt;0,0,D9-K9)</f>
        <v>0</v>
      </c>
      <c r="G9" s="84">
        <v>0.05</v>
      </c>
      <c r="H9" s="68"/>
      <c r="J9"/>
      <c r="K9" s="37">
        <v>0.05</v>
      </c>
      <c r="L9" s="146" t="s">
        <v>120</v>
      </c>
      <c r="M9" s="146" t="s">
        <v>96</v>
      </c>
      <c r="N9" s="147">
        <f>SUMIFS(DW!Q:Q,DW!C:C,L9,DW!D:D,M9)</f>
        <v>3.0199451444070501E-5</v>
      </c>
    </row>
    <row r="10" spans="2:14" s="16" customFormat="1" ht="30.75" customHeight="1" x14ac:dyDescent="0.25">
      <c r="B10" s="14" t="s">
        <v>51</v>
      </c>
      <c r="C10" s="15">
        <f>N10</f>
        <v>8.2499410535847133E-3</v>
      </c>
      <c r="D10" s="42">
        <v>0.05</v>
      </c>
      <c r="E10" s="39" t="s">
        <v>8</v>
      </c>
      <c r="F10" s="43">
        <f>IF(D10-K10&lt;0,0,D10-K10)</f>
        <v>0</v>
      </c>
      <c r="G10" s="44">
        <f>D10+K10</f>
        <v>0.1</v>
      </c>
      <c r="H10" s="68"/>
      <c r="J10"/>
      <c r="K10" s="37">
        <v>0.05</v>
      </c>
      <c r="L10" s="146" t="s">
        <v>120</v>
      </c>
      <c r="M10" s="146" t="s">
        <v>51</v>
      </c>
      <c r="N10" s="147">
        <f>SUMIFS(DW!Q:Q,DW!C:C,L10,DW!D:D,M10)</f>
        <v>8.2499410535847133E-3</v>
      </c>
    </row>
    <row r="11" spans="2:14" s="16" customFormat="1" ht="30.75" customHeight="1" x14ac:dyDescent="0.25">
      <c r="B11" s="14" t="s">
        <v>52</v>
      </c>
      <c r="C11" s="15">
        <f>N11</f>
        <v>0</v>
      </c>
      <c r="D11" s="42">
        <v>0.05</v>
      </c>
      <c r="E11" s="39" t="s">
        <v>8</v>
      </c>
      <c r="F11" s="43">
        <f>IF(D11-K11&lt;0,0,D11-K11)</f>
        <v>0</v>
      </c>
      <c r="G11" s="44">
        <f>D11+K11</f>
        <v>0.1</v>
      </c>
      <c r="H11" s="68"/>
      <c r="J11"/>
      <c r="K11" s="37">
        <v>0.05</v>
      </c>
      <c r="L11" s="146" t="s">
        <v>120</v>
      </c>
      <c r="M11" s="144" t="s">
        <v>52</v>
      </c>
      <c r="N11" s="147">
        <f>SUMIFS(DW!Q:Q,DW!C:C,L11,DW!D:D,M11)</f>
        <v>0</v>
      </c>
    </row>
    <row r="12" spans="2:14" s="16" customFormat="1" ht="30.75" customHeight="1" x14ac:dyDescent="0.25">
      <c r="B12" s="14" t="s">
        <v>53</v>
      </c>
      <c r="C12" s="15">
        <f>N12</f>
        <v>9.7677576391503348E-4</v>
      </c>
      <c r="D12" s="42">
        <v>0.03</v>
      </c>
      <c r="E12" s="39" t="s">
        <v>8</v>
      </c>
      <c r="F12" s="43">
        <f>IF(D12-K12&lt;0,0,D12-K12)</f>
        <v>0</v>
      </c>
      <c r="G12" s="44">
        <f>D12+K12</f>
        <v>0.08</v>
      </c>
      <c r="H12" s="68"/>
      <c r="J12"/>
      <c r="K12" s="37">
        <v>0.05</v>
      </c>
      <c r="L12" s="146" t="s">
        <v>120</v>
      </c>
      <c r="M12" s="145" t="s">
        <v>53</v>
      </c>
      <c r="N12" s="147">
        <f>SUMIFS(DW!Q:Q,DW!C:C,L12,DW!D:D,M12)</f>
        <v>9.7677576391503348E-4</v>
      </c>
    </row>
    <row r="13" spans="2:14" s="16" customFormat="1" ht="26.25" customHeight="1" x14ac:dyDescent="0.25">
      <c r="B13" s="18" t="s">
        <v>9</v>
      </c>
      <c r="C13" s="46">
        <f>SUM(C6:C12)</f>
        <v>0.98634271481211433</v>
      </c>
      <c r="D13" s="46">
        <f>SUM(D6:D12)</f>
        <v>1.07</v>
      </c>
      <c r="E13" s="51"/>
      <c r="F13" s="40"/>
      <c r="G13" s="41"/>
      <c r="H13" s="19"/>
      <c r="J13"/>
      <c r="K13" s="37"/>
      <c r="L13" s="146" t="s">
        <v>120</v>
      </c>
      <c r="M13" s="146"/>
      <c r="N13" s="147">
        <f>SUMIFS(DW!Q:Q,DW!C:C,L13,DW!D:D,M13)</f>
        <v>0</v>
      </c>
    </row>
    <row r="14" spans="2:14" s="16" customFormat="1" ht="45" customHeight="1" x14ac:dyDescent="0.25">
      <c r="B14" s="14" t="s">
        <v>32</v>
      </c>
      <c r="C14" s="15">
        <f>N14</f>
        <v>0.15922409489316255</v>
      </c>
      <c r="D14" s="42"/>
      <c r="E14" s="39"/>
      <c r="F14" s="43"/>
      <c r="G14" s="44"/>
      <c r="H14" s="68"/>
      <c r="J14"/>
      <c r="K14" s="37"/>
      <c r="L14" s="146" t="s">
        <v>120</v>
      </c>
      <c r="M14" s="146"/>
      <c r="N14" s="148">
        <f>SUMIF('DW מזומן'!D:D,L14,'DW מזומן'!F:F)</f>
        <v>0.15922409489316255</v>
      </c>
    </row>
    <row r="15" spans="2:14" s="7" customFormat="1" ht="33" customHeight="1" x14ac:dyDescent="0.25">
      <c r="B15" s="14" t="s">
        <v>40</v>
      </c>
      <c r="C15" s="15">
        <f>N15</f>
        <v>0.26092777078445228</v>
      </c>
      <c r="D15" s="42">
        <v>0.25</v>
      </c>
      <c r="E15" s="39" t="s">
        <v>7</v>
      </c>
      <c r="F15" s="43">
        <f>IF(D15-K15&lt;0,0,D15-K15)</f>
        <v>0.19</v>
      </c>
      <c r="G15" s="44">
        <f>D15+K15</f>
        <v>0.31</v>
      </c>
      <c r="H15" s="20"/>
      <c r="J15"/>
      <c r="K15" s="37">
        <v>0.06</v>
      </c>
      <c r="L15" s="146" t="s">
        <v>120</v>
      </c>
      <c r="M15" s="146" t="s">
        <v>90</v>
      </c>
      <c r="N15" s="147">
        <f>SUMIFS(DW!Q:Q,DW!C:C,L15,DW!D:D,M15)</f>
        <v>0.26092777078445228</v>
      </c>
    </row>
    <row r="16" spans="2:14" ht="25.5" customHeight="1" thickBot="1" x14ac:dyDescent="0.25">
      <c r="B16" s="21"/>
      <c r="C16" s="22"/>
      <c r="D16" s="23"/>
      <c r="E16" s="22"/>
      <c r="F16" s="24"/>
      <c r="G16" s="25"/>
      <c r="H16" s="26"/>
      <c r="L16" s="7"/>
      <c r="N16" s="38"/>
    </row>
    <row r="17" spans="2:10" ht="13.5" thickTop="1" x14ac:dyDescent="0.2">
      <c r="D17" s="36"/>
      <c r="F17" s="36"/>
      <c r="G17" s="36"/>
    </row>
    <row r="18" spans="2:10" ht="18" x14ac:dyDescent="0.25">
      <c r="B18" s="28" t="s">
        <v>10</v>
      </c>
      <c r="J18" s="7"/>
    </row>
    <row r="19" spans="2:10" ht="15" x14ac:dyDescent="0.2">
      <c r="B19" s="29" t="s">
        <v>49</v>
      </c>
    </row>
    <row r="20" spans="2:10" ht="15" x14ac:dyDescent="0.2">
      <c r="B20" s="29"/>
    </row>
    <row r="21" spans="2:10" ht="15.75" x14ac:dyDescent="0.2">
      <c r="B21" s="71"/>
    </row>
    <row r="22" spans="2:10" ht="15.75" x14ac:dyDescent="0.2">
      <c r="B22" s="71"/>
    </row>
  </sheetData>
  <mergeCells count="1">
    <mergeCell ref="F4:G4"/>
  </mergeCells>
  <phoneticPr fontId="23" type="noConversion"/>
  <pageMargins left="0.39" right="0.24" top="1" bottom="1" header="0.5" footer="0.5"/>
  <pageSetup paperSize="9" scale="8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2"/>
  <sheetViews>
    <sheetView showGridLines="0" rightToLeft="1" tabSelected="1" zoomScale="80" zoomScaleNormal="80" workbookViewId="0">
      <selection activeCell="L7" sqref="L7:L15"/>
    </sheetView>
  </sheetViews>
  <sheetFormatPr defaultRowHeight="12.75" x14ac:dyDescent="0.2"/>
  <cols>
    <col min="1" max="1" width="3" customWidth="1"/>
    <col min="2" max="2" width="56.5703125" style="27" customWidth="1"/>
    <col min="3" max="3" width="22.140625" customWidth="1"/>
    <col min="4" max="4" width="18.140625" customWidth="1"/>
    <col min="5" max="5" width="13.5703125" customWidth="1"/>
    <col min="6" max="6" width="15.85546875" customWidth="1"/>
    <col min="7" max="7" width="15.7109375" customWidth="1"/>
    <col min="8" max="8" width="71.28515625" bestFit="1" customWidth="1"/>
    <col min="12" max="12" width="35.28515625" bestFit="1" customWidth="1"/>
    <col min="13" max="13" width="40" bestFit="1" customWidth="1"/>
  </cols>
  <sheetData>
    <row r="1" spans="2:14" ht="23.25" customHeight="1" x14ac:dyDescent="0.2">
      <c r="H1" s="48" t="s">
        <v>15</v>
      </c>
    </row>
    <row r="2" spans="2:14" ht="30.75" x14ac:dyDescent="0.2">
      <c r="B2" s="1" t="s">
        <v>23</v>
      </c>
      <c r="C2" s="1"/>
      <c r="D2" s="1"/>
      <c r="E2" s="1"/>
      <c r="F2" s="1"/>
      <c r="G2" s="1"/>
      <c r="H2" s="49">
        <v>9606</v>
      </c>
    </row>
    <row r="3" spans="2:14" ht="31.5" thickBot="1" x14ac:dyDescent="0.25">
      <c r="B3" s="30"/>
      <c r="C3" s="1"/>
      <c r="D3" s="1"/>
      <c r="E3" s="1"/>
      <c r="F3" s="1"/>
      <c r="G3" s="1"/>
      <c r="H3" s="2"/>
    </row>
    <row r="4" spans="2:14" s="7" customFormat="1" ht="31.5" thickTop="1" thickBot="1" x14ac:dyDescent="0.25">
      <c r="B4" s="3" t="s">
        <v>0</v>
      </c>
      <c r="C4" s="4" t="s">
        <v>55</v>
      </c>
      <c r="D4" s="5" t="s">
        <v>47</v>
      </c>
      <c r="E4" s="3" t="s">
        <v>1</v>
      </c>
      <c r="F4" s="113" t="s">
        <v>2</v>
      </c>
      <c r="G4" s="114"/>
      <c r="H4" s="6" t="s">
        <v>3</v>
      </c>
      <c r="L4" s="143" t="s">
        <v>109</v>
      </c>
      <c r="M4" s="144"/>
      <c r="N4" s="144"/>
    </row>
    <row r="5" spans="2:14" ht="15" thickTop="1" x14ac:dyDescent="0.2">
      <c r="B5" s="8"/>
      <c r="C5" s="9"/>
      <c r="D5" s="10"/>
      <c r="E5" s="9"/>
      <c r="F5" s="11" t="s">
        <v>4</v>
      </c>
      <c r="G5" s="12" t="s">
        <v>5</v>
      </c>
      <c r="H5" s="13"/>
      <c r="L5" s="145"/>
      <c r="M5" s="145"/>
      <c r="N5" s="145"/>
    </row>
    <row r="6" spans="2:14" s="7" customFormat="1" ht="31.5" customHeight="1" x14ac:dyDescent="0.25">
      <c r="B6" s="14" t="s">
        <v>13</v>
      </c>
      <c r="C6" s="15">
        <v>0.23200000000000001</v>
      </c>
      <c r="D6" s="42">
        <v>0.19</v>
      </c>
      <c r="E6" s="39" t="s">
        <v>7</v>
      </c>
      <c r="F6" s="43">
        <f t="shared" ref="F6:F11" si="0">IF(D6-K6&lt;0,0,D6-K6)</f>
        <v>0.13</v>
      </c>
      <c r="G6" s="44">
        <f t="shared" ref="G6:G11" si="1">D6+K6</f>
        <v>0.25</v>
      </c>
      <c r="H6" s="66" t="s">
        <v>57</v>
      </c>
      <c r="J6"/>
      <c r="K6" s="52">
        <v>0.06</v>
      </c>
      <c r="L6" s="146" t="s">
        <v>118</v>
      </c>
      <c r="M6" s="146" t="s">
        <v>85</v>
      </c>
      <c r="N6" s="147">
        <f>SUMIFS(DW!Q:Q,DW!C:C,L6,DW!D:D,M6)</f>
        <v>0.23159097636765125</v>
      </c>
    </row>
    <row r="7" spans="2:14" s="16" customFormat="1" ht="37.5" customHeight="1" x14ac:dyDescent="0.25">
      <c r="B7" s="14" t="s">
        <v>45</v>
      </c>
      <c r="C7" s="17">
        <v>0.26700000000000002</v>
      </c>
      <c r="D7" s="45">
        <v>0.28999999999999998</v>
      </c>
      <c r="E7" s="50" t="s">
        <v>8</v>
      </c>
      <c r="F7" s="43">
        <f t="shared" si="0"/>
        <v>0.24</v>
      </c>
      <c r="G7" s="44">
        <f t="shared" si="1"/>
        <v>0.33999999999999997</v>
      </c>
      <c r="H7" s="67" t="s">
        <v>14</v>
      </c>
      <c r="J7"/>
      <c r="K7" s="52">
        <v>0.05</v>
      </c>
      <c r="L7" s="146" t="s">
        <v>118</v>
      </c>
      <c r="M7" s="146" t="s">
        <v>87</v>
      </c>
      <c r="N7" s="147">
        <f>SUMIFS(DW!Q:Q,DW!C:C,L7,DW!D:D,M7)</f>
        <v>0.26712788257420761</v>
      </c>
    </row>
    <row r="8" spans="2:14" s="16" customFormat="1" ht="62.25" customHeight="1" x14ac:dyDescent="0.25">
      <c r="B8" s="14" t="s">
        <v>46</v>
      </c>
      <c r="C8" s="15">
        <v>0.39800000000000002</v>
      </c>
      <c r="D8" s="42">
        <v>0.38</v>
      </c>
      <c r="E8" s="39" t="s">
        <v>7</v>
      </c>
      <c r="F8" s="43">
        <f t="shared" si="0"/>
        <v>0.32</v>
      </c>
      <c r="G8" s="44">
        <f t="shared" si="1"/>
        <v>0.44</v>
      </c>
      <c r="H8" s="72" t="s">
        <v>48</v>
      </c>
      <c r="J8"/>
      <c r="K8" s="52">
        <v>0.06</v>
      </c>
      <c r="L8" s="146" t="s">
        <v>118</v>
      </c>
      <c r="M8" s="146" t="s">
        <v>88</v>
      </c>
      <c r="N8" s="147">
        <f>SUMIFS(DW!Q:Q,DW!C:C,L8,DW!D:D,M8)</f>
        <v>0.39791595003807312</v>
      </c>
    </row>
    <row r="9" spans="2:14" s="16" customFormat="1" ht="30.75" customHeight="1" x14ac:dyDescent="0.25">
      <c r="B9" s="14" t="s">
        <v>50</v>
      </c>
      <c r="C9" s="15">
        <v>1.9E-2</v>
      </c>
      <c r="D9" s="42">
        <v>0.05</v>
      </c>
      <c r="E9" s="39" t="s">
        <v>8</v>
      </c>
      <c r="F9" s="43">
        <f t="shared" si="0"/>
        <v>0</v>
      </c>
      <c r="G9" s="44">
        <f t="shared" si="1"/>
        <v>0.1</v>
      </c>
      <c r="H9" s="68"/>
      <c r="J9"/>
      <c r="K9" s="52">
        <v>0.05</v>
      </c>
      <c r="L9" s="146" t="s">
        <v>118</v>
      </c>
      <c r="M9" s="146" t="s">
        <v>96</v>
      </c>
      <c r="N9" s="147">
        <f>SUMIFS(DW!Q:Q,DW!C:C,L9,DW!D:D,M9)</f>
        <v>1.9021744564536664E-2</v>
      </c>
    </row>
    <row r="10" spans="2:14" s="16" customFormat="1" ht="30.75" customHeight="1" x14ac:dyDescent="0.25">
      <c r="B10" s="14" t="s">
        <v>51</v>
      </c>
      <c r="C10" s="15">
        <v>4.1000000000000002E-2</v>
      </c>
      <c r="D10" s="42">
        <v>0.05</v>
      </c>
      <c r="E10" s="39" t="s">
        <v>8</v>
      </c>
      <c r="F10" s="43">
        <f t="shared" si="0"/>
        <v>0</v>
      </c>
      <c r="G10" s="44">
        <f t="shared" si="1"/>
        <v>0.1</v>
      </c>
      <c r="H10" s="68"/>
      <c r="J10"/>
      <c r="K10" s="52">
        <v>0.05</v>
      </c>
      <c r="L10" s="146" t="s">
        <v>118</v>
      </c>
      <c r="M10" s="146" t="s">
        <v>51</v>
      </c>
      <c r="N10" s="147">
        <f>SUMIFS(DW!Q:Q,DW!C:C,L10,DW!D:D,M10)</f>
        <v>4.0823163234761921E-2</v>
      </c>
    </row>
    <row r="11" spans="2:14" s="16" customFormat="1" ht="30.75" customHeight="1" x14ac:dyDescent="0.25">
      <c r="B11" s="14" t="s">
        <v>52</v>
      </c>
      <c r="C11" s="15">
        <v>7.0000000000000001E-3</v>
      </c>
      <c r="D11" s="42">
        <v>0.05</v>
      </c>
      <c r="E11" s="39" t="s">
        <v>8</v>
      </c>
      <c r="F11" s="43">
        <f t="shared" si="0"/>
        <v>0</v>
      </c>
      <c r="G11" s="44">
        <f t="shared" si="1"/>
        <v>0.1</v>
      </c>
      <c r="H11" s="68"/>
      <c r="J11"/>
      <c r="K11" s="52">
        <v>0.05</v>
      </c>
      <c r="L11" s="146" t="s">
        <v>118</v>
      </c>
      <c r="M11" s="144" t="s">
        <v>52</v>
      </c>
      <c r="N11" s="147">
        <f>SUMIFS(DW!Q:Q,DW!C:C,L11,DW!D:D,M11)</f>
        <v>6.6210060204670426E-3</v>
      </c>
    </row>
    <row r="12" spans="2:14" s="16" customFormat="1" ht="30.75" customHeight="1" x14ac:dyDescent="0.25">
      <c r="B12" s="14" t="s">
        <v>53</v>
      </c>
      <c r="C12" s="15">
        <v>1.6E-2</v>
      </c>
      <c r="D12" s="42">
        <v>0.03</v>
      </c>
      <c r="E12" s="39" t="s">
        <v>8</v>
      </c>
      <c r="F12" s="43">
        <f t="shared" ref="F12" si="2">IF(D12-K12&lt;0,0,D12-K12)</f>
        <v>0</v>
      </c>
      <c r="G12" s="44">
        <f t="shared" ref="G12" si="3">D12+K12</f>
        <v>0.08</v>
      </c>
      <c r="H12" s="68"/>
      <c r="J12"/>
      <c r="K12" s="52">
        <v>0.05</v>
      </c>
      <c r="L12" s="146" t="s">
        <v>118</v>
      </c>
      <c r="M12" s="145" t="s">
        <v>53</v>
      </c>
      <c r="N12" s="147">
        <f>SUMIFS(DW!Q:Q,DW!C:C,L12,DW!D:D,M12)</f>
        <v>1.5678618454534329E-2</v>
      </c>
    </row>
    <row r="13" spans="2:14" s="16" customFormat="1" ht="26.25" customHeight="1" x14ac:dyDescent="0.25">
      <c r="B13" s="18" t="s">
        <v>9</v>
      </c>
      <c r="C13" s="46">
        <f>SUM(C6:C12)</f>
        <v>0.98000000000000009</v>
      </c>
      <c r="D13" s="46">
        <f>SUM(D6:D11)</f>
        <v>1.01</v>
      </c>
      <c r="E13" s="51"/>
      <c r="F13" s="40"/>
      <c r="G13" s="41"/>
      <c r="H13" s="19"/>
      <c r="J13"/>
      <c r="K13" s="52"/>
      <c r="L13" s="146" t="s">
        <v>118</v>
      </c>
      <c r="M13" s="146"/>
      <c r="N13" s="147">
        <f>SUMIFS(DW!Q:Q,DW!C:C,L13,DW!D:D,M13)</f>
        <v>0</v>
      </c>
    </row>
    <row r="14" spans="2:14" s="16" customFormat="1" ht="30.75" customHeight="1" x14ac:dyDescent="0.25">
      <c r="B14" s="14" t="s">
        <v>32</v>
      </c>
      <c r="C14" s="15">
        <v>7.8E-2</v>
      </c>
      <c r="D14" s="42"/>
      <c r="E14" s="39"/>
      <c r="F14" s="43"/>
      <c r="G14" s="44"/>
      <c r="H14" s="68"/>
      <c r="J14"/>
      <c r="K14" s="52"/>
      <c r="L14" s="146" t="s">
        <v>118</v>
      </c>
      <c r="M14" s="146"/>
      <c r="N14" s="148">
        <f>SUMIF('DW מזומן'!D:D,L14,'DW מזומן'!F:F)</f>
        <v>7.8005802207223862E-2</v>
      </c>
    </row>
    <row r="15" spans="2:14" s="7" customFormat="1" ht="33" customHeight="1" x14ac:dyDescent="0.25">
      <c r="B15" s="14" t="s">
        <v>40</v>
      </c>
      <c r="C15" s="15">
        <v>0.13</v>
      </c>
      <c r="D15" s="42">
        <v>0.1</v>
      </c>
      <c r="E15" s="39" t="s">
        <v>7</v>
      </c>
      <c r="F15" s="43">
        <f>IF(D15-K15&lt;0,0,D15-K15)</f>
        <v>4.0000000000000008E-2</v>
      </c>
      <c r="G15" s="44">
        <f>D15+K15</f>
        <v>0.16</v>
      </c>
      <c r="H15" s="20"/>
      <c r="J15"/>
      <c r="K15" s="52">
        <v>0.06</v>
      </c>
      <c r="L15" s="146" t="s">
        <v>118</v>
      </c>
      <c r="M15" s="146" t="s">
        <v>90</v>
      </c>
      <c r="N15" s="147">
        <f>SUMIFS(DW!Q:Q,DW!C:C,L15,DW!D:D,M15)</f>
        <v>0.12302545338832817</v>
      </c>
    </row>
    <row r="16" spans="2:14" ht="25.5" customHeight="1" thickBot="1" x14ac:dyDescent="0.25">
      <c r="B16" s="21"/>
      <c r="C16" s="22"/>
      <c r="D16" s="23"/>
      <c r="E16" s="22"/>
      <c r="F16" s="24"/>
      <c r="G16" s="25"/>
      <c r="H16" s="26"/>
      <c r="J16" s="7"/>
      <c r="K16" s="7"/>
      <c r="L16" s="7"/>
      <c r="N16" s="38"/>
    </row>
    <row r="17" spans="2:12" ht="13.5" thickTop="1" x14ac:dyDescent="0.2">
      <c r="D17" s="36"/>
      <c r="F17" s="36"/>
      <c r="G17" s="36"/>
    </row>
    <row r="18" spans="2:12" ht="18" x14ac:dyDescent="0.25">
      <c r="B18" s="28" t="s">
        <v>10</v>
      </c>
      <c r="J18" s="7"/>
      <c r="K18" s="7"/>
      <c r="L18" s="7"/>
    </row>
    <row r="19" spans="2:12" ht="15" x14ac:dyDescent="0.2">
      <c r="B19" s="29" t="s">
        <v>49</v>
      </c>
    </row>
    <row r="20" spans="2:12" ht="15" x14ac:dyDescent="0.2">
      <c r="B20" s="29"/>
    </row>
    <row r="21" spans="2:12" ht="15.75" x14ac:dyDescent="0.2">
      <c r="B21" s="71"/>
    </row>
    <row r="22" spans="2:12" ht="15.75" x14ac:dyDescent="0.2">
      <c r="B22" s="71"/>
    </row>
  </sheetData>
  <mergeCells count="1">
    <mergeCell ref="F4:G4"/>
  </mergeCells>
  <pageMargins left="0.39" right="0.24" top="1" bottom="1" header="0.5" footer="0.5"/>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12</vt:i4>
      </vt:variant>
      <vt:variant>
        <vt:lpstr>טווחים בעלי שם</vt:lpstr>
      </vt:variant>
      <vt:variant>
        <vt:i4>10</vt:i4>
      </vt:variant>
    </vt:vector>
  </HeadingPairs>
  <TitlesOfParts>
    <vt:vector size="22" baseType="lpstr">
      <vt:lpstr>קרן ח</vt:lpstr>
      <vt:lpstr>קרן ט</vt:lpstr>
      <vt:lpstr>קרן י</vt:lpstr>
      <vt:lpstr>י' החדשה</vt:lpstr>
      <vt:lpstr>מסלול לבני 50 ומטה</vt:lpstr>
      <vt:lpstr>מסלול לבני 50עד 60</vt:lpstr>
      <vt:lpstr>מסלול לבני 60 ומעלה</vt:lpstr>
      <vt:lpstr>מסלול כללי 3 עד 65% מניות </vt:lpstr>
      <vt:lpstr>מסלול למקבלי קצבה</vt:lpstr>
      <vt:lpstr>מסלולי השקעה</vt:lpstr>
      <vt:lpstr>DW</vt:lpstr>
      <vt:lpstr>DW מזומן</vt:lpstr>
      <vt:lpstr>'י'' החדשה'!WPrint_Area_W</vt:lpstr>
      <vt:lpstr>'מסלול כללי 3 עד 65% מניות '!WPrint_Area_W</vt:lpstr>
      <vt:lpstr>'מסלול לבני 50 ומטה'!WPrint_Area_W</vt:lpstr>
      <vt:lpstr>'מסלול לבני 50עד 60'!WPrint_Area_W</vt:lpstr>
      <vt:lpstr>'מסלול לבני 60 ומעלה'!WPrint_Area_W</vt:lpstr>
      <vt:lpstr>'מסלול למקבלי קצבה'!WPrint_Area_W</vt:lpstr>
      <vt:lpstr>'מסלולי השקעה'!WPrint_Area_W</vt:lpstr>
      <vt:lpstr>'קרן ח'!WPrint_Area_W</vt:lpstr>
      <vt:lpstr>'קרן ט'!WPrint_Area_W</vt:lpstr>
      <vt:lpstr>'קרן י'!WPrint_Area_W</vt:lpstr>
    </vt:vector>
  </TitlesOfParts>
  <Company>Migdal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sigaork</dc:creator>
  <cp:lastModifiedBy>user</cp:lastModifiedBy>
  <cp:lastPrinted>2018-01-30T15:23:59Z</cp:lastPrinted>
  <dcterms:created xsi:type="dcterms:W3CDTF">2010-01-26T09:10:54Z</dcterms:created>
  <dcterms:modified xsi:type="dcterms:W3CDTF">2022-02-01T11:06:55Z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-298463288</vt:i4>
  </property>
  <property fmtid="{D5CDD505-2E9C-101B-9397-08002B2CF9AE}" pid="3" name="_NewReviewCycle">
    <vt:lpwstr/>
  </property>
  <property fmtid="{D5CDD505-2E9C-101B-9397-08002B2CF9AE}" pid="4" name="_EmailSubject">
    <vt:lpwstr>הצהרת מדיניות משתתף</vt:lpwstr>
  </property>
  <property fmtid="{D5CDD505-2E9C-101B-9397-08002B2CF9AE}" pid="5" name="_AuthorEmail">
    <vt:lpwstr>KARMELAA@migdal.co.il</vt:lpwstr>
  </property>
  <property fmtid="{D5CDD505-2E9C-101B-9397-08002B2CF9AE}" pid="6" name="_AuthorEmailDisplayName">
    <vt:lpwstr>כרמלה אביב</vt:lpwstr>
  </property>
  <property fmtid="{D5CDD505-2E9C-101B-9397-08002B2CF9AE}" pid="7" name="_PreviousAdHocReviewCycleID">
    <vt:i4>-298463288</vt:i4>
  </property>
  <property fmtid="{D5CDD505-2E9C-101B-9397-08002B2CF9AE}" pid="8" name="_ReviewingToolsShownOnce">
    <vt:lpwstr/>
  </property>
</Properties>
</file>